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eklarit_VQ\2018_meklaritilasto\"/>
    </mc:Choice>
  </mc:AlternateContent>
  <bookViews>
    <workbookView xWindow="0" yWindow="0" windowWidth="16965" windowHeight="12915"/>
  </bookViews>
  <sheets>
    <sheet name="YHTEENVETO_VQ 2016-2018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_xlnm.Print_Area" localSheetId="4">Kotimaa_Ulkomaa_Kuva4!$A$1:$P$39</definedName>
    <definedName name="_xlnm.Print_Area" localSheetId="0">'YHTEENVETO_VQ 2016-2018'!$B$4:$E$51</definedName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4" l="1"/>
  <c r="T56" i="5" l="1"/>
  <c r="S56" i="5"/>
  <c r="R56" i="5"/>
  <c r="F56" i="5"/>
  <c r="E56" i="5"/>
</calcChain>
</file>

<file path=xl/comments1.xml><?xml version="1.0" encoding="utf-8"?>
<comments xmlns="http://schemas.openxmlformats.org/spreadsheetml/2006/main">
  <authors>
    <author>STENBERGME</author>
  </authors>
  <commentList>
    <comment ref="D53" authorId="0" shapeId="0">
      <text>
        <r>
          <rPr>
            <sz val="9"/>
            <color indexed="81"/>
            <rFont val="Tahoma"/>
            <family val="2"/>
          </rPr>
          <t xml:space="preserve">
tiedot löytyvät Markkinaosuus 2012 -välilehdeltä</t>
        </r>
      </text>
    </comment>
    <comment ref="L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Q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L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  <comment ref="Q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</commentList>
</comments>
</file>

<file path=xl/connections.xml><?xml version="1.0" encoding="utf-8"?>
<connections xmlns="http://schemas.openxmlformats.org/spreadsheetml/2006/main">
  <connection id="1" odcFile="\\Spdata2\stenbergme\Data\My Data Sources\RISKIAS OLAP_Riski RISKI Kuutio.odc" keepAlive="1" name="RISKIAS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2" odcFile="\\Spdata2\stenbergme\Data\My Data Sources\RISKIAS OLAP_Riski RISKI Kuutio.odc" keepAlive="1" name="RISKIAS1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3" odcFile="\\Spdata2\stenbergme\Data\My Data Sources\RISKIAS OLAP_Riski RISKI Kuutio.odc" keepAlive="1" name="RISKIAS2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4" odcFile="\\Spdata2\stenbergme\Data\My Data Sources\RISKIAS OLAP_Riski RISKI Kuutio.odc" keepAlive="1" name="RISKIAS3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1">
    <s v="RISKIAS OLAP_Riski"/>
    <s v="{[010 Tieto].[Taulukko].&amp;[99317]}"/>
    <s v="{[050 Ajankohta].[Kuukausi].&amp;[2018M12]}"/>
    <s v="{[030 Raportoija].[Tiedonantajataso].[All]}"/>
    <s v="{[030 Raportoija].[Raportoija].[All]}"/>
    <s v="{[060 Suuruusluokka].[Suuruusluokka].&amp;[0]}"/>
    <s v="[010 Tieto].[Tietokoodi].&amp;[58065]&amp;[VQ03_05,35]"/>
    <s v="{[010 Tieto].[Taulukko].&amp;[99315]}"/>
    <s v="[010 Tieto].[Tietokoodi].&amp;[58056]&amp;[VQ01_05,10]"/>
    <s v="[010 Tieto].[Tietokoodi].&amp;[58064]&amp;[VQ01_10,10]"/>
    <s v="[010 Tieto].[Tietokoodi].&amp;[58110]&amp;[VQ01_15,10]"/>
    <s v="[010 Tieto].[Tietokoodi].&amp;[58079]&amp;[VQ01_20,10]"/>
    <s v="[010 Tieto].[Tietokoodi].&amp;[58089]&amp;[VQ01_30,10]"/>
    <s v="[010 Tieto].[Tietokoodi].&amp;[58094]&amp;[VQ01_35,10]"/>
    <s v="[010 Tieto].[Tietokoodi].&amp;[58051]&amp;[VQ01_4005,10]"/>
    <s v="[010 Tieto].[Tietokoodi].&amp;[58108]&amp;[VQ01_4010,10]"/>
    <s v="[010 Tieto].[Tietokoodi].&amp;[58058]&amp;[VQ01_401005,10]"/>
    <s v="[010 Tieto].[Tietokoodi].&amp;[58074]&amp;[VQ01_401010,10]"/>
    <s v="[010 Tieto].[Tietokoodi].&amp;[58119]&amp;[VQ01_4015,10]"/>
    <s v="[010 Tieto].[Tietokoodi].&amp;[58067]&amp;[VQ01_4020,10]"/>
    <s v="[010 Tieto].[Tietokoodi].&amp;[58080]&amp;[VQ01_40,10]"/>
  </metadataStrings>
  <mdxMetadata count="14">
    <mdx n="0" f="v">
      <t c="6">
        <n x="1" s="1"/>
        <n x="2" s="1"/>
        <n x="3" s="1"/>
        <n x="4" s="1"/>
        <n x="5" s="1"/>
        <n x="6"/>
      </t>
    </mdx>
    <mdx n="0" f="v">
      <t c="6">
        <n x="7" s="1"/>
        <n x="2" s="1"/>
        <n x="3" s="1"/>
        <n x="4" s="1"/>
        <n x="5" s="1"/>
        <n x="8"/>
      </t>
    </mdx>
    <mdx n="0" f="v">
      <t c="6">
        <n x="7" s="1"/>
        <n x="2" s="1"/>
        <n x="3" s="1"/>
        <n x="4" s="1"/>
        <n x="5" s="1"/>
        <n x="9"/>
      </t>
    </mdx>
    <mdx n="0" f="v">
      <t c="6">
        <n x="7" s="1"/>
        <n x="2" s="1"/>
        <n x="3" s="1"/>
        <n x="4" s="1"/>
        <n x="5" s="1"/>
        <n x="10"/>
      </t>
    </mdx>
    <mdx n="0" f="v">
      <t c="6">
        <n x="7" s="1"/>
        <n x="2" s="1"/>
        <n x="3" s="1"/>
        <n x="4" s="1"/>
        <n x="5" s="1"/>
        <n x="11"/>
      </t>
    </mdx>
    <mdx n="0" f="v">
      <t c="6">
        <n x="7" s="1"/>
        <n x="2" s="1"/>
        <n x="3" s="1"/>
        <n x="4" s="1"/>
        <n x="5" s="1"/>
        <n x="12"/>
      </t>
    </mdx>
    <mdx n="0" f="v">
      <t c="6">
        <n x="7" s="1"/>
        <n x="2" s="1"/>
        <n x="3" s="1"/>
        <n x="4" s="1"/>
        <n x="5" s="1"/>
        <n x="13"/>
      </t>
    </mdx>
    <mdx n="0" f="v">
      <t c="6">
        <n x="7" s="1"/>
        <n x="2" s="1"/>
        <n x="3" s="1"/>
        <n x="4" s="1"/>
        <n x="5" s="1"/>
        <n x="14"/>
      </t>
    </mdx>
    <mdx n="0" f="v">
      <t c="6">
        <n x="7" s="1"/>
        <n x="2" s="1"/>
        <n x="3" s="1"/>
        <n x="4" s="1"/>
        <n x="5" s="1"/>
        <n x="15"/>
      </t>
    </mdx>
    <mdx n="0" f="v">
      <t c="6">
        <n x="7" s="1"/>
        <n x="2" s="1"/>
        <n x="3" s="1"/>
        <n x="4" s="1"/>
        <n x="5" s="1"/>
        <n x="16"/>
      </t>
    </mdx>
    <mdx n="0" f="v">
      <t c="6">
        <n x="7" s="1"/>
        <n x="2" s="1"/>
        <n x="3" s="1"/>
        <n x="4" s="1"/>
        <n x="5" s="1"/>
        <n x="17"/>
      </t>
    </mdx>
    <mdx n="0" f="v">
      <t c="6">
        <n x="7" s="1"/>
        <n x="2" s="1"/>
        <n x="3" s="1"/>
        <n x="4" s="1"/>
        <n x="5" s="1"/>
        <n x="18"/>
      </t>
    </mdx>
    <mdx n="0" f="v">
      <t c="6">
        <n x="7" s="1"/>
        <n x="2" s="1"/>
        <n x="3" s="1"/>
        <n x="4" s="1"/>
        <n x="5" s="1"/>
        <n x="19"/>
      </t>
    </mdx>
    <mdx n="0" f="v">
      <t c="6">
        <n x="7" s="1"/>
        <n x="2" s="1"/>
        <n x="3" s="1"/>
        <n x="4" s="1"/>
        <n x="5" s="1"/>
        <n x="20"/>
      </t>
    </mdx>
  </mdxMetadata>
  <valueMetadata count="1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</valueMetadata>
</metadata>
</file>

<file path=xl/sharedStrings.xml><?xml version="1.0" encoding="utf-8"?>
<sst xmlns="http://schemas.openxmlformats.org/spreadsheetml/2006/main" count="104" uniqueCount="71">
  <si>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</si>
  <si>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</si>
  <si>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</si>
  <si>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</si>
  <si>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</si>
  <si>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</si>
  <si>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</si>
  <si>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</si>
  <si>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</si>
  <si>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Meklareiden lukumäärät</t>
  </si>
  <si>
    <t>Kuva 3.</t>
  </si>
  <si>
    <t>Kuva 4.</t>
  </si>
  <si>
    <t>Kotimaiset - Inhemska - Domestic</t>
  </si>
  <si>
    <t>Kotimaa</t>
  </si>
  <si>
    <t>Ulkomaiset - Utländska - Foreign</t>
  </si>
  <si>
    <t>Ulkomaa</t>
  </si>
  <si>
    <t>Yhteensä - Sammanlagt - Total</t>
  </si>
  <si>
    <t xml:space="preserve"> </t>
  </si>
  <si>
    <t>Vahinko</t>
  </si>
  <si>
    <t>Henki</t>
  </si>
  <si>
    <t>Milj. €</t>
  </si>
  <si>
    <r>
      <t xml:space="preserve">Försäkringsmäklare: </t>
    </r>
    <r>
      <rPr>
        <b/>
        <sz val="11"/>
        <color rgb="FFFF0000"/>
        <rFont val="Calibri"/>
        <family val="2"/>
        <scheme val="minor"/>
      </rPr>
      <t>SAMMANDRAG</t>
    </r>
  </si>
  <si>
    <t>Premier av försäkringar som förmedlats av försäkringsmäklaren</t>
  </si>
  <si>
    <t xml:space="preserve">      Skadeförsäkring</t>
  </si>
  <si>
    <t xml:space="preserve">             Till inhemska försäkringsanstalter</t>
  </si>
  <si>
    <t xml:space="preserve">             Till utländska försäkringsanstalter</t>
  </si>
  <si>
    <t xml:space="preserve">             Lagstadgad olycksfallsförsäkring</t>
  </si>
  <si>
    <t xml:space="preserve">             Sammanlagt</t>
  </si>
  <si>
    <t xml:space="preserve">      Livförsäkring</t>
  </si>
  <si>
    <t xml:space="preserve">             Lagstadgad pensionsförsäkring</t>
  </si>
  <si>
    <t xml:space="preserve">     Försäkringspremier sammanlagt</t>
  </si>
  <si>
    <t>Penningrörelse</t>
  </si>
  <si>
    <t xml:space="preserve">     Försäkringspremier som betalats via försäkringsmäklaren</t>
  </si>
  <si>
    <t xml:space="preserve">              Skadeförsäkring</t>
  </si>
  <si>
    <t xml:space="preserve">              Livförsäkring</t>
  </si>
  <si>
    <t xml:space="preserve">              Sammanlagt</t>
  </si>
  <si>
    <t xml:space="preserve">      Ersättningar som betalats via försäkringsmäklaren</t>
  </si>
  <si>
    <t>Provisioner och arvoden</t>
  </si>
  <si>
    <t xml:space="preserve">            Arvoden som betalats av uppdragsgivare</t>
  </si>
  <si>
    <t>Avtal, st</t>
  </si>
  <si>
    <t xml:space="preserve">         Nya uppdragsavtal som ingåtts under året</t>
  </si>
  <si>
    <r>
      <t xml:space="preserve">        Gällande uppdragsavta</t>
    </r>
    <r>
      <rPr>
        <vertAlign val="superscript"/>
        <sz val="9"/>
        <rFont val="Arial"/>
        <family val="2"/>
      </rPr>
      <t>l 1)</t>
    </r>
  </si>
  <si>
    <t>Personer som handlar för försäkringsmäklarens räkning</t>
  </si>
  <si>
    <r>
      <t xml:space="preserve">        Registerade försäkringsmäklare </t>
    </r>
    <r>
      <rPr>
        <vertAlign val="superscript"/>
        <sz val="9"/>
        <rFont val="Arial"/>
        <family val="2"/>
      </rPr>
      <t>1)</t>
    </r>
  </si>
  <si>
    <r>
      <t xml:space="preserve">        Antal anställda totalt </t>
    </r>
    <r>
      <rPr>
        <vertAlign val="superscript"/>
        <sz val="9"/>
        <rFont val="Arial"/>
        <family val="2"/>
      </rPr>
      <t>2)</t>
    </r>
  </si>
  <si>
    <t>Omsättning</t>
  </si>
  <si>
    <t>Rörelsekostnader</t>
  </si>
  <si>
    <t xml:space="preserve">      Material och tjänster</t>
  </si>
  <si>
    <t xml:space="preserve">      Personalkostnader sammanlagt</t>
  </si>
  <si>
    <t xml:space="preserve">          Löner och arvoden</t>
  </si>
  <si>
    <t xml:space="preserve">         Lönebikostnader</t>
  </si>
  <si>
    <t xml:space="preserve">   Avskrivningar och nedskrivningar</t>
  </si>
  <si>
    <t xml:space="preserve">   Övriga rörelsekostnader</t>
  </si>
  <si>
    <t xml:space="preserve">   Rörelsekostnader sammanlagt</t>
  </si>
  <si>
    <t>1)  situationen vid utgången av rapporteringsåret</t>
  </si>
  <si>
    <t>2)  genomsnittlig siffra under rapporteringsåret</t>
  </si>
  <si>
    <t>Skadeförsäkring</t>
  </si>
  <si>
    <t>Livförsäkring</t>
  </si>
  <si>
    <t>Lagstadgad olycksfallsförsäkring</t>
  </si>
  <si>
    <t>Lagstadgad pensionsförsäkring</t>
  </si>
  <si>
    <t>Sammanlagt</t>
  </si>
  <si>
    <t>Registr. försäkr.mäklare</t>
  </si>
  <si>
    <t>Annan personal</t>
  </si>
  <si>
    <t>Inhemska</t>
  </si>
  <si>
    <t>Utländska</t>
  </si>
  <si>
    <t>Kuva 2.</t>
  </si>
  <si>
    <t>Till Finland och utomlands förmedlade försäkringspremier utan lagstadgade försäkringar</t>
  </si>
  <si>
    <t>Premier för förmedlade försäkringar enligt försäkringsgren</t>
  </si>
  <si>
    <t>Försäkringsmäklarföretagens personal</t>
  </si>
  <si>
    <t xml:space="preserve">De förmedlade försäkringarnas andel av försäkringspremieinkomsten </t>
  </si>
  <si>
    <t>FÖRSÄKRINGSMÄKLARE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</si>
</sst>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02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5" fillId="0" borderId="0" xfId="0" applyFont="1" applyBorder="1"/>
    <xf numFmtId="0" fontId="6" fillId="0" borderId="4" xfId="1" applyFont="1" applyFill="1" applyBorder="1" applyAlignment="1" applyProtection="1">
      <alignment horizontal="left" vertical="center"/>
    </xf>
    <xf numFmtId="0" fontId="8" fillId="0" borderId="4" xfId="2" applyFont="1" applyBorder="1"/>
    <xf numFmtId="164" fontId="9" fillId="0" borderId="0" xfId="0" applyNumberFormat="1" applyFont="1" applyBorder="1"/>
    <xf numFmtId="0" fontId="10" fillId="0" borderId="4" xfId="2" applyFont="1" applyBorder="1"/>
    <xf numFmtId="0" fontId="10" fillId="0" borderId="4" xfId="2" applyFont="1" applyFill="1" applyBorder="1"/>
    <xf numFmtId="0" fontId="11" fillId="0" borderId="4" xfId="2" applyFont="1" applyFill="1" applyBorder="1"/>
    <xf numFmtId="164" fontId="12" fillId="0" borderId="0" xfId="0" applyNumberFormat="1" applyFont="1" applyBorder="1"/>
    <xf numFmtId="164" fontId="0" fillId="0" borderId="0" xfId="0" applyNumberFormat="1" applyBorder="1"/>
    <xf numFmtId="0" fontId="8" fillId="0" borderId="4" xfId="1" applyFont="1" applyFill="1" applyBorder="1" applyAlignment="1" applyProtection="1">
      <alignment horizontal="left" vertical="center"/>
    </xf>
    <xf numFmtId="0" fontId="9" fillId="0" borderId="0" xfId="0" applyFont="1" applyBorder="1"/>
    <xf numFmtId="0" fontId="11" fillId="0" borderId="4" xfId="2" applyFont="1" applyBorder="1"/>
    <xf numFmtId="0" fontId="0" fillId="0" borderId="0" xfId="0" applyFill="1" applyBorder="1"/>
    <xf numFmtId="0" fontId="0" fillId="0" borderId="0" xfId="0" quotePrefix="1"/>
    <xf numFmtId="0" fontId="6" fillId="0" borderId="5" xfId="1" applyFont="1" applyFill="1" applyBorder="1" applyAlignment="1" applyProtection="1">
      <alignment horizontal="left" vertical="center"/>
    </xf>
    <xf numFmtId="164" fontId="12" fillId="0" borderId="1" xfId="0" applyNumberFormat="1" applyFont="1" applyBorder="1"/>
    <xf numFmtId="0" fontId="10" fillId="0" borderId="4" xfId="1" applyFont="1" applyFill="1" applyBorder="1" applyAlignment="1" applyProtection="1">
      <alignment horizontal="left" vertical="center"/>
    </xf>
    <xf numFmtId="0" fontId="10" fillId="0" borderId="5" xfId="2" applyFont="1" applyBorder="1"/>
    <xf numFmtId="164" fontId="9" fillId="0" borderId="1" xfId="0" applyNumberFormat="1" applyFont="1" applyBorder="1"/>
    <xf numFmtId="0" fontId="6" fillId="0" borderId="2" xfId="1" applyFont="1" applyFill="1" applyBorder="1" applyAlignment="1" applyProtection="1">
      <alignment horizontal="left" vertical="center"/>
    </xf>
    <xf numFmtId="0" fontId="0" fillId="0" borderId="5" xfId="0" applyBorder="1"/>
    <xf numFmtId="0" fontId="12" fillId="0" borderId="0" xfId="0" applyFont="1"/>
    <xf numFmtId="165" fontId="9" fillId="0" borderId="0" xfId="0" applyNumberFormat="1" applyFont="1"/>
    <xf numFmtId="0" fontId="9" fillId="0" borderId="0" xfId="0" applyFont="1"/>
    <xf numFmtId="164" fontId="9" fillId="0" borderId="0" xfId="0" applyNumberFormat="1" applyFont="1"/>
    <xf numFmtId="3" fontId="0" fillId="0" borderId="0" xfId="0" applyNumberFormat="1"/>
    <xf numFmtId="164" fontId="9" fillId="0" borderId="0" xfId="0" applyNumberFormat="1" applyFont="1" applyFill="1"/>
    <xf numFmtId="3" fontId="0" fillId="0" borderId="1" xfId="0" applyNumberFormat="1" applyBorder="1"/>
    <xf numFmtId="3" fontId="9" fillId="0" borderId="0" xfId="0" applyNumberFormat="1" applyFont="1"/>
    <xf numFmtId="0" fontId="5" fillId="0" borderId="0" xfId="0" applyFont="1"/>
    <xf numFmtId="164" fontId="9" fillId="0" borderId="0" xfId="0" applyNumberFormat="1" applyFont="1" applyFill="1" applyBorder="1"/>
    <xf numFmtId="164" fontId="9" fillId="0" borderId="1" xfId="0" applyNumberFormat="1" applyFont="1" applyFill="1" applyBorder="1"/>
    <xf numFmtId="164" fontId="0" fillId="0" borderId="0" xfId="0" applyNumberFormat="1"/>
    <xf numFmtId="0" fontId="13" fillId="0" borderId="0" xfId="0" applyFont="1"/>
    <xf numFmtId="0" fontId="14" fillId="0" borderId="6" xfId="2" applyFont="1" applyBorder="1"/>
    <xf numFmtId="0" fontId="2" fillId="0" borderId="7" xfId="0" applyFont="1" applyFill="1" applyBorder="1"/>
    <xf numFmtId="0" fontId="2" fillId="0" borderId="8" xfId="0" applyFont="1" applyFill="1" applyBorder="1"/>
    <xf numFmtId="0" fontId="7" fillId="0" borderId="9" xfId="2" applyBorder="1"/>
    <xf numFmtId="164" fontId="0" fillId="0" borderId="10" xfId="0" applyNumberFormat="1" applyBorder="1"/>
    <xf numFmtId="0" fontId="7" fillId="0" borderId="11" xfId="2" applyBorder="1"/>
    <xf numFmtId="0" fontId="0" fillId="0" borderId="12" xfId="0" applyBorder="1"/>
    <xf numFmtId="164" fontId="0" fillId="0" borderId="12" xfId="0" applyNumberFormat="1" applyBorder="1"/>
    <xf numFmtId="164" fontId="0" fillId="0" borderId="13" xfId="0" applyNumberFormat="1" applyBorder="1"/>
    <xf numFmtId="0" fontId="14" fillId="0" borderId="14" xfId="0" applyFont="1" applyBorder="1"/>
    <xf numFmtId="0" fontId="14" fillId="0" borderId="6" xfId="0" applyFont="1" applyFill="1" applyBorder="1"/>
    <xf numFmtId="0" fontId="14" fillId="0" borderId="14" xfId="0" applyFont="1" applyFill="1" applyBorder="1"/>
    <xf numFmtId="0" fontId="14" fillId="0" borderId="6" xfId="2" applyFont="1" applyFill="1" applyBorder="1"/>
    <xf numFmtId="3" fontId="0" fillId="0" borderId="8" xfId="0" applyNumberFormat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1" fontId="7" fillId="0" borderId="15" xfId="2" applyNumberFormat="1" applyFont="1" applyFill="1" applyBorder="1"/>
    <xf numFmtId="1" fontId="0" fillId="0" borderId="16" xfId="0" applyNumberFormat="1" applyFill="1" applyBorder="1"/>
    <xf numFmtId="1" fontId="0" fillId="0" borderId="9" xfId="0" applyNumberFormat="1" applyFill="1" applyBorder="1"/>
    <xf numFmtId="3" fontId="0" fillId="0" borderId="10" xfId="0" applyNumberFormat="1" applyBorder="1"/>
    <xf numFmtId="1" fontId="7" fillId="0" borderId="17" xfId="2" applyNumberFormat="1" applyFont="1" applyFill="1" applyBorder="1"/>
    <xf numFmtId="3" fontId="7" fillId="0" borderId="9" xfId="2" applyNumberFormat="1" applyFill="1" applyBorder="1"/>
    <xf numFmtId="1" fontId="0" fillId="0" borderId="0" xfId="0" applyNumberFormat="1" applyFont="1" applyFill="1"/>
    <xf numFmtId="3" fontId="0" fillId="0" borderId="13" xfId="0" applyNumberFormat="1" applyBorder="1"/>
    <xf numFmtId="3" fontId="0" fillId="0" borderId="13" xfId="0" applyNumberFormat="1" applyFill="1" applyBorder="1"/>
    <xf numFmtId="3" fontId="7" fillId="0" borderId="11" xfId="2" applyNumberFormat="1" applyFill="1" applyBorder="1"/>
    <xf numFmtId="1" fontId="0" fillId="0" borderId="11" xfId="0" applyNumberFormat="1" applyFill="1" applyBorder="1"/>
    <xf numFmtId="3" fontId="0" fillId="0" borderId="14" xfId="0" applyNumberFormat="1" applyBorder="1"/>
    <xf numFmtId="3" fontId="0" fillId="0" borderId="6" xfId="0" applyNumberFormat="1" applyFill="1" applyBorder="1"/>
    <xf numFmtId="3" fontId="0" fillId="0" borderId="14" xfId="0" applyNumberFormat="1" applyFill="1" applyBorder="1"/>
    <xf numFmtId="3" fontId="0" fillId="0" borderId="6" xfId="0" applyNumberFormat="1" applyFont="1" applyFill="1" applyBorder="1"/>
    <xf numFmtId="3" fontId="7" fillId="0" borderId="6" xfId="2" applyNumberFormat="1" applyFill="1" applyBorder="1"/>
    <xf numFmtId="3" fontId="0" fillId="0" borderId="11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4" fillId="0" borderId="18" xfId="0" applyFont="1" applyBorder="1"/>
    <xf numFmtId="0" fontId="14" fillId="0" borderId="18" xfId="0" applyFont="1" applyFill="1" applyBorder="1"/>
    <xf numFmtId="0" fontId="0" fillId="0" borderId="6" xfId="0" applyFill="1" applyBorder="1"/>
    <xf numFmtId="0" fontId="14" fillId="0" borderId="0" xfId="0" applyFont="1" applyFill="1" applyBorder="1"/>
    <xf numFmtId="0" fontId="0" fillId="0" borderId="17" xfId="0" applyBorder="1"/>
    <xf numFmtId="1" fontId="0" fillId="0" borderId="0" xfId="0" applyNumberFormat="1" applyFill="1"/>
    <xf numFmtId="3" fontId="0" fillId="0" borderId="16" xfId="0" applyNumberFormat="1" applyFill="1" applyBorder="1"/>
    <xf numFmtId="1" fontId="0" fillId="0" borderId="0" xfId="0" applyNumberFormat="1" applyFill="1" applyBorder="1"/>
    <xf numFmtId="0" fontId="0" fillId="0" borderId="19" xfId="0" applyBorder="1"/>
    <xf numFmtId="1" fontId="0" fillId="0" borderId="12" xfId="0" applyNumberFormat="1" applyFill="1" applyBorder="1"/>
    <xf numFmtId="0" fontId="15" fillId="0" borderId="0" xfId="0" applyFont="1"/>
    <xf numFmtId="0" fontId="16" fillId="0" borderId="0" xfId="0" applyFont="1"/>
    <xf numFmtId="0" fontId="5" fillId="0" borderId="0" xfId="0" applyFont="1" applyAlignment="1">
      <alignment horizontal="center"/>
    </xf>
    <xf numFmtId="3" fontId="0" fillId="0" borderId="12" xfId="0" applyNumberFormat="1" applyBorder="1"/>
    <xf numFmtId="1" fontId="0" fillId="0" borderId="0" xfId="0" applyNumberFormat="1"/>
    <xf numFmtId="0" fontId="18" fillId="0" borderId="0" xfId="0" applyFont="1"/>
    <xf numFmtId="1" fontId="7" fillId="0" borderId="16" xfId="2" applyNumberFormat="1" applyFont="1" applyFill="1" applyBorder="1"/>
    <xf numFmtId="1" fontId="7" fillId="0" borderId="9" xfId="2" applyNumberFormat="1" applyFont="1" applyFill="1" applyBorder="1"/>
    <xf numFmtId="1" fontId="7" fillId="0" borderId="11" xfId="2" applyNumberFormat="1" applyFont="1" applyFill="1" applyBorder="1"/>
    <xf numFmtId="0" fontId="20" fillId="0" borderId="0" xfId="0" applyFont="1"/>
    <xf numFmtId="0" fontId="2" fillId="0" borderId="3" xfId="0" applyFont="1" applyBorder="1" applyAlignment="1">
      <alignment horizontal="left"/>
    </xf>
    <xf numFmtId="0" fontId="6" fillId="0" borderId="0" xfId="1" applyFont="1" applyFill="1" applyBorder="1" applyAlignment="1" applyProtection="1">
      <alignment horizontal="left" vertical="center"/>
    </xf>
    <xf numFmtId="0" fontId="8" fillId="0" borderId="0" xfId="2" applyFont="1" applyBorder="1"/>
    <xf numFmtId="0" fontId="14" fillId="0" borderId="0" xfId="2" applyFont="1" applyFill="1" applyBorder="1"/>
  </cellXfs>
  <cellStyles count="3">
    <cellStyle name="Normaali 2 2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De förmedlade försäkringarnas andel av försäkringspremieinkomsten i Finland 2014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- 2018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8.0116403889230164E-2"/>
          <c:y val="4.243826631840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0655321530842454"/>
          <c:y val="0.19543378995433791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KUVA1'!$D$4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KUVA1'!$D$5:$D$9</c:f>
              <c:numCache>
                <c:formatCode>0.0</c:formatCode>
                <c:ptCount val="5"/>
                <c:pt idx="0">
                  <c:v>5.8821954940647228</c:v>
                </c:pt>
                <c:pt idx="1">
                  <c:v>2.0970349918352205</c:v>
                </c:pt>
                <c:pt idx="2">
                  <c:v>17.979642186084149</c:v>
                </c:pt>
                <c:pt idx="3">
                  <c:v>8.2036077263361253</c:v>
                </c:pt>
                <c:pt idx="4">
                  <c:v>6.5842248503397762</c:v>
                </c:pt>
              </c:numCache>
            </c:numRef>
          </c:val>
        </c:ser>
        <c:ser>
          <c:idx val="1"/>
          <c:order val="1"/>
          <c:tx>
            <c:strRef>
              <c:f>'VÄLITETYT VAKUUTUKSET KUVA1'!$E$4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KUVA1'!$E$5:$E$9</c:f>
              <c:numCache>
                <c:formatCode>0.0</c:formatCode>
                <c:ptCount val="5"/>
                <c:pt idx="0">
                  <c:v>5.7371488799265427</c:v>
                </c:pt>
                <c:pt idx="1">
                  <c:v>1.8797450613239242</c:v>
                </c:pt>
                <c:pt idx="2">
                  <c:v>19.653687904641991</c:v>
                </c:pt>
                <c:pt idx="3">
                  <c:v>8.202899014274486</c:v>
                </c:pt>
                <c:pt idx="4">
                  <c:v>6.4357057540253875</c:v>
                </c:pt>
              </c:numCache>
            </c:numRef>
          </c:val>
        </c:ser>
        <c:ser>
          <c:idx val="2"/>
          <c:order val="2"/>
          <c:tx>
            <c:strRef>
              <c:f>'VÄLITETYT VAKUUTUKSET KUVA1'!$F$4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KUVA1'!$F$5:$F$9</c:f>
              <c:numCache>
                <c:formatCode>0.0</c:formatCode>
                <c:ptCount val="5"/>
                <c:pt idx="0">
                  <c:v>6.3560688071345153</c:v>
                </c:pt>
                <c:pt idx="1">
                  <c:v>1.390330690028672</c:v>
                </c:pt>
                <c:pt idx="2">
                  <c:v>19.692102267563534</c:v>
                </c:pt>
                <c:pt idx="3">
                  <c:v>8.0746257506621255</c:v>
                </c:pt>
                <c:pt idx="4">
                  <c:v>6.33724744425139</c:v>
                </c:pt>
              </c:numCache>
            </c:numRef>
          </c:val>
        </c:ser>
        <c:ser>
          <c:idx val="3"/>
          <c:order val="3"/>
          <c:tx>
            <c:strRef>
              <c:f>'VÄLITETYT VAKUUTUKSET KUVA1'!$G$4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KUVA1'!$G$5:$G$9</c:f>
              <c:numCache>
                <c:formatCode>0.0</c:formatCode>
                <c:ptCount val="5"/>
                <c:pt idx="0">
                  <c:v>6.620539834651451</c:v>
                </c:pt>
                <c:pt idx="1">
                  <c:v>2.0469451669239289</c:v>
                </c:pt>
                <c:pt idx="2">
                  <c:v>20.194242082892416</c:v>
                </c:pt>
                <c:pt idx="3">
                  <c:v>8.0161929867050041</c:v>
                </c:pt>
                <c:pt idx="4">
                  <c:v>6.8749125855833677</c:v>
                </c:pt>
              </c:numCache>
            </c:numRef>
          </c:val>
        </c:ser>
        <c:ser>
          <c:idx val="4"/>
          <c:order val="4"/>
          <c:tx>
            <c:strRef>
              <c:f>'VÄLITETYT VAKUUTUKSET KUVA1'!$H$4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KUVA1'!$H$5:$H$9</c:f>
              <c:numCache>
                <c:formatCode>0.0</c:formatCode>
                <c:ptCount val="5"/>
                <c:pt idx="0">
                  <c:v>6.6807442593184678</c:v>
                </c:pt>
                <c:pt idx="1">
                  <c:v>2.0671059128981919</c:v>
                </c:pt>
                <c:pt idx="2">
                  <c:v>22.408035037906135</c:v>
                </c:pt>
                <c:pt idx="3">
                  <c:v>7.9816304333034296</c:v>
                </c:pt>
                <c:pt idx="4">
                  <c:v>6.9481025441232882</c:v>
                </c:pt>
              </c:numCache>
            </c:numRef>
          </c:val>
        </c:ser>
        <c:ser>
          <c:idx val="5"/>
          <c:order val="5"/>
          <c:tx>
            <c:strRef>
              <c:f>'VÄLITETYT VAKUUTUKSET KUVA1'!$I$4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KUVA1'!$I$5:$I$9</c:f>
              <c:numCache>
                <c:formatCode>0.0</c:formatCode>
                <c:ptCount val="5"/>
                <c:pt idx="0">
                  <c:v>7.18390745376922</c:v>
                </c:pt>
                <c:pt idx="1">
                  <c:v>1.7860228185193834</c:v>
                </c:pt>
                <c:pt idx="2">
                  <c:v>21.185500644642858</c:v>
                </c:pt>
                <c:pt idx="3">
                  <c:v>8.2676032862564366</c:v>
                </c:pt>
                <c:pt idx="4">
                  <c:v>7.2076220530640684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353915560"/>
        <c:axId val="1353915952"/>
        <c:extLst/>
      </c:barChart>
      <c:catAx>
        <c:axId val="135391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353915952"/>
        <c:crosses val="autoZero"/>
        <c:auto val="1"/>
        <c:lblAlgn val="ctr"/>
        <c:lblOffset val="100"/>
        <c:noMultiLvlLbl val="0"/>
      </c:catAx>
      <c:valAx>
        <c:axId val="135391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353915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57410460217295534"/>
          <c:h val="7.4087067755413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Försäkringsmäklarföretagens personal 2009 - 2018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Registr. försäkr.mäklare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KUVA2'!$E$6:$N$6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'HENKILÖSTÖ KUVA2'!$E$7:$N$7</c:f>
              <c:numCache>
                <c:formatCode>General</c:formatCode>
                <c:ptCount val="10"/>
                <c:pt idx="0">
                  <c:v>211</c:v>
                </c:pt>
                <c:pt idx="1">
                  <c:v>199</c:v>
                </c:pt>
                <c:pt idx="2">
                  <c:v>199</c:v>
                </c:pt>
                <c:pt idx="3">
                  <c:v>203</c:v>
                </c:pt>
                <c:pt idx="4" formatCode="#\ ##0;\-#\ ##0;0;">
                  <c:v>202</c:v>
                </c:pt>
                <c:pt idx="5" formatCode="#\ ##0;\-#\ ##0;0;">
                  <c:v>214</c:v>
                </c:pt>
                <c:pt idx="6" formatCode="#\ ##0;\-#\ ##0;0;">
                  <c:v>224</c:v>
                </c:pt>
                <c:pt idx="7" formatCode="#\ ##0;\-#\ ##0;0;">
                  <c:v>237</c:v>
                </c:pt>
                <c:pt idx="8" formatCode="#\ ##0;\-#\ ##0;0;">
                  <c:v>253</c:v>
                </c:pt>
                <c:pt idx="9" formatCode="#\ ##0;\-#\ ##0;0;">
                  <c:v>254</c:v>
                </c:pt>
              </c:numCache>
            </c:numRef>
          </c:val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Annan personal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KUVA2'!$E$6:$N$6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'HENKILÖSTÖ KUVA2'!$E$8:$N$8</c:f>
              <c:numCache>
                <c:formatCode>General</c:formatCode>
                <c:ptCount val="10"/>
                <c:pt idx="0">
                  <c:v>120</c:v>
                </c:pt>
                <c:pt idx="1">
                  <c:v>124</c:v>
                </c:pt>
                <c:pt idx="2">
                  <c:v>139</c:v>
                </c:pt>
                <c:pt idx="3">
                  <c:v>142</c:v>
                </c:pt>
                <c:pt idx="4" formatCode="#\ ##0;\-#\ ##0;0;">
                  <c:v>136</c:v>
                </c:pt>
                <c:pt idx="5" formatCode="#\ ##0;\-#\ ##0;0;">
                  <c:v>138</c:v>
                </c:pt>
                <c:pt idx="6" formatCode="#\ ##0;\-#\ ##0;0;">
                  <c:v>151</c:v>
                </c:pt>
                <c:pt idx="7" formatCode="#\ ##0;\-#\ ##0;0;">
                  <c:v>150</c:v>
                </c:pt>
                <c:pt idx="8" formatCode="#\ ##0;\-#\ ##0;0;">
                  <c:v>184</c:v>
                </c:pt>
                <c:pt idx="9" formatCode="#\ ##0;\-#\ ##0;0;">
                  <c:v>194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353923008"/>
        <c:axId val="1353921832"/>
      </c:barChart>
      <c:catAx>
        <c:axId val="135392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353921832"/>
        <c:crosses val="autoZero"/>
        <c:auto val="1"/>
        <c:lblAlgn val="ctr"/>
        <c:lblOffset val="100"/>
        <c:noMultiLvlLbl val="0"/>
      </c:catAx>
      <c:valAx>
        <c:axId val="1353921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353923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Premier för förmedlade försäkringar enligt försäkringsgren 2009 - 2018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320735541350455"/>
          <c:y val="0.18757221720667699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Lagstadgad pensionsförsäkring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KUVA3'!$E$8:$N$8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'VAKUUTUSMAKSUT LAJEITTAIN KUVA3'!$E$9:$N$9</c:f>
              <c:numCache>
                <c:formatCode>#,##0</c:formatCode>
                <c:ptCount val="10"/>
                <c:pt idx="0">
                  <c:v>1021.456863</c:v>
                </c:pt>
                <c:pt idx="1">
                  <c:v>977.32084499999996</c:v>
                </c:pt>
                <c:pt idx="2">
                  <c:v>1107.3291447300001</c:v>
                </c:pt>
                <c:pt idx="3" formatCode="0">
                  <c:v>1062.7048689999999</c:v>
                </c:pt>
                <c:pt idx="4" formatCode="0">
                  <c:v>1019.2162239199999</c:v>
                </c:pt>
                <c:pt idx="5" formatCode="0">
                  <c:v>1043.5728125959999</c:v>
                </c:pt>
                <c:pt idx="6" formatCode="0">
                  <c:v>1067.0617929499999</c:v>
                </c:pt>
                <c:pt idx="7" formatCode="0">
                  <c:v>1087</c:v>
                </c:pt>
                <c:pt idx="8" formatCode="0">
                  <c:v>1121</c:v>
                </c:pt>
                <c:pt idx="9" formatCode="0">
                  <c:v>1220</c:v>
                </c:pt>
              </c:numCache>
            </c:numRef>
          </c:val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Livförsäkring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KUVA3'!$E$8:$N$8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'VAKUUTUSMAKSUT LAJEITTAIN KUVA3'!$E$10:$N$10</c:f>
              <c:numCache>
                <c:formatCode>#,##0</c:formatCode>
                <c:ptCount val="10"/>
                <c:pt idx="0">
                  <c:v>54.106785000000002</c:v>
                </c:pt>
                <c:pt idx="1">
                  <c:v>65.950034000000002</c:v>
                </c:pt>
                <c:pt idx="2">
                  <c:v>83.402846650000001</c:v>
                </c:pt>
                <c:pt idx="3" formatCode="0">
                  <c:v>86.597152620000003</c:v>
                </c:pt>
                <c:pt idx="4">
                  <c:v>69.647957110000007</c:v>
                </c:pt>
                <c:pt idx="5" formatCode="0">
                  <c:v>106.61904909000015</c:v>
                </c:pt>
                <c:pt idx="6" formatCode="0">
                  <c:v>87.284960999999996</c:v>
                </c:pt>
                <c:pt idx="7" formatCode="0">
                  <c:v>93</c:v>
                </c:pt>
                <c:pt idx="8" formatCode="0">
                  <c:v>93</c:v>
                </c:pt>
                <c:pt idx="9" formatCode="0">
                  <c:v>77</c:v>
                </c:pt>
              </c:numCache>
            </c:numRef>
          </c:val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Skadeförsäkring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KUVA3'!$E$8:$N$8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'VAKUUTUSMAKSUT LAJEITTAIN KUVA3'!$E$11:$N$11</c:f>
              <c:numCache>
                <c:formatCode>#,##0</c:formatCode>
                <c:ptCount val="10"/>
                <c:pt idx="0">
                  <c:v>200.559618</c:v>
                </c:pt>
                <c:pt idx="1">
                  <c:v>207.34098499999999</c:v>
                </c:pt>
                <c:pt idx="2">
                  <c:v>238.04120215820004</c:v>
                </c:pt>
                <c:pt idx="3" formatCode="0">
                  <c:v>276.61968162177004</c:v>
                </c:pt>
                <c:pt idx="4">
                  <c:v>249.8234637230475</c:v>
                </c:pt>
                <c:pt idx="5" formatCode="0">
                  <c:v>259.83547277187319</c:v>
                </c:pt>
                <c:pt idx="6" formatCode="0">
                  <c:v>284.942565</c:v>
                </c:pt>
                <c:pt idx="7" formatCode="0">
                  <c:v>296</c:v>
                </c:pt>
                <c:pt idx="8" formatCode="0">
                  <c:v>294</c:v>
                </c:pt>
                <c:pt idx="9" formatCode="0">
                  <c:v>324</c:v>
                </c:pt>
              </c:numCache>
            </c:numRef>
          </c:val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Lagstadgad olycksfallsförsäkring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KUVA3'!$E$8:$N$8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'VAKUUTUSMAKSUT LAJEITTAIN KUVA3'!$E$12:$N$12</c:f>
              <c:numCache>
                <c:formatCode>#,##0</c:formatCode>
                <c:ptCount val="10"/>
                <c:pt idx="0">
                  <c:v>88.041357000000005</c:v>
                </c:pt>
                <c:pt idx="1">
                  <c:v>103.55821299999999</c:v>
                </c:pt>
                <c:pt idx="2">
                  <c:v>136.28943728000004</c:v>
                </c:pt>
                <c:pt idx="3" formatCode="0">
                  <c:v>165.70586459</c:v>
                </c:pt>
                <c:pt idx="4">
                  <c:v>111.51548166604341</c:v>
                </c:pt>
                <c:pt idx="5" formatCode="0">
                  <c:v>115.95675863738776</c:v>
                </c:pt>
                <c:pt idx="6" formatCode="0">
                  <c:v>118.152614</c:v>
                </c:pt>
                <c:pt idx="7" formatCode="0">
                  <c:v>115</c:v>
                </c:pt>
                <c:pt idx="8" formatCode="0">
                  <c:v>124</c:v>
                </c:pt>
                <c:pt idx="9" formatCode="0">
                  <c:v>119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353923792"/>
        <c:axId val="1353922616"/>
      </c:barChart>
      <c:catAx>
        <c:axId val="135392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1353922616"/>
        <c:crosses val="autoZero"/>
        <c:auto val="1"/>
        <c:lblAlgn val="ctr"/>
        <c:lblOffset val="100"/>
        <c:noMultiLvlLbl val="0"/>
      </c:catAx>
      <c:valAx>
        <c:axId val="1353922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135392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6551160481007994"/>
          <c:w val="0.69299215764495059"/>
          <c:h val="0.13266543399429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Till Finland och utomlands förmedlade försäkringspremier utan lagstadgade försäkringar </a:t>
            </a:r>
          </a:p>
          <a:p>
            <a:pPr>
              <a:defRPr/>
            </a:pP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2009 - 2018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7518337234872683E-2"/>
          <c:y val="0.19090369418310088"/>
          <c:w val="0.87244843583741216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Inhemska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Kotimaa_Ulkomaa_Kuva4!$H$5:$Q$5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Kotimaa_Ulkomaa_Kuva4!$H$6:$Q$6</c:f>
              <c:numCache>
                <c:formatCode>0</c:formatCode>
                <c:ptCount val="10"/>
                <c:pt idx="0">
                  <c:v>189.24944199999999</c:v>
                </c:pt>
                <c:pt idx="1">
                  <c:v>182.561939</c:v>
                </c:pt>
                <c:pt idx="2" formatCode="#,##0">
                  <c:v>217.55015211760002</c:v>
                </c:pt>
                <c:pt idx="3">
                  <c:v>289.92204178171096</c:v>
                </c:pt>
                <c:pt idx="4" formatCode="#,##0">
                  <c:v>257</c:v>
                </c:pt>
                <c:pt idx="5" formatCode="#,##0">
                  <c:v>303</c:v>
                </c:pt>
                <c:pt idx="6" formatCode="#,##0">
                  <c:v>304</c:v>
                </c:pt>
                <c:pt idx="7" formatCode="#,##0">
                  <c:v>311</c:v>
                </c:pt>
                <c:pt idx="8" formatCode="#,##0">
                  <c:v>316</c:v>
                </c:pt>
                <c:pt idx="9" formatCode="#,##0">
                  <c:v>328</c:v>
                </c:pt>
              </c:numCache>
            </c:numRef>
          </c:val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Utländska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Kotimaa_Ulkomaa_Kuva4!$H$5:$Q$5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Kotimaa_Ulkomaa_Kuva4!$H$7:$Q$7</c:f>
              <c:numCache>
                <c:formatCode>0</c:formatCode>
                <c:ptCount val="10"/>
                <c:pt idx="0">
                  <c:v>65.416961000000001</c:v>
                </c:pt>
                <c:pt idx="1">
                  <c:v>90.729079999999996</c:v>
                </c:pt>
                <c:pt idx="2" formatCode="#,##0">
                  <c:v>103.8938966906</c:v>
                </c:pt>
                <c:pt idx="3">
                  <c:v>73.321415860059204</c:v>
                </c:pt>
                <c:pt idx="4" formatCode="#,##0">
                  <c:v>61</c:v>
                </c:pt>
                <c:pt idx="5" formatCode="#,##0">
                  <c:v>64</c:v>
                </c:pt>
                <c:pt idx="6" formatCode="#,##0">
                  <c:v>69</c:v>
                </c:pt>
                <c:pt idx="7" formatCode="#,##0">
                  <c:v>78</c:v>
                </c:pt>
                <c:pt idx="8" formatCode="#,##0">
                  <c:v>70</c:v>
                </c:pt>
                <c:pt idx="9" formatCode="#,##0">
                  <c:v>70</c:v>
                </c:pt>
              </c:numCache>
            </c:numRef>
          </c:val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Sammanlagt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Kotimaa_Ulkomaa_Kuva4!$H$5:$Q$5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Kotimaa_Ulkomaa_Kuva4!$H$8:$Q$8</c:f>
              <c:numCache>
                <c:formatCode>0</c:formatCode>
                <c:ptCount val="10"/>
                <c:pt idx="0">
                  <c:v>254.666403</c:v>
                </c:pt>
                <c:pt idx="1">
                  <c:v>273.29101900000001</c:v>
                </c:pt>
                <c:pt idx="2" formatCode="#,##0">
                  <c:v>321.44404880820002</c:v>
                </c:pt>
                <c:pt idx="3">
                  <c:v>363.24345764177002</c:v>
                </c:pt>
                <c:pt idx="4" formatCode="#,##0">
                  <c:v>317.52325632304746</c:v>
                </c:pt>
                <c:pt idx="5" formatCode="#,##0">
                  <c:v>367</c:v>
                </c:pt>
                <c:pt idx="6" formatCode="#,##0">
                  <c:v>372</c:v>
                </c:pt>
                <c:pt idx="7" formatCode="#,##0">
                  <c:v>388</c:v>
                </c:pt>
                <c:pt idx="8" formatCode="#,##0">
                  <c:v>386</c:v>
                </c:pt>
                <c:pt idx="9" formatCode="#,##0">
                  <c:v>401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1353869304"/>
        <c:axId val="1353868128"/>
      </c:barChart>
      <c:catAx>
        <c:axId val="1353869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353868128"/>
        <c:crosses val="autoZero"/>
        <c:auto val="1"/>
        <c:lblAlgn val="ctr"/>
        <c:lblOffset val="100"/>
        <c:noMultiLvlLbl val="0"/>
      </c:catAx>
      <c:valAx>
        <c:axId val="135386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353869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24</xdr:row>
      <xdr:rowOff>152399</xdr:rowOff>
    </xdr:from>
    <xdr:to>
      <xdr:col>4</xdr:col>
      <xdr:colOff>533400</xdr:colOff>
      <xdr:row>50</xdr:row>
      <xdr:rowOff>161925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0.84538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572125" y="3867150"/>
          <a:ext cx="9906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  <cdr:relSizeAnchor xmlns:cdr="http://schemas.openxmlformats.org/drawingml/2006/chartDrawing">
    <cdr:from>
      <cdr:x>0.08237</cdr:x>
      <cdr:y>0.12557</cdr:y>
    </cdr:from>
    <cdr:to>
      <cdr:x>0.14017</cdr:x>
      <cdr:y>0.16895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42925" y="523875"/>
          <a:ext cx="381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2514599</xdr:colOff>
      <xdr:row>12</xdr:row>
      <xdr:rowOff>23811</xdr:rowOff>
    </xdr:from>
    <xdr:to>
      <xdr:col>9</xdr:col>
      <xdr:colOff>390524</xdr:colOff>
      <xdr:row>37</xdr:row>
      <xdr:rowOff>9525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0.81664</cdr:x>
      <cdr:y>0.9388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048249" y="3652839"/>
          <a:ext cx="1133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15</xdr:row>
      <xdr:rowOff>4759</xdr:rowOff>
    </xdr:from>
    <xdr:to>
      <xdr:col>10</xdr:col>
      <xdr:colOff>66674</xdr:colOff>
      <xdr:row>44</xdr:row>
      <xdr:rowOff>123824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504825</xdr:colOff>
      <xdr:row>18</xdr:row>
      <xdr:rowOff>171450</xdr:rowOff>
    </xdr:from>
    <xdr:to>
      <xdr:col>2</xdr:col>
      <xdr:colOff>171450</xdr:colOff>
      <xdr:row>19</xdr:row>
      <xdr:rowOff>152400</xdr:rowOff>
    </xdr:to>
    <xdr:sp macro="" textlink="">
      <xdr:nvSpPr>
        <xdr:cNvPr id="3" name="Tekstiruutu 2"/>
        <xdr:cNvSpPr txBox="1"/>
      </xdr:nvSpPr>
      <xdr:spPr>
        <a:xfrm>
          <a:off x="2314575" y="3648075"/>
          <a:ext cx="695325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0.83634</cdr:x>
      <cdr:y>0.92669</cdr:y>
    </cdr:from>
    <cdr:to>
      <cdr:x>0.9955</cdr:x>
      <cdr:y>0.97938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305425" y="3852864"/>
          <a:ext cx="10096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19050</xdr:rowOff>
    </xdr:from>
    <xdr:to>
      <xdr:col>13</xdr:col>
      <xdr:colOff>95250</xdr:colOff>
      <xdr:row>38</xdr:row>
      <xdr:rowOff>52387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16</xdr:row>
      <xdr:rowOff>0</xdr:rowOff>
    </xdr:from>
    <xdr:to>
      <xdr:col>3</xdr:col>
      <xdr:colOff>85725</xdr:colOff>
      <xdr:row>17</xdr:row>
      <xdr:rowOff>66675</xdr:rowOff>
    </xdr:to>
    <xdr:sp macro="" textlink="">
      <xdr:nvSpPr>
        <xdr:cNvPr id="3" name="Tekstiruutu 2"/>
        <xdr:cNvSpPr txBox="1"/>
      </xdr:nvSpPr>
      <xdr:spPr>
        <a:xfrm flipH="1">
          <a:off x="619125" y="3095625"/>
          <a:ext cx="12954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0.83684</cdr:x>
      <cdr:y>0.93744</cdr:y>
    </cdr:from>
    <cdr:to>
      <cdr:x>0.98737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7572375" y="4495800"/>
          <a:ext cx="13620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SKI/2013_Lomakkeet%20kannasta%20SharePointiin/VQ/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tabSelected="1" topLeftCell="B1" zoomScaleNormal="100" workbookViewId="0">
      <selection activeCell="I31" sqref="I31"/>
    </sheetView>
  </sheetViews>
  <sheetFormatPr defaultRowHeight="15" x14ac:dyDescent="0.25"/>
  <cols>
    <col min="1" max="1" width="27.140625" bestFit="1" customWidth="1"/>
    <col min="2" max="2" width="68" customWidth="1"/>
    <col min="3" max="5" width="13.710937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" t="s">
        <v>70</v>
      </c>
      <c r="C1" s="1"/>
      <c r="D1" s="1"/>
      <c r="E1" s="1"/>
    </row>
    <row r="4" spans="2:10" x14ac:dyDescent="0.25">
      <c r="B4" s="4" t="s">
        <v>21</v>
      </c>
      <c r="C4" s="98"/>
      <c r="D4" s="98"/>
      <c r="E4" s="98"/>
    </row>
    <row r="5" spans="2:10" x14ac:dyDescent="0.25">
      <c r="B5" s="5"/>
      <c r="C5" s="6"/>
      <c r="D5" s="6"/>
      <c r="E5" s="6"/>
    </row>
    <row r="6" spans="2:10" x14ac:dyDescent="0.25">
      <c r="B6" s="5"/>
      <c r="C6" s="7">
        <v>2018</v>
      </c>
      <c r="D6" s="7">
        <v>2017</v>
      </c>
      <c r="E6" s="7">
        <v>2016</v>
      </c>
    </row>
    <row r="7" spans="2:10" x14ac:dyDescent="0.25">
      <c r="B7" s="8" t="s">
        <v>22</v>
      </c>
      <c r="C7" s="99"/>
      <c r="D7" s="99"/>
      <c r="E7" s="99"/>
    </row>
    <row r="8" spans="2:10" x14ac:dyDescent="0.25">
      <c r="B8" s="9" t="s">
        <v>23</v>
      </c>
      <c r="C8" s="100"/>
      <c r="D8" s="100"/>
      <c r="E8" s="100"/>
      <c r="H8" s="6"/>
      <c r="I8" s="6"/>
      <c r="J8" s="6"/>
    </row>
    <row r="9" spans="2:10" x14ac:dyDescent="0.25">
      <c r="B9" s="11" t="s">
        <v>24</v>
      </c>
      <c r="C9" s="37">
        <v>269093977.00118554</v>
      </c>
      <c r="D9" s="37">
        <v>239579982.47096774</v>
      </c>
      <c r="E9" s="37">
        <v>248172721.41787094</v>
      </c>
      <c r="H9" s="15"/>
      <c r="I9" s="10"/>
      <c r="J9" s="10"/>
    </row>
    <row r="10" spans="2:10" x14ac:dyDescent="0.25">
      <c r="B10" s="11" t="s">
        <v>25</v>
      </c>
      <c r="C10" s="37">
        <v>55232302.387419358</v>
      </c>
      <c r="D10" s="37">
        <v>54305957.496451616</v>
      </c>
      <c r="E10" s="37">
        <v>47897819.98774194</v>
      </c>
      <c r="H10" s="15"/>
      <c r="I10" s="10"/>
      <c r="J10" s="10"/>
    </row>
    <row r="11" spans="2:10" x14ac:dyDescent="0.25">
      <c r="B11" s="12" t="s">
        <v>26</v>
      </c>
      <c r="C11" s="10">
        <v>118638803.61</v>
      </c>
      <c r="D11" s="10">
        <v>124140514.10999998</v>
      </c>
      <c r="E11" s="10">
        <v>114501352.61</v>
      </c>
      <c r="H11" s="6"/>
      <c r="I11" s="10"/>
      <c r="J11" s="10"/>
    </row>
    <row r="12" spans="2:10" x14ac:dyDescent="0.25">
      <c r="B12" s="13" t="s">
        <v>27</v>
      </c>
      <c r="C12" s="14">
        <v>442848546.99860489</v>
      </c>
      <c r="D12" s="14">
        <v>418026454.0774194</v>
      </c>
      <c r="E12" s="14">
        <v>410571894.01561296</v>
      </c>
      <c r="H12" s="15"/>
      <c r="I12" s="15"/>
      <c r="J12" s="6"/>
    </row>
    <row r="13" spans="2:10" x14ac:dyDescent="0.25">
      <c r="B13" s="16" t="s">
        <v>28</v>
      </c>
      <c r="C13" s="17"/>
      <c r="D13" s="17"/>
      <c r="E13" s="17"/>
      <c r="H13" s="6"/>
      <c r="I13" s="15"/>
      <c r="J13" s="6"/>
    </row>
    <row r="14" spans="2:10" x14ac:dyDescent="0.25">
      <c r="B14" s="11" t="s">
        <v>24</v>
      </c>
      <c r="C14" s="37">
        <v>58604594.050000012</v>
      </c>
      <c r="D14" s="37">
        <v>76698649.900000006</v>
      </c>
      <c r="E14" s="37">
        <v>62772223.219999999</v>
      </c>
      <c r="H14" s="15"/>
      <c r="I14" s="15"/>
      <c r="J14" s="6"/>
    </row>
    <row r="15" spans="2:10" x14ac:dyDescent="0.25">
      <c r="B15" s="11" t="s">
        <v>25</v>
      </c>
      <c r="C15" s="37">
        <v>18355129.199999999</v>
      </c>
      <c r="D15" s="37">
        <v>16093734.529999997</v>
      </c>
      <c r="E15" s="37">
        <v>30056741.100000001</v>
      </c>
      <c r="H15" s="15"/>
      <c r="I15" s="15"/>
      <c r="J15" s="6"/>
    </row>
    <row r="16" spans="2:10" x14ac:dyDescent="0.25">
      <c r="B16" s="11" t="s">
        <v>29</v>
      </c>
      <c r="C16" s="10" vm="1">
        <v>1219967540.9199998</v>
      </c>
      <c r="D16" s="10">
        <v>1121498892.18347</v>
      </c>
      <c r="E16" s="10">
        <v>1087316416.7166667</v>
      </c>
      <c r="H16" s="6"/>
      <c r="I16" s="15"/>
      <c r="J16" s="6"/>
    </row>
    <row r="17" spans="1:10" x14ac:dyDescent="0.25">
      <c r="B17" s="18" t="s">
        <v>27</v>
      </c>
      <c r="C17" s="14">
        <v>1296927264.1700001</v>
      </c>
      <c r="D17" s="14">
        <v>1214291276.6134651</v>
      </c>
      <c r="E17" s="14">
        <v>1180203298.0366666</v>
      </c>
      <c r="H17" s="19"/>
      <c r="I17" s="15"/>
      <c r="J17" s="6"/>
    </row>
    <row r="18" spans="1:10" x14ac:dyDescent="0.25">
      <c r="A18" s="20"/>
      <c r="B18" s="21" t="s">
        <v>30</v>
      </c>
      <c r="C18" s="22">
        <v>1739775811.1686049</v>
      </c>
      <c r="D18" s="22">
        <v>1632317730.6908846</v>
      </c>
      <c r="E18" s="22">
        <v>1590775192.0522795</v>
      </c>
      <c r="H18" s="6"/>
      <c r="I18" s="15"/>
      <c r="J18" s="6"/>
    </row>
    <row r="19" spans="1:10" x14ac:dyDescent="0.25">
      <c r="B19" s="23"/>
      <c r="C19" s="17"/>
      <c r="D19" s="17"/>
      <c r="E19" s="17"/>
      <c r="H19" s="6"/>
      <c r="I19" s="6"/>
      <c r="J19" s="6"/>
    </row>
    <row r="20" spans="1:10" x14ac:dyDescent="0.25">
      <c r="B20" s="8" t="s">
        <v>31</v>
      </c>
      <c r="C20" s="17"/>
      <c r="D20" s="17"/>
      <c r="E20" s="17"/>
      <c r="H20" s="6"/>
      <c r="I20" s="6"/>
      <c r="J20" s="6"/>
    </row>
    <row r="21" spans="1:10" x14ac:dyDescent="0.25">
      <c r="B21" s="9" t="s">
        <v>32</v>
      </c>
      <c r="C21" s="17"/>
      <c r="D21" s="17"/>
      <c r="E21" s="17"/>
      <c r="H21" s="6"/>
      <c r="I21" s="6"/>
      <c r="J21" s="6"/>
    </row>
    <row r="22" spans="1:10" x14ac:dyDescent="0.25">
      <c r="B22" s="11" t="s">
        <v>33</v>
      </c>
      <c r="C22" s="10">
        <v>115770464.8096773</v>
      </c>
      <c r="D22" s="10">
        <v>105604186.75032261</v>
      </c>
      <c r="E22" s="10">
        <v>97469080.043871</v>
      </c>
      <c r="H22" s="6"/>
      <c r="I22" s="15"/>
      <c r="J22" s="6"/>
    </row>
    <row r="23" spans="1:10" x14ac:dyDescent="0.25">
      <c r="B23" s="11" t="s">
        <v>34</v>
      </c>
      <c r="C23" s="10">
        <v>347338.33999999997</v>
      </c>
      <c r="D23" s="10">
        <v>853429.91</v>
      </c>
      <c r="E23" s="10">
        <v>1121750.68</v>
      </c>
      <c r="H23" s="6"/>
      <c r="I23" s="6"/>
      <c r="J23" s="6"/>
    </row>
    <row r="24" spans="1:10" x14ac:dyDescent="0.25">
      <c r="A24" s="20"/>
      <c r="B24" s="11" t="s">
        <v>35</v>
      </c>
      <c r="C24" s="14">
        <v>116117803.14967731</v>
      </c>
      <c r="D24" s="14">
        <v>106457616.66032261</v>
      </c>
      <c r="E24" s="14">
        <v>98590830.723871008</v>
      </c>
      <c r="H24" s="6"/>
      <c r="I24" s="15"/>
      <c r="J24" s="6"/>
    </row>
    <row r="25" spans="1:10" x14ac:dyDescent="0.25">
      <c r="B25" s="9" t="s">
        <v>36</v>
      </c>
      <c r="C25" s="17"/>
      <c r="D25" s="17"/>
      <c r="E25" s="17"/>
    </row>
    <row r="26" spans="1:10" x14ac:dyDescent="0.25">
      <c r="B26" s="11" t="s">
        <v>33</v>
      </c>
      <c r="C26" s="10">
        <v>684376.66999999993</v>
      </c>
      <c r="D26" s="10">
        <v>143514</v>
      </c>
      <c r="E26" s="10">
        <v>159100</v>
      </c>
    </row>
    <row r="27" spans="1:10" x14ac:dyDescent="0.25">
      <c r="B27" s="11" t="s">
        <v>34</v>
      </c>
      <c r="C27" s="10">
        <v>0</v>
      </c>
      <c r="D27" s="10">
        <v>0</v>
      </c>
      <c r="E27" s="10">
        <v>0</v>
      </c>
    </row>
    <row r="28" spans="1:10" x14ac:dyDescent="0.25">
      <c r="A28" s="20"/>
      <c r="B28" s="24" t="s">
        <v>35</v>
      </c>
      <c r="C28" s="22">
        <v>684376.66999999993</v>
      </c>
      <c r="D28" s="22">
        <v>143514</v>
      </c>
      <c r="E28" s="22">
        <v>159100</v>
      </c>
    </row>
    <row r="29" spans="1:10" x14ac:dyDescent="0.25">
      <c r="A29" s="20"/>
      <c r="B29" s="11"/>
      <c r="C29" s="10"/>
      <c r="D29" s="10"/>
      <c r="E29" s="10"/>
    </row>
    <row r="30" spans="1:10" x14ac:dyDescent="0.25">
      <c r="B30" s="8" t="s">
        <v>37</v>
      </c>
      <c r="C30" s="17"/>
      <c r="D30" s="17"/>
      <c r="E30" s="17"/>
    </row>
    <row r="31" spans="1:10" x14ac:dyDescent="0.25">
      <c r="A31" s="3"/>
      <c r="B31" s="24" t="s">
        <v>38</v>
      </c>
      <c r="C31" s="25" vm="2">
        <v>49544691.351000011</v>
      </c>
      <c r="D31" s="25">
        <v>43894515.409999996</v>
      </c>
      <c r="E31" s="25">
        <v>29028288.07</v>
      </c>
    </row>
    <row r="32" spans="1:10" x14ac:dyDescent="0.25">
      <c r="B32" s="5"/>
      <c r="C32" s="17"/>
      <c r="D32" s="17"/>
      <c r="E32" s="17"/>
    </row>
    <row r="33" spans="2:5" x14ac:dyDescent="0.25">
      <c r="B33" s="8" t="s">
        <v>39</v>
      </c>
      <c r="C33" s="17"/>
      <c r="D33" s="17"/>
      <c r="E33" s="17"/>
    </row>
    <row r="34" spans="2:5" x14ac:dyDescent="0.25">
      <c r="B34" s="11" t="s">
        <v>40</v>
      </c>
      <c r="C34" s="10" vm="3">
        <v>4338</v>
      </c>
      <c r="D34" s="10">
        <v>4160</v>
      </c>
      <c r="E34" s="10">
        <v>3260</v>
      </c>
    </row>
    <row r="35" spans="2:5" x14ac:dyDescent="0.25">
      <c r="B35" s="24" t="s">
        <v>41</v>
      </c>
      <c r="C35" s="25" vm="4">
        <v>25113</v>
      </c>
      <c r="D35" s="25">
        <v>24949</v>
      </c>
      <c r="E35" s="25">
        <v>23470</v>
      </c>
    </row>
    <row r="36" spans="2:5" x14ac:dyDescent="0.25">
      <c r="B36" s="11"/>
      <c r="C36" s="17"/>
      <c r="D36" s="17"/>
      <c r="E36" s="17"/>
    </row>
    <row r="37" spans="2:5" x14ac:dyDescent="0.25">
      <c r="B37" s="8" t="s">
        <v>42</v>
      </c>
      <c r="C37" s="17"/>
      <c r="D37" s="17"/>
      <c r="E37" s="17"/>
    </row>
    <row r="38" spans="2:5" x14ac:dyDescent="0.25">
      <c r="B38" s="11" t="s">
        <v>43</v>
      </c>
      <c r="C38" s="10" vm="5">
        <v>254</v>
      </c>
      <c r="D38" s="10">
        <v>253</v>
      </c>
      <c r="E38" s="10">
        <v>238</v>
      </c>
    </row>
    <row r="39" spans="2:5" x14ac:dyDescent="0.25">
      <c r="B39" s="24" t="s">
        <v>44</v>
      </c>
      <c r="C39" s="25" vm="6">
        <v>194</v>
      </c>
      <c r="D39" s="25">
        <v>184</v>
      </c>
      <c r="E39" s="25">
        <v>151</v>
      </c>
    </row>
    <row r="40" spans="2:5" x14ac:dyDescent="0.25">
      <c r="B40" s="11"/>
      <c r="C40" s="17"/>
      <c r="D40" s="17"/>
      <c r="E40" s="17"/>
    </row>
    <row r="41" spans="2:5" x14ac:dyDescent="0.25">
      <c r="B41" s="21" t="s">
        <v>45</v>
      </c>
      <c r="C41" s="25" vm="7">
        <v>68101800.719999999</v>
      </c>
      <c r="D41" s="25">
        <v>64085017.960000001</v>
      </c>
      <c r="E41" s="25">
        <v>58040327.509999998</v>
      </c>
    </row>
    <row r="42" spans="2:5" x14ac:dyDescent="0.25">
      <c r="B42" s="26"/>
      <c r="C42" s="17"/>
      <c r="D42" s="17"/>
      <c r="E42" s="17"/>
    </row>
    <row r="43" spans="2:5" x14ac:dyDescent="0.25">
      <c r="B43" s="8" t="s">
        <v>46</v>
      </c>
      <c r="C43" s="17"/>
      <c r="D43" s="17"/>
      <c r="E43" s="17"/>
    </row>
    <row r="44" spans="2:5" x14ac:dyDescent="0.25">
      <c r="B44" s="11" t="s">
        <v>47</v>
      </c>
      <c r="C44" s="10" vm="8">
        <v>9027677.1699999999</v>
      </c>
      <c r="D44" s="10">
        <v>7416568.4500000011</v>
      </c>
      <c r="E44" s="10">
        <v>5252094.9800000004</v>
      </c>
    </row>
    <row r="45" spans="2:5" x14ac:dyDescent="0.25">
      <c r="B45" s="11" t="s">
        <v>48</v>
      </c>
      <c r="C45" s="14" vm="9">
        <v>31038008.920000002</v>
      </c>
      <c r="D45" s="14">
        <v>28675755.809999999</v>
      </c>
      <c r="E45" s="14">
        <v>26368782.07</v>
      </c>
    </row>
    <row r="46" spans="2:5" x14ac:dyDescent="0.25">
      <c r="B46" s="11" t="s">
        <v>49</v>
      </c>
      <c r="C46" s="10" vm="10">
        <v>25440015.670000002</v>
      </c>
      <c r="D46" s="10">
        <v>23311054.920000002</v>
      </c>
      <c r="E46" s="10">
        <v>21117119.220000003</v>
      </c>
    </row>
    <row r="47" spans="2:5" x14ac:dyDescent="0.25">
      <c r="B47" s="11" t="s">
        <v>50</v>
      </c>
      <c r="C47" s="10" vm="11">
        <v>5597993.25</v>
      </c>
      <c r="D47" s="10">
        <v>5364700.8899999997</v>
      </c>
      <c r="E47" s="10">
        <v>5251662.8500000006</v>
      </c>
    </row>
    <row r="48" spans="2:5" x14ac:dyDescent="0.25">
      <c r="B48" s="11" t="s">
        <v>51</v>
      </c>
      <c r="C48" s="10" vm="12">
        <v>716025.40999999992</v>
      </c>
      <c r="D48" s="10">
        <v>606391.39</v>
      </c>
      <c r="E48" s="10">
        <v>587795.93999999994</v>
      </c>
    </row>
    <row r="49" spans="2:5" x14ac:dyDescent="0.25">
      <c r="B49" s="11" t="s">
        <v>52</v>
      </c>
      <c r="C49" s="10" vm="13">
        <v>16688346.92</v>
      </c>
      <c r="D49" s="10">
        <v>15373648.809999999</v>
      </c>
      <c r="E49" s="10">
        <v>15243609.299999999</v>
      </c>
    </row>
    <row r="50" spans="2:5" x14ac:dyDescent="0.25">
      <c r="B50" s="11" t="s">
        <v>53</v>
      </c>
      <c r="C50" s="14" vm="14">
        <v>57470058.420000002</v>
      </c>
      <c r="D50" s="14">
        <v>52072364.460000001</v>
      </c>
      <c r="E50" s="14">
        <v>47452282.289999999</v>
      </c>
    </row>
    <row r="51" spans="2:5" x14ac:dyDescent="0.25">
      <c r="B51" s="27"/>
      <c r="C51" s="3"/>
      <c r="D51" s="3"/>
      <c r="E51" s="3"/>
    </row>
    <row r="53" spans="2:5" x14ac:dyDescent="0.25">
      <c r="B53" s="97" t="s">
        <v>54</v>
      </c>
      <c r="C53" s="97"/>
      <c r="D53" s="97"/>
      <c r="E53" s="97"/>
    </row>
    <row r="54" spans="2:5" x14ac:dyDescent="0.25">
      <c r="B54" s="97" t="s">
        <v>55</v>
      </c>
      <c r="C54" s="97"/>
      <c r="D54" s="97"/>
      <c r="E54" s="97"/>
    </row>
  </sheetData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5"/>
  <sheetViews>
    <sheetView workbookViewId="0">
      <selection activeCell="H32" sqref="H32"/>
    </sheetView>
  </sheetViews>
  <sheetFormatPr defaultColWidth="32" defaultRowHeight="15" x14ac:dyDescent="0.25"/>
  <cols>
    <col min="1" max="1" width="80.7109375" customWidth="1"/>
    <col min="2" max="2" width="14.42578125" customWidth="1"/>
    <col min="3" max="13" width="13.42578125" customWidth="1"/>
  </cols>
  <sheetData>
    <row r="1" spans="1:9" ht="15.75" x14ac:dyDescent="0.25">
      <c r="A1" s="1" t="s">
        <v>69</v>
      </c>
    </row>
    <row r="4" spans="1:9" x14ac:dyDescent="0.25">
      <c r="A4" s="2" t="s">
        <v>0</v>
      </c>
      <c r="B4" s="28">
        <v>2011</v>
      </c>
      <c r="C4" s="28">
        <v>2012</v>
      </c>
      <c r="D4" s="28">
        <v>2013</v>
      </c>
      <c r="E4" s="28">
        <v>2014</v>
      </c>
      <c r="F4" s="28">
        <v>2015</v>
      </c>
      <c r="G4" s="28">
        <v>2016</v>
      </c>
      <c r="H4" s="28">
        <v>2017</v>
      </c>
      <c r="I4">
        <v>2018</v>
      </c>
    </row>
    <row r="5" spans="1:9" x14ac:dyDescent="0.25">
      <c r="A5" t="s">
        <v>56</v>
      </c>
      <c r="B5" s="29">
        <v>6.1682000409984745</v>
      </c>
      <c r="C5" s="29">
        <v>7.3752680517667244</v>
      </c>
      <c r="D5" s="29">
        <v>5.8821954940647228</v>
      </c>
      <c r="E5" s="29">
        <v>5.7371488799265427</v>
      </c>
      <c r="F5" s="29">
        <v>6.3560688071345153</v>
      </c>
      <c r="G5" s="29">
        <v>6.620539834651451</v>
      </c>
      <c r="H5" s="29">
        <v>6.6807442593184678</v>
      </c>
      <c r="I5" s="29">
        <v>7.18390745376922</v>
      </c>
    </row>
    <row r="6" spans="1:9" x14ac:dyDescent="0.25">
      <c r="A6" t="s">
        <v>57</v>
      </c>
      <c r="B6" s="29">
        <v>2.5601522118162032</v>
      </c>
      <c r="C6" s="29">
        <v>2.2457767795643164</v>
      </c>
      <c r="D6" s="29">
        <v>2.0970349918352205</v>
      </c>
      <c r="E6" s="29">
        <v>1.8797450613239242</v>
      </c>
      <c r="F6" s="29">
        <v>1.390330690028672</v>
      </c>
      <c r="G6" s="29">
        <v>2.0469451669239289</v>
      </c>
      <c r="H6" s="29">
        <v>2.0671059128981919</v>
      </c>
      <c r="I6" s="29">
        <v>1.7860228185193834</v>
      </c>
    </row>
    <row r="7" spans="1:9" x14ac:dyDescent="0.25">
      <c r="A7" t="s">
        <v>58</v>
      </c>
      <c r="B7" s="29">
        <v>23.3240527236322</v>
      </c>
      <c r="C7" s="29">
        <v>26.94404302276423</v>
      </c>
      <c r="D7" s="29">
        <v>17.979642186084149</v>
      </c>
      <c r="E7" s="29">
        <v>19.653687904641991</v>
      </c>
      <c r="F7" s="29">
        <v>19.692102267563534</v>
      </c>
      <c r="G7" s="29">
        <v>20.194242082892416</v>
      </c>
      <c r="H7" s="29">
        <v>22.408035037906135</v>
      </c>
      <c r="I7" s="29">
        <v>21.185500644642858</v>
      </c>
    </row>
    <row r="8" spans="1:9" x14ac:dyDescent="0.25">
      <c r="A8" t="s">
        <v>59</v>
      </c>
      <c r="B8" s="29">
        <v>9.6609967109154784</v>
      </c>
      <c r="C8" s="29">
        <v>8.6370681805104024</v>
      </c>
      <c r="D8" s="29">
        <v>8.2036077263361253</v>
      </c>
      <c r="E8" s="29">
        <v>8.202899014274486</v>
      </c>
      <c r="F8" s="29">
        <v>8.0746257506621255</v>
      </c>
      <c r="G8" s="29">
        <v>8.0161929867050041</v>
      </c>
      <c r="H8" s="29">
        <v>7.9816304333034296</v>
      </c>
      <c r="I8" s="29">
        <v>8.2676032862564366</v>
      </c>
    </row>
    <row r="9" spans="1:9" x14ac:dyDescent="0.25">
      <c r="A9" s="2" t="s">
        <v>60</v>
      </c>
      <c r="B9" s="29">
        <v>8.1670724686125613</v>
      </c>
      <c r="C9" s="29">
        <v>7.7543320216397245</v>
      </c>
      <c r="D9" s="29">
        <v>6.5842248503397762</v>
      </c>
      <c r="E9" s="29">
        <v>6.4357057540253875</v>
      </c>
      <c r="F9" s="29">
        <v>6.33724744425139</v>
      </c>
      <c r="G9" s="29">
        <v>6.8749125855833677</v>
      </c>
      <c r="H9" s="29">
        <v>6.9481025441232882</v>
      </c>
      <c r="I9" s="29">
        <v>7.2076220530640684</v>
      </c>
    </row>
    <row r="10" spans="1:9" x14ac:dyDescent="0.25">
      <c r="A10" s="2"/>
      <c r="B10" s="29"/>
      <c r="C10" s="29"/>
      <c r="D10" s="30"/>
      <c r="E10" s="30"/>
    </row>
    <row r="11" spans="1:9" hidden="1" x14ac:dyDescent="0.25">
      <c r="A11" s="2" t="s">
        <v>6</v>
      </c>
      <c r="B11" s="29"/>
      <c r="C11" s="29"/>
      <c r="D11" s="30"/>
      <c r="E11" s="30"/>
    </row>
    <row r="12" spans="1:9" hidden="1" x14ac:dyDescent="0.25">
      <c r="A12" t="s">
        <v>1</v>
      </c>
      <c r="B12" s="31">
        <v>238041202.15820003</v>
      </c>
      <c r="C12" s="31">
        <v>276646304.62176985</v>
      </c>
      <c r="D12" s="32">
        <v>249699198.72304749</v>
      </c>
      <c r="E12" s="31">
        <v>259835472.77187312</v>
      </c>
      <c r="F12" s="31"/>
      <c r="G12" s="15"/>
    </row>
    <row r="13" spans="1:9" hidden="1" x14ac:dyDescent="0.25">
      <c r="A13" t="s">
        <v>2</v>
      </c>
      <c r="B13" s="31">
        <v>83402846.650000006</v>
      </c>
      <c r="C13" s="31">
        <v>86597152.620000049</v>
      </c>
      <c r="D13" s="32">
        <v>113009215.71000004</v>
      </c>
      <c r="E13" s="33">
        <v>111882426.04999995</v>
      </c>
      <c r="F13" s="33"/>
      <c r="G13" s="31"/>
    </row>
    <row r="14" spans="1:9" hidden="1" x14ac:dyDescent="0.25">
      <c r="A14" t="s">
        <v>3</v>
      </c>
      <c r="B14" s="31">
        <v>136289437.28000003</v>
      </c>
      <c r="C14" s="31">
        <v>165705864.59</v>
      </c>
      <c r="D14" s="32">
        <v>111114188.71000004</v>
      </c>
      <c r="E14" s="31">
        <v>115956758.63738775</v>
      </c>
      <c r="F14" s="33"/>
      <c r="G14" s="31"/>
    </row>
    <row r="15" spans="1:9" hidden="1" x14ac:dyDescent="0.25">
      <c r="A15" s="3" t="s">
        <v>4</v>
      </c>
      <c r="B15" s="25">
        <v>1107329144.73</v>
      </c>
      <c r="C15" s="25">
        <v>1062704868.9299999</v>
      </c>
      <c r="D15" s="34">
        <v>1019216223.9200001</v>
      </c>
      <c r="E15" s="25">
        <v>1043572812.596</v>
      </c>
      <c r="F15" s="25"/>
    </row>
    <row r="16" spans="1:9" hidden="1" x14ac:dyDescent="0.25">
      <c r="A16" s="2" t="s">
        <v>5</v>
      </c>
      <c r="B16" s="31">
        <v>1565062630.8182001</v>
      </c>
      <c r="C16" s="31">
        <v>1591654190.7617698</v>
      </c>
      <c r="D16" s="35">
        <v>1493038827.0630476</v>
      </c>
      <c r="E16" s="31">
        <v>1531247470.0552607</v>
      </c>
      <c r="F16" s="31"/>
    </row>
    <row r="17" spans="1:6" hidden="1" x14ac:dyDescent="0.25">
      <c r="A17" s="2"/>
      <c r="B17" s="29"/>
      <c r="C17" s="29"/>
      <c r="D17" s="30"/>
      <c r="E17" s="30"/>
    </row>
    <row r="18" spans="1:6" hidden="1" x14ac:dyDescent="0.25">
      <c r="A18" s="36" t="s">
        <v>7</v>
      </c>
    </row>
    <row r="19" spans="1:6" hidden="1" x14ac:dyDescent="0.25">
      <c r="A19" t="s">
        <v>1</v>
      </c>
      <c r="B19" s="31">
        <v>3859168000</v>
      </c>
      <c r="C19" s="31">
        <v>3751000000</v>
      </c>
      <c r="D19" s="31">
        <v>4245000000</v>
      </c>
      <c r="E19" s="31">
        <v>4529000000</v>
      </c>
      <c r="F19" s="31"/>
    </row>
    <row r="20" spans="1:6" hidden="1" x14ac:dyDescent="0.25">
      <c r="A20" t="s">
        <v>2</v>
      </c>
      <c r="B20" s="31">
        <v>3257730000</v>
      </c>
      <c r="C20" s="31">
        <v>3856000000</v>
      </c>
      <c r="D20" s="31">
        <v>5389000000</v>
      </c>
      <c r="E20" s="31">
        <v>5952000000</v>
      </c>
      <c r="F20" s="31"/>
    </row>
    <row r="21" spans="1:6" hidden="1" x14ac:dyDescent="0.25">
      <c r="A21" s="6" t="s">
        <v>3</v>
      </c>
      <c r="B21" s="10">
        <v>584330000</v>
      </c>
      <c r="C21" s="10">
        <v>615000000</v>
      </c>
      <c r="D21" s="10">
        <v>618000000</v>
      </c>
      <c r="E21" s="10">
        <v>590000000</v>
      </c>
      <c r="F21" s="37"/>
    </row>
    <row r="22" spans="1:6" hidden="1" x14ac:dyDescent="0.25">
      <c r="A22" s="3" t="s">
        <v>4</v>
      </c>
      <c r="B22" s="25">
        <v>11461852000</v>
      </c>
      <c r="C22" s="25">
        <v>12304000000</v>
      </c>
      <c r="D22" s="25">
        <v>12424000000</v>
      </c>
      <c r="E22" s="25">
        <v>12722000000</v>
      </c>
      <c r="F22" s="38"/>
    </row>
    <row r="23" spans="1:6" hidden="1" x14ac:dyDescent="0.25">
      <c r="A23" s="2" t="s">
        <v>5</v>
      </c>
      <c r="B23" s="31">
        <v>19163080000</v>
      </c>
      <c r="C23" s="31">
        <v>20526000000</v>
      </c>
      <c r="D23" s="39">
        <v>22676000000</v>
      </c>
      <c r="E23" s="39">
        <v>23793000000</v>
      </c>
      <c r="F23" s="39"/>
    </row>
    <row r="25" spans="1:6" x14ac:dyDescent="0.25">
      <c r="A25" s="40" t="s">
        <v>8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2"/>
  <sheetViews>
    <sheetView workbookViewId="0">
      <selection activeCell="A3" sqref="A3"/>
    </sheetView>
  </sheetViews>
  <sheetFormatPr defaultRowHeight="15" x14ac:dyDescent="0.25"/>
  <cols>
    <col min="1" max="1" width="33" customWidth="1"/>
    <col min="2" max="10" width="10.7109375" customWidth="1"/>
    <col min="11" max="11" width="8" customWidth="1"/>
    <col min="12" max="12" width="7.7109375" customWidth="1"/>
    <col min="13" max="14" width="7.85546875" customWidth="1"/>
  </cols>
  <sheetData>
    <row r="1" spans="1:14" ht="18" x14ac:dyDescent="0.25">
      <c r="A1" s="93" t="s">
        <v>68</v>
      </c>
    </row>
    <row r="5" spans="1:14" ht="15.75" thickBot="1" x14ac:dyDescent="0.3"/>
    <row r="6" spans="1:14" ht="15.75" thickBot="1" x14ac:dyDescent="0.3">
      <c r="A6" s="41" t="s">
        <v>9</v>
      </c>
      <c r="B6" s="42">
        <v>2006</v>
      </c>
      <c r="C6" s="42">
        <v>2007</v>
      </c>
      <c r="D6" s="42">
        <v>2008</v>
      </c>
      <c r="E6" s="42">
        <v>2009</v>
      </c>
      <c r="F6" s="42">
        <v>2010</v>
      </c>
      <c r="G6" s="42">
        <v>2011</v>
      </c>
      <c r="H6" s="42">
        <v>2012</v>
      </c>
      <c r="I6" s="42">
        <v>2013</v>
      </c>
      <c r="J6" s="42">
        <v>2014</v>
      </c>
      <c r="K6" s="42">
        <v>2015</v>
      </c>
      <c r="L6" s="42">
        <v>2016</v>
      </c>
      <c r="M6" s="42">
        <v>2017</v>
      </c>
      <c r="N6" s="43">
        <v>2018</v>
      </c>
    </row>
    <row r="7" spans="1:14" x14ac:dyDescent="0.25">
      <c r="A7" s="44" t="s">
        <v>61</v>
      </c>
      <c r="B7" s="6">
        <v>217</v>
      </c>
      <c r="C7" s="6">
        <v>210</v>
      </c>
      <c r="D7" s="6">
        <v>199</v>
      </c>
      <c r="E7" s="6">
        <v>211</v>
      </c>
      <c r="F7" s="6">
        <v>199</v>
      </c>
      <c r="G7" s="6">
        <v>199</v>
      </c>
      <c r="H7" s="6">
        <v>203</v>
      </c>
      <c r="I7" s="15">
        <v>202</v>
      </c>
      <c r="J7" s="15">
        <v>214</v>
      </c>
      <c r="K7" s="15">
        <v>224</v>
      </c>
      <c r="L7" s="15">
        <v>237</v>
      </c>
      <c r="M7" s="15">
        <v>253</v>
      </c>
      <c r="N7" s="45" vm="5">
        <v>254</v>
      </c>
    </row>
    <row r="8" spans="1:14" x14ac:dyDescent="0.25">
      <c r="A8" s="44" t="s">
        <v>62</v>
      </c>
      <c r="B8" s="6">
        <v>124</v>
      </c>
      <c r="C8" s="6">
        <v>168</v>
      </c>
      <c r="D8" s="6">
        <v>131</v>
      </c>
      <c r="E8" s="6">
        <v>120</v>
      </c>
      <c r="F8" s="6">
        <v>124</v>
      </c>
      <c r="G8" s="6">
        <v>139</v>
      </c>
      <c r="H8" s="6">
        <v>142</v>
      </c>
      <c r="I8" s="15">
        <v>136</v>
      </c>
      <c r="J8" s="15">
        <v>138</v>
      </c>
      <c r="K8" s="15">
        <v>151</v>
      </c>
      <c r="L8" s="15">
        <v>150</v>
      </c>
      <c r="M8" s="15">
        <v>184</v>
      </c>
      <c r="N8" s="45" vm="6">
        <v>194</v>
      </c>
    </row>
    <row r="9" spans="1:14" ht="15.75" thickBot="1" x14ac:dyDescent="0.3">
      <c r="A9" s="46" t="s">
        <v>60</v>
      </c>
      <c r="B9" s="47">
        <v>340</v>
      </c>
      <c r="C9" s="47">
        <v>378</v>
      </c>
      <c r="D9" s="47">
        <v>330</v>
      </c>
      <c r="E9" s="47">
        <v>331</v>
      </c>
      <c r="F9" s="47">
        <v>323</v>
      </c>
      <c r="G9" s="47">
        <v>338</v>
      </c>
      <c r="H9" s="47">
        <v>345</v>
      </c>
      <c r="I9" s="48">
        <v>338</v>
      </c>
      <c r="J9" s="48">
        <v>352</v>
      </c>
      <c r="K9" s="48">
        <v>375</v>
      </c>
      <c r="L9" s="48">
        <v>387</v>
      </c>
      <c r="M9" s="48">
        <v>437</v>
      </c>
      <c r="N9" s="49">
        <v>448</v>
      </c>
    </row>
    <row r="12" spans="1:14" x14ac:dyDescent="0.25">
      <c r="A12" s="101" t="s">
        <v>65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2"/>
  <sheetViews>
    <sheetView topLeftCell="A5" workbookViewId="0">
      <selection activeCell="L21" sqref="L21"/>
    </sheetView>
  </sheetViews>
  <sheetFormatPr defaultRowHeight="15" x14ac:dyDescent="0.25"/>
  <cols>
    <col min="1" max="1" width="27.140625" customWidth="1"/>
    <col min="2" max="2" width="15.42578125" customWidth="1"/>
    <col min="3" max="3" width="12.28515625" customWidth="1"/>
    <col min="4" max="10" width="10.7109375" customWidth="1"/>
    <col min="11" max="13" width="10.42578125" customWidth="1"/>
  </cols>
  <sheetData>
    <row r="1" spans="1:14" ht="15.75" x14ac:dyDescent="0.25">
      <c r="A1" s="1" t="s">
        <v>67</v>
      </c>
    </row>
    <row r="7" spans="1:14" ht="15.75" thickBot="1" x14ac:dyDescent="0.3"/>
    <row r="8" spans="1:14" ht="15.75" thickBot="1" x14ac:dyDescent="0.3">
      <c r="B8" s="50">
        <v>2006</v>
      </c>
      <c r="C8" s="50">
        <v>2007</v>
      </c>
      <c r="D8" s="50">
        <v>2008</v>
      </c>
      <c r="E8" s="51">
        <v>2009</v>
      </c>
      <c r="F8" s="52">
        <v>2010</v>
      </c>
      <c r="G8" s="52">
        <v>2011</v>
      </c>
      <c r="H8" s="51">
        <v>2012</v>
      </c>
      <c r="I8" s="53">
        <v>2013</v>
      </c>
      <c r="J8" s="53">
        <v>2014</v>
      </c>
      <c r="K8" s="53">
        <v>2015</v>
      </c>
      <c r="L8" s="53">
        <v>2016</v>
      </c>
      <c r="M8" s="53">
        <v>2017</v>
      </c>
      <c r="N8" s="53">
        <v>2018</v>
      </c>
    </row>
    <row r="9" spans="1:14" x14ac:dyDescent="0.25">
      <c r="A9" t="s">
        <v>59</v>
      </c>
      <c r="B9" s="54">
        <v>1129.4898992299998</v>
      </c>
      <c r="C9" s="54">
        <v>1129</v>
      </c>
      <c r="D9" s="54">
        <v>1232.4492301800001</v>
      </c>
      <c r="E9" s="55">
        <v>1021.456863</v>
      </c>
      <c r="F9" s="56">
        <v>977.32084499999996</v>
      </c>
      <c r="G9" s="56">
        <v>1107.3291447300001</v>
      </c>
      <c r="H9" s="57">
        <v>1062.7048689999999</v>
      </c>
      <c r="I9" s="57">
        <v>1019.2162239199999</v>
      </c>
      <c r="J9" s="94">
        <v>1043.5728125959999</v>
      </c>
      <c r="K9" s="94">
        <v>1067.0617929499999</v>
      </c>
      <c r="L9" s="94">
        <v>1087</v>
      </c>
      <c r="M9" s="94">
        <v>1121</v>
      </c>
      <c r="N9" s="94">
        <v>1220</v>
      </c>
    </row>
    <row r="10" spans="1:14" x14ac:dyDescent="0.25">
      <c r="A10" t="s">
        <v>57</v>
      </c>
      <c r="B10" s="60">
        <v>232.47034773000001</v>
      </c>
      <c r="C10" s="60">
        <v>228</v>
      </c>
      <c r="D10" s="60">
        <v>151.99636128792446</v>
      </c>
      <c r="E10" s="55">
        <v>54.106785000000002</v>
      </c>
      <c r="F10" s="56">
        <v>65.950034000000002</v>
      </c>
      <c r="G10" s="56">
        <v>83.402846650000001</v>
      </c>
      <c r="H10" s="61">
        <v>86.597152620000003</v>
      </c>
      <c r="I10" s="62">
        <v>69.647957110000007</v>
      </c>
      <c r="J10" s="95">
        <v>106.61904909000015</v>
      </c>
      <c r="K10" s="95">
        <v>87.284960999999996</v>
      </c>
      <c r="L10" s="95">
        <v>93</v>
      </c>
      <c r="M10" s="95">
        <v>93</v>
      </c>
      <c r="N10" s="95">
        <v>77</v>
      </c>
    </row>
    <row r="11" spans="1:14" x14ac:dyDescent="0.25">
      <c r="A11" t="s">
        <v>56</v>
      </c>
      <c r="B11" s="60">
        <v>201.05612880104601</v>
      </c>
      <c r="C11" s="60">
        <v>205</v>
      </c>
      <c r="D11" s="60">
        <v>203.4245473881</v>
      </c>
      <c r="E11" s="55">
        <v>200.559618</v>
      </c>
      <c r="F11" s="56">
        <v>207.34098499999999</v>
      </c>
      <c r="G11" s="56">
        <v>238.04120215820004</v>
      </c>
      <c r="H11" s="63">
        <v>276.61968162177004</v>
      </c>
      <c r="I11" s="62">
        <v>249.8234637230475</v>
      </c>
      <c r="J11" s="95">
        <v>259.83547277187319</v>
      </c>
      <c r="K11" s="95">
        <v>284.942565</v>
      </c>
      <c r="L11" s="95">
        <v>296</v>
      </c>
      <c r="M11" s="95">
        <v>294</v>
      </c>
      <c r="N11" s="95">
        <v>324</v>
      </c>
    </row>
    <row r="12" spans="1:14" ht="15.75" thickBot="1" x14ac:dyDescent="0.3">
      <c r="A12" t="s">
        <v>58</v>
      </c>
      <c r="B12" s="64">
        <v>68.612110998290007</v>
      </c>
      <c r="C12" s="64">
        <v>72</v>
      </c>
      <c r="D12" s="64">
        <v>95.961651779999997</v>
      </c>
      <c r="E12" s="55">
        <v>88.041357000000005</v>
      </c>
      <c r="F12" s="56">
        <v>103.55821299999999</v>
      </c>
      <c r="G12" s="65">
        <v>136.28943728000004</v>
      </c>
      <c r="H12" s="63">
        <v>165.70586459</v>
      </c>
      <c r="I12" s="66">
        <v>111.51548166604341</v>
      </c>
      <c r="J12" s="96">
        <v>115.95675863738776</v>
      </c>
      <c r="K12" s="96">
        <v>118.152614</v>
      </c>
      <c r="L12" s="96">
        <v>115</v>
      </c>
      <c r="M12" s="96">
        <v>124</v>
      </c>
      <c r="N12" s="96">
        <v>119</v>
      </c>
    </row>
    <row r="13" spans="1:14" ht="15.75" thickBot="1" x14ac:dyDescent="0.3">
      <c r="A13" t="s">
        <v>60</v>
      </c>
      <c r="B13" s="68">
        <v>1631.6284867593358</v>
      </c>
      <c r="C13" s="68">
        <v>1634</v>
      </c>
      <c r="D13" s="68">
        <v>1683.8317906360244</v>
      </c>
      <c r="E13" s="69">
        <v>1364.1646230000001</v>
      </c>
      <c r="F13" s="70">
        <v>1354.170077</v>
      </c>
      <c r="G13" s="70">
        <v>1565.0626308182002</v>
      </c>
      <c r="H13" s="71">
        <v>1591.62756783177</v>
      </c>
      <c r="I13" s="72">
        <v>1450.2031264190909</v>
      </c>
      <c r="J13" s="72">
        <v>1525.984093095261</v>
      </c>
      <c r="K13" s="72">
        <f>K9+K10+K11+K12</f>
        <v>1557.4419329500001</v>
      </c>
      <c r="L13" s="72">
        <v>1591</v>
      </c>
      <c r="M13" s="72">
        <v>1632</v>
      </c>
      <c r="N13" s="72">
        <v>1740</v>
      </c>
    </row>
    <row r="16" spans="1:14" x14ac:dyDescent="0.25">
      <c r="A16" s="40" t="s">
        <v>10</v>
      </c>
    </row>
    <row r="18" spans="1:2" s="76" customFormat="1" x14ac:dyDescent="0.25">
      <c r="A18" s="74"/>
      <c r="B18" s="75"/>
    </row>
    <row r="19" spans="1:2" s="76" customFormat="1" x14ac:dyDescent="0.25">
      <c r="A19" s="74"/>
      <c r="B19" s="75"/>
    </row>
    <row r="20" spans="1:2" s="76" customFormat="1" x14ac:dyDescent="0.25">
      <c r="A20" s="74"/>
      <c r="B20" s="75"/>
    </row>
    <row r="21" spans="1:2" s="76" customFormat="1" x14ac:dyDescent="0.25">
      <c r="A21" s="74"/>
      <c r="B21" s="75"/>
    </row>
    <row r="22" spans="1:2" s="76" customFormat="1" x14ac:dyDescent="0.25"/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64"/>
  <sheetViews>
    <sheetView workbookViewId="0">
      <selection activeCell="C11" sqref="C11"/>
    </sheetView>
  </sheetViews>
  <sheetFormatPr defaultRowHeight="15" x14ac:dyDescent="0.25"/>
  <cols>
    <col min="5" max="5" width="12.42578125" customWidth="1"/>
    <col min="6" max="6" width="12.28515625" customWidth="1"/>
    <col min="12" max="13" width="10.7109375" customWidth="1"/>
    <col min="14" max="14" width="10.85546875" customWidth="1"/>
    <col min="15" max="15" width="10.140625" customWidth="1"/>
    <col min="18" max="18" width="10.85546875" customWidth="1"/>
    <col min="19" max="19" width="11.140625" customWidth="1"/>
    <col min="20" max="20" width="10.7109375" customWidth="1"/>
  </cols>
  <sheetData>
    <row r="1" spans="1:17" ht="15.75" x14ac:dyDescent="0.25">
      <c r="A1" s="1" t="s">
        <v>66</v>
      </c>
    </row>
    <row r="4" spans="1:17" ht="15.75" thickBot="1" x14ac:dyDescent="0.3"/>
    <row r="5" spans="1:17" ht="15.75" thickBot="1" x14ac:dyDescent="0.3">
      <c r="C5" s="78"/>
      <c r="D5" s="78"/>
      <c r="E5" s="52">
        <v>2006</v>
      </c>
      <c r="F5" s="79">
        <v>2007</v>
      </c>
      <c r="G5" s="51">
        <v>2008</v>
      </c>
      <c r="H5" s="51">
        <v>2009</v>
      </c>
      <c r="I5" s="80">
        <v>2010</v>
      </c>
      <c r="J5" s="51">
        <v>2011</v>
      </c>
      <c r="K5" s="51">
        <v>2012</v>
      </c>
      <c r="L5" s="52">
        <v>2013</v>
      </c>
      <c r="M5" s="51">
        <v>2014</v>
      </c>
      <c r="N5" s="51">
        <v>2015</v>
      </c>
      <c r="O5" s="51">
        <v>2016</v>
      </c>
      <c r="P5" s="51">
        <v>2017</v>
      </c>
      <c r="Q5" s="51">
        <v>2018</v>
      </c>
    </row>
    <row r="6" spans="1:17" x14ac:dyDescent="0.25">
      <c r="C6" s="82" t="s">
        <v>12</v>
      </c>
      <c r="D6" s="82" t="s">
        <v>63</v>
      </c>
      <c r="E6" s="56">
        <v>262.47086760359497</v>
      </c>
      <c r="F6" s="83">
        <v>251</v>
      </c>
      <c r="G6" s="59">
        <v>241</v>
      </c>
      <c r="H6" s="58">
        <v>189.24944199999999</v>
      </c>
      <c r="I6" s="58">
        <v>182.561939</v>
      </c>
      <c r="J6" s="84">
        <v>217.55015211760002</v>
      </c>
      <c r="K6" s="58">
        <v>289.92204178171096</v>
      </c>
      <c r="L6" s="56">
        <v>257</v>
      </c>
      <c r="M6" s="55">
        <v>303</v>
      </c>
      <c r="N6" s="55">
        <v>304</v>
      </c>
      <c r="O6" s="55">
        <v>311</v>
      </c>
      <c r="P6" s="55">
        <v>316</v>
      </c>
      <c r="Q6" s="55">
        <v>328</v>
      </c>
    </row>
    <row r="7" spans="1:17" ht="15.75" thickBot="1" x14ac:dyDescent="0.3">
      <c r="C7" s="86" t="s">
        <v>14</v>
      </c>
      <c r="D7" s="86" t="s">
        <v>64</v>
      </c>
      <c r="E7" s="65">
        <v>171.05560892745106</v>
      </c>
      <c r="F7" s="87">
        <v>182</v>
      </c>
      <c r="G7" s="67">
        <v>114</v>
      </c>
      <c r="H7" s="67">
        <v>65.416961000000001</v>
      </c>
      <c r="I7" s="67">
        <v>90.729079999999996</v>
      </c>
      <c r="J7" s="73">
        <v>103.8938966906</v>
      </c>
      <c r="K7" s="67">
        <v>73.321415860059204</v>
      </c>
      <c r="L7" s="65">
        <v>61</v>
      </c>
      <c r="M7" s="73">
        <v>64</v>
      </c>
      <c r="N7" s="73">
        <v>69</v>
      </c>
      <c r="O7" s="73">
        <v>78</v>
      </c>
      <c r="P7" s="73">
        <v>70</v>
      </c>
      <c r="Q7" s="73">
        <v>70</v>
      </c>
    </row>
    <row r="8" spans="1:17" ht="15.75" thickBot="1" x14ac:dyDescent="0.3">
      <c r="C8" s="86" t="s">
        <v>16</v>
      </c>
      <c r="D8" s="86" t="s">
        <v>60</v>
      </c>
      <c r="E8" s="65">
        <v>433.526476531046</v>
      </c>
      <c r="F8" s="67">
        <v>433</v>
      </c>
      <c r="G8" s="67">
        <v>355</v>
      </c>
      <c r="H8" s="67">
        <v>254.666403</v>
      </c>
      <c r="I8" s="67">
        <v>273.29101900000001</v>
      </c>
      <c r="J8" s="73">
        <v>321.44404880820002</v>
      </c>
      <c r="K8" s="67">
        <v>363.24345764177002</v>
      </c>
      <c r="L8" s="65">
        <v>317.52325632304746</v>
      </c>
      <c r="M8" s="73">
        <v>367</v>
      </c>
      <c r="N8" s="73">
        <v>372</v>
      </c>
      <c r="O8" s="73">
        <v>388</v>
      </c>
      <c r="P8" s="73">
        <v>386</v>
      </c>
      <c r="Q8" s="73">
        <v>401</v>
      </c>
    </row>
    <row r="13" spans="1:17" x14ac:dyDescent="0.25">
      <c r="B13" s="40" t="s">
        <v>11</v>
      </c>
    </row>
    <row r="43" spans="6:18" x14ac:dyDescent="0.25">
      <c r="N43" s="19"/>
      <c r="O43" s="81"/>
      <c r="P43" s="81"/>
      <c r="Q43" s="81"/>
      <c r="R43" s="81"/>
    </row>
    <row r="44" spans="6:18" x14ac:dyDescent="0.25">
      <c r="N44" s="85"/>
      <c r="O44" s="77"/>
      <c r="P44" s="85"/>
      <c r="Q44" s="77"/>
      <c r="R44" s="77"/>
    </row>
    <row r="45" spans="6:18" x14ac:dyDescent="0.25">
      <c r="N45" s="85"/>
      <c r="O45" s="77"/>
      <c r="P45" s="85"/>
      <c r="Q45" s="77"/>
      <c r="R45" s="77"/>
    </row>
    <row r="46" spans="6:18" x14ac:dyDescent="0.25">
      <c r="N46" s="85"/>
      <c r="O46" s="77"/>
      <c r="P46" s="85"/>
      <c r="Q46" s="77"/>
      <c r="R46" s="77"/>
    </row>
    <row r="47" spans="6:18" x14ac:dyDescent="0.25">
      <c r="H47" s="88"/>
      <c r="O47" s="19"/>
    </row>
    <row r="48" spans="6:18" x14ac:dyDescent="0.25">
      <c r="F48" t="s">
        <v>17</v>
      </c>
      <c r="H48" s="89"/>
      <c r="O48" s="19"/>
    </row>
    <row r="53" spans="4:20" x14ac:dyDescent="0.25">
      <c r="D53" s="36">
        <v>2012</v>
      </c>
      <c r="E53" s="90" t="s">
        <v>13</v>
      </c>
      <c r="F53" s="90" t="s">
        <v>15</v>
      </c>
      <c r="L53" s="90">
        <v>2013</v>
      </c>
      <c r="M53" s="2" t="s">
        <v>5</v>
      </c>
      <c r="N53" s="90" t="s">
        <v>13</v>
      </c>
      <c r="O53" s="90" t="s">
        <v>15</v>
      </c>
      <c r="Q53" s="90">
        <v>2014</v>
      </c>
      <c r="R53" s="2" t="s">
        <v>5</v>
      </c>
      <c r="S53" s="90" t="s">
        <v>13</v>
      </c>
      <c r="T53" s="90" t="s">
        <v>15</v>
      </c>
    </row>
    <row r="54" spans="4:20" x14ac:dyDescent="0.25">
      <c r="D54" t="s">
        <v>18</v>
      </c>
      <c r="E54" s="32">
        <v>224116611.78171065</v>
      </c>
      <c r="F54" s="32">
        <v>52529692.840059198</v>
      </c>
      <c r="L54" t="s">
        <v>19</v>
      </c>
      <c r="M54" s="32">
        <v>67824057.600000009</v>
      </c>
      <c r="N54" s="32">
        <v>54937769.839999989</v>
      </c>
      <c r="O54" s="32">
        <v>12886287.76</v>
      </c>
      <c r="Q54" t="s">
        <v>19</v>
      </c>
      <c r="R54" s="32">
        <v>106619049.08999991</v>
      </c>
      <c r="S54" s="32">
        <v>87214394.089999989</v>
      </c>
      <c r="T54" s="32">
        <v>19404655</v>
      </c>
    </row>
    <row r="55" spans="4:20" ht="15.75" thickBot="1" x14ac:dyDescent="0.3">
      <c r="D55" s="47" t="s">
        <v>19</v>
      </c>
      <c r="E55" s="91">
        <v>65805430</v>
      </c>
      <c r="F55" s="91">
        <v>20791723.02</v>
      </c>
      <c r="L55" s="47" t="s">
        <v>18</v>
      </c>
      <c r="M55" s="91">
        <v>249699198.72304747</v>
      </c>
      <c r="N55" s="91">
        <v>202021488.50304747</v>
      </c>
      <c r="O55" s="91">
        <v>47677710.219999991</v>
      </c>
      <c r="Q55" s="47" t="s">
        <v>18</v>
      </c>
      <c r="R55" s="91">
        <v>259835472.77187318</v>
      </c>
      <c r="S55" s="91">
        <v>215484945.03187308</v>
      </c>
      <c r="T55" s="91">
        <v>44350702.740000002</v>
      </c>
    </row>
    <row r="56" spans="4:20" x14ac:dyDescent="0.25">
      <c r="E56" s="32">
        <f>E54+E55</f>
        <v>289922041.78171062</v>
      </c>
      <c r="F56" s="32">
        <f>F54+F55</f>
        <v>73321415.860059202</v>
      </c>
      <c r="M56" s="32">
        <v>317523256.32304746</v>
      </c>
      <c r="N56" s="32">
        <v>256959258.34304744</v>
      </c>
      <c r="O56" s="32">
        <v>60563997.979999989</v>
      </c>
      <c r="R56" s="32">
        <f>R54+R55</f>
        <v>366454521.86187309</v>
      </c>
      <c r="S56" s="32">
        <f t="shared" ref="S56:T56" si="0">S54+S55</f>
        <v>302699339.12187308</v>
      </c>
      <c r="T56" s="32">
        <f t="shared" si="0"/>
        <v>63755357.740000002</v>
      </c>
    </row>
    <row r="58" spans="4:20" x14ac:dyDescent="0.25">
      <c r="L58" t="s">
        <v>20</v>
      </c>
      <c r="M58" s="92">
        <v>318</v>
      </c>
      <c r="N58" s="32">
        <v>257</v>
      </c>
      <c r="O58" s="92">
        <v>61</v>
      </c>
    </row>
    <row r="61" spans="4:20" x14ac:dyDescent="0.25">
      <c r="L61">
        <v>2013</v>
      </c>
      <c r="M61" t="s">
        <v>5</v>
      </c>
      <c r="N61" t="s">
        <v>13</v>
      </c>
      <c r="O61" t="s">
        <v>15</v>
      </c>
    </row>
    <row r="62" spans="4:20" x14ac:dyDescent="0.25">
      <c r="L62" t="s">
        <v>19</v>
      </c>
      <c r="M62" s="32">
        <v>67824057.600000009</v>
      </c>
      <c r="N62" s="32">
        <v>57356167.219999999</v>
      </c>
      <c r="O62" s="32">
        <v>10467890.379999997</v>
      </c>
    </row>
    <row r="63" spans="4:20" x14ac:dyDescent="0.25">
      <c r="L63" t="s">
        <v>18</v>
      </c>
      <c r="M63" s="32">
        <v>249699198.72304747</v>
      </c>
      <c r="N63" s="32">
        <v>182669010.46304747</v>
      </c>
      <c r="O63" s="32">
        <v>67030188.259999998</v>
      </c>
    </row>
    <row r="64" spans="4:20" x14ac:dyDescent="0.25">
      <c r="M64" s="32">
        <v>317523256.32304746</v>
      </c>
      <c r="N64" s="32">
        <v>240025177.68304747</v>
      </c>
      <c r="O64" s="32">
        <v>77498078.640000001</v>
      </c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YHTEENVETO_VQ 2016-2018</vt:lpstr>
      <vt:lpstr>VÄLITETYT VAKUUTUKSET KUVA1</vt:lpstr>
      <vt:lpstr>HENKILÖSTÖ KUVA2</vt:lpstr>
      <vt:lpstr>VAKUUTUSMAKSUT LAJEITTAIN KUVA3</vt:lpstr>
      <vt:lpstr>Kotimaa_Ulkomaa_Kuva4</vt:lpstr>
      <vt:lpstr>Kotimaa_Ulkomaa_Kuva4!Print_Area</vt:lpstr>
      <vt:lpstr>'YHTEENVETO_VQ 2016-2018'!Print_Area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STENBERGME</dc:creator>
  <cp:lastModifiedBy>Stenberg, Merja</cp:lastModifiedBy>
  <cp:lastPrinted>2019-09-04T11:07:03Z</cp:lastPrinted>
  <dcterms:created xsi:type="dcterms:W3CDTF">2016-05-12T07:12:58Z</dcterms:created>
  <dcterms:modified xsi:type="dcterms:W3CDTF">2019-09-04T11:07:20Z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{4F185A33-A0FF-40DB-B274-787F6D112DD9}</vt:lpwstr>
  </property>
</Properties>
</file>