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activeTab="1"/>
  </bookViews>
  <sheets>
    <sheet name="Säästöpankit" sheetId="2" r:id="rId1"/>
    <sheet name="Sparbanker" sheetId="3" r:id="rId2"/>
    <sheet name="Savings Banks" sheetId="4" r:id="rId3"/>
    <sheet name="Tiedot" sheetId="1" r:id="rId4"/>
    <sheet name="Sheet1" sheetId="5" r:id="rId5"/>
  </sheets>
  <definedNames>
    <definedName name="_xlnm._FilterDatabase" localSheetId="3" hidden="1">Tiedot!$A$1:$G$2017</definedName>
    <definedName name="AlaOtsikko" localSheetId="2">'Savings Banks'!$B$2</definedName>
    <definedName name="AlaOtsikko" localSheetId="1">Sparbanker!$A$2</definedName>
    <definedName name="AlaOtsikko">Säästöpankit!$A$2</definedName>
    <definedName name="PivotAlue_en">'Savings Banks'!$A$2:$CA$48</definedName>
    <definedName name="PivotAlue_fi">Säästöpankit!$A$2:$CA$48</definedName>
    <definedName name="PivotAlue_sv">Sparbanker!$A$2:$CA$48</definedName>
    <definedName name="YlaOtsikko" localSheetId="2">'Savings Banks'!$B$1</definedName>
    <definedName name="YlaOtsikko" localSheetId="1">Sparbanker!$A$1</definedName>
    <definedName name="YlaOtsikko">Säästöpankit!$A$1</definedName>
  </definedNames>
  <calcPr calcId="152511"/>
  <pivotCaches>
    <pivotCache cacheId="31"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alcChain>
</file>

<file path=xl/sharedStrings.xml><?xml version="1.0" encoding="utf-8"?>
<sst xmlns="http://schemas.openxmlformats.org/spreadsheetml/2006/main" count="4398" uniqueCount="178">
  <si>
    <t>Järjestys</t>
  </si>
  <si>
    <t>Laitos</t>
  </si>
  <si>
    <t>Ajankohta</t>
  </si>
  <si>
    <t>Arvo</t>
  </si>
  <si>
    <t>Aito Säästöpankki Oy</t>
  </si>
  <si>
    <t>Korkokate</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</si>
  <si>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</si>
  <si>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</si>
  <si>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</si>
  <si>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</si>
  <si>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</si>
  <si>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</si>
  <si>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</si>
  <si>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</si>
  <si>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</si>
  <si>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</si>
  <si>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</si>
  <si>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</si>
  <si>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</si>
  <si>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Johdannaiset</t>
  </si>
  <si>
    <t>Taseen muut varat yhteensä</t>
  </si>
  <si>
    <t>VASTAAVAA YHTEENSÄ</t>
  </si>
  <si>
    <t>Talletukset luottolaitoksilta</t>
  </si>
  <si>
    <t>Talletukset yleisöltä ja julkisyhteisöiltä</t>
  </si>
  <si>
    <t>Yleiseen liikkeeseen lasketut velkakirjat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</si>
  <si>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</si>
  <si>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</si>
  <si>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</si>
  <si>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</si>
  <si>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</si>
  <si>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</si>
  <si>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</si>
  <si>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</si>
  <si>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</si>
  <si>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</si>
  <si>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</si>
  <si>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</si>
  <si>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</si>
  <si>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</si>
  <si>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</si>
  <si>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</si>
  <si>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</si>
  <si>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</si>
  <si>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</si>
  <si>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Avain Säästöpankki</t>
  </si>
  <si>
    <t>Eurajoen Säästöpankki</t>
  </si>
  <si>
    <t>Helmi Säästöpankki Oy</t>
  </si>
  <si>
    <t>Huittisten Säästöpankki</t>
  </si>
  <si>
    <t>Kalannin Säästöpankki</t>
  </si>
  <si>
    <t>Kiikoisten Säästöpankki</t>
  </si>
  <si>
    <t>ei tietoa</t>
  </si>
  <si>
    <t>Koivulahden Säästöpankki</t>
  </si>
  <si>
    <t>Kristinestads Sparbank</t>
  </si>
  <si>
    <t>Lammin Säästöpankki</t>
  </si>
  <si>
    <t>Liedon Säästöpankki</t>
  </si>
  <si>
    <t>Länsi-Uudenmaan Säästöpankki</t>
  </si>
  <si>
    <t>Mietoisten Säästöpankki</t>
  </si>
  <si>
    <t>Myrskylän Säästöpankki</t>
  </si>
  <si>
    <t>Nooa Säästöpankki Oy</t>
  </si>
  <si>
    <t>Pyhärannan Säästöpankki</t>
  </si>
  <si>
    <t>Someron Säästöpankki</t>
  </si>
  <si>
    <t>Yttermark Sparbank</t>
  </si>
  <si>
    <t>Suomenniemen Säästöpankki</t>
  </si>
  <si>
    <t>Sysmän Säästöpankki</t>
  </si>
  <si>
    <t>Säästöpankki Optia</t>
  </si>
  <si>
    <t>Säästöpankki Sinetti</t>
  </si>
  <si>
    <t>Tammisaaren Säästöpankki</t>
  </si>
  <si>
    <t>Ylihärmän Säästöpankki</t>
  </si>
  <si>
    <t>Koko pääoman tuotto (ROA), %</t>
  </si>
  <si>
    <t>Oman pääoman tuotto (ROE), %</t>
  </si>
  <si>
    <t>Närpiön Säästöpankki Oy</t>
  </si>
  <si>
    <t xml:space="preserve">Johdannaiset </t>
  </si>
  <si>
    <t>Rivivalinta</t>
  </si>
  <si>
    <t>1000 €</t>
  </si>
  <si>
    <t>Tilinpäätösten avainluvut</t>
  </si>
  <si>
    <t>(Lisää yhteisöjä saa näkyviin yhteisönuolinäppäimen alta)</t>
  </si>
  <si>
    <t>Finansiella nyckeltal</t>
  </si>
  <si>
    <t>(Du får fram fler samfund under samfundspiltangenten)</t>
  </si>
  <si>
    <t>Tid</t>
  </si>
  <si>
    <t>Samfund</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</si>
  <si>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</si>
  <si>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</si>
  <si>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</si>
  <si>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</si>
  <si>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</si>
  <si>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</si>
  <si>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</si>
  <si>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</si>
  <si>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</si>
  <si>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</si>
  <si>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</si>
  <si>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</si>
  <si>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</si>
  <si>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</si>
  <si>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</si>
  <si>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</si>
  <si>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</si>
  <si>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</si>
  <si>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</si>
  <si>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</si>
  <si>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</si>
  <si>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</si>
  <si>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</si>
  <si>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</si>
  <si>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</si>
  <si>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</si>
  <si>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</si>
  <si>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</si>
  <si>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</si>
  <si>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</si>
  <si>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</si>
  <si>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</si>
  <si>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</si>
  <si>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</si>
  <si>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</si>
  <si>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</si>
  <si>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</si>
  <si>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</si>
  <si>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</si>
  <si>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</si>
  <si>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</si>
  <si>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</si>
  <si>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</si>
  <si>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</si>
  <si>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</si>
  <si>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</si>
  <si>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</si>
  <si>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</si>
  <si>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</si>
  <si>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</si>
  <si>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</si>
  <si>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</si>
  <si>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</si>
  <si>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</si>
  <si>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</si>
  <si>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</si>
  <si>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</si>
  <si>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</si>
  <si>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</si>
  <si>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</si>
  <si>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</si>
  <si>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</si>
  <si>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</si>
  <si>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</si>
  <si>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</si>
  <si>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</si>
  <si>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</si>
  <si>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</si>
  <si>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</si>
  <si>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</si>
  <si>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</si>
  <si>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</si>
  <si>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</si>
  <si>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</si>
  <si>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</si>
  <si>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</si>
  <si>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</si>
  <si>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</si>
  <si>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</si>
  <si>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</si>
  <si>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Common equity tier 1 capital (CET1)</t>
  </si>
  <si>
    <t>Additional tier 1 capital (AT 1)</t>
  </si>
  <si>
    <t>Tier 2 capital (T2)</t>
  </si>
  <si>
    <t>Total risk weighted assets (RWA)</t>
  </si>
  <si>
    <t>Kärnprimärkapital (CET 1)</t>
  </si>
  <si>
    <t>Övrigt primärkapital (AT 1)</t>
  </si>
  <si>
    <t>Supplementärkapital (T2)</t>
  </si>
  <si>
    <t>Summa exponeringsbelopp (RWA)</t>
  </si>
  <si>
    <t>Periodens resultat är dividerat med eget kapital / total tillgångar i slutet av perioden</t>
  </si>
  <si>
    <t>Profit / loss for the year has been divided by the total assets / total equity at the end of the financial year</t>
  </si>
  <si>
    <t>Huomioitavaa:</t>
  </si>
  <si>
    <t>*Säästöpankkien yhteenliittymän jäsensäästöpankkien luvut perustuvat FINREP ja COREP -viranomaisraportteihin. Tuloslaskelman ja taseen luvut (FINREP) sekä vakavaraisuuden luvut (COREP) ovat tässä taulukossa soolotason lukuja.</t>
  </si>
  <si>
    <t>Anmärkningar:</t>
  </si>
  <si>
    <t>Remarks:</t>
  </si>
  <si>
    <t>*Saving Bank's figures are based on FINREP and COREP reports. The figures in the income statement and balance sheet (FINREP) and the solvency items (COREP) are presented at solo level in this table.</t>
  </si>
  <si>
    <t>Selektion</t>
  </si>
  <si>
    <t>Selection</t>
  </si>
  <si>
    <t>*Siffrorna för medlemssparbanker i sammanslutningen av sparbanker bygger på FINREP och COREP -myndighetsrapporterna. Siffrorna i resultaträkningen och balansräkningen (FINREP) och kapitaltäckningen (COREP) presenteras på solo nivå i denna tabell.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</si>
</sst>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
  </numFmts>
  <fonts count="10"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sz val="9"/>
      <color theme="1"/>
      <name val="Arial"/>
      <family val="2"/>
      <scheme val="minor"/>
    </font>
    <font>
      <b/>
      <sz val="12"/>
      <color rgb="FF003882"/>
      <name val="Arial"/>
      <family val="2"/>
    </font>
    <font>
      <sz val="10"/>
      <name val="Arial"/>
      <family val="2"/>
    </font>
    <font>
      <sz val="10"/>
      <color theme="1"/>
      <name val="Arial"/>
      <family val="2"/>
      <scheme val="minor"/>
    </font>
    <font>
      <b/>
      <sz val="11"/>
      <color theme="1"/>
      <name val="Arial"/>
      <family val="2"/>
      <scheme val="minor"/>
    </font>
    <font>
      <b/>
      <sz val="11"/>
      <name val="Arial"/>
      <family val="2"/>
      <scheme val="minor"/>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4" fillId="0" borderId="0" xfId="0" applyFont="1"/>
    <xf numFmtId="0" fontId="4" fillId="0" borderId="1" xfId="0" applyFont="1" applyBorder="1"/>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5" fillId="0" borderId="0" xfId="0" applyFont="1" applyAlignment="1">
      <alignment vertical="center"/>
    </xf>
    <xf numFmtId="0" fontId="6" fillId="0" borderId="0" xfId="0" applyFont="1" applyAlignment="1">
      <alignment horizontal="left" vertical="center" wrapText="1"/>
    </xf>
    <xf numFmtId="0" fontId="7" fillId="0" borderId="7" xfId="0" applyFont="1" applyBorder="1" applyAlignment="1">
      <alignment wrapText="1"/>
    </xf>
    <xf numFmtId="3" fontId="7" fillId="0" borderId="7" xfId="0" applyNumberFormat="1" applyFont="1" applyBorder="1"/>
    <xf numFmtId="0" fontId="0" fillId="0" borderId="0" xfId="0" pivotButton="1" applyBorder="1"/>
    <xf numFmtId="0" fontId="0" fillId="0" borderId="0" xfId="0" applyBorder="1"/>
    <xf numFmtId="14" fontId="7" fillId="0" borderId="0" xfId="0" applyNumberFormat="1" applyFont="1" applyBorder="1" applyAlignment="1">
      <alignment horizontal="right"/>
    </xf>
    <xf numFmtId="0" fontId="0" fillId="0" borderId="8" xfId="0" pivotButton="1" applyBorder="1"/>
    <xf numFmtId="0" fontId="0" fillId="0" borderId="8" xfId="0" pivotButton="1" applyBorder="1" applyAlignment="1">
      <alignment horizontal="center"/>
    </xf>
    <xf numFmtId="0" fontId="0" fillId="0" borderId="8" xfId="0" applyBorder="1"/>
    <xf numFmtId="0" fontId="7" fillId="0" borderId="7" xfId="0" applyFont="1" applyBorder="1" applyAlignment="1">
      <alignment horizontal="right" wrapText="1"/>
    </xf>
    <xf numFmtId="14" fontId="7" fillId="0" borderId="7" xfId="0" applyNumberFormat="1" applyFont="1" applyBorder="1" applyAlignment="1">
      <alignment horizontal="right"/>
    </xf>
    <xf numFmtId="164" fontId="7" fillId="0" borderId="7" xfId="0" applyNumberFormat="1" applyFont="1" applyBorder="1"/>
    <xf numFmtId="0" fontId="7" fillId="2" borderId="0" xfId="0" applyFont="1" applyFill="1"/>
    <xf numFmtId="14" fontId="0" fillId="0" borderId="0" xfId="0" applyNumberFormat="1" applyBorder="1"/>
    <xf numFmtId="0" fontId="7" fillId="0" borderId="0" xfId="0" applyFont="1" applyAlignment="1">
      <alignment wrapText="1"/>
    </xf>
    <xf numFmtId="0" fontId="8" fillId="0" borderId="0" xfId="0" applyFont="1"/>
    <xf numFmtId="0" fontId="8" fillId="0" borderId="0" xfId="0" applyFont="1" applyFill="1" applyBorder="1"/>
    <xf numFmtId="0" fontId="0" fillId="0" borderId="9" xfId="0" applyBorder="1"/>
    <xf numFmtId="0" fontId="9" fillId="0" borderId="8" xfId="0" applyFont="1" applyFill="1" applyBorder="1"/>
    <xf numFmtId="10" fontId="0" fillId="0" borderId="0" xfId="0" applyNumberFormat="1" applyBorder="1"/>
    <xf numFmtId="10" fontId="0" fillId="0" borderId="0" xfId="0" applyNumberFormat="1"/>
    <xf numFmtId="0" fontId="7" fillId="0" borderId="0" xfId="0" applyFont="1" applyBorder="1"/>
    <xf numFmtId="10" fontId="7" fillId="0" borderId="0" xfId="0" applyNumberFormat="1" applyFont="1" applyBorder="1"/>
    <xf numFmtId="0" fontId="7" fillId="0" borderId="9" xfId="0" applyFont="1" applyBorder="1"/>
  </cellXfs>
  <cellStyles count="2">
    <cellStyle name="Normal" xfId="0" builtinId="0"/>
    <cellStyle name="Percent" xfId="1" builtinId="5"/>
  </cellStyles>
  <dxfs count="516">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65"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numFmt numFmtId="164" formatCode="0.0\ %"/>
    </dxf>
    <dxf>
      <numFmt numFmtId="164" formatCode="0.0\ %"/>
    </dxf>
    <dxf>
      <numFmt numFmtId="14" formatCode="0.00\ %"/>
    </dxf>
    <dxf>
      <numFmt numFmtId="14" formatCode="0.00\ %"/>
    </dxf>
    <dxf>
      <numFmt numFmtId="14" formatCode="0.00\ %"/>
    </dxf>
    <dxf>
      <numFmt numFmtId="14" formatCode="0.00\ %"/>
    </dxf>
    <dxf>
      <numFmt numFmtId="14" formatCode="0.00\ %"/>
    </dxf>
    <dxf>
      <numFmt numFmtId="14" formatCode="0.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595496875001" createdVersion="5" refreshedVersion="5" minRefreshableVersion="3" recordCount="2016">
  <cacheSource type="worksheet">
    <worksheetSource name="Taulukko1"/>
  </cacheSource>
  <cacheFields count="7">
    <cacheField name="Järjestys" numFmtId="0">
      <sharedItems containsSemiMixedTypes="0" containsString="0" containsNumber="1" containsInteger="1" minValue="1" maxValue="42" count="42">
        <n v="1"/>
        <n v="2"/>
        <n v="3"/>
        <n v="4"/>
        <n v="5"/>
        <n v="6"/>
        <n v="7"/>
        <n v="8"/>
        <n v="9"/>
        <n v="10"/>
        <n v="11"/>
        <n v="12"/>
        <n v="13"/>
        <n v="14"/>
        <n v="15"/>
        <n v="16"/>
        <n v="17"/>
        <n v="18"/>
        <n v="19"/>
        <n v="20"/>
        <n v="22"/>
        <n v="23"/>
        <n v="21"/>
        <n v="24"/>
        <n v="25"/>
        <n v="28"/>
        <n v="29"/>
        <n v="30"/>
        <n v="31"/>
        <n v="32"/>
        <n v="33"/>
        <n v="34"/>
        <n v="35"/>
        <n v="36"/>
        <n v="37"/>
        <n v="38"/>
        <n v="39"/>
        <n v="40"/>
        <n v="41"/>
        <n v="42"/>
        <n v="27"/>
        <n v="26"/>
      </sharedItems>
    </cacheField>
    <cacheField name="Rivivalinta" numFmtId="0">
      <sharedItems count="42">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 v="Koko pääoman tuotto (ROA), %"/>
        <s v="Oman pääoman tuotto (ROE), %"/>
      </sharedItems>
    </cacheField>
    <cacheField name="Selektion" numFmtId="0">
      <sharedItems count="42">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 v="Avkastning på total tillgångar (ROA), %"/>
        <s v="Avkastning på eget kapital (ROE), %"/>
      </sharedItems>
    </cacheField>
    <cacheField name="Selection" numFmtId="0">
      <sharedItems count="42">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 v="Return on total assets (ROA), %"/>
        <s v="Return on equity (ROE), %"/>
      </sharedItems>
    </cacheField>
    <cacheField name="Laitos" numFmtId="0">
      <sharedItems count="25">
        <s v="Aito Säästöpankki Oy"/>
        <s v="Avain Säästöpankki"/>
        <s v="Eurajoen Säästöpankki"/>
        <s v="Helmi Säästöpankki Oy"/>
        <s v="Huittisten Säästöpankki"/>
        <s v="Kalannin Säästöpankki"/>
        <s v="Kiikoisten Säästöpankki"/>
        <s v="Koivulahden Säästöpankki"/>
        <s v="Kristinestads Sparbank"/>
        <s v="Lammin Säästöpankki"/>
        <s v="Liedon Säästöpankki"/>
        <s v="Länsi-Uudenmaan Säästöpankki"/>
        <s v="Mietoisten Säästöpankki"/>
        <s v="Myrskylän Säästöpankki"/>
        <s v="Nooa Säästöpankki Oy"/>
        <s v="Närpiön Säästöpankki Oy"/>
        <s v="Pyhärannan Säästöpankki"/>
        <s v="Someron Säästöpankki"/>
        <s v="Yttermark Sparbank"/>
        <s v="Suomenniemen Säästöpankki"/>
        <s v="Sysmän Säästöpankki"/>
        <s v="Säästöpankki Optia"/>
        <s v="Säästöpankki Sinetti"/>
        <s v="Tammisaaren Säästöpankki"/>
        <s v="Ylihärmän Säästöpankki"/>
      </sharedItems>
    </cacheField>
    <cacheField name="Ajankohta" numFmtId="14">
      <sharedItems containsSemiMixedTypes="0" containsNonDate="0" containsDate="1" containsString="0" minDate="2014-12-31T00:00:00" maxDate="2016-01-01T00:00:00" count="2">
        <d v="2014-12-31T00:00:00"/>
        <d v="2015-12-31T00:00:00"/>
      </sharedItems>
    </cacheField>
    <cacheField name="Arvo" numFmtId="0">
      <sharedItems containsBlank="1" containsMixedTypes="1" containsNumber="1" minValue="-380.60500000000002" maxValue="1448403.7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16">
  <r>
    <x v="0"/>
    <x v="0"/>
    <x v="0"/>
    <x v="0"/>
    <x v="0"/>
    <x v="0"/>
    <n v="9692"/>
  </r>
  <r>
    <x v="1"/>
    <x v="1"/>
    <x v="1"/>
    <x v="1"/>
    <x v="0"/>
    <x v="0"/>
    <n v="6653"/>
  </r>
  <r>
    <x v="2"/>
    <x v="2"/>
    <x v="2"/>
    <x v="2"/>
    <x v="0"/>
    <x v="0"/>
    <n v="7311"/>
  </r>
  <r>
    <x v="3"/>
    <x v="3"/>
    <x v="3"/>
    <x v="3"/>
    <x v="0"/>
    <x v="0"/>
    <n v="658"/>
  </r>
  <r>
    <x v="4"/>
    <x v="4"/>
    <x v="4"/>
    <x v="4"/>
    <x v="0"/>
    <x v="0"/>
    <n v="1708"/>
  </r>
  <r>
    <x v="5"/>
    <x v="5"/>
    <x v="5"/>
    <x v="5"/>
    <x v="0"/>
    <x v="0"/>
    <n v="1375"/>
  </r>
  <r>
    <x v="6"/>
    <x v="6"/>
    <x v="6"/>
    <x v="6"/>
    <x v="0"/>
    <x v="0"/>
    <n v="19428"/>
  </r>
  <r>
    <x v="7"/>
    <x v="7"/>
    <x v="7"/>
    <x v="7"/>
    <x v="0"/>
    <x v="0"/>
    <n v="12281"/>
  </r>
  <r>
    <x v="8"/>
    <x v="8"/>
    <x v="8"/>
    <x v="8"/>
    <x v="0"/>
    <x v="0"/>
    <n v="607"/>
  </r>
  <r>
    <x v="9"/>
    <x v="9"/>
    <x v="9"/>
    <x v="9"/>
    <x v="0"/>
    <x v="0"/>
    <n v="6540"/>
  </r>
  <r>
    <x v="10"/>
    <x v="10"/>
    <x v="10"/>
    <x v="10"/>
    <x v="0"/>
    <x v="0"/>
    <n v="19748"/>
  </r>
  <r>
    <x v="11"/>
    <x v="11"/>
    <x v="11"/>
    <x v="11"/>
    <x v="0"/>
    <x v="0"/>
    <n v="75119"/>
  </r>
  <r>
    <x v="12"/>
    <x v="12"/>
    <x v="12"/>
    <x v="12"/>
    <x v="0"/>
    <x v="0"/>
    <n v="516464"/>
  </r>
  <r>
    <x v="13"/>
    <x v="13"/>
    <x v="13"/>
    <x v="13"/>
    <x v="0"/>
    <x v="0"/>
    <n v="58441"/>
  </r>
  <r>
    <x v="14"/>
    <x v="14"/>
    <x v="14"/>
    <x v="14"/>
    <x v="0"/>
    <x v="0"/>
    <n v="5401"/>
  </r>
  <r>
    <x v="15"/>
    <x v="15"/>
    <x v="15"/>
    <x v="15"/>
    <x v="0"/>
    <x v="0"/>
    <n v="57763"/>
  </r>
  <r>
    <x v="16"/>
    <x v="16"/>
    <x v="16"/>
    <x v="16"/>
    <x v="0"/>
    <x v="0"/>
    <n v="732936"/>
  </r>
  <r>
    <x v="17"/>
    <x v="17"/>
    <x v="17"/>
    <x v="17"/>
    <x v="0"/>
    <x v="0"/>
    <n v="61083"/>
  </r>
  <r>
    <x v="18"/>
    <x v="18"/>
    <x v="18"/>
    <x v="18"/>
    <x v="0"/>
    <x v="0"/>
    <n v="513767"/>
  </r>
  <r>
    <x v="19"/>
    <x v="19"/>
    <x v="19"/>
    <x v="19"/>
    <x v="0"/>
    <x v="0"/>
    <n v="95528"/>
  </r>
  <r>
    <x v="20"/>
    <x v="20"/>
    <x v="20"/>
    <x v="20"/>
    <x v="0"/>
    <x v="0"/>
    <m/>
  </r>
  <r>
    <x v="21"/>
    <x v="21"/>
    <x v="21"/>
    <x v="21"/>
    <x v="0"/>
    <x v="0"/>
    <n v="27047"/>
  </r>
  <r>
    <x v="22"/>
    <x v="22"/>
    <x v="22"/>
    <x v="22"/>
    <x v="0"/>
    <x v="0"/>
    <n v="35511"/>
  </r>
  <r>
    <x v="23"/>
    <x v="23"/>
    <x v="23"/>
    <x v="23"/>
    <x v="0"/>
    <x v="0"/>
    <n v="732936"/>
  </r>
  <r>
    <x v="24"/>
    <x v="24"/>
    <x v="24"/>
    <x v="24"/>
    <x v="0"/>
    <x v="0"/>
    <n v="31586"/>
  </r>
  <r>
    <x v="25"/>
    <x v="25"/>
    <x v="25"/>
    <x v="25"/>
    <x v="0"/>
    <x v="0"/>
    <n v="0.57287449392712553"/>
  </r>
  <r>
    <x v="26"/>
    <x v="26"/>
    <x v="26"/>
    <x v="26"/>
    <x v="0"/>
    <x v="0"/>
    <n v="4.8184202188260514E-3"/>
  </r>
  <r>
    <x v="27"/>
    <x v="27"/>
    <x v="27"/>
    <x v="27"/>
    <x v="0"/>
    <x v="0"/>
    <n v="0.3259881077299755"/>
  </r>
  <r>
    <x v="28"/>
    <x v="28"/>
    <x v="28"/>
    <x v="28"/>
    <x v="0"/>
    <x v="0"/>
    <n v="50636.023999999998"/>
  </r>
  <r>
    <x v="29"/>
    <x v="29"/>
    <x v="29"/>
    <x v="29"/>
    <x v="0"/>
    <x v="0"/>
    <n v="39085.21"/>
  </r>
  <r>
    <x v="30"/>
    <x v="30"/>
    <x v="30"/>
    <x v="30"/>
    <x v="0"/>
    <x v="0"/>
    <m/>
  </r>
  <r>
    <x v="31"/>
    <x v="31"/>
    <x v="31"/>
    <x v="31"/>
    <x v="0"/>
    <x v="0"/>
    <n v="11550.815000000001"/>
  </r>
  <r>
    <x v="32"/>
    <x v="32"/>
    <x v="32"/>
    <x v="32"/>
    <x v="0"/>
    <x v="0"/>
    <n v="0.1341248088339628"/>
  </r>
  <r>
    <x v="33"/>
    <x v="33"/>
    <x v="33"/>
    <x v="33"/>
    <x v="0"/>
    <x v="0"/>
    <n v="0.10352898796882812"/>
  </r>
  <r>
    <x v="34"/>
    <x v="34"/>
    <x v="34"/>
    <x v="34"/>
    <x v="0"/>
    <x v="0"/>
    <n v="0.10352898796882812"/>
  </r>
  <r>
    <x v="35"/>
    <x v="35"/>
    <x v="35"/>
    <x v="35"/>
    <x v="0"/>
    <x v="0"/>
    <n v="377529.14199999999"/>
  </r>
  <r>
    <x v="36"/>
    <x v="36"/>
    <x v="36"/>
    <x v="36"/>
    <x v="0"/>
    <x v="0"/>
    <n v="337324.49400000001"/>
  </r>
  <r>
    <x v="37"/>
    <x v="37"/>
    <x v="37"/>
    <x v="37"/>
    <x v="0"/>
    <x v="0"/>
    <n v="2171.4369999999999"/>
  </r>
  <r>
    <x v="38"/>
    <x v="38"/>
    <x v="38"/>
    <x v="38"/>
    <x v="0"/>
    <x v="0"/>
    <n v="29898.325000000001"/>
  </r>
  <r>
    <x v="39"/>
    <x v="39"/>
    <x v="39"/>
    <x v="39"/>
    <x v="0"/>
    <x v="0"/>
    <n v="8134.8860000000004"/>
  </r>
  <r>
    <x v="0"/>
    <x v="0"/>
    <x v="0"/>
    <x v="0"/>
    <x v="1"/>
    <x v="0"/>
    <n v="3850"/>
  </r>
  <r>
    <x v="1"/>
    <x v="1"/>
    <x v="1"/>
    <x v="1"/>
    <x v="1"/>
    <x v="0"/>
    <n v="2004"/>
  </r>
  <r>
    <x v="2"/>
    <x v="2"/>
    <x v="2"/>
    <x v="2"/>
    <x v="1"/>
    <x v="0"/>
    <n v="2236"/>
  </r>
  <r>
    <x v="3"/>
    <x v="3"/>
    <x v="3"/>
    <x v="3"/>
    <x v="1"/>
    <x v="0"/>
    <n v="232"/>
  </r>
  <r>
    <x v="4"/>
    <x v="4"/>
    <x v="4"/>
    <x v="4"/>
    <x v="1"/>
    <x v="0"/>
    <n v="711"/>
  </r>
  <r>
    <x v="5"/>
    <x v="5"/>
    <x v="5"/>
    <x v="5"/>
    <x v="1"/>
    <x v="0"/>
    <n v="1121"/>
  </r>
  <r>
    <x v="6"/>
    <x v="6"/>
    <x v="6"/>
    <x v="6"/>
    <x v="1"/>
    <x v="0"/>
    <n v="7686"/>
  </r>
  <r>
    <x v="7"/>
    <x v="7"/>
    <x v="7"/>
    <x v="7"/>
    <x v="1"/>
    <x v="0"/>
    <n v="4833"/>
  </r>
  <r>
    <x v="8"/>
    <x v="8"/>
    <x v="8"/>
    <x v="8"/>
    <x v="1"/>
    <x v="0"/>
    <n v="151"/>
  </r>
  <r>
    <x v="9"/>
    <x v="9"/>
    <x v="9"/>
    <x v="9"/>
    <x v="1"/>
    <x v="0"/>
    <n v="2702"/>
  </r>
  <r>
    <x v="10"/>
    <x v="10"/>
    <x v="10"/>
    <x v="10"/>
    <x v="1"/>
    <x v="0"/>
    <n v="7266"/>
  </r>
  <r>
    <x v="11"/>
    <x v="11"/>
    <x v="11"/>
    <x v="11"/>
    <x v="1"/>
    <x v="0"/>
    <n v="9827"/>
  </r>
  <r>
    <x v="12"/>
    <x v="12"/>
    <x v="12"/>
    <x v="12"/>
    <x v="1"/>
    <x v="0"/>
    <n v="198740"/>
  </r>
  <r>
    <x v="13"/>
    <x v="13"/>
    <x v="13"/>
    <x v="13"/>
    <x v="1"/>
    <x v="0"/>
    <n v="39226"/>
  </r>
  <r>
    <x v="14"/>
    <x v="14"/>
    <x v="14"/>
    <x v="14"/>
    <x v="1"/>
    <x v="0"/>
    <n v="2441"/>
  </r>
  <r>
    <x v="15"/>
    <x v="15"/>
    <x v="15"/>
    <x v="15"/>
    <x v="1"/>
    <x v="0"/>
    <n v="21985"/>
  </r>
  <r>
    <x v="16"/>
    <x v="16"/>
    <x v="16"/>
    <x v="16"/>
    <x v="1"/>
    <x v="0"/>
    <n v="279485"/>
  </r>
  <r>
    <x v="17"/>
    <x v="17"/>
    <x v="17"/>
    <x v="17"/>
    <x v="1"/>
    <x v="0"/>
    <n v="14808"/>
  </r>
  <r>
    <x v="18"/>
    <x v="18"/>
    <x v="18"/>
    <x v="18"/>
    <x v="1"/>
    <x v="0"/>
    <n v="223813"/>
  </r>
  <r>
    <x v="19"/>
    <x v="19"/>
    <x v="19"/>
    <x v="19"/>
    <x v="1"/>
    <x v="0"/>
    <n v="7316"/>
  </r>
  <r>
    <x v="20"/>
    <x v="20"/>
    <x v="20"/>
    <x v="20"/>
    <x v="1"/>
    <x v="0"/>
    <m/>
  </r>
  <r>
    <x v="21"/>
    <x v="21"/>
    <x v="21"/>
    <x v="21"/>
    <x v="1"/>
    <x v="0"/>
    <n v="18563"/>
  </r>
  <r>
    <x v="22"/>
    <x v="22"/>
    <x v="22"/>
    <x v="22"/>
    <x v="1"/>
    <x v="0"/>
    <n v="14985"/>
  </r>
  <r>
    <x v="23"/>
    <x v="23"/>
    <x v="23"/>
    <x v="23"/>
    <x v="1"/>
    <x v="0"/>
    <n v="279485"/>
  </r>
  <r>
    <x v="24"/>
    <x v="24"/>
    <x v="24"/>
    <x v="24"/>
    <x v="1"/>
    <x v="0"/>
    <n v="9915"/>
  </r>
  <r>
    <x v="25"/>
    <x v="25"/>
    <x v="25"/>
    <x v="25"/>
    <x v="1"/>
    <x v="0"/>
    <n v="0.52501405283867342"/>
  </r>
  <r>
    <x v="26"/>
    <x v="26"/>
    <x v="26"/>
    <x v="26"/>
    <x v="1"/>
    <x v="0"/>
    <n v="1.4018669231174075E-3"/>
  </r>
  <r>
    <x v="27"/>
    <x v="27"/>
    <x v="27"/>
    <x v="27"/>
    <x v="1"/>
    <x v="0"/>
    <n v="0.86689419795221845"/>
  </r>
  <r>
    <x v="28"/>
    <x v="28"/>
    <x v="28"/>
    <x v="28"/>
    <x v="1"/>
    <x v="0"/>
    <n v="26507.396000000001"/>
  </r>
  <r>
    <x v="29"/>
    <x v="29"/>
    <x v="29"/>
    <x v="29"/>
    <x v="1"/>
    <x v="0"/>
    <n v="22355.777999999998"/>
  </r>
  <r>
    <x v="30"/>
    <x v="30"/>
    <x v="30"/>
    <x v="30"/>
    <x v="1"/>
    <x v="0"/>
    <m/>
  </r>
  <r>
    <x v="31"/>
    <x v="31"/>
    <x v="31"/>
    <x v="31"/>
    <x v="1"/>
    <x v="0"/>
    <n v="4151.6180000000004"/>
  </r>
  <r>
    <x v="32"/>
    <x v="32"/>
    <x v="32"/>
    <x v="32"/>
    <x v="1"/>
    <x v="0"/>
    <n v="0.15842347669006418"/>
  </r>
  <r>
    <x v="33"/>
    <x v="33"/>
    <x v="33"/>
    <x v="33"/>
    <x v="1"/>
    <x v="0"/>
    <n v="0.13361101463422698"/>
  </r>
  <r>
    <x v="34"/>
    <x v="34"/>
    <x v="34"/>
    <x v="34"/>
    <x v="1"/>
    <x v="0"/>
    <n v="0.13361101463422698"/>
  </r>
  <r>
    <x v="35"/>
    <x v="35"/>
    <x v="35"/>
    <x v="35"/>
    <x v="1"/>
    <x v="0"/>
    <n v="167319.87299999999"/>
  </r>
  <r>
    <x v="36"/>
    <x v="36"/>
    <x v="36"/>
    <x v="36"/>
    <x v="1"/>
    <x v="0"/>
    <n v="147869.185"/>
  </r>
  <r>
    <x v="37"/>
    <x v="37"/>
    <x v="37"/>
    <x v="37"/>
    <x v="1"/>
    <x v="0"/>
    <n v="2923.797"/>
  </r>
  <r>
    <x v="38"/>
    <x v="38"/>
    <x v="38"/>
    <x v="38"/>
    <x v="1"/>
    <x v="0"/>
    <n v="12274.338"/>
  </r>
  <r>
    <x v="39"/>
    <x v="39"/>
    <x v="39"/>
    <x v="39"/>
    <x v="1"/>
    <x v="0"/>
    <n v="4252.5529999999999"/>
  </r>
  <r>
    <x v="0"/>
    <x v="0"/>
    <x v="0"/>
    <x v="0"/>
    <x v="2"/>
    <x v="0"/>
    <n v="3593"/>
  </r>
  <r>
    <x v="1"/>
    <x v="1"/>
    <x v="1"/>
    <x v="1"/>
    <x v="2"/>
    <x v="0"/>
    <n v="1761"/>
  </r>
  <r>
    <x v="2"/>
    <x v="2"/>
    <x v="2"/>
    <x v="2"/>
    <x v="2"/>
    <x v="0"/>
    <n v="2022"/>
  </r>
  <r>
    <x v="3"/>
    <x v="3"/>
    <x v="3"/>
    <x v="3"/>
    <x v="2"/>
    <x v="0"/>
    <n v="261"/>
  </r>
  <r>
    <x v="4"/>
    <x v="4"/>
    <x v="4"/>
    <x v="4"/>
    <x v="2"/>
    <x v="0"/>
    <n v="487"/>
  </r>
  <r>
    <x v="5"/>
    <x v="5"/>
    <x v="5"/>
    <x v="5"/>
    <x v="2"/>
    <x v="0"/>
    <n v="765"/>
  </r>
  <r>
    <x v="6"/>
    <x v="6"/>
    <x v="6"/>
    <x v="6"/>
    <x v="2"/>
    <x v="0"/>
    <n v="6606"/>
  </r>
  <r>
    <x v="7"/>
    <x v="7"/>
    <x v="7"/>
    <x v="7"/>
    <x v="2"/>
    <x v="0"/>
    <n v="5118"/>
  </r>
  <r>
    <x v="8"/>
    <x v="8"/>
    <x v="8"/>
    <x v="8"/>
    <x v="2"/>
    <x v="0"/>
    <n v="110"/>
  </r>
  <r>
    <x v="9"/>
    <x v="9"/>
    <x v="9"/>
    <x v="9"/>
    <x v="2"/>
    <x v="0"/>
    <n v="1378"/>
  </r>
  <r>
    <x v="10"/>
    <x v="10"/>
    <x v="10"/>
    <x v="10"/>
    <x v="2"/>
    <x v="0"/>
    <n v="13181"/>
  </r>
  <r>
    <x v="11"/>
    <x v="11"/>
    <x v="11"/>
    <x v="11"/>
    <x v="2"/>
    <x v="0"/>
    <n v="14293"/>
  </r>
  <r>
    <x v="12"/>
    <x v="12"/>
    <x v="12"/>
    <x v="12"/>
    <x v="2"/>
    <x v="0"/>
    <n v="148601"/>
  </r>
  <r>
    <x v="13"/>
    <x v="13"/>
    <x v="13"/>
    <x v="13"/>
    <x v="2"/>
    <x v="0"/>
    <n v="13867"/>
  </r>
  <r>
    <x v="14"/>
    <x v="14"/>
    <x v="14"/>
    <x v="14"/>
    <x v="2"/>
    <x v="0"/>
    <n v="10423"/>
  </r>
  <r>
    <x v="15"/>
    <x v="15"/>
    <x v="15"/>
    <x v="15"/>
    <x v="2"/>
    <x v="0"/>
    <n v="12705"/>
  </r>
  <r>
    <x v="16"/>
    <x v="16"/>
    <x v="16"/>
    <x v="16"/>
    <x v="2"/>
    <x v="0"/>
    <n v="213070"/>
  </r>
  <r>
    <x v="17"/>
    <x v="17"/>
    <x v="17"/>
    <x v="17"/>
    <x v="2"/>
    <x v="0"/>
    <n v="3343"/>
  </r>
  <r>
    <x v="18"/>
    <x v="18"/>
    <x v="18"/>
    <x v="18"/>
    <x v="2"/>
    <x v="0"/>
    <n v="150999"/>
  </r>
  <r>
    <x v="19"/>
    <x v="19"/>
    <x v="19"/>
    <x v="19"/>
    <x v="2"/>
    <x v="0"/>
    <n v="21141"/>
  </r>
  <r>
    <x v="20"/>
    <x v="20"/>
    <x v="20"/>
    <x v="20"/>
    <x v="2"/>
    <x v="0"/>
    <m/>
  </r>
  <r>
    <x v="21"/>
    <x v="21"/>
    <x v="21"/>
    <x v="21"/>
    <x v="2"/>
    <x v="0"/>
    <n v="18847"/>
  </r>
  <r>
    <x v="22"/>
    <x v="22"/>
    <x v="22"/>
    <x v="22"/>
    <x v="2"/>
    <x v="0"/>
    <n v="18740"/>
  </r>
  <r>
    <x v="23"/>
    <x v="23"/>
    <x v="23"/>
    <x v="23"/>
    <x v="2"/>
    <x v="0"/>
    <n v="213070"/>
  </r>
  <r>
    <x v="24"/>
    <x v="24"/>
    <x v="24"/>
    <x v="24"/>
    <x v="2"/>
    <x v="0"/>
    <n v="7221"/>
  </r>
  <r>
    <x v="25"/>
    <x v="25"/>
    <x v="25"/>
    <x v="25"/>
    <x v="2"/>
    <x v="0"/>
    <n v="0.69183040330920376"/>
  </r>
  <r>
    <x v="26"/>
    <x v="26"/>
    <x v="26"/>
    <x v="26"/>
    <x v="2"/>
    <x v="0"/>
    <n v="4.8192475597194293E-3"/>
  </r>
  <r>
    <x v="27"/>
    <x v="27"/>
    <x v="27"/>
    <x v="27"/>
    <x v="2"/>
    <x v="0"/>
    <n v="0.15776081424936386"/>
  </r>
  <r>
    <x v="28"/>
    <x v="28"/>
    <x v="28"/>
    <x v="28"/>
    <x v="2"/>
    <x v="0"/>
    <n v="22059.887999999999"/>
  </r>
  <r>
    <x v="29"/>
    <x v="29"/>
    <x v="29"/>
    <x v="29"/>
    <x v="2"/>
    <x v="0"/>
    <n v="20639.629000000001"/>
  </r>
  <r>
    <x v="30"/>
    <x v="30"/>
    <x v="30"/>
    <x v="30"/>
    <x v="2"/>
    <x v="0"/>
    <m/>
  </r>
  <r>
    <x v="31"/>
    <x v="31"/>
    <x v="31"/>
    <x v="31"/>
    <x v="2"/>
    <x v="0"/>
    <n v="1420.259"/>
  </r>
  <r>
    <x v="32"/>
    <x v="32"/>
    <x v="32"/>
    <x v="32"/>
    <x v="2"/>
    <x v="0"/>
    <n v="0.18254891077824553"/>
  </r>
  <r>
    <x v="33"/>
    <x v="33"/>
    <x v="33"/>
    <x v="33"/>
    <x v="2"/>
    <x v="0"/>
    <n v="0.17079605267339024"/>
  </r>
  <r>
    <x v="34"/>
    <x v="34"/>
    <x v="34"/>
    <x v="34"/>
    <x v="2"/>
    <x v="0"/>
    <n v="0.17079605267339024"/>
  </r>
  <r>
    <x v="35"/>
    <x v="35"/>
    <x v="35"/>
    <x v="35"/>
    <x v="2"/>
    <x v="0"/>
    <n v="120843.712"/>
  </r>
  <r>
    <x v="36"/>
    <x v="36"/>
    <x v="36"/>
    <x v="36"/>
    <x v="2"/>
    <x v="0"/>
    <n v="94833.793999999994"/>
  </r>
  <r>
    <x v="37"/>
    <x v="37"/>
    <x v="37"/>
    <x v="37"/>
    <x v="2"/>
    <x v="0"/>
    <n v="597.90599999999995"/>
  </r>
  <r>
    <x v="38"/>
    <x v="38"/>
    <x v="38"/>
    <x v="38"/>
    <x v="2"/>
    <x v="0"/>
    <n v="10957.216"/>
  </r>
  <r>
    <x v="39"/>
    <x v="39"/>
    <x v="39"/>
    <x v="39"/>
    <x v="2"/>
    <x v="0"/>
    <n v="14454.796"/>
  </r>
  <r>
    <x v="0"/>
    <x v="0"/>
    <x v="0"/>
    <x v="0"/>
    <x v="3"/>
    <x v="0"/>
    <n v="5760"/>
  </r>
  <r>
    <x v="1"/>
    <x v="1"/>
    <x v="1"/>
    <x v="1"/>
    <x v="3"/>
    <x v="0"/>
    <n v="2447"/>
  </r>
  <r>
    <x v="2"/>
    <x v="2"/>
    <x v="2"/>
    <x v="2"/>
    <x v="3"/>
    <x v="0"/>
    <n v="2895"/>
  </r>
  <r>
    <x v="3"/>
    <x v="3"/>
    <x v="3"/>
    <x v="3"/>
    <x v="3"/>
    <x v="0"/>
    <n v="448"/>
  </r>
  <r>
    <x v="4"/>
    <x v="4"/>
    <x v="4"/>
    <x v="4"/>
    <x v="3"/>
    <x v="0"/>
    <n v="823"/>
  </r>
  <r>
    <x v="5"/>
    <x v="5"/>
    <x v="5"/>
    <x v="5"/>
    <x v="3"/>
    <x v="0"/>
    <n v="952"/>
  </r>
  <r>
    <x v="6"/>
    <x v="6"/>
    <x v="6"/>
    <x v="6"/>
    <x v="3"/>
    <x v="0"/>
    <n v="9982"/>
  </r>
  <r>
    <x v="7"/>
    <x v="7"/>
    <x v="7"/>
    <x v="7"/>
    <x v="3"/>
    <x v="0"/>
    <n v="7121"/>
  </r>
  <r>
    <x v="8"/>
    <x v="8"/>
    <x v="8"/>
    <x v="8"/>
    <x v="3"/>
    <x v="0"/>
    <n v="-198"/>
  </r>
  <r>
    <x v="9"/>
    <x v="9"/>
    <x v="9"/>
    <x v="9"/>
    <x v="3"/>
    <x v="0"/>
    <n v="3059"/>
  </r>
  <r>
    <x v="10"/>
    <x v="10"/>
    <x v="10"/>
    <x v="10"/>
    <x v="3"/>
    <x v="0"/>
    <n v="5745"/>
  </r>
  <r>
    <x v="11"/>
    <x v="11"/>
    <x v="11"/>
    <x v="11"/>
    <x v="3"/>
    <x v="0"/>
    <n v="14260"/>
  </r>
  <r>
    <x v="12"/>
    <x v="12"/>
    <x v="12"/>
    <x v="12"/>
    <x v="3"/>
    <x v="0"/>
    <n v="186678"/>
  </r>
  <r>
    <x v="13"/>
    <x v="13"/>
    <x v="13"/>
    <x v="13"/>
    <x v="3"/>
    <x v="0"/>
    <n v="8055"/>
  </r>
  <r>
    <x v="14"/>
    <x v="14"/>
    <x v="14"/>
    <x v="14"/>
    <x v="3"/>
    <x v="0"/>
    <n v="15915"/>
  </r>
  <r>
    <x v="15"/>
    <x v="15"/>
    <x v="15"/>
    <x v="15"/>
    <x v="3"/>
    <x v="0"/>
    <n v="36373"/>
  </r>
  <r>
    <x v="16"/>
    <x v="16"/>
    <x v="16"/>
    <x v="16"/>
    <x v="3"/>
    <x v="0"/>
    <n v="267026"/>
  </r>
  <r>
    <x v="17"/>
    <x v="17"/>
    <x v="17"/>
    <x v="17"/>
    <x v="3"/>
    <x v="0"/>
    <n v="8401"/>
  </r>
  <r>
    <x v="18"/>
    <x v="18"/>
    <x v="18"/>
    <x v="18"/>
    <x v="3"/>
    <x v="0"/>
    <n v="202335"/>
  </r>
  <r>
    <x v="19"/>
    <x v="19"/>
    <x v="19"/>
    <x v="19"/>
    <x v="3"/>
    <x v="0"/>
    <n v="11123"/>
  </r>
  <r>
    <x v="20"/>
    <x v="20"/>
    <x v="20"/>
    <x v="20"/>
    <x v="3"/>
    <x v="0"/>
    <m/>
  </r>
  <r>
    <x v="21"/>
    <x v="21"/>
    <x v="21"/>
    <x v="21"/>
    <x v="3"/>
    <x v="0"/>
    <n v="21801"/>
  </r>
  <r>
    <x v="22"/>
    <x v="22"/>
    <x v="22"/>
    <x v="22"/>
    <x v="3"/>
    <x v="0"/>
    <n v="23366"/>
  </r>
  <r>
    <x v="23"/>
    <x v="23"/>
    <x v="23"/>
    <x v="23"/>
    <x v="3"/>
    <x v="0"/>
    <n v="267026"/>
  </r>
  <r>
    <x v="24"/>
    <x v="24"/>
    <x v="24"/>
    <x v="24"/>
    <x v="3"/>
    <x v="0"/>
    <n v="11029"/>
  </r>
  <r>
    <x v="25"/>
    <x v="25"/>
    <x v="25"/>
    <x v="25"/>
    <x v="3"/>
    <x v="0"/>
    <n v="0.66142011834319525"/>
  </r>
  <r>
    <x v="26"/>
    <x v="26"/>
    <x v="26"/>
    <x v="26"/>
    <x v="3"/>
    <x v="0"/>
    <n v="1.1245636624448611E-2"/>
  </r>
  <r>
    <x v="27"/>
    <x v="27"/>
    <x v="27"/>
    <x v="27"/>
    <x v="3"/>
    <x v="0"/>
    <n v="0.56595559425337394"/>
  </r>
  <r>
    <x v="28"/>
    <x v="28"/>
    <x v="28"/>
    <x v="28"/>
    <x v="3"/>
    <x v="0"/>
    <n v="24046.552"/>
  </r>
  <r>
    <x v="29"/>
    <x v="29"/>
    <x v="29"/>
    <x v="29"/>
    <x v="3"/>
    <x v="0"/>
    <n v="21315.692999999999"/>
  </r>
  <r>
    <x v="30"/>
    <x v="30"/>
    <x v="30"/>
    <x v="30"/>
    <x v="3"/>
    <x v="0"/>
    <m/>
  </r>
  <r>
    <x v="31"/>
    <x v="31"/>
    <x v="31"/>
    <x v="31"/>
    <x v="3"/>
    <x v="0"/>
    <n v="2730.8580000000002"/>
  </r>
  <r>
    <x v="32"/>
    <x v="32"/>
    <x v="32"/>
    <x v="32"/>
    <x v="3"/>
    <x v="0"/>
    <n v="0.15230438734746571"/>
  </r>
  <r>
    <x v="33"/>
    <x v="33"/>
    <x v="33"/>
    <x v="33"/>
    <x v="3"/>
    <x v="0"/>
    <n v="0.13500786155335964"/>
  </r>
  <r>
    <x v="34"/>
    <x v="34"/>
    <x v="34"/>
    <x v="34"/>
    <x v="3"/>
    <x v="0"/>
    <n v="0.13500786155335964"/>
  </r>
  <r>
    <x v="35"/>
    <x v="35"/>
    <x v="35"/>
    <x v="35"/>
    <x v="3"/>
    <x v="0"/>
    <n v="157884.82800000001"/>
  </r>
  <r>
    <x v="36"/>
    <x v="36"/>
    <x v="36"/>
    <x v="36"/>
    <x v="3"/>
    <x v="0"/>
    <n v="120084.197"/>
  </r>
  <r>
    <x v="37"/>
    <x v="37"/>
    <x v="37"/>
    <x v="37"/>
    <x v="3"/>
    <x v="0"/>
    <n v="2903.154"/>
  </r>
  <r>
    <x v="38"/>
    <x v="38"/>
    <x v="38"/>
    <x v="38"/>
    <x v="3"/>
    <x v="0"/>
    <n v="16404.567999999999"/>
  </r>
  <r>
    <x v="39"/>
    <x v="39"/>
    <x v="39"/>
    <x v="39"/>
    <x v="3"/>
    <x v="0"/>
    <n v="18492.909"/>
  </r>
  <r>
    <x v="0"/>
    <x v="0"/>
    <x v="0"/>
    <x v="0"/>
    <x v="4"/>
    <x v="0"/>
    <n v="5999"/>
  </r>
  <r>
    <x v="1"/>
    <x v="1"/>
    <x v="1"/>
    <x v="1"/>
    <x v="4"/>
    <x v="0"/>
    <n v="3087"/>
  </r>
  <r>
    <x v="2"/>
    <x v="2"/>
    <x v="2"/>
    <x v="2"/>
    <x v="4"/>
    <x v="0"/>
    <n v="3525"/>
  </r>
  <r>
    <x v="3"/>
    <x v="3"/>
    <x v="3"/>
    <x v="3"/>
    <x v="4"/>
    <x v="0"/>
    <n v="438"/>
  </r>
  <r>
    <x v="4"/>
    <x v="4"/>
    <x v="4"/>
    <x v="4"/>
    <x v="4"/>
    <x v="0"/>
    <n v="296"/>
  </r>
  <r>
    <x v="5"/>
    <x v="5"/>
    <x v="5"/>
    <x v="5"/>
    <x v="4"/>
    <x v="0"/>
    <n v="1697"/>
  </r>
  <r>
    <x v="6"/>
    <x v="6"/>
    <x v="6"/>
    <x v="6"/>
    <x v="4"/>
    <x v="0"/>
    <n v="11079"/>
  </r>
  <r>
    <x v="7"/>
    <x v="7"/>
    <x v="7"/>
    <x v="7"/>
    <x v="4"/>
    <x v="0"/>
    <n v="7674"/>
  </r>
  <r>
    <x v="8"/>
    <x v="8"/>
    <x v="8"/>
    <x v="8"/>
    <x v="4"/>
    <x v="0"/>
    <n v="399"/>
  </r>
  <r>
    <x v="9"/>
    <x v="9"/>
    <x v="9"/>
    <x v="9"/>
    <x v="4"/>
    <x v="0"/>
    <n v="3006"/>
  </r>
  <r>
    <x v="10"/>
    <x v="10"/>
    <x v="10"/>
    <x v="10"/>
    <x v="4"/>
    <x v="0"/>
    <n v="11625"/>
  </r>
  <r>
    <x v="11"/>
    <x v="11"/>
    <x v="11"/>
    <x v="11"/>
    <x v="4"/>
    <x v="0"/>
    <n v="21862"/>
  </r>
  <r>
    <x v="12"/>
    <x v="12"/>
    <x v="12"/>
    <x v="12"/>
    <x v="4"/>
    <x v="0"/>
    <n v="271136"/>
  </r>
  <r>
    <x v="13"/>
    <x v="13"/>
    <x v="13"/>
    <x v="13"/>
    <x v="4"/>
    <x v="0"/>
    <n v="22448"/>
  </r>
  <r>
    <x v="14"/>
    <x v="14"/>
    <x v="14"/>
    <x v="14"/>
    <x v="4"/>
    <x v="0"/>
    <n v="7027"/>
  </r>
  <r>
    <x v="15"/>
    <x v="15"/>
    <x v="15"/>
    <x v="15"/>
    <x v="4"/>
    <x v="0"/>
    <n v="37134"/>
  </r>
  <r>
    <x v="16"/>
    <x v="16"/>
    <x v="16"/>
    <x v="16"/>
    <x v="4"/>
    <x v="0"/>
    <n v="371232"/>
  </r>
  <r>
    <x v="17"/>
    <x v="17"/>
    <x v="17"/>
    <x v="17"/>
    <x v="4"/>
    <x v="0"/>
    <n v="6387"/>
  </r>
  <r>
    <x v="18"/>
    <x v="18"/>
    <x v="18"/>
    <x v="18"/>
    <x v="4"/>
    <x v="0"/>
    <n v="293528"/>
  </r>
  <r>
    <x v="19"/>
    <x v="19"/>
    <x v="19"/>
    <x v="19"/>
    <x v="4"/>
    <x v="0"/>
    <n v="20897"/>
  </r>
  <r>
    <x v="20"/>
    <x v="20"/>
    <x v="20"/>
    <x v="20"/>
    <x v="4"/>
    <x v="0"/>
    <n v="10"/>
  </r>
  <r>
    <x v="21"/>
    <x v="21"/>
    <x v="21"/>
    <x v="21"/>
    <x v="4"/>
    <x v="0"/>
    <n v="25997"/>
  </r>
  <r>
    <x v="22"/>
    <x v="22"/>
    <x v="22"/>
    <x v="22"/>
    <x v="4"/>
    <x v="0"/>
    <n v="24413"/>
  </r>
  <r>
    <x v="23"/>
    <x v="23"/>
    <x v="23"/>
    <x v="23"/>
    <x v="4"/>
    <x v="0"/>
    <n v="371232"/>
  </r>
  <r>
    <x v="24"/>
    <x v="24"/>
    <x v="24"/>
    <x v="24"/>
    <x v="4"/>
    <x v="0"/>
    <n v="14976"/>
  </r>
  <r>
    <x v="25"/>
    <x v="25"/>
    <x v="25"/>
    <x v="25"/>
    <x v="4"/>
    <x v="0"/>
    <n v="0.6414272378383985"/>
  </r>
  <r>
    <x v="26"/>
    <x v="26"/>
    <x v="26"/>
    <x v="26"/>
    <x v="4"/>
    <x v="0"/>
    <n v="5.1419400345522016E-3"/>
  </r>
  <r>
    <x v="27"/>
    <x v="27"/>
    <x v="27"/>
    <x v="27"/>
    <x v="4"/>
    <x v="0"/>
    <n v="6.0304837640821736E-2"/>
  </r>
  <r>
    <x v="28"/>
    <x v="28"/>
    <x v="28"/>
    <x v="28"/>
    <x v="4"/>
    <x v="0"/>
    <n v="35258.870999999999"/>
  </r>
  <r>
    <x v="29"/>
    <x v="29"/>
    <x v="29"/>
    <x v="29"/>
    <x v="4"/>
    <x v="0"/>
    <n v="30025.414000000001"/>
  </r>
  <r>
    <x v="30"/>
    <x v="30"/>
    <x v="30"/>
    <x v="30"/>
    <x v="4"/>
    <x v="0"/>
    <m/>
  </r>
  <r>
    <x v="31"/>
    <x v="31"/>
    <x v="31"/>
    <x v="31"/>
    <x v="4"/>
    <x v="0"/>
    <n v="5233.4589999999998"/>
  </r>
  <r>
    <x v="32"/>
    <x v="32"/>
    <x v="32"/>
    <x v="32"/>
    <x v="4"/>
    <x v="0"/>
    <n v="0.1763249844130424"/>
  </r>
  <r>
    <x v="33"/>
    <x v="33"/>
    <x v="33"/>
    <x v="33"/>
    <x v="4"/>
    <x v="0"/>
    <n v="0.15015315310422572"/>
  </r>
  <r>
    <x v="34"/>
    <x v="34"/>
    <x v="34"/>
    <x v="34"/>
    <x v="4"/>
    <x v="0"/>
    <n v="0.15015315310422572"/>
  </r>
  <r>
    <x v="35"/>
    <x v="35"/>
    <x v="35"/>
    <x v="35"/>
    <x v="4"/>
    <x v="0"/>
    <n v="199965.258"/>
  </r>
  <r>
    <x v="36"/>
    <x v="36"/>
    <x v="36"/>
    <x v="36"/>
    <x v="4"/>
    <x v="0"/>
    <n v="172281.74299999999"/>
  </r>
  <r>
    <x v="37"/>
    <x v="37"/>
    <x v="37"/>
    <x v="37"/>
    <x v="4"/>
    <x v="0"/>
    <n v="911.13800000000003"/>
  </r>
  <r>
    <x v="38"/>
    <x v="38"/>
    <x v="38"/>
    <x v="38"/>
    <x v="4"/>
    <x v="0"/>
    <n v="17925.276000000002"/>
  </r>
  <r>
    <x v="39"/>
    <x v="39"/>
    <x v="39"/>
    <x v="39"/>
    <x v="4"/>
    <x v="0"/>
    <n v="8847.1010000000006"/>
  </r>
  <r>
    <x v="0"/>
    <x v="0"/>
    <x v="0"/>
    <x v="0"/>
    <x v="5"/>
    <x v="0"/>
    <n v="2399"/>
  </r>
  <r>
    <x v="1"/>
    <x v="1"/>
    <x v="1"/>
    <x v="1"/>
    <x v="5"/>
    <x v="0"/>
    <n v="1837"/>
  </r>
  <r>
    <x v="2"/>
    <x v="2"/>
    <x v="2"/>
    <x v="2"/>
    <x v="5"/>
    <x v="0"/>
    <n v="2020"/>
  </r>
  <r>
    <x v="3"/>
    <x v="3"/>
    <x v="3"/>
    <x v="3"/>
    <x v="5"/>
    <x v="0"/>
    <n v="183"/>
  </r>
  <r>
    <x v="4"/>
    <x v="4"/>
    <x v="4"/>
    <x v="4"/>
    <x v="5"/>
    <x v="0"/>
    <n v="698"/>
  </r>
  <r>
    <x v="5"/>
    <x v="5"/>
    <x v="5"/>
    <x v="5"/>
    <x v="5"/>
    <x v="0"/>
    <n v="702"/>
  </r>
  <r>
    <x v="6"/>
    <x v="6"/>
    <x v="6"/>
    <x v="6"/>
    <x v="5"/>
    <x v="0"/>
    <n v="5636"/>
  </r>
  <r>
    <x v="7"/>
    <x v="7"/>
    <x v="7"/>
    <x v="7"/>
    <x v="5"/>
    <x v="0"/>
    <n v="3700"/>
  </r>
  <r>
    <x v="8"/>
    <x v="8"/>
    <x v="8"/>
    <x v="8"/>
    <x v="5"/>
    <x v="0"/>
    <n v="438"/>
  </r>
  <r>
    <x v="9"/>
    <x v="9"/>
    <x v="9"/>
    <x v="9"/>
    <x v="5"/>
    <x v="0"/>
    <n v="1498"/>
  </r>
  <r>
    <x v="10"/>
    <x v="10"/>
    <x v="10"/>
    <x v="10"/>
    <x v="5"/>
    <x v="0"/>
    <n v="7947"/>
  </r>
  <r>
    <x v="11"/>
    <x v="11"/>
    <x v="11"/>
    <x v="11"/>
    <x v="5"/>
    <x v="0"/>
    <n v="7876"/>
  </r>
  <r>
    <x v="12"/>
    <x v="12"/>
    <x v="12"/>
    <x v="12"/>
    <x v="5"/>
    <x v="0"/>
    <n v="119665"/>
  </r>
  <r>
    <x v="13"/>
    <x v="13"/>
    <x v="13"/>
    <x v="13"/>
    <x v="5"/>
    <x v="0"/>
    <n v="3187"/>
  </r>
  <r>
    <x v="14"/>
    <x v="14"/>
    <x v="14"/>
    <x v="14"/>
    <x v="5"/>
    <x v="0"/>
    <n v="1137"/>
  </r>
  <r>
    <x v="15"/>
    <x v="15"/>
    <x v="15"/>
    <x v="15"/>
    <x v="5"/>
    <x v="0"/>
    <n v="22763"/>
  </r>
  <r>
    <x v="16"/>
    <x v="16"/>
    <x v="16"/>
    <x v="16"/>
    <x v="5"/>
    <x v="0"/>
    <n v="162575"/>
  </r>
  <r>
    <x v="17"/>
    <x v="17"/>
    <x v="17"/>
    <x v="17"/>
    <x v="5"/>
    <x v="0"/>
    <n v="2129"/>
  </r>
  <r>
    <x v="18"/>
    <x v="18"/>
    <x v="18"/>
    <x v="18"/>
    <x v="5"/>
    <x v="0"/>
    <n v="127694"/>
  </r>
  <r>
    <x v="19"/>
    <x v="19"/>
    <x v="19"/>
    <x v="19"/>
    <x v="5"/>
    <x v="0"/>
    <n v="10444"/>
  </r>
  <r>
    <x v="20"/>
    <x v="20"/>
    <x v="20"/>
    <x v="20"/>
    <x v="5"/>
    <x v="0"/>
    <m/>
  </r>
  <r>
    <x v="21"/>
    <x v="21"/>
    <x v="21"/>
    <x v="21"/>
    <x v="5"/>
    <x v="0"/>
    <n v="14437"/>
  </r>
  <r>
    <x v="22"/>
    <x v="22"/>
    <x v="22"/>
    <x v="22"/>
    <x v="5"/>
    <x v="0"/>
    <n v="7871"/>
  </r>
  <r>
    <x v="23"/>
    <x v="23"/>
    <x v="23"/>
    <x v="23"/>
    <x v="5"/>
    <x v="0"/>
    <n v="162575"/>
  </r>
  <r>
    <x v="24"/>
    <x v="24"/>
    <x v="24"/>
    <x v="24"/>
    <x v="5"/>
    <x v="0"/>
    <n v="8892"/>
  </r>
  <r>
    <x v="25"/>
    <x v="25"/>
    <x v="25"/>
    <x v="25"/>
    <x v="5"/>
    <x v="0"/>
    <n v="0.58782201405152223"/>
  </r>
  <r>
    <x v="26"/>
    <x v="26"/>
    <x v="26"/>
    <x v="26"/>
    <x v="5"/>
    <x v="0"/>
    <n v="2.2979330228088259E-2"/>
  </r>
  <r>
    <x v="27"/>
    <x v="27"/>
    <x v="27"/>
    <x v="27"/>
    <x v="5"/>
    <x v="0"/>
    <n v="0.38785834738617203"/>
  </r>
  <r>
    <x v="28"/>
    <x v="28"/>
    <x v="28"/>
    <x v="28"/>
    <x v="5"/>
    <x v="0"/>
    <n v="19150.131000000001"/>
  </r>
  <r>
    <x v="29"/>
    <x v="29"/>
    <x v="29"/>
    <x v="29"/>
    <x v="5"/>
    <x v="0"/>
    <n v="14925.786"/>
  </r>
  <r>
    <x v="30"/>
    <x v="30"/>
    <x v="30"/>
    <x v="30"/>
    <x v="5"/>
    <x v="0"/>
    <m/>
  </r>
  <r>
    <x v="31"/>
    <x v="31"/>
    <x v="31"/>
    <x v="31"/>
    <x v="5"/>
    <x v="0"/>
    <n v="4224.3440000000001"/>
  </r>
  <r>
    <x v="32"/>
    <x v="32"/>
    <x v="32"/>
    <x v="32"/>
    <x v="5"/>
    <x v="0"/>
    <n v="0.20709461277059929"/>
  </r>
  <r>
    <x v="33"/>
    <x v="33"/>
    <x v="33"/>
    <x v="33"/>
    <x v="5"/>
    <x v="0"/>
    <n v="0.16141142177914253"/>
  </r>
  <r>
    <x v="34"/>
    <x v="34"/>
    <x v="34"/>
    <x v="34"/>
    <x v="5"/>
    <x v="0"/>
    <n v="0.16141142177914253"/>
  </r>
  <r>
    <x v="35"/>
    <x v="35"/>
    <x v="35"/>
    <x v="35"/>
    <x v="5"/>
    <x v="0"/>
    <n v="92470.445000000007"/>
  </r>
  <r>
    <x v="36"/>
    <x v="36"/>
    <x v="36"/>
    <x v="36"/>
    <x v="5"/>
    <x v="0"/>
    <n v="81429.956000000006"/>
  </r>
  <r>
    <x v="37"/>
    <x v="37"/>
    <x v="37"/>
    <x v="37"/>
    <x v="5"/>
    <x v="0"/>
    <n v="1277.664"/>
  </r>
  <r>
    <x v="38"/>
    <x v="38"/>
    <x v="38"/>
    <x v="38"/>
    <x v="5"/>
    <x v="0"/>
    <n v="9235.4259999999995"/>
  </r>
  <r>
    <x v="39"/>
    <x v="39"/>
    <x v="39"/>
    <x v="39"/>
    <x v="5"/>
    <x v="0"/>
    <n v="527.399"/>
  </r>
  <r>
    <x v="0"/>
    <x v="0"/>
    <x v="0"/>
    <x v="0"/>
    <x v="6"/>
    <x v="0"/>
    <n v="418"/>
  </r>
  <r>
    <x v="1"/>
    <x v="1"/>
    <x v="1"/>
    <x v="1"/>
    <x v="6"/>
    <x v="0"/>
    <n v="96"/>
  </r>
  <r>
    <x v="2"/>
    <x v="2"/>
    <x v="2"/>
    <x v="2"/>
    <x v="6"/>
    <x v="0"/>
    <n v="120"/>
  </r>
  <r>
    <x v="3"/>
    <x v="3"/>
    <x v="3"/>
    <x v="3"/>
    <x v="6"/>
    <x v="0"/>
    <n v="24"/>
  </r>
  <r>
    <x v="4"/>
    <x v="4"/>
    <x v="4"/>
    <x v="4"/>
    <x v="6"/>
    <x v="0"/>
    <n v="151"/>
  </r>
  <r>
    <x v="5"/>
    <x v="5"/>
    <x v="5"/>
    <x v="5"/>
    <x v="6"/>
    <x v="0"/>
    <n v="51"/>
  </r>
  <r>
    <x v="6"/>
    <x v="6"/>
    <x v="6"/>
    <x v="6"/>
    <x v="6"/>
    <x v="0"/>
    <n v="716"/>
  </r>
  <r>
    <x v="7"/>
    <x v="7"/>
    <x v="7"/>
    <x v="7"/>
    <x v="6"/>
    <x v="0"/>
    <n v="558"/>
  </r>
  <r>
    <x v="8"/>
    <x v="8"/>
    <x v="8"/>
    <x v="8"/>
    <x v="6"/>
    <x v="0"/>
    <n v="97"/>
  </r>
  <r>
    <x v="9"/>
    <x v="9"/>
    <x v="9"/>
    <x v="9"/>
    <x v="6"/>
    <x v="0"/>
    <n v="61"/>
  </r>
  <r>
    <x v="10"/>
    <x v="10"/>
    <x v="10"/>
    <x v="10"/>
    <x v="6"/>
    <x v="0"/>
    <n v="1632"/>
  </r>
  <r>
    <x v="11"/>
    <x v="11"/>
    <x v="11"/>
    <x v="11"/>
    <x v="6"/>
    <x v="0"/>
    <n v="295"/>
  </r>
  <r>
    <x v="12"/>
    <x v="12"/>
    <x v="12"/>
    <x v="12"/>
    <x v="6"/>
    <x v="0"/>
    <n v="15078"/>
  </r>
  <r>
    <x v="13"/>
    <x v="13"/>
    <x v="13"/>
    <x v="13"/>
    <x v="6"/>
    <x v="0"/>
    <n v="3055"/>
  </r>
  <r>
    <x v="14"/>
    <x v="14"/>
    <x v="14"/>
    <x v="14"/>
    <x v="6"/>
    <x v="0"/>
    <m/>
  </r>
  <r>
    <x v="15"/>
    <x v="15"/>
    <x v="15"/>
    <x v="15"/>
    <x v="6"/>
    <x v="0"/>
    <n v="4284"/>
  </r>
  <r>
    <x v="16"/>
    <x v="16"/>
    <x v="16"/>
    <x v="16"/>
    <x v="6"/>
    <x v="0"/>
    <n v="24344"/>
  </r>
  <r>
    <x v="17"/>
    <x v="17"/>
    <x v="17"/>
    <x v="17"/>
    <x v="6"/>
    <x v="0"/>
    <n v="561"/>
  </r>
  <r>
    <x v="18"/>
    <x v="18"/>
    <x v="18"/>
    <x v="18"/>
    <x v="6"/>
    <x v="0"/>
    <n v="21064"/>
  </r>
  <r>
    <x v="19"/>
    <x v="19"/>
    <x v="19"/>
    <x v="19"/>
    <x v="6"/>
    <x v="0"/>
    <m/>
  </r>
  <r>
    <x v="20"/>
    <x v="20"/>
    <x v="20"/>
    <x v="20"/>
    <x v="6"/>
    <x v="0"/>
    <m/>
  </r>
  <r>
    <x v="21"/>
    <x v="21"/>
    <x v="21"/>
    <x v="21"/>
    <x v="6"/>
    <x v="0"/>
    <n v="2097"/>
  </r>
  <r>
    <x v="22"/>
    <x v="22"/>
    <x v="22"/>
    <x v="22"/>
    <x v="6"/>
    <x v="0"/>
    <n v="622"/>
  </r>
  <r>
    <x v="23"/>
    <x v="23"/>
    <x v="23"/>
    <x v="23"/>
    <x v="6"/>
    <x v="0"/>
    <n v="24344"/>
  </r>
  <r>
    <x v="24"/>
    <x v="24"/>
    <x v="24"/>
    <x v="24"/>
    <x v="6"/>
    <x v="0"/>
    <n v="499"/>
  </r>
  <r>
    <x v="25"/>
    <x v="25"/>
    <x v="25"/>
    <x v="25"/>
    <x v="6"/>
    <x v="0"/>
    <n v="0.734006734006734"/>
  </r>
  <r>
    <x v="26"/>
    <x v="26"/>
    <x v="26"/>
    <x v="26"/>
    <x v="6"/>
    <x v="0"/>
    <m/>
  </r>
  <r>
    <x v="27"/>
    <x v="27"/>
    <x v="27"/>
    <x v="27"/>
    <x v="6"/>
    <x v="0"/>
    <s v="ei tietoa"/>
  </r>
  <r>
    <x v="28"/>
    <x v="28"/>
    <x v="28"/>
    <x v="28"/>
    <x v="6"/>
    <x v="0"/>
    <n v="2416.5740000000001"/>
  </r>
  <r>
    <x v="29"/>
    <x v="29"/>
    <x v="29"/>
    <x v="29"/>
    <x v="6"/>
    <x v="0"/>
    <n v="2230.4839999999999"/>
  </r>
  <r>
    <x v="30"/>
    <x v="30"/>
    <x v="30"/>
    <x v="30"/>
    <x v="6"/>
    <x v="0"/>
    <m/>
  </r>
  <r>
    <x v="31"/>
    <x v="31"/>
    <x v="31"/>
    <x v="31"/>
    <x v="6"/>
    <x v="0"/>
    <n v="186.089"/>
  </r>
  <r>
    <x v="32"/>
    <x v="32"/>
    <x v="32"/>
    <x v="32"/>
    <x v="6"/>
    <x v="0"/>
    <n v="0.16178448208625631"/>
  </r>
  <r>
    <x v="33"/>
    <x v="33"/>
    <x v="33"/>
    <x v="33"/>
    <x v="6"/>
    <x v="0"/>
    <n v="0.14932615295111232"/>
  </r>
  <r>
    <x v="34"/>
    <x v="34"/>
    <x v="34"/>
    <x v="34"/>
    <x v="6"/>
    <x v="0"/>
    <n v="0.14932615295111232"/>
  </r>
  <r>
    <x v="35"/>
    <x v="35"/>
    <x v="35"/>
    <x v="35"/>
    <x v="6"/>
    <x v="0"/>
    <n v="14936.995000000001"/>
  </r>
  <r>
    <x v="36"/>
    <x v="36"/>
    <x v="36"/>
    <x v="36"/>
    <x v="6"/>
    <x v="0"/>
    <n v="13394.852999999999"/>
  </r>
  <r>
    <x v="37"/>
    <x v="37"/>
    <x v="37"/>
    <x v="37"/>
    <x v="6"/>
    <x v="0"/>
    <n v="488.35199999999998"/>
  </r>
  <r>
    <x v="38"/>
    <x v="38"/>
    <x v="38"/>
    <x v="38"/>
    <x v="6"/>
    <x v="0"/>
    <n v="1053.79"/>
  </r>
  <r>
    <x v="39"/>
    <x v="39"/>
    <x v="39"/>
    <x v="39"/>
    <x v="6"/>
    <x v="0"/>
    <m/>
  </r>
  <r>
    <x v="0"/>
    <x v="0"/>
    <x v="0"/>
    <x v="0"/>
    <x v="7"/>
    <x v="0"/>
    <n v="2500"/>
  </r>
  <r>
    <x v="1"/>
    <x v="1"/>
    <x v="1"/>
    <x v="1"/>
    <x v="7"/>
    <x v="0"/>
    <n v="829"/>
  </r>
  <r>
    <x v="2"/>
    <x v="2"/>
    <x v="2"/>
    <x v="2"/>
    <x v="7"/>
    <x v="0"/>
    <n v="983"/>
  </r>
  <r>
    <x v="3"/>
    <x v="3"/>
    <x v="3"/>
    <x v="3"/>
    <x v="7"/>
    <x v="0"/>
    <n v="154"/>
  </r>
  <r>
    <x v="4"/>
    <x v="4"/>
    <x v="4"/>
    <x v="4"/>
    <x v="7"/>
    <x v="0"/>
    <n v="385"/>
  </r>
  <r>
    <x v="5"/>
    <x v="5"/>
    <x v="5"/>
    <x v="5"/>
    <x v="7"/>
    <x v="0"/>
    <n v="469"/>
  </r>
  <r>
    <x v="6"/>
    <x v="6"/>
    <x v="6"/>
    <x v="6"/>
    <x v="7"/>
    <x v="0"/>
    <n v="4183"/>
  </r>
  <r>
    <x v="7"/>
    <x v="7"/>
    <x v="7"/>
    <x v="7"/>
    <x v="7"/>
    <x v="0"/>
    <n v="3091"/>
  </r>
  <r>
    <x v="8"/>
    <x v="8"/>
    <x v="8"/>
    <x v="8"/>
    <x v="7"/>
    <x v="0"/>
    <n v="202"/>
  </r>
  <r>
    <x v="9"/>
    <x v="9"/>
    <x v="9"/>
    <x v="9"/>
    <x v="7"/>
    <x v="0"/>
    <n v="890"/>
  </r>
  <r>
    <x v="10"/>
    <x v="10"/>
    <x v="10"/>
    <x v="10"/>
    <x v="7"/>
    <x v="0"/>
    <n v="7747"/>
  </r>
  <r>
    <x v="11"/>
    <x v="11"/>
    <x v="11"/>
    <x v="11"/>
    <x v="7"/>
    <x v="0"/>
    <n v="1828"/>
  </r>
  <r>
    <x v="12"/>
    <x v="12"/>
    <x v="12"/>
    <x v="12"/>
    <x v="7"/>
    <x v="0"/>
    <n v="137405"/>
  </r>
  <r>
    <x v="13"/>
    <x v="13"/>
    <x v="13"/>
    <x v="13"/>
    <x v="7"/>
    <x v="0"/>
    <n v="7435"/>
  </r>
  <r>
    <x v="14"/>
    <x v="14"/>
    <x v="14"/>
    <x v="14"/>
    <x v="7"/>
    <x v="0"/>
    <n v="1513"/>
  </r>
  <r>
    <x v="15"/>
    <x v="15"/>
    <x v="15"/>
    <x v="15"/>
    <x v="7"/>
    <x v="0"/>
    <n v="9837"/>
  </r>
  <r>
    <x v="16"/>
    <x v="16"/>
    <x v="16"/>
    <x v="16"/>
    <x v="7"/>
    <x v="0"/>
    <n v="165765"/>
  </r>
  <r>
    <x v="17"/>
    <x v="17"/>
    <x v="17"/>
    <x v="17"/>
    <x v="7"/>
    <x v="0"/>
    <n v="2918"/>
  </r>
  <r>
    <x v="18"/>
    <x v="18"/>
    <x v="18"/>
    <x v="18"/>
    <x v="7"/>
    <x v="0"/>
    <n v="140441"/>
  </r>
  <r>
    <x v="19"/>
    <x v="19"/>
    <x v="19"/>
    <x v="19"/>
    <x v="7"/>
    <x v="0"/>
    <m/>
  </r>
  <r>
    <x v="20"/>
    <x v="20"/>
    <x v="20"/>
    <x v="20"/>
    <x v="7"/>
    <x v="0"/>
    <m/>
  </r>
  <r>
    <x v="21"/>
    <x v="21"/>
    <x v="21"/>
    <x v="21"/>
    <x v="7"/>
    <x v="0"/>
    <n v="14767"/>
  </r>
  <r>
    <x v="22"/>
    <x v="22"/>
    <x v="22"/>
    <x v="22"/>
    <x v="7"/>
    <x v="0"/>
    <n v="7639"/>
  </r>
  <r>
    <x v="23"/>
    <x v="23"/>
    <x v="23"/>
    <x v="23"/>
    <x v="7"/>
    <x v="0"/>
    <n v="165765"/>
  </r>
  <r>
    <x v="24"/>
    <x v="24"/>
    <x v="24"/>
    <x v="24"/>
    <x v="7"/>
    <x v="0"/>
    <n v="6240"/>
  </r>
  <r>
    <x v="25"/>
    <x v="25"/>
    <x v="25"/>
    <x v="25"/>
    <x v="7"/>
    <x v="0"/>
    <n v="0.67764839534223231"/>
  </r>
  <r>
    <x v="26"/>
    <x v="26"/>
    <x v="26"/>
    <x v="26"/>
    <x v="7"/>
    <x v="0"/>
    <n v="3.8769689412506631E-3"/>
  </r>
  <r>
    <x v="27"/>
    <x v="27"/>
    <x v="27"/>
    <x v="27"/>
    <x v="7"/>
    <x v="0"/>
    <n v="0.19963031423290203"/>
  </r>
  <r>
    <x v="28"/>
    <x v="28"/>
    <x v="28"/>
    <x v="28"/>
    <x v="7"/>
    <x v="0"/>
    <n v="16303.035"/>
  </r>
  <r>
    <x v="29"/>
    <x v="29"/>
    <x v="29"/>
    <x v="29"/>
    <x v="7"/>
    <x v="0"/>
    <n v="14932.18"/>
  </r>
  <r>
    <x v="30"/>
    <x v="30"/>
    <x v="30"/>
    <x v="30"/>
    <x v="7"/>
    <x v="0"/>
    <m/>
  </r>
  <r>
    <x v="31"/>
    <x v="31"/>
    <x v="31"/>
    <x v="31"/>
    <x v="7"/>
    <x v="0"/>
    <n v="1370.855"/>
  </r>
  <r>
    <x v="32"/>
    <x v="32"/>
    <x v="32"/>
    <x v="32"/>
    <x v="7"/>
    <x v="0"/>
    <n v="0.20145654138353081"/>
  </r>
  <r>
    <x v="33"/>
    <x v="33"/>
    <x v="33"/>
    <x v="33"/>
    <x v="7"/>
    <x v="0"/>
    <n v="0.18451689137122818"/>
  </r>
  <r>
    <x v="34"/>
    <x v="34"/>
    <x v="34"/>
    <x v="34"/>
    <x v="7"/>
    <x v="0"/>
    <n v="0.18451689137122818"/>
  </r>
  <r>
    <x v="35"/>
    <x v="35"/>
    <x v="35"/>
    <x v="35"/>
    <x v="7"/>
    <x v="0"/>
    <n v="80925.816000000006"/>
  </r>
  <r>
    <x v="36"/>
    <x v="36"/>
    <x v="36"/>
    <x v="36"/>
    <x v="7"/>
    <x v="0"/>
    <n v="72465.482999999993"/>
  </r>
  <r>
    <x v="37"/>
    <x v="37"/>
    <x v="37"/>
    <x v="37"/>
    <x v="7"/>
    <x v="0"/>
    <n v="722.23199999999997"/>
  </r>
  <r>
    <x v="38"/>
    <x v="38"/>
    <x v="38"/>
    <x v="38"/>
    <x v="7"/>
    <x v="0"/>
    <n v="6772.8190000000004"/>
  </r>
  <r>
    <x v="39"/>
    <x v="39"/>
    <x v="39"/>
    <x v="39"/>
    <x v="7"/>
    <x v="0"/>
    <n v="965.28200000000004"/>
  </r>
  <r>
    <x v="0"/>
    <x v="0"/>
    <x v="0"/>
    <x v="0"/>
    <x v="8"/>
    <x v="0"/>
    <n v="1192"/>
  </r>
  <r>
    <x v="1"/>
    <x v="1"/>
    <x v="1"/>
    <x v="1"/>
    <x v="8"/>
    <x v="0"/>
    <n v="463"/>
  </r>
  <r>
    <x v="2"/>
    <x v="2"/>
    <x v="2"/>
    <x v="2"/>
    <x v="8"/>
    <x v="0"/>
    <n v="543"/>
  </r>
  <r>
    <x v="3"/>
    <x v="3"/>
    <x v="3"/>
    <x v="3"/>
    <x v="8"/>
    <x v="0"/>
    <n v="80"/>
  </r>
  <r>
    <x v="4"/>
    <x v="4"/>
    <x v="4"/>
    <x v="4"/>
    <x v="8"/>
    <x v="0"/>
    <n v="451"/>
  </r>
  <r>
    <x v="5"/>
    <x v="5"/>
    <x v="5"/>
    <x v="5"/>
    <x v="8"/>
    <x v="0"/>
    <n v="318"/>
  </r>
  <r>
    <x v="6"/>
    <x v="6"/>
    <x v="6"/>
    <x v="6"/>
    <x v="8"/>
    <x v="0"/>
    <n v="2424"/>
  </r>
  <r>
    <x v="7"/>
    <x v="7"/>
    <x v="7"/>
    <x v="7"/>
    <x v="8"/>
    <x v="0"/>
    <n v="1957"/>
  </r>
  <r>
    <x v="8"/>
    <x v="8"/>
    <x v="8"/>
    <x v="8"/>
    <x v="8"/>
    <x v="0"/>
    <n v="53"/>
  </r>
  <r>
    <x v="9"/>
    <x v="9"/>
    <x v="9"/>
    <x v="9"/>
    <x v="8"/>
    <x v="0"/>
    <n v="414"/>
  </r>
  <r>
    <x v="10"/>
    <x v="10"/>
    <x v="10"/>
    <x v="10"/>
    <x v="8"/>
    <x v="0"/>
    <n v="4753"/>
  </r>
  <r>
    <x v="11"/>
    <x v="11"/>
    <x v="11"/>
    <x v="11"/>
    <x v="8"/>
    <x v="0"/>
    <n v="4585"/>
  </r>
  <r>
    <x v="12"/>
    <x v="12"/>
    <x v="12"/>
    <x v="12"/>
    <x v="8"/>
    <x v="0"/>
    <n v="49291"/>
  </r>
  <r>
    <x v="13"/>
    <x v="13"/>
    <x v="13"/>
    <x v="13"/>
    <x v="8"/>
    <x v="0"/>
    <n v="14313"/>
  </r>
  <r>
    <x v="14"/>
    <x v="14"/>
    <x v="14"/>
    <x v="14"/>
    <x v="8"/>
    <x v="0"/>
    <m/>
  </r>
  <r>
    <x v="15"/>
    <x v="15"/>
    <x v="15"/>
    <x v="15"/>
    <x v="8"/>
    <x v="0"/>
    <n v="8598"/>
  </r>
  <r>
    <x v="16"/>
    <x v="16"/>
    <x v="16"/>
    <x v="16"/>
    <x v="8"/>
    <x v="0"/>
    <n v="81540"/>
  </r>
  <r>
    <x v="17"/>
    <x v="17"/>
    <x v="17"/>
    <x v="17"/>
    <x v="8"/>
    <x v="0"/>
    <n v="358"/>
  </r>
  <r>
    <x v="18"/>
    <x v="18"/>
    <x v="18"/>
    <x v="18"/>
    <x v="8"/>
    <x v="0"/>
    <n v="66955"/>
  </r>
  <r>
    <x v="19"/>
    <x v="19"/>
    <x v="19"/>
    <x v="19"/>
    <x v="8"/>
    <x v="0"/>
    <m/>
  </r>
  <r>
    <x v="20"/>
    <x v="20"/>
    <x v="20"/>
    <x v="20"/>
    <x v="8"/>
    <x v="0"/>
    <m/>
  </r>
  <r>
    <x v="21"/>
    <x v="21"/>
    <x v="21"/>
    <x v="21"/>
    <x v="8"/>
    <x v="0"/>
    <n v="11172"/>
  </r>
  <r>
    <x v="22"/>
    <x v="22"/>
    <x v="22"/>
    <x v="22"/>
    <x v="8"/>
    <x v="0"/>
    <n v="3055"/>
  </r>
  <r>
    <x v="23"/>
    <x v="23"/>
    <x v="23"/>
    <x v="23"/>
    <x v="8"/>
    <x v="0"/>
    <n v="81540"/>
  </r>
  <r>
    <x v="24"/>
    <x v="24"/>
    <x v="24"/>
    <x v="24"/>
    <x v="8"/>
    <x v="0"/>
    <n v="2347"/>
  </r>
  <r>
    <x v="25"/>
    <x v="25"/>
    <x v="25"/>
    <x v="25"/>
    <x v="8"/>
    <x v="0"/>
    <n v="0.76513317191283292"/>
  </r>
  <r>
    <x v="26"/>
    <x v="26"/>
    <x v="26"/>
    <x v="26"/>
    <x v="8"/>
    <x v="0"/>
    <n v="9.6898175715909706E-3"/>
  </r>
  <r>
    <x v="27"/>
    <x v="27"/>
    <x v="27"/>
    <x v="27"/>
    <x v="8"/>
    <x v="0"/>
    <n v="0.10614525139664804"/>
  </r>
  <r>
    <x v="28"/>
    <x v="28"/>
    <x v="28"/>
    <x v="28"/>
    <x v="8"/>
    <x v="0"/>
    <n v="12112.816000000001"/>
  </r>
  <r>
    <x v="29"/>
    <x v="29"/>
    <x v="29"/>
    <x v="29"/>
    <x v="8"/>
    <x v="0"/>
    <n v="11204.848"/>
  </r>
  <r>
    <x v="30"/>
    <x v="30"/>
    <x v="30"/>
    <x v="30"/>
    <x v="8"/>
    <x v="0"/>
    <m/>
  </r>
  <r>
    <x v="31"/>
    <x v="31"/>
    <x v="31"/>
    <x v="31"/>
    <x v="8"/>
    <x v="0"/>
    <n v="907.96799999999996"/>
  </r>
  <r>
    <x v="32"/>
    <x v="32"/>
    <x v="32"/>
    <x v="32"/>
    <x v="8"/>
    <x v="0"/>
    <n v="0.3123698509027002"/>
  </r>
  <r>
    <x v="33"/>
    <x v="33"/>
    <x v="33"/>
    <x v="33"/>
    <x v="8"/>
    <x v="0"/>
    <n v="0.28895483091193808"/>
  </r>
  <r>
    <x v="34"/>
    <x v="34"/>
    <x v="34"/>
    <x v="34"/>
    <x v="8"/>
    <x v="0"/>
    <n v="0.28895483091193808"/>
  </r>
  <r>
    <x v="35"/>
    <x v="35"/>
    <x v="35"/>
    <x v="35"/>
    <x v="8"/>
    <x v="0"/>
    <n v="38777.161"/>
  </r>
  <r>
    <x v="36"/>
    <x v="36"/>
    <x v="36"/>
    <x v="36"/>
    <x v="8"/>
    <x v="0"/>
    <n v="33500.417000000001"/>
  </r>
  <r>
    <x v="37"/>
    <x v="37"/>
    <x v="37"/>
    <x v="37"/>
    <x v="8"/>
    <x v="0"/>
    <n v="1553.307"/>
  </r>
  <r>
    <x v="38"/>
    <x v="38"/>
    <x v="38"/>
    <x v="38"/>
    <x v="8"/>
    <x v="0"/>
    <n v="3723.4369999999999"/>
  </r>
  <r>
    <x v="39"/>
    <x v="39"/>
    <x v="39"/>
    <x v="39"/>
    <x v="8"/>
    <x v="0"/>
    <m/>
  </r>
  <r>
    <x v="0"/>
    <x v="0"/>
    <x v="0"/>
    <x v="0"/>
    <x v="9"/>
    <x v="0"/>
    <n v="8045"/>
  </r>
  <r>
    <x v="1"/>
    <x v="1"/>
    <x v="1"/>
    <x v="1"/>
    <x v="9"/>
    <x v="0"/>
    <n v="3753"/>
  </r>
  <r>
    <x v="2"/>
    <x v="2"/>
    <x v="2"/>
    <x v="2"/>
    <x v="9"/>
    <x v="0"/>
    <n v="4320"/>
  </r>
  <r>
    <x v="3"/>
    <x v="3"/>
    <x v="3"/>
    <x v="3"/>
    <x v="9"/>
    <x v="0"/>
    <n v="567"/>
  </r>
  <r>
    <x v="4"/>
    <x v="4"/>
    <x v="4"/>
    <x v="4"/>
    <x v="9"/>
    <x v="0"/>
    <n v="814"/>
  </r>
  <r>
    <x v="5"/>
    <x v="5"/>
    <x v="5"/>
    <x v="5"/>
    <x v="9"/>
    <x v="0"/>
    <n v="1491"/>
  </r>
  <r>
    <x v="6"/>
    <x v="6"/>
    <x v="6"/>
    <x v="6"/>
    <x v="9"/>
    <x v="0"/>
    <n v="14103"/>
  </r>
  <r>
    <x v="7"/>
    <x v="7"/>
    <x v="7"/>
    <x v="7"/>
    <x v="9"/>
    <x v="0"/>
    <n v="9666"/>
  </r>
  <r>
    <x v="8"/>
    <x v="8"/>
    <x v="8"/>
    <x v="8"/>
    <x v="9"/>
    <x v="0"/>
    <n v="740"/>
  </r>
  <r>
    <x v="9"/>
    <x v="9"/>
    <x v="9"/>
    <x v="9"/>
    <x v="9"/>
    <x v="0"/>
    <n v="3697"/>
  </r>
  <r>
    <x v="10"/>
    <x v="10"/>
    <x v="10"/>
    <x v="10"/>
    <x v="9"/>
    <x v="0"/>
    <n v="17189"/>
  </r>
  <r>
    <x v="11"/>
    <x v="11"/>
    <x v="11"/>
    <x v="11"/>
    <x v="9"/>
    <x v="0"/>
    <n v="27771"/>
  </r>
  <r>
    <x v="12"/>
    <x v="12"/>
    <x v="12"/>
    <x v="12"/>
    <x v="9"/>
    <x v="0"/>
    <n v="353305"/>
  </r>
  <r>
    <x v="13"/>
    <x v="13"/>
    <x v="13"/>
    <x v="13"/>
    <x v="9"/>
    <x v="0"/>
    <n v="26640"/>
  </r>
  <r>
    <x v="14"/>
    <x v="14"/>
    <x v="14"/>
    <x v="14"/>
    <x v="9"/>
    <x v="0"/>
    <n v="12419"/>
  </r>
  <r>
    <x v="15"/>
    <x v="15"/>
    <x v="15"/>
    <x v="15"/>
    <x v="9"/>
    <x v="0"/>
    <n v="21211"/>
  </r>
  <r>
    <x v="16"/>
    <x v="16"/>
    <x v="16"/>
    <x v="16"/>
    <x v="9"/>
    <x v="0"/>
    <n v="458535"/>
  </r>
  <r>
    <x v="17"/>
    <x v="17"/>
    <x v="17"/>
    <x v="17"/>
    <x v="9"/>
    <x v="0"/>
    <n v="36995"/>
  </r>
  <r>
    <x v="18"/>
    <x v="18"/>
    <x v="18"/>
    <x v="18"/>
    <x v="9"/>
    <x v="0"/>
    <n v="355611"/>
  </r>
  <r>
    <x v="19"/>
    <x v="19"/>
    <x v="19"/>
    <x v="19"/>
    <x v="9"/>
    <x v="0"/>
    <n v="3700"/>
  </r>
  <r>
    <x v="20"/>
    <x v="20"/>
    <x v="20"/>
    <x v="20"/>
    <x v="9"/>
    <x v="0"/>
    <m/>
  </r>
  <r>
    <x v="21"/>
    <x v="21"/>
    <x v="21"/>
    <x v="21"/>
    <x v="9"/>
    <x v="0"/>
    <n v="29810"/>
  </r>
  <r>
    <x v="22"/>
    <x v="22"/>
    <x v="22"/>
    <x v="22"/>
    <x v="9"/>
    <x v="0"/>
    <n v="32419"/>
  </r>
  <r>
    <x v="23"/>
    <x v="23"/>
    <x v="23"/>
    <x v="23"/>
    <x v="9"/>
    <x v="0"/>
    <n v="458535"/>
  </r>
  <r>
    <x v="24"/>
    <x v="24"/>
    <x v="24"/>
    <x v="24"/>
    <x v="9"/>
    <x v="0"/>
    <n v="25150"/>
  </r>
  <r>
    <x v="25"/>
    <x v="25"/>
    <x v="25"/>
    <x v="25"/>
    <x v="9"/>
    <x v="0"/>
    <n v="0.62509505703422052"/>
  </r>
  <r>
    <x v="26"/>
    <x v="26"/>
    <x v="26"/>
    <x v="26"/>
    <x v="9"/>
    <x v="0"/>
    <n v="8.7676443617724434E-3"/>
  </r>
  <r>
    <x v="27"/>
    <x v="27"/>
    <x v="27"/>
    <x v="27"/>
    <x v="9"/>
    <x v="0"/>
    <n v="0.18712753277711561"/>
  </r>
  <r>
    <x v="28"/>
    <x v="28"/>
    <x v="28"/>
    <x v="28"/>
    <x v="9"/>
    <x v="0"/>
    <n v="35483.843999999997"/>
  </r>
  <r>
    <x v="29"/>
    <x v="29"/>
    <x v="29"/>
    <x v="29"/>
    <x v="9"/>
    <x v="0"/>
    <n v="33958.046000000002"/>
  </r>
  <r>
    <x v="30"/>
    <x v="30"/>
    <x v="30"/>
    <x v="30"/>
    <x v="9"/>
    <x v="0"/>
    <m/>
  </r>
  <r>
    <x v="31"/>
    <x v="31"/>
    <x v="31"/>
    <x v="31"/>
    <x v="9"/>
    <x v="0"/>
    <n v="1525.799"/>
  </r>
  <r>
    <x v="32"/>
    <x v="32"/>
    <x v="32"/>
    <x v="32"/>
    <x v="9"/>
    <x v="0"/>
    <n v="0.14955936819445298"/>
  </r>
  <r>
    <x v="33"/>
    <x v="33"/>
    <x v="33"/>
    <x v="33"/>
    <x v="9"/>
    <x v="0"/>
    <n v="0.14312834609683694"/>
  </r>
  <r>
    <x v="34"/>
    <x v="34"/>
    <x v="34"/>
    <x v="34"/>
    <x v="9"/>
    <x v="0"/>
    <n v="0.14312834609683694"/>
  </r>
  <r>
    <x v="35"/>
    <x v="35"/>
    <x v="35"/>
    <x v="35"/>
    <x v="9"/>
    <x v="0"/>
    <n v="237255.91"/>
  </r>
  <r>
    <x v="36"/>
    <x v="36"/>
    <x v="36"/>
    <x v="36"/>
    <x v="9"/>
    <x v="0"/>
    <n v="195231.42600000001"/>
  </r>
  <r>
    <x v="37"/>
    <x v="37"/>
    <x v="37"/>
    <x v="37"/>
    <x v="9"/>
    <x v="0"/>
    <n v="735.56299999999999"/>
  </r>
  <r>
    <x v="38"/>
    <x v="38"/>
    <x v="38"/>
    <x v="38"/>
    <x v="9"/>
    <x v="0"/>
    <n v="23698.745999999999"/>
  </r>
  <r>
    <x v="39"/>
    <x v="39"/>
    <x v="39"/>
    <x v="39"/>
    <x v="9"/>
    <x v="0"/>
    <n v="17590.174999999999"/>
  </r>
  <r>
    <x v="0"/>
    <x v="0"/>
    <x v="0"/>
    <x v="0"/>
    <x v="10"/>
    <x v="0"/>
    <n v="12887"/>
  </r>
  <r>
    <x v="1"/>
    <x v="1"/>
    <x v="1"/>
    <x v="1"/>
    <x v="10"/>
    <x v="0"/>
    <n v="6850"/>
  </r>
  <r>
    <x v="2"/>
    <x v="2"/>
    <x v="2"/>
    <x v="2"/>
    <x v="10"/>
    <x v="0"/>
    <n v="7958"/>
  </r>
  <r>
    <x v="3"/>
    <x v="3"/>
    <x v="3"/>
    <x v="3"/>
    <x v="10"/>
    <x v="0"/>
    <n v="1108"/>
  </r>
  <r>
    <x v="4"/>
    <x v="4"/>
    <x v="4"/>
    <x v="4"/>
    <x v="10"/>
    <x v="0"/>
    <n v="1808"/>
  </r>
  <r>
    <x v="5"/>
    <x v="5"/>
    <x v="5"/>
    <x v="5"/>
    <x v="10"/>
    <x v="0"/>
    <n v="2806"/>
  </r>
  <r>
    <x v="6"/>
    <x v="6"/>
    <x v="6"/>
    <x v="6"/>
    <x v="10"/>
    <x v="0"/>
    <n v="24351"/>
  </r>
  <r>
    <x v="7"/>
    <x v="7"/>
    <x v="7"/>
    <x v="7"/>
    <x v="10"/>
    <x v="0"/>
    <n v="14155"/>
  </r>
  <r>
    <x v="8"/>
    <x v="8"/>
    <x v="8"/>
    <x v="8"/>
    <x v="10"/>
    <x v="0"/>
    <n v="788"/>
  </r>
  <r>
    <x v="9"/>
    <x v="9"/>
    <x v="9"/>
    <x v="9"/>
    <x v="10"/>
    <x v="0"/>
    <n v="9408"/>
  </r>
  <r>
    <x v="10"/>
    <x v="10"/>
    <x v="10"/>
    <x v="10"/>
    <x v="10"/>
    <x v="0"/>
    <n v="16776"/>
  </r>
  <r>
    <x v="11"/>
    <x v="11"/>
    <x v="11"/>
    <x v="11"/>
    <x v="10"/>
    <x v="0"/>
    <n v="57402"/>
  </r>
  <r>
    <x v="12"/>
    <x v="12"/>
    <x v="12"/>
    <x v="12"/>
    <x v="10"/>
    <x v="0"/>
    <n v="618721"/>
  </r>
  <r>
    <x v="13"/>
    <x v="13"/>
    <x v="13"/>
    <x v="13"/>
    <x v="10"/>
    <x v="0"/>
    <n v="80510"/>
  </r>
  <r>
    <x v="14"/>
    <x v="14"/>
    <x v="14"/>
    <x v="14"/>
    <x v="10"/>
    <x v="0"/>
    <n v="4656"/>
  </r>
  <r>
    <x v="15"/>
    <x v="15"/>
    <x v="15"/>
    <x v="15"/>
    <x v="10"/>
    <x v="0"/>
    <n v="71703"/>
  </r>
  <r>
    <x v="16"/>
    <x v="16"/>
    <x v="16"/>
    <x v="16"/>
    <x v="10"/>
    <x v="0"/>
    <n v="849768"/>
  </r>
  <r>
    <x v="17"/>
    <x v="17"/>
    <x v="17"/>
    <x v="17"/>
    <x v="10"/>
    <x v="0"/>
    <n v="42681"/>
  </r>
  <r>
    <x v="18"/>
    <x v="18"/>
    <x v="18"/>
    <x v="18"/>
    <x v="10"/>
    <x v="0"/>
    <n v="587929"/>
  </r>
  <r>
    <x v="19"/>
    <x v="19"/>
    <x v="19"/>
    <x v="19"/>
    <x v="10"/>
    <x v="0"/>
    <n v="100316"/>
  </r>
  <r>
    <x v="20"/>
    <x v="20"/>
    <x v="20"/>
    <x v="20"/>
    <x v="10"/>
    <x v="0"/>
    <m/>
  </r>
  <r>
    <x v="21"/>
    <x v="21"/>
    <x v="21"/>
    <x v="21"/>
    <x v="10"/>
    <x v="0"/>
    <n v="68936"/>
  </r>
  <r>
    <x v="22"/>
    <x v="22"/>
    <x v="22"/>
    <x v="22"/>
    <x v="10"/>
    <x v="0"/>
    <n v="49906"/>
  </r>
  <r>
    <x v="23"/>
    <x v="23"/>
    <x v="23"/>
    <x v="23"/>
    <x v="10"/>
    <x v="0"/>
    <n v="849768"/>
  </r>
  <r>
    <x v="24"/>
    <x v="24"/>
    <x v="24"/>
    <x v="24"/>
    <x v="10"/>
    <x v="0"/>
    <n v="38819"/>
  </r>
  <r>
    <x v="25"/>
    <x v="25"/>
    <x v="25"/>
    <x v="25"/>
    <x v="10"/>
    <x v="0"/>
    <n v="0.50573698146513679"/>
  </r>
  <r>
    <x v="26"/>
    <x v="26"/>
    <x v="26"/>
    <x v="26"/>
    <x v="10"/>
    <x v="0"/>
    <n v="6.8228246995392493E-3"/>
  </r>
  <r>
    <x v="27"/>
    <x v="27"/>
    <x v="27"/>
    <x v="27"/>
    <x v="10"/>
    <x v="0"/>
    <n v="9.5052927198098935E-2"/>
  </r>
  <r>
    <x v="28"/>
    <x v="28"/>
    <x v="28"/>
    <x v="28"/>
    <x v="10"/>
    <x v="0"/>
    <n v="91602.062000000005"/>
  </r>
  <r>
    <x v="29"/>
    <x v="29"/>
    <x v="29"/>
    <x v="29"/>
    <x v="10"/>
    <x v="0"/>
    <n v="81193.054000000004"/>
  </r>
  <r>
    <x v="30"/>
    <x v="30"/>
    <x v="30"/>
    <x v="30"/>
    <x v="10"/>
    <x v="0"/>
    <m/>
  </r>
  <r>
    <x v="31"/>
    <x v="31"/>
    <x v="31"/>
    <x v="31"/>
    <x v="10"/>
    <x v="0"/>
    <n v="10409.007"/>
  </r>
  <r>
    <x v="32"/>
    <x v="32"/>
    <x v="32"/>
    <x v="32"/>
    <x v="10"/>
    <x v="0"/>
    <n v="0.18881665099128664"/>
  </r>
  <r>
    <x v="33"/>
    <x v="33"/>
    <x v="33"/>
    <x v="33"/>
    <x v="10"/>
    <x v="0"/>
    <n v="0.16736086726993865"/>
  </r>
  <r>
    <x v="34"/>
    <x v="34"/>
    <x v="34"/>
    <x v="34"/>
    <x v="10"/>
    <x v="0"/>
    <n v="0.16736086726993865"/>
  </r>
  <r>
    <x v="35"/>
    <x v="35"/>
    <x v="35"/>
    <x v="35"/>
    <x v="10"/>
    <x v="0"/>
    <n v="485137.62699999998"/>
  </r>
  <r>
    <x v="36"/>
    <x v="36"/>
    <x v="36"/>
    <x v="36"/>
    <x v="10"/>
    <x v="0"/>
    <n v="438979.21299999999"/>
  </r>
  <r>
    <x v="37"/>
    <x v="37"/>
    <x v="37"/>
    <x v="37"/>
    <x v="10"/>
    <x v="0"/>
    <m/>
  </r>
  <r>
    <x v="38"/>
    <x v="38"/>
    <x v="38"/>
    <x v="38"/>
    <x v="10"/>
    <x v="0"/>
    <n v="41552.714999999997"/>
  </r>
  <r>
    <x v="39"/>
    <x v="39"/>
    <x v="39"/>
    <x v="39"/>
    <x v="10"/>
    <x v="0"/>
    <n v="4605.6989999999996"/>
  </r>
  <r>
    <x v="0"/>
    <x v="0"/>
    <x v="0"/>
    <x v="0"/>
    <x v="11"/>
    <x v="0"/>
    <n v="6190"/>
  </r>
  <r>
    <x v="1"/>
    <x v="1"/>
    <x v="1"/>
    <x v="1"/>
    <x v="11"/>
    <x v="0"/>
    <n v="5089"/>
  </r>
  <r>
    <x v="2"/>
    <x v="2"/>
    <x v="2"/>
    <x v="2"/>
    <x v="11"/>
    <x v="0"/>
    <n v="5827"/>
  </r>
  <r>
    <x v="3"/>
    <x v="3"/>
    <x v="3"/>
    <x v="3"/>
    <x v="11"/>
    <x v="0"/>
    <n v="738"/>
  </r>
  <r>
    <x v="4"/>
    <x v="4"/>
    <x v="4"/>
    <x v="4"/>
    <x v="11"/>
    <x v="0"/>
    <n v="2264"/>
  </r>
  <r>
    <x v="5"/>
    <x v="5"/>
    <x v="5"/>
    <x v="5"/>
    <x v="11"/>
    <x v="0"/>
    <n v="2272"/>
  </r>
  <r>
    <x v="6"/>
    <x v="6"/>
    <x v="6"/>
    <x v="6"/>
    <x v="11"/>
    <x v="0"/>
    <n v="15815"/>
  </r>
  <r>
    <x v="7"/>
    <x v="7"/>
    <x v="7"/>
    <x v="7"/>
    <x v="11"/>
    <x v="0"/>
    <n v="10334"/>
  </r>
  <r>
    <x v="8"/>
    <x v="8"/>
    <x v="8"/>
    <x v="8"/>
    <x v="11"/>
    <x v="0"/>
    <n v="1117"/>
  </r>
  <r>
    <x v="9"/>
    <x v="9"/>
    <x v="9"/>
    <x v="9"/>
    <x v="11"/>
    <x v="0"/>
    <n v="4364"/>
  </r>
  <r>
    <x v="10"/>
    <x v="10"/>
    <x v="10"/>
    <x v="10"/>
    <x v="11"/>
    <x v="0"/>
    <n v="12159"/>
  </r>
  <r>
    <x v="11"/>
    <x v="11"/>
    <x v="11"/>
    <x v="11"/>
    <x v="11"/>
    <x v="0"/>
    <n v="45915"/>
  </r>
  <r>
    <x v="12"/>
    <x v="12"/>
    <x v="12"/>
    <x v="12"/>
    <x v="11"/>
    <x v="0"/>
    <n v="458564"/>
  </r>
  <r>
    <x v="13"/>
    <x v="13"/>
    <x v="13"/>
    <x v="13"/>
    <x v="11"/>
    <x v="0"/>
    <n v="45251"/>
  </r>
  <r>
    <x v="14"/>
    <x v="14"/>
    <x v="14"/>
    <x v="14"/>
    <x v="11"/>
    <x v="0"/>
    <n v="3149"/>
  </r>
  <r>
    <x v="15"/>
    <x v="15"/>
    <x v="15"/>
    <x v="15"/>
    <x v="11"/>
    <x v="0"/>
    <n v="73957"/>
  </r>
  <r>
    <x v="16"/>
    <x v="16"/>
    <x v="16"/>
    <x v="16"/>
    <x v="11"/>
    <x v="0"/>
    <n v="638995"/>
  </r>
  <r>
    <x v="17"/>
    <x v="17"/>
    <x v="17"/>
    <x v="17"/>
    <x v="11"/>
    <x v="0"/>
    <n v="44622"/>
  </r>
  <r>
    <x v="18"/>
    <x v="18"/>
    <x v="18"/>
    <x v="18"/>
    <x v="11"/>
    <x v="0"/>
    <n v="475215"/>
  </r>
  <r>
    <x v="19"/>
    <x v="19"/>
    <x v="19"/>
    <x v="19"/>
    <x v="11"/>
    <x v="0"/>
    <n v="45366"/>
  </r>
  <r>
    <x v="20"/>
    <x v="20"/>
    <x v="20"/>
    <x v="20"/>
    <x v="11"/>
    <x v="0"/>
    <m/>
  </r>
  <r>
    <x v="21"/>
    <x v="21"/>
    <x v="21"/>
    <x v="21"/>
    <x v="11"/>
    <x v="0"/>
    <n v="46366"/>
  </r>
  <r>
    <x v="22"/>
    <x v="22"/>
    <x v="22"/>
    <x v="22"/>
    <x v="11"/>
    <x v="0"/>
    <n v="27426"/>
  </r>
  <r>
    <x v="23"/>
    <x v="23"/>
    <x v="23"/>
    <x v="23"/>
    <x v="11"/>
    <x v="0"/>
    <n v="638995"/>
  </r>
  <r>
    <x v="24"/>
    <x v="24"/>
    <x v="24"/>
    <x v="24"/>
    <x v="11"/>
    <x v="0"/>
    <n v="33525"/>
  </r>
  <r>
    <x v="25"/>
    <x v="25"/>
    <x v="25"/>
    <x v="25"/>
    <x v="11"/>
    <x v="0"/>
    <n v="0.57675675675675675"/>
  </r>
  <r>
    <x v="26"/>
    <x v="26"/>
    <x v="26"/>
    <x v="26"/>
    <x v="11"/>
    <x v="0"/>
    <n v="8.270112217480639E-3"/>
  </r>
  <r>
    <x v="27"/>
    <x v="27"/>
    <x v="27"/>
    <x v="27"/>
    <x v="11"/>
    <x v="0"/>
    <n v="0.25776397515527949"/>
  </r>
  <r>
    <x v="28"/>
    <x v="28"/>
    <x v="28"/>
    <x v="28"/>
    <x v="11"/>
    <x v="0"/>
    <n v="53321.474000000002"/>
  </r>
  <r>
    <x v="29"/>
    <x v="29"/>
    <x v="29"/>
    <x v="29"/>
    <x v="11"/>
    <x v="0"/>
    <n v="50793.192999999999"/>
  </r>
  <r>
    <x v="30"/>
    <x v="30"/>
    <x v="30"/>
    <x v="30"/>
    <x v="11"/>
    <x v="0"/>
    <m/>
  </r>
  <r>
    <x v="31"/>
    <x v="31"/>
    <x v="31"/>
    <x v="31"/>
    <x v="11"/>
    <x v="0"/>
    <n v="2528.2809999999999"/>
  </r>
  <r>
    <x v="32"/>
    <x v="32"/>
    <x v="32"/>
    <x v="32"/>
    <x v="11"/>
    <x v="0"/>
    <n v="0.15806226498114501"/>
  </r>
  <r>
    <x v="33"/>
    <x v="33"/>
    <x v="33"/>
    <x v="33"/>
    <x v="11"/>
    <x v="0"/>
    <n v="0.15056761430121832"/>
  </r>
  <r>
    <x v="34"/>
    <x v="34"/>
    <x v="34"/>
    <x v="34"/>
    <x v="11"/>
    <x v="0"/>
    <n v="0.15056761430121832"/>
  </r>
  <r>
    <x v="35"/>
    <x v="35"/>
    <x v="35"/>
    <x v="35"/>
    <x v="11"/>
    <x v="0"/>
    <n v="337344.74200000003"/>
  </r>
  <r>
    <x v="36"/>
    <x v="36"/>
    <x v="36"/>
    <x v="36"/>
    <x v="11"/>
    <x v="0"/>
    <n v="300626.38400000002"/>
  </r>
  <r>
    <x v="37"/>
    <x v="37"/>
    <x v="37"/>
    <x v="37"/>
    <x v="11"/>
    <x v="0"/>
    <n v="8036.8519999999999"/>
  </r>
  <r>
    <x v="38"/>
    <x v="38"/>
    <x v="38"/>
    <x v="38"/>
    <x v="11"/>
    <x v="0"/>
    <n v="23188.075000000001"/>
  </r>
  <r>
    <x v="39"/>
    <x v="39"/>
    <x v="39"/>
    <x v="39"/>
    <x v="11"/>
    <x v="0"/>
    <n v="5493.4309999999996"/>
  </r>
  <r>
    <x v="0"/>
    <x v="0"/>
    <x v="0"/>
    <x v="0"/>
    <x v="12"/>
    <x v="0"/>
    <n v="2094"/>
  </r>
  <r>
    <x v="1"/>
    <x v="1"/>
    <x v="1"/>
    <x v="1"/>
    <x v="12"/>
    <x v="0"/>
    <n v="900"/>
  </r>
  <r>
    <x v="2"/>
    <x v="2"/>
    <x v="2"/>
    <x v="2"/>
    <x v="12"/>
    <x v="0"/>
    <n v="1022"/>
  </r>
  <r>
    <x v="3"/>
    <x v="3"/>
    <x v="3"/>
    <x v="3"/>
    <x v="12"/>
    <x v="0"/>
    <n v="122"/>
  </r>
  <r>
    <x v="4"/>
    <x v="4"/>
    <x v="4"/>
    <x v="4"/>
    <x v="12"/>
    <x v="0"/>
    <n v="274"/>
  </r>
  <r>
    <x v="5"/>
    <x v="5"/>
    <x v="5"/>
    <x v="5"/>
    <x v="12"/>
    <x v="0"/>
    <n v="293"/>
  </r>
  <r>
    <x v="6"/>
    <x v="6"/>
    <x v="6"/>
    <x v="6"/>
    <x v="12"/>
    <x v="0"/>
    <n v="3561"/>
  </r>
  <r>
    <x v="7"/>
    <x v="7"/>
    <x v="7"/>
    <x v="7"/>
    <x v="12"/>
    <x v="0"/>
    <n v="2545"/>
  </r>
  <r>
    <x v="8"/>
    <x v="8"/>
    <x v="8"/>
    <x v="8"/>
    <x v="12"/>
    <x v="0"/>
    <n v="692"/>
  </r>
  <r>
    <x v="9"/>
    <x v="9"/>
    <x v="9"/>
    <x v="9"/>
    <x v="12"/>
    <x v="0"/>
    <n v="324"/>
  </r>
  <r>
    <x v="10"/>
    <x v="10"/>
    <x v="10"/>
    <x v="10"/>
    <x v="12"/>
    <x v="0"/>
    <n v="11324"/>
  </r>
  <r>
    <x v="11"/>
    <x v="11"/>
    <x v="11"/>
    <x v="11"/>
    <x v="12"/>
    <x v="0"/>
    <n v="4824"/>
  </r>
  <r>
    <x v="12"/>
    <x v="12"/>
    <x v="12"/>
    <x v="12"/>
    <x v="12"/>
    <x v="0"/>
    <n v="102717"/>
  </r>
  <r>
    <x v="13"/>
    <x v="13"/>
    <x v="13"/>
    <x v="13"/>
    <x v="12"/>
    <x v="0"/>
    <n v="5644"/>
  </r>
  <r>
    <x v="14"/>
    <x v="14"/>
    <x v="14"/>
    <x v="14"/>
    <x v="12"/>
    <x v="0"/>
    <n v="2877"/>
  </r>
  <r>
    <x v="15"/>
    <x v="15"/>
    <x v="15"/>
    <x v="15"/>
    <x v="12"/>
    <x v="0"/>
    <n v="9362"/>
  </r>
  <r>
    <x v="16"/>
    <x v="16"/>
    <x v="16"/>
    <x v="16"/>
    <x v="12"/>
    <x v="0"/>
    <n v="136748"/>
  </r>
  <r>
    <x v="17"/>
    <x v="17"/>
    <x v="17"/>
    <x v="17"/>
    <x v="12"/>
    <x v="0"/>
    <n v="7750"/>
  </r>
  <r>
    <x v="18"/>
    <x v="18"/>
    <x v="18"/>
    <x v="18"/>
    <x v="12"/>
    <x v="0"/>
    <n v="111537"/>
  </r>
  <r>
    <x v="19"/>
    <x v="19"/>
    <x v="19"/>
    <x v="19"/>
    <x v="12"/>
    <x v="0"/>
    <m/>
  </r>
  <r>
    <x v="20"/>
    <x v="20"/>
    <x v="20"/>
    <x v="20"/>
    <x v="12"/>
    <x v="0"/>
    <n v="18"/>
  </r>
  <r>
    <x v="21"/>
    <x v="21"/>
    <x v="21"/>
    <x v="21"/>
    <x v="12"/>
    <x v="0"/>
    <n v="9683"/>
  </r>
  <r>
    <x v="22"/>
    <x v="22"/>
    <x v="22"/>
    <x v="22"/>
    <x v="12"/>
    <x v="0"/>
    <n v="7760"/>
  </r>
  <r>
    <x v="23"/>
    <x v="23"/>
    <x v="23"/>
    <x v="23"/>
    <x v="12"/>
    <x v="0"/>
    <n v="136748"/>
  </r>
  <r>
    <x v="24"/>
    <x v="24"/>
    <x v="24"/>
    <x v="24"/>
    <x v="12"/>
    <x v="0"/>
    <n v="5120"/>
  </r>
  <r>
    <x v="25"/>
    <x v="25"/>
    <x v="25"/>
    <x v="25"/>
    <x v="12"/>
    <x v="0"/>
    <n v="0.59302715387194105"/>
  </r>
  <r>
    <x v="26"/>
    <x v="26"/>
    <x v="26"/>
    <x v="26"/>
    <x v="12"/>
    <x v="0"/>
    <n v="2.5368450905231956E-2"/>
  </r>
  <r>
    <x v="27"/>
    <x v="27"/>
    <x v="27"/>
    <x v="27"/>
    <x v="12"/>
    <x v="0"/>
    <n v="0.57338622430580599"/>
  </r>
  <r>
    <x v="28"/>
    <x v="28"/>
    <x v="28"/>
    <x v="28"/>
    <x v="12"/>
    <x v="0"/>
    <n v="10160.672"/>
  </r>
  <r>
    <x v="29"/>
    <x v="29"/>
    <x v="29"/>
    <x v="29"/>
    <x v="12"/>
    <x v="0"/>
    <n v="9867.0249999999996"/>
  </r>
  <r>
    <x v="30"/>
    <x v="30"/>
    <x v="30"/>
    <x v="30"/>
    <x v="12"/>
    <x v="0"/>
    <m/>
  </r>
  <r>
    <x v="31"/>
    <x v="31"/>
    <x v="31"/>
    <x v="31"/>
    <x v="12"/>
    <x v="0"/>
    <n v="293.64800000000002"/>
  </r>
  <r>
    <x v="32"/>
    <x v="32"/>
    <x v="32"/>
    <x v="32"/>
    <x v="12"/>
    <x v="0"/>
    <n v="0.14921684912776109"/>
  </r>
  <r>
    <x v="33"/>
    <x v="33"/>
    <x v="33"/>
    <x v="33"/>
    <x v="12"/>
    <x v="0"/>
    <n v="0.14490442962481684"/>
  </r>
  <r>
    <x v="34"/>
    <x v="34"/>
    <x v="34"/>
    <x v="34"/>
    <x v="12"/>
    <x v="0"/>
    <n v="0.14490442962481684"/>
  </r>
  <r>
    <x v="35"/>
    <x v="35"/>
    <x v="35"/>
    <x v="35"/>
    <x v="12"/>
    <x v="0"/>
    <n v="68093.328999999998"/>
  </r>
  <r>
    <x v="36"/>
    <x v="36"/>
    <x v="36"/>
    <x v="36"/>
    <x v="12"/>
    <x v="0"/>
    <n v="58196.589"/>
  </r>
  <r>
    <x v="37"/>
    <x v="37"/>
    <x v="37"/>
    <x v="37"/>
    <x v="12"/>
    <x v="0"/>
    <m/>
  </r>
  <r>
    <x v="38"/>
    <x v="38"/>
    <x v="38"/>
    <x v="38"/>
    <x v="12"/>
    <x v="0"/>
    <n v="5312.2629999999999"/>
  </r>
  <r>
    <x v="39"/>
    <x v="39"/>
    <x v="39"/>
    <x v="39"/>
    <x v="12"/>
    <x v="0"/>
    <n v="4584.4769999999999"/>
  </r>
  <r>
    <x v="0"/>
    <x v="0"/>
    <x v="0"/>
    <x v="0"/>
    <x v="13"/>
    <x v="0"/>
    <n v="1933"/>
  </r>
  <r>
    <x v="1"/>
    <x v="1"/>
    <x v="1"/>
    <x v="1"/>
    <x v="13"/>
    <x v="0"/>
    <n v="995"/>
  </r>
  <r>
    <x v="2"/>
    <x v="2"/>
    <x v="2"/>
    <x v="2"/>
    <x v="13"/>
    <x v="0"/>
    <n v="1151"/>
  </r>
  <r>
    <x v="3"/>
    <x v="3"/>
    <x v="3"/>
    <x v="3"/>
    <x v="13"/>
    <x v="0"/>
    <n v="156"/>
  </r>
  <r>
    <x v="4"/>
    <x v="4"/>
    <x v="4"/>
    <x v="4"/>
    <x v="13"/>
    <x v="0"/>
    <n v="239"/>
  </r>
  <r>
    <x v="5"/>
    <x v="5"/>
    <x v="5"/>
    <x v="5"/>
    <x v="13"/>
    <x v="0"/>
    <n v="356"/>
  </r>
  <r>
    <x v="6"/>
    <x v="6"/>
    <x v="6"/>
    <x v="6"/>
    <x v="13"/>
    <x v="0"/>
    <n v="3523"/>
  </r>
  <r>
    <x v="7"/>
    <x v="7"/>
    <x v="7"/>
    <x v="7"/>
    <x v="13"/>
    <x v="0"/>
    <n v="2905"/>
  </r>
  <r>
    <x v="8"/>
    <x v="8"/>
    <x v="8"/>
    <x v="8"/>
    <x v="13"/>
    <x v="0"/>
    <n v="40"/>
  </r>
  <r>
    <x v="9"/>
    <x v="9"/>
    <x v="9"/>
    <x v="9"/>
    <x v="13"/>
    <x v="0"/>
    <n v="578"/>
  </r>
  <r>
    <x v="10"/>
    <x v="10"/>
    <x v="10"/>
    <x v="10"/>
    <x v="13"/>
    <x v="0"/>
    <n v="3120"/>
  </r>
  <r>
    <x v="11"/>
    <x v="11"/>
    <x v="11"/>
    <x v="11"/>
    <x v="13"/>
    <x v="0"/>
    <n v="2983"/>
  </r>
  <r>
    <x v="12"/>
    <x v="12"/>
    <x v="12"/>
    <x v="12"/>
    <x v="13"/>
    <x v="0"/>
    <n v="118580"/>
  </r>
  <r>
    <x v="13"/>
    <x v="13"/>
    <x v="13"/>
    <x v="13"/>
    <x v="13"/>
    <x v="0"/>
    <n v="3206"/>
  </r>
  <r>
    <x v="14"/>
    <x v="14"/>
    <x v="14"/>
    <x v="14"/>
    <x v="13"/>
    <x v="0"/>
    <n v="495"/>
  </r>
  <r>
    <x v="15"/>
    <x v="15"/>
    <x v="15"/>
    <x v="15"/>
    <x v="13"/>
    <x v="0"/>
    <n v="10542"/>
  </r>
  <r>
    <x v="16"/>
    <x v="16"/>
    <x v="16"/>
    <x v="16"/>
    <x v="13"/>
    <x v="0"/>
    <n v="138926"/>
  </r>
  <r>
    <x v="17"/>
    <x v="17"/>
    <x v="17"/>
    <x v="17"/>
    <x v="13"/>
    <x v="0"/>
    <n v="2406"/>
  </r>
  <r>
    <x v="18"/>
    <x v="18"/>
    <x v="18"/>
    <x v="18"/>
    <x v="13"/>
    <x v="0"/>
    <n v="113937"/>
  </r>
  <r>
    <x v="19"/>
    <x v="19"/>
    <x v="19"/>
    <x v="19"/>
    <x v="13"/>
    <x v="0"/>
    <n v="8521"/>
  </r>
  <r>
    <x v="20"/>
    <x v="20"/>
    <x v="20"/>
    <x v="20"/>
    <x v="13"/>
    <x v="0"/>
    <m/>
  </r>
  <r>
    <x v="21"/>
    <x v="21"/>
    <x v="21"/>
    <x v="21"/>
    <x v="13"/>
    <x v="0"/>
    <n v="10051"/>
  </r>
  <r>
    <x v="22"/>
    <x v="22"/>
    <x v="22"/>
    <x v="22"/>
    <x v="13"/>
    <x v="0"/>
    <n v="4011"/>
  </r>
  <r>
    <x v="23"/>
    <x v="23"/>
    <x v="23"/>
    <x v="23"/>
    <x v="13"/>
    <x v="0"/>
    <n v="138926"/>
  </r>
  <r>
    <x v="24"/>
    <x v="24"/>
    <x v="24"/>
    <x v="24"/>
    <x v="13"/>
    <x v="0"/>
    <n v="6683"/>
  </r>
  <r>
    <x v="25"/>
    <x v="25"/>
    <x v="25"/>
    <x v="25"/>
    <x v="13"/>
    <x v="0"/>
    <n v="0.7586554621848739"/>
  </r>
  <r>
    <x v="26"/>
    <x v="26"/>
    <x v="26"/>
    <x v="26"/>
    <x v="13"/>
    <x v="0"/>
    <n v="1.3000855956976048E-3"/>
  </r>
  <r>
    <x v="27"/>
    <x v="27"/>
    <x v="27"/>
    <x v="27"/>
    <x v="13"/>
    <x v="0"/>
    <n v="0.70186335403726707"/>
  </r>
  <r>
    <x v="28"/>
    <x v="28"/>
    <x v="28"/>
    <x v="28"/>
    <x v="13"/>
    <x v="0"/>
    <n v="11617.183999999999"/>
  </r>
  <r>
    <x v="29"/>
    <x v="29"/>
    <x v="29"/>
    <x v="29"/>
    <x v="13"/>
    <x v="0"/>
    <n v="9349.9979999999996"/>
  </r>
  <r>
    <x v="30"/>
    <x v="30"/>
    <x v="30"/>
    <x v="30"/>
    <x v="13"/>
    <x v="0"/>
    <m/>
  </r>
  <r>
    <x v="31"/>
    <x v="31"/>
    <x v="31"/>
    <x v="31"/>
    <x v="13"/>
    <x v="0"/>
    <n v="2267.1869999999999"/>
  </r>
  <r>
    <x v="32"/>
    <x v="32"/>
    <x v="32"/>
    <x v="32"/>
    <x v="13"/>
    <x v="0"/>
    <n v="0.17207263966164865"/>
  </r>
  <r>
    <x v="33"/>
    <x v="33"/>
    <x v="33"/>
    <x v="33"/>
    <x v="13"/>
    <x v="0"/>
    <n v="0.13849129330233004"/>
  </r>
  <r>
    <x v="34"/>
    <x v="34"/>
    <x v="34"/>
    <x v="34"/>
    <x v="13"/>
    <x v="0"/>
    <n v="0.13849129330233004"/>
  </r>
  <r>
    <x v="35"/>
    <x v="35"/>
    <x v="35"/>
    <x v="35"/>
    <x v="13"/>
    <x v="0"/>
    <n v="67513.255000000005"/>
  </r>
  <r>
    <x v="36"/>
    <x v="36"/>
    <x v="36"/>
    <x v="36"/>
    <x v="13"/>
    <x v="0"/>
    <n v="60842.398999999998"/>
  </r>
  <r>
    <x v="37"/>
    <x v="37"/>
    <x v="37"/>
    <x v="37"/>
    <x v="13"/>
    <x v="0"/>
    <n v="792.81299999999999"/>
  </r>
  <r>
    <x v="38"/>
    <x v="38"/>
    <x v="38"/>
    <x v="38"/>
    <x v="13"/>
    <x v="0"/>
    <n v="5646.6989999999996"/>
  </r>
  <r>
    <x v="39"/>
    <x v="39"/>
    <x v="39"/>
    <x v="39"/>
    <x v="13"/>
    <x v="0"/>
    <n v="231.34399999999999"/>
  </r>
  <r>
    <x v="0"/>
    <x v="0"/>
    <x v="0"/>
    <x v="0"/>
    <x v="14"/>
    <x v="0"/>
    <n v="6132"/>
  </r>
  <r>
    <x v="1"/>
    <x v="1"/>
    <x v="1"/>
    <x v="1"/>
    <x v="14"/>
    <x v="0"/>
    <n v="4781"/>
  </r>
  <r>
    <x v="2"/>
    <x v="2"/>
    <x v="2"/>
    <x v="2"/>
    <x v="14"/>
    <x v="0"/>
    <n v="5490"/>
  </r>
  <r>
    <x v="3"/>
    <x v="3"/>
    <x v="3"/>
    <x v="3"/>
    <x v="14"/>
    <x v="0"/>
    <n v="709"/>
  </r>
  <r>
    <x v="4"/>
    <x v="4"/>
    <x v="4"/>
    <x v="4"/>
    <x v="14"/>
    <x v="0"/>
    <n v="2102"/>
  </r>
  <r>
    <x v="5"/>
    <x v="5"/>
    <x v="5"/>
    <x v="5"/>
    <x v="14"/>
    <x v="0"/>
    <n v="1269"/>
  </r>
  <r>
    <x v="6"/>
    <x v="6"/>
    <x v="6"/>
    <x v="6"/>
    <x v="14"/>
    <x v="0"/>
    <n v="14284"/>
  </r>
  <r>
    <x v="7"/>
    <x v="7"/>
    <x v="7"/>
    <x v="7"/>
    <x v="14"/>
    <x v="0"/>
    <n v="11061"/>
  </r>
  <r>
    <x v="8"/>
    <x v="8"/>
    <x v="8"/>
    <x v="8"/>
    <x v="14"/>
    <x v="0"/>
    <n v="633"/>
  </r>
  <r>
    <x v="9"/>
    <x v="9"/>
    <x v="9"/>
    <x v="9"/>
    <x v="14"/>
    <x v="0"/>
    <n v="2590"/>
  </r>
  <r>
    <x v="10"/>
    <x v="10"/>
    <x v="10"/>
    <x v="10"/>
    <x v="14"/>
    <x v="0"/>
    <n v="20137"/>
  </r>
  <r>
    <x v="11"/>
    <x v="11"/>
    <x v="11"/>
    <x v="11"/>
    <x v="14"/>
    <x v="0"/>
    <n v="83771"/>
  </r>
  <r>
    <x v="12"/>
    <x v="12"/>
    <x v="12"/>
    <x v="12"/>
    <x v="14"/>
    <x v="0"/>
    <n v="386555"/>
  </r>
  <r>
    <x v="13"/>
    <x v="13"/>
    <x v="13"/>
    <x v="13"/>
    <x v="14"/>
    <x v="0"/>
    <n v="79167"/>
  </r>
  <r>
    <x v="14"/>
    <x v="14"/>
    <x v="14"/>
    <x v="14"/>
    <x v="14"/>
    <x v="0"/>
    <n v="12764"/>
  </r>
  <r>
    <x v="15"/>
    <x v="15"/>
    <x v="15"/>
    <x v="15"/>
    <x v="14"/>
    <x v="0"/>
    <n v="44922"/>
  </r>
  <r>
    <x v="16"/>
    <x v="16"/>
    <x v="16"/>
    <x v="16"/>
    <x v="14"/>
    <x v="0"/>
    <n v="627316"/>
  </r>
  <r>
    <x v="17"/>
    <x v="17"/>
    <x v="17"/>
    <x v="17"/>
    <x v="14"/>
    <x v="0"/>
    <n v="90342"/>
  </r>
  <r>
    <x v="18"/>
    <x v="18"/>
    <x v="18"/>
    <x v="18"/>
    <x v="14"/>
    <x v="0"/>
    <n v="369887"/>
  </r>
  <r>
    <x v="19"/>
    <x v="19"/>
    <x v="19"/>
    <x v="19"/>
    <x v="14"/>
    <x v="0"/>
    <n v="107969"/>
  </r>
  <r>
    <x v="20"/>
    <x v="20"/>
    <x v="20"/>
    <x v="20"/>
    <x v="14"/>
    <x v="0"/>
    <n v="4330"/>
  </r>
  <r>
    <x v="21"/>
    <x v="21"/>
    <x v="21"/>
    <x v="21"/>
    <x v="14"/>
    <x v="0"/>
    <n v="40351"/>
  </r>
  <r>
    <x v="22"/>
    <x v="22"/>
    <x v="22"/>
    <x v="22"/>
    <x v="14"/>
    <x v="0"/>
    <n v="14437"/>
  </r>
  <r>
    <x v="23"/>
    <x v="23"/>
    <x v="23"/>
    <x v="23"/>
    <x v="14"/>
    <x v="0"/>
    <n v="627316"/>
  </r>
  <r>
    <x v="24"/>
    <x v="24"/>
    <x v="24"/>
    <x v="24"/>
    <x v="14"/>
    <x v="0"/>
    <n v="19045"/>
  </r>
  <r>
    <x v="25"/>
    <x v="25"/>
    <x v="25"/>
    <x v="25"/>
    <x v="14"/>
    <x v="0"/>
    <n v="0.68398862633591528"/>
  </r>
  <r>
    <x v="26"/>
    <x v="26"/>
    <x v="26"/>
    <x v="26"/>
    <x v="14"/>
    <x v="0"/>
    <n v="3.2767722552880157E-2"/>
  </r>
  <r>
    <x v="27"/>
    <x v="27"/>
    <x v="27"/>
    <x v="27"/>
    <x v="14"/>
    <x v="0"/>
    <n v="0.31040677531117672"/>
  </r>
  <r>
    <x v="28"/>
    <x v="28"/>
    <x v="28"/>
    <x v="28"/>
    <x v="14"/>
    <x v="0"/>
    <n v="39111.514000000003"/>
  </r>
  <r>
    <x v="29"/>
    <x v="29"/>
    <x v="29"/>
    <x v="29"/>
    <x v="14"/>
    <x v="0"/>
    <n v="32462.41"/>
  </r>
  <r>
    <x v="30"/>
    <x v="30"/>
    <x v="30"/>
    <x v="30"/>
    <x v="14"/>
    <x v="0"/>
    <m/>
  </r>
  <r>
    <x v="31"/>
    <x v="31"/>
    <x v="31"/>
    <x v="31"/>
    <x v="14"/>
    <x v="0"/>
    <n v="6649.1049999999996"/>
  </r>
  <r>
    <x v="32"/>
    <x v="32"/>
    <x v="32"/>
    <x v="32"/>
    <x v="14"/>
    <x v="0"/>
    <n v="0.14476891001499573"/>
  </r>
  <r>
    <x v="33"/>
    <x v="33"/>
    <x v="33"/>
    <x v="33"/>
    <x v="14"/>
    <x v="0"/>
    <n v="0.12015765260736"/>
  </r>
  <r>
    <x v="34"/>
    <x v="34"/>
    <x v="34"/>
    <x v="34"/>
    <x v="14"/>
    <x v="0"/>
    <n v="0.12015765260736"/>
  </r>
  <r>
    <x v="35"/>
    <x v="35"/>
    <x v="35"/>
    <x v="35"/>
    <x v="14"/>
    <x v="0"/>
    <n v="270165.14799999999"/>
  </r>
  <r>
    <x v="36"/>
    <x v="36"/>
    <x v="36"/>
    <x v="36"/>
    <x v="14"/>
    <x v="0"/>
    <n v="237556.60399999999"/>
  </r>
  <r>
    <x v="37"/>
    <x v="37"/>
    <x v="37"/>
    <x v="37"/>
    <x v="14"/>
    <x v="0"/>
    <m/>
  </r>
  <r>
    <x v="38"/>
    <x v="38"/>
    <x v="38"/>
    <x v="38"/>
    <x v="14"/>
    <x v="0"/>
    <n v="21735.502"/>
  </r>
  <r>
    <x v="39"/>
    <x v="39"/>
    <x v="39"/>
    <x v="39"/>
    <x v="14"/>
    <x v="0"/>
    <n v="10873.041999999999"/>
  </r>
  <r>
    <x v="0"/>
    <x v="0"/>
    <x v="0"/>
    <x v="0"/>
    <x v="15"/>
    <x v="0"/>
    <n v="4255"/>
  </r>
  <r>
    <x v="1"/>
    <x v="1"/>
    <x v="1"/>
    <x v="1"/>
    <x v="15"/>
    <x v="0"/>
    <n v="1222"/>
  </r>
  <r>
    <x v="2"/>
    <x v="2"/>
    <x v="2"/>
    <x v="2"/>
    <x v="15"/>
    <x v="0"/>
    <n v="1409"/>
  </r>
  <r>
    <x v="3"/>
    <x v="3"/>
    <x v="3"/>
    <x v="3"/>
    <x v="15"/>
    <x v="0"/>
    <n v="187"/>
  </r>
  <r>
    <x v="4"/>
    <x v="4"/>
    <x v="4"/>
    <x v="4"/>
    <x v="15"/>
    <x v="0"/>
    <n v="631"/>
  </r>
  <r>
    <x v="5"/>
    <x v="5"/>
    <x v="5"/>
    <x v="5"/>
    <x v="15"/>
    <x v="0"/>
    <n v="833"/>
  </r>
  <r>
    <x v="6"/>
    <x v="6"/>
    <x v="6"/>
    <x v="6"/>
    <x v="15"/>
    <x v="0"/>
    <n v="6941"/>
  </r>
  <r>
    <x v="7"/>
    <x v="7"/>
    <x v="7"/>
    <x v="7"/>
    <x v="15"/>
    <x v="0"/>
    <n v="4350"/>
  </r>
  <r>
    <x v="8"/>
    <x v="8"/>
    <x v="8"/>
    <x v="8"/>
    <x v="15"/>
    <x v="0"/>
    <n v="243"/>
  </r>
  <r>
    <x v="9"/>
    <x v="9"/>
    <x v="9"/>
    <x v="9"/>
    <x v="15"/>
    <x v="0"/>
    <n v="2348"/>
  </r>
  <r>
    <x v="10"/>
    <x v="10"/>
    <x v="10"/>
    <x v="10"/>
    <x v="15"/>
    <x v="0"/>
    <n v="6356"/>
  </r>
  <r>
    <x v="11"/>
    <x v="11"/>
    <x v="11"/>
    <x v="11"/>
    <x v="15"/>
    <x v="0"/>
    <n v="15261"/>
  </r>
  <r>
    <x v="12"/>
    <x v="12"/>
    <x v="12"/>
    <x v="12"/>
    <x v="15"/>
    <x v="0"/>
    <n v="183060"/>
  </r>
  <r>
    <x v="13"/>
    <x v="13"/>
    <x v="13"/>
    <x v="13"/>
    <x v="15"/>
    <x v="0"/>
    <n v="33873"/>
  </r>
  <r>
    <x v="14"/>
    <x v="14"/>
    <x v="14"/>
    <x v="14"/>
    <x v="15"/>
    <x v="0"/>
    <n v="10"/>
  </r>
  <r>
    <x v="15"/>
    <x v="15"/>
    <x v="15"/>
    <x v="15"/>
    <x v="15"/>
    <x v="0"/>
    <n v="24346"/>
  </r>
  <r>
    <x v="16"/>
    <x v="16"/>
    <x v="16"/>
    <x v="16"/>
    <x v="15"/>
    <x v="0"/>
    <n v="262906"/>
  </r>
  <r>
    <x v="17"/>
    <x v="17"/>
    <x v="17"/>
    <x v="17"/>
    <x v="15"/>
    <x v="0"/>
    <n v="546"/>
  </r>
  <r>
    <x v="18"/>
    <x v="18"/>
    <x v="18"/>
    <x v="18"/>
    <x v="15"/>
    <x v="0"/>
    <n v="208247"/>
  </r>
  <r>
    <x v="19"/>
    <x v="19"/>
    <x v="19"/>
    <x v="19"/>
    <x v="15"/>
    <x v="0"/>
    <m/>
  </r>
  <r>
    <x v="20"/>
    <x v="20"/>
    <x v="20"/>
    <x v="20"/>
    <x v="15"/>
    <x v="0"/>
    <m/>
  </r>
  <r>
    <x v="21"/>
    <x v="21"/>
    <x v="21"/>
    <x v="21"/>
    <x v="15"/>
    <x v="0"/>
    <n v="44287"/>
  </r>
  <r>
    <x v="22"/>
    <x v="22"/>
    <x v="22"/>
    <x v="22"/>
    <x v="15"/>
    <x v="0"/>
    <n v="9826"/>
  </r>
  <r>
    <x v="23"/>
    <x v="23"/>
    <x v="23"/>
    <x v="23"/>
    <x v="15"/>
    <x v="0"/>
    <n v="262906"/>
  </r>
  <r>
    <x v="24"/>
    <x v="24"/>
    <x v="24"/>
    <x v="24"/>
    <x v="15"/>
    <x v="0"/>
    <n v="16815"/>
  </r>
  <r>
    <x v="25"/>
    <x v="25"/>
    <x v="25"/>
    <x v="25"/>
    <x v="15"/>
    <x v="0"/>
    <n v="0.56497649429147079"/>
  </r>
  <r>
    <x v="26"/>
    <x v="26"/>
    <x v="26"/>
    <x v="26"/>
    <x v="15"/>
    <x v="0"/>
    <n v="7.711788563703182E-3"/>
  </r>
  <r>
    <x v="27"/>
    <x v="27"/>
    <x v="27"/>
    <x v="27"/>
    <x v="15"/>
    <x v="0"/>
    <n v="0.72160493827160499"/>
  </r>
  <r>
    <x v="28"/>
    <x v="28"/>
    <x v="28"/>
    <x v="28"/>
    <x v="15"/>
    <x v="0"/>
    <n v="46061.472000000002"/>
  </r>
  <r>
    <x v="29"/>
    <x v="29"/>
    <x v="29"/>
    <x v="29"/>
    <x v="15"/>
    <x v="0"/>
    <n v="44532.313000000002"/>
  </r>
  <r>
    <x v="30"/>
    <x v="30"/>
    <x v="30"/>
    <x v="30"/>
    <x v="15"/>
    <x v="0"/>
    <m/>
  </r>
  <r>
    <x v="31"/>
    <x v="31"/>
    <x v="31"/>
    <x v="31"/>
    <x v="15"/>
    <x v="0"/>
    <n v="1529.1579999999999"/>
  </r>
  <r>
    <x v="32"/>
    <x v="32"/>
    <x v="32"/>
    <x v="32"/>
    <x v="15"/>
    <x v="0"/>
    <n v="0.30410785614893104"/>
  </r>
  <r>
    <x v="33"/>
    <x v="33"/>
    <x v="33"/>
    <x v="33"/>
    <x v="15"/>
    <x v="0"/>
    <n v="0.29401201585097347"/>
  </r>
  <r>
    <x v="34"/>
    <x v="34"/>
    <x v="34"/>
    <x v="34"/>
    <x v="15"/>
    <x v="0"/>
    <n v="0.29401201585097347"/>
  </r>
  <r>
    <x v="35"/>
    <x v="35"/>
    <x v="35"/>
    <x v="35"/>
    <x v="15"/>
    <x v="0"/>
    <n v="151464.26199999999"/>
  </r>
  <r>
    <x v="36"/>
    <x v="36"/>
    <x v="36"/>
    <x v="36"/>
    <x v="15"/>
    <x v="0"/>
    <n v="138457.78099999999"/>
  </r>
  <r>
    <x v="37"/>
    <x v="37"/>
    <x v="37"/>
    <x v="37"/>
    <x v="15"/>
    <x v="0"/>
    <n v="1596.354"/>
  </r>
  <r>
    <x v="38"/>
    <x v="38"/>
    <x v="38"/>
    <x v="38"/>
    <x v="15"/>
    <x v="0"/>
    <n v="11380.977000000001"/>
  </r>
  <r>
    <x v="39"/>
    <x v="39"/>
    <x v="39"/>
    <x v="39"/>
    <x v="15"/>
    <x v="0"/>
    <n v="29.15"/>
  </r>
  <r>
    <x v="0"/>
    <x v="0"/>
    <x v="0"/>
    <x v="0"/>
    <x v="16"/>
    <x v="0"/>
    <n v="576"/>
  </r>
  <r>
    <x v="1"/>
    <x v="1"/>
    <x v="1"/>
    <x v="1"/>
    <x v="16"/>
    <x v="0"/>
    <n v="193"/>
  </r>
  <r>
    <x v="2"/>
    <x v="2"/>
    <x v="2"/>
    <x v="2"/>
    <x v="16"/>
    <x v="0"/>
    <n v="235"/>
  </r>
  <r>
    <x v="3"/>
    <x v="3"/>
    <x v="3"/>
    <x v="3"/>
    <x v="16"/>
    <x v="0"/>
    <n v="42"/>
  </r>
  <r>
    <x v="4"/>
    <x v="4"/>
    <x v="4"/>
    <x v="4"/>
    <x v="16"/>
    <x v="0"/>
    <n v="115"/>
  </r>
  <r>
    <x v="5"/>
    <x v="5"/>
    <x v="5"/>
    <x v="5"/>
    <x v="16"/>
    <x v="0"/>
    <n v="121"/>
  </r>
  <r>
    <x v="6"/>
    <x v="6"/>
    <x v="6"/>
    <x v="6"/>
    <x v="16"/>
    <x v="0"/>
    <n v="1005"/>
  </r>
  <r>
    <x v="7"/>
    <x v="7"/>
    <x v="7"/>
    <x v="7"/>
    <x v="16"/>
    <x v="0"/>
    <n v="907"/>
  </r>
  <r>
    <x v="8"/>
    <x v="8"/>
    <x v="8"/>
    <x v="8"/>
    <x v="16"/>
    <x v="0"/>
    <n v="31"/>
  </r>
  <r>
    <x v="9"/>
    <x v="9"/>
    <x v="9"/>
    <x v="9"/>
    <x v="16"/>
    <x v="0"/>
    <n v="67"/>
  </r>
  <r>
    <x v="10"/>
    <x v="10"/>
    <x v="10"/>
    <x v="10"/>
    <x v="16"/>
    <x v="0"/>
    <n v="2168"/>
  </r>
  <r>
    <x v="11"/>
    <x v="11"/>
    <x v="11"/>
    <x v="11"/>
    <x v="16"/>
    <x v="0"/>
    <n v="232"/>
  </r>
  <r>
    <x v="12"/>
    <x v="12"/>
    <x v="12"/>
    <x v="12"/>
    <x v="16"/>
    <x v="0"/>
    <n v="29972"/>
  </r>
  <r>
    <x v="13"/>
    <x v="13"/>
    <x v="13"/>
    <x v="13"/>
    <x v="16"/>
    <x v="0"/>
    <n v="5038"/>
  </r>
  <r>
    <x v="14"/>
    <x v="14"/>
    <x v="14"/>
    <x v="14"/>
    <x v="16"/>
    <x v="0"/>
    <m/>
  </r>
  <r>
    <x v="15"/>
    <x v="15"/>
    <x v="15"/>
    <x v="15"/>
    <x v="16"/>
    <x v="0"/>
    <n v="1898"/>
  </r>
  <r>
    <x v="16"/>
    <x v="16"/>
    <x v="16"/>
    <x v="16"/>
    <x v="16"/>
    <x v="0"/>
    <n v="39308"/>
  </r>
  <r>
    <x v="17"/>
    <x v="17"/>
    <x v="17"/>
    <x v="17"/>
    <x v="16"/>
    <x v="0"/>
    <n v="607"/>
  </r>
  <r>
    <x v="18"/>
    <x v="18"/>
    <x v="18"/>
    <x v="18"/>
    <x v="16"/>
    <x v="0"/>
    <n v="33944"/>
  </r>
  <r>
    <x v="19"/>
    <x v="19"/>
    <x v="19"/>
    <x v="19"/>
    <x v="16"/>
    <x v="0"/>
    <m/>
  </r>
  <r>
    <x v="20"/>
    <x v="20"/>
    <x v="20"/>
    <x v="20"/>
    <x v="16"/>
    <x v="0"/>
    <m/>
  </r>
  <r>
    <x v="21"/>
    <x v="21"/>
    <x v="21"/>
    <x v="21"/>
    <x v="16"/>
    <x v="0"/>
    <n v="3483"/>
  </r>
  <r>
    <x v="22"/>
    <x v="22"/>
    <x v="22"/>
    <x v="22"/>
    <x v="16"/>
    <x v="0"/>
    <n v="1274"/>
  </r>
  <r>
    <x v="23"/>
    <x v="23"/>
    <x v="23"/>
    <x v="23"/>
    <x v="16"/>
    <x v="0"/>
    <n v="39308"/>
  </r>
  <r>
    <x v="24"/>
    <x v="24"/>
    <x v="24"/>
    <x v="24"/>
    <x v="16"/>
    <x v="0"/>
    <n v="927"/>
  </r>
  <r>
    <x v="25"/>
    <x v="25"/>
    <x v="25"/>
    <x v="25"/>
    <x v="16"/>
    <x v="0"/>
    <n v="0.86521181001283698"/>
  </r>
  <r>
    <x v="26"/>
    <x v="26"/>
    <x v="26"/>
    <x v="26"/>
    <x v="16"/>
    <x v="0"/>
    <n v="1.3231013495633765E-4"/>
  </r>
  <r>
    <x v="27"/>
    <x v="27"/>
    <x v="27"/>
    <x v="27"/>
    <x v="16"/>
    <x v="0"/>
    <m/>
  </r>
  <r>
    <x v="28"/>
    <x v="28"/>
    <x v="28"/>
    <x v="28"/>
    <x v="16"/>
    <x v="0"/>
    <n v="3660.7930000000001"/>
  </r>
  <r>
    <x v="29"/>
    <x v="29"/>
    <x v="29"/>
    <x v="29"/>
    <x v="16"/>
    <x v="0"/>
    <n v="3533.8919999999998"/>
  </r>
  <r>
    <x v="30"/>
    <x v="30"/>
    <x v="30"/>
    <x v="30"/>
    <x v="16"/>
    <x v="0"/>
    <m/>
  </r>
  <r>
    <x v="31"/>
    <x v="31"/>
    <x v="31"/>
    <x v="31"/>
    <x v="16"/>
    <x v="0"/>
    <n v="126.9"/>
  </r>
  <r>
    <x v="32"/>
    <x v="32"/>
    <x v="32"/>
    <x v="32"/>
    <x v="16"/>
    <x v="0"/>
    <n v="0.18485275980931368"/>
  </r>
  <r>
    <x v="33"/>
    <x v="33"/>
    <x v="33"/>
    <x v="33"/>
    <x v="16"/>
    <x v="0"/>
    <n v="0.17844485855060779"/>
  </r>
  <r>
    <x v="34"/>
    <x v="34"/>
    <x v="34"/>
    <x v="34"/>
    <x v="16"/>
    <x v="0"/>
    <n v="0.17844485855060779"/>
  </r>
  <r>
    <x v="35"/>
    <x v="35"/>
    <x v="35"/>
    <x v="35"/>
    <x v="16"/>
    <x v="0"/>
    <n v="19803.831999999999"/>
  </r>
  <r>
    <x v="36"/>
    <x v="36"/>
    <x v="36"/>
    <x v="36"/>
    <x v="16"/>
    <x v="0"/>
    <n v="18217.894"/>
  </r>
  <r>
    <x v="37"/>
    <x v="37"/>
    <x v="37"/>
    <x v="37"/>
    <x v="16"/>
    <x v="0"/>
    <m/>
  </r>
  <r>
    <x v="38"/>
    <x v="38"/>
    <x v="38"/>
    <x v="38"/>
    <x v="16"/>
    <x v="0"/>
    <n v="1585.9380000000001"/>
  </r>
  <r>
    <x v="39"/>
    <x v="39"/>
    <x v="39"/>
    <x v="39"/>
    <x v="16"/>
    <x v="0"/>
    <m/>
  </r>
  <r>
    <x v="0"/>
    <x v="0"/>
    <x v="0"/>
    <x v="0"/>
    <x v="17"/>
    <x v="0"/>
    <n v="5866"/>
  </r>
  <r>
    <x v="1"/>
    <x v="1"/>
    <x v="1"/>
    <x v="1"/>
    <x v="17"/>
    <x v="0"/>
    <n v="3438"/>
  </r>
  <r>
    <x v="2"/>
    <x v="2"/>
    <x v="2"/>
    <x v="2"/>
    <x v="17"/>
    <x v="0"/>
    <n v="4040"/>
  </r>
  <r>
    <x v="3"/>
    <x v="3"/>
    <x v="3"/>
    <x v="3"/>
    <x v="17"/>
    <x v="0"/>
    <n v="602"/>
  </r>
  <r>
    <x v="4"/>
    <x v="4"/>
    <x v="4"/>
    <x v="4"/>
    <x v="17"/>
    <x v="0"/>
    <n v="3339"/>
  </r>
  <r>
    <x v="5"/>
    <x v="5"/>
    <x v="5"/>
    <x v="5"/>
    <x v="17"/>
    <x v="0"/>
    <n v="1158"/>
  </r>
  <r>
    <x v="6"/>
    <x v="6"/>
    <x v="6"/>
    <x v="6"/>
    <x v="17"/>
    <x v="0"/>
    <n v="13801"/>
  </r>
  <r>
    <x v="7"/>
    <x v="7"/>
    <x v="7"/>
    <x v="7"/>
    <x v="17"/>
    <x v="0"/>
    <n v="7352"/>
  </r>
  <r>
    <x v="8"/>
    <x v="8"/>
    <x v="8"/>
    <x v="8"/>
    <x v="17"/>
    <x v="0"/>
    <n v="835"/>
  </r>
  <r>
    <x v="9"/>
    <x v="9"/>
    <x v="9"/>
    <x v="9"/>
    <x v="17"/>
    <x v="0"/>
    <n v="5614"/>
  </r>
  <r>
    <x v="10"/>
    <x v="10"/>
    <x v="10"/>
    <x v="10"/>
    <x v="17"/>
    <x v="0"/>
    <n v="16497"/>
  </r>
  <r>
    <x v="11"/>
    <x v="11"/>
    <x v="11"/>
    <x v="11"/>
    <x v="17"/>
    <x v="0"/>
    <n v="12349"/>
  </r>
  <r>
    <x v="12"/>
    <x v="12"/>
    <x v="12"/>
    <x v="12"/>
    <x v="17"/>
    <x v="0"/>
    <n v="305566"/>
  </r>
  <r>
    <x v="13"/>
    <x v="13"/>
    <x v="13"/>
    <x v="13"/>
    <x v="17"/>
    <x v="0"/>
    <n v="30957"/>
  </r>
  <r>
    <x v="14"/>
    <x v="14"/>
    <x v="14"/>
    <x v="14"/>
    <x v="17"/>
    <x v="0"/>
    <n v="1732"/>
  </r>
  <r>
    <x v="15"/>
    <x v="15"/>
    <x v="15"/>
    <x v="15"/>
    <x v="17"/>
    <x v="0"/>
    <n v="61215"/>
  </r>
  <r>
    <x v="16"/>
    <x v="16"/>
    <x v="16"/>
    <x v="16"/>
    <x v="17"/>
    <x v="0"/>
    <n v="428316"/>
  </r>
  <r>
    <x v="17"/>
    <x v="17"/>
    <x v="17"/>
    <x v="17"/>
    <x v="17"/>
    <x v="0"/>
    <n v="23501"/>
  </r>
  <r>
    <x v="18"/>
    <x v="18"/>
    <x v="18"/>
    <x v="18"/>
    <x v="17"/>
    <x v="0"/>
    <n v="315346"/>
  </r>
  <r>
    <x v="19"/>
    <x v="19"/>
    <x v="19"/>
    <x v="19"/>
    <x v="17"/>
    <x v="0"/>
    <n v="24964"/>
  </r>
  <r>
    <x v="20"/>
    <x v="20"/>
    <x v="20"/>
    <x v="20"/>
    <x v="17"/>
    <x v="0"/>
    <m/>
  </r>
  <r>
    <x v="21"/>
    <x v="21"/>
    <x v="21"/>
    <x v="21"/>
    <x v="17"/>
    <x v="0"/>
    <n v="45272"/>
  </r>
  <r>
    <x v="22"/>
    <x v="22"/>
    <x v="22"/>
    <x v="22"/>
    <x v="17"/>
    <x v="0"/>
    <n v="19233"/>
  </r>
  <r>
    <x v="23"/>
    <x v="23"/>
    <x v="23"/>
    <x v="23"/>
    <x v="17"/>
    <x v="0"/>
    <n v="428316"/>
  </r>
  <r>
    <x v="24"/>
    <x v="24"/>
    <x v="24"/>
    <x v="24"/>
    <x v="17"/>
    <x v="0"/>
    <n v="17269"/>
  </r>
  <r>
    <x v="25"/>
    <x v="25"/>
    <x v="25"/>
    <x v="25"/>
    <x v="17"/>
    <x v="0"/>
    <n v="0.46422410252197488"/>
  </r>
  <r>
    <x v="26"/>
    <x v="26"/>
    <x v="26"/>
    <x v="26"/>
    <x v="17"/>
    <x v="0"/>
    <n v="1.1681102460760508E-2"/>
  </r>
  <r>
    <x v="27"/>
    <x v="27"/>
    <x v="27"/>
    <x v="27"/>
    <x v="17"/>
    <x v="0"/>
    <n v="0.24591481382266273"/>
  </r>
  <r>
    <x v="28"/>
    <x v="28"/>
    <x v="28"/>
    <x v="28"/>
    <x v="17"/>
    <x v="0"/>
    <n v="52861.131000000001"/>
  </r>
  <r>
    <x v="29"/>
    <x v="29"/>
    <x v="29"/>
    <x v="29"/>
    <x v="17"/>
    <x v="0"/>
    <n v="46378.31"/>
  </r>
  <r>
    <x v="30"/>
    <x v="30"/>
    <x v="30"/>
    <x v="30"/>
    <x v="17"/>
    <x v="0"/>
    <m/>
  </r>
  <r>
    <x v="31"/>
    <x v="31"/>
    <x v="31"/>
    <x v="31"/>
    <x v="17"/>
    <x v="0"/>
    <n v="6482.8220000000001"/>
  </r>
  <r>
    <x v="32"/>
    <x v="32"/>
    <x v="32"/>
    <x v="32"/>
    <x v="17"/>
    <x v="0"/>
    <n v="0.20654709653451903"/>
  </r>
  <r>
    <x v="33"/>
    <x v="33"/>
    <x v="33"/>
    <x v="33"/>
    <x v="17"/>
    <x v="0"/>
    <n v="0.18121642672908095"/>
  </r>
  <r>
    <x v="34"/>
    <x v="34"/>
    <x v="34"/>
    <x v="34"/>
    <x v="17"/>
    <x v="0"/>
    <n v="0.18121642672908095"/>
  </r>
  <r>
    <x v="35"/>
    <x v="35"/>
    <x v="35"/>
    <x v="35"/>
    <x v="17"/>
    <x v="0"/>
    <n v="255927.73699999999"/>
  </r>
  <r>
    <x v="36"/>
    <x v="36"/>
    <x v="36"/>
    <x v="36"/>
    <x v="17"/>
    <x v="0"/>
    <n v="222204.647"/>
  </r>
  <r>
    <x v="37"/>
    <x v="37"/>
    <x v="37"/>
    <x v="37"/>
    <x v="17"/>
    <x v="0"/>
    <n v="15071.525"/>
  </r>
  <r>
    <x v="38"/>
    <x v="38"/>
    <x v="38"/>
    <x v="38"/>
    <x v="17"/>
    <x v="0"/>
    <n v="18132.155999999999"/>
  </r>
  <r>
    <x v="39"/>
    <x v="39"/>
    <x v="39"/>
    <x v="39"/>
    <x v="17"/>
    <x v="0"/>
    <n v="519.40899999999999"/>
  </r>
  <r>
    <x v="0"/>
    <x v="0"/>
    <x v="0"/>
    <x v="0"/>
    <x v="18"/>
    <x v="0"/>
    <n v="551"/>
  </r>
  <r>
    <x v="1"/>
    <x v="1"/>
    <x v="1"/>
    <x v="1"/>
    <x v="18"/>
    <x v="0"/>
    <n v="139"/>
  </r>
  <r>
    <x v="2"/>
    <x v="2"/>
    <x v="2"/>
    <x v="2"/>
    <x v="18"/>
    <x v="0"/>
    <n v="172"/>
  </r>
  <r>
    <x v="3"/>
    <x v="3"/>
    <x v="3"/>
    <x v="3"/>
    <x v="18"/>
    <x v="0"/>
    <n v="33"/>
  </r>
  <r>
    <x v="4"/>
    <x v="4"/>
    <x v="4"/>
    <x v="4"/>
    <x v="18"/>
    <x v="0"/>
    <n v="153"/>
  </r>
  <r>
    <x v="5"/>
    <x v="5"/>
    <x v="5"/>
    <x v="5"/>
    <x v="18"/>
    <x v="0"/>
    <n v="464"/>
  </r>
  <r>
    <x v="6"/>
    <x v="6"/>
    <x v="6"/>
    <x v="6"/>
    <x v="18"/>
    <x v="0"/>
    <n v="1307"/>
  </r>
  <r>
    <x v="7"/>
    <x v="7"/>
    <x v="7"/>
    <x v="7"/>
    <x v="18"/>
    <x v="0"/>
    <n v="817"/>
  </r>
  <r>
    <x v="8"/>
    <x v="8"/>
    <x v="8"/>
    <x v="8"/>
    <x v="18"/>
    <x v="0"/>
    <m/>
  </r>
  <r>
    <x v="9"/>
    <x v="9"/>
    <x v="9"/>
    <x v="9"/>
    <x v="18"/>
    <x v="0"/>
    <n v="490"/>
  </r>
  <r>
    <x v="10"/>
    <x v="10"/>
    <x v="10"/>
    <x v="10"/>
    <x v="18"/>
    <x v="0"/>
    <n v="4857"/>
  </r>
  <r>
    <x v="11"/>
    <x v="11"/>
    <x v="11"/>
    <x v="11"/>
    <x v="18"/>
    <x v="0"/>
    <n v="790"/>
  </r>
  <r>
    <x v="12"/>
    <x v="12"/>
    <x v="12"/>
    <x v="12"/>
    <x v="18"/>
    <x v="0"/>
    <n v="23727"/>
  </r>
  <r>
    <x v="13"/>
    <x v="13"/>
    <x v="13"/>
    <x v="13"/>
    <x v="18"/>
    <x v="0"/>
    <n v="5543"/>
  </r>
  <r>
    <x v="14"/>
    <x v="14"/>
    <x v="14"/>
    <x v="14"/>
    <x v="18"/>
    <x v="0"/>
    <m/>
  </r>
  <r>
    <x v="15"/>
    <x v="15"/>
    <x v="15"/>
    <x v="15"/>
    <x v="18"/>
    <x v="0"/>
    <n v="2250"/>
  </r>
  <r>
    <x v="16"/>
    <x v="16"/>
    <x v="16"/>
    <x v="16"/>
    <x v="18"/>
    <x v="0"/>
    <n v="37167"/>
  </r>
  <r>
    <x v="17"/>
    <x v="17"/>
    <x v="17"/>
    <x v="17"/>
    <x v="18"/>
    <x v="0"/>
    <n v="73"/>
  </r>
  <r>
    <x v="18"/>
    <x v="18"/>
    <x v="18"/>
    <x v="18"/>
    <x v="18"/>
    <x v="0"/>
    <n v="30516"/>
  </r>
  <r>
    <x v="19"/>
    <x v="19"/>
    <x v="19"/>
    <x v="19"/>
    <x v="18"/>
    <x v="0"/>
    <m/>
  </r>
  <r>
    <x v="20"/>
    <x v="20"/>
    <x v="20"/>
    <x v="20"/>
    <x v="18"/>
    <x v="0"/>
    <m/>
  </r>
  <r>
    <x v="21"/>
    <x v="21"/>
    <x v="21"/>
    <x v="21"/>
    <x v="18"/>
    <x v="0"/>
    <n v="5348"/>
  </r>
  <r>
    <x v="22"/>
    <x v="22"/>
    <x v="22"/>
    <x v="22"/>
    <x v="18"/>
    <x v="0"/>
    <n v="1229"/>
  </r>
  <r>
    <x v="23"/>
    <x v="23"/>
    <x v="23"/>
    <x v="23"/>
    <x v="18"/>
    <x v="0"/>
    <n v="37166"/>
  </r>
  <r>
    <x v="24"/>
    <x v="24"/>
    <x v="24"/>
    <x v="24"/>
    <x v="18"/>
    <x v="0"/>
    <n v="1400"/>
  </r>
  <r>
    <x v="25"/>
    <x v="25"/>
    <x v="25"/>
    <x v="25"/>
    <x v="18"/>
    <x v="0"/>
    <n v="0.57795004306632214"/>
  </r>
  <r>
    <x v="26"/>
    <x v="26"/>
    <x v="26"/>
    <x v="26"/>
    <x v="18"/>
    <x v="0"/>
    <n v="9.372071227741331E-4"/>
  </r>
  <r>
    <x v="27"/>
    <x v="27"/>
    <x v="27"/>
    <x v="27"/>
    <x v="18"/>
    <x v="0"/>
    <n v="1"/>
  </r>
  <r>
    <x v="28"/>
    <x v="28"/>
    <x v="28"/>
    <x v="28"/>
    <x v="18"/>
    <x v="0"/>
    <n v="5424.1109999999999"/>
  </r>
  <r>
    <x v="29"/>
    <x v="29"/>
    <x v="29"/>
    <x v="29"/>
    <x v="18"/>
    <x v="0"/>
    <n v="5305.1620000000003"/>
  </r>
  <r>
    <x v="30"/>
    <x v="30"/>
    <x v="30"/>
    <x v="30"/>
    <x v="18"/>
    <x v="0"/>
    <m/>
  </r>
  <r>
    <x v="31"/>
    <x v="31"/>
    <x v="31"/>
    <x v="31"/>
    <x v="18"/>
    <x v="0"/>
    <n v="118.94799999999999"/>
  </r>
  <r>
    <x v="32"/>
    <x v="32"/>
    <x v="32"/>
    <x v="32"/>
    <x v="18"/>
    <x v="0"/>
    <n v="0.25605785845029816"/>
  </r>
  <r>
    <x v="33"/>
    <x v="33"/>
    <x v="33"/>
    <x v="33"/>
    <x v="18"/>
    <x v="0"/>
    <n v="0.25044259242701722"/>
  </r>
  <r>
    <x v="34"/>
    <x v="34"/>
    <x v="34"/>
    <x v="34"/>
    <x v="18"/>
    <x v="0"/>
    <n v="0.25044259242701722"/>
  </r>
  <r>
    <x v="35"/>
    <x v="35"/>
    <x v="35"/>
    <x v="35"/>
    <x v="18"/>
    <x v="0"/>
    <n v="21183.146000000001"/>
  </r>
  <r>
    <x v="36"/>
    <x v="36"/>
    <x v="36"/>
    <x v="36"/>
    <x v="18"/>
    <x v="0"/>
    <n v="19301.937999999998"/>
  </r>
  <r>
    <x v="37"/>
    <x v="37"/>
    <x v="37"/>
    <x v="37"/>
    <x v="18"/>
    <x v="0"/>
    <n v="313.64499999999998"/>
  </r>
  <r>
    <x v="38"/>
    <x v="38"/>
    <x v="38"/>
    <x v="38"/>
    <x v="18"/>
    <x v="0"/>
    <n v="1567.5630000000001"/>
  </r>
  <r>
    <x v="39"/>
    <x v="39"/>
    <x v="39"/>
    <x v="39"/>
    <x v="18"/>
    <x v="0"/>
    <m/>
  </r>
  <r>
    <x v="0"/>
    <x v="0"/>
    <x v="0"/>
    <x v="0"/>
    <x v="19"/>
    <x v="0"/>
    <n v="1180"/>
  </r>
  <r>
    <x v="1"/>
    <x v="1"/>
    <x v="1"/>
    <x v="1"/>
    <x v="19"/>
    <x v="0"/>
    <n v="485"/>
  </r>
  <r>
    <x v="2"/>
    <x v="2"/>
    <x v="2"/>
    <x v="2"/>
    <x v="19"/>
    <x v="0"/>
    <n v="562"/>
  </r>
  <r>
    <x v="3"/>
    <x v="3"/>
    <x v="3"/>
    <x v="3"/>
    <x v="19"/>
    <x v="0"/>
    <n v="77"/>
  </r>
  <r>
    <x v="4"/>
    <x v="4"/>
    <x v="4"/>
    <x v="4"/>
    <x v="19"/>
    <x v="0"/>
    <n v="101"/>
  </r>
  <r>
    <x v="5"/>
    <x v="5"/>
    <x v="5"/>
    <x v="5"/>
    <x v="19"/>
    <x v="0"/>
    <n v="174"/>
  </r>
  <r>
    <x v="6"/>
    <x v="6"/>
    <x v="6"/>
    <x v="6"/>
    <x v="19"/>
    <x v="0"/>
    <n v="1940"/>
  </r>
  <r>
    <x v="7"/>
    <x v="7"/>
    <x v="7"/>
    <x v="7"/>
    <x v="19"/>
    <x v="0"/>
    <n v="1533"/>
  </r>
  <r>
    <x v="8"/>
    <x v="8"/>
    <x v="8"/>
    <x v="8"/>
    <x v="19"/>
    <x v="0"/>
    <n v="68"/>
  </r>
  <r>
    <x v="9"/>
    <x v="9"/>
    <x v="9"/>
    <x v="9"/>
    <x v="19"/>
    <x v="0"/>
    <n v="339"/>
  </r>
  <r>
    <x v="10"/>
    <x v="10"/>
    <x v="10"/>
    <x v="10"/>
    <x v="19"/>
    <x v="0"/>
    <n v="1422"/>
  </r>
  <r>
    <x v="11"/>
    <x v="11"/>
    <x v="11"/>
    <x v="11"/>
    <x v="19"/>
    <x v="0"/>
    <n v="3014"/>
  </r>
  <r>
    <x v="12"/>
    <x v="12"/>
    <x v="12"/>
    <x v="12"/>
    <x v="19"/>
    <x v="0"/>
    <n v="58766"/>
  </r>
  <r>
    <x v="13"/>
    <x v="13"/>
    <x v="13"/>
    <x v="13"/>
    <x v="19"/>
    <x v="0"/>
    <n v="1320"/>
  </r>
  <r>
    <x v="14"/>
    <x v="14"/>
    <x v="14"/>
    <x v="14"/>
    <x v="19"/>
    <x v="0"/>
    <n v="1156"/>
  </r>
  <r>
    <x v="15"/>
    <x v="15"/>
    <x v="15"/>
    <x v="15"/>
    <x v="19"/>
    <x v="0"/>
    <n v="9018"/>
  </r>
  <r>
    <x v="16"/>
    <x v="16"/>
    <x v="16"/>
    <x v="16"/>
    <x v="19"/>
    <x v="0"/>
    <n v="74696"/>
  </r>
  <r>
    <x v="17"/>
    <x v="17"/>
    <x v="17"/>
    <x v="17"/>
    <x v="19"/>
    <x v="0"/>
    <n v="770"/>
  </r>
  <r>
    <x v="18"/>
    <x v="18"/>
    <x v="18"/>
    <x v="18"/>
    <x v="19"/>
    <x v="0"/>
    <n v="62786"/>
  </r>
  <r>
    <x v="19"/>
    <x v="19"/>
    <x v="19"/>
    <x v="19"/>
    <x v="19"/>
    <x v="0"/>
    <m/>
  </r>
  <r>
    <x v="20"/>
    <x v="20"/>
    <x v="20"/>
    <x v="20"/>
    <x v="19"/>
    <x v="0"/>
    <m/>
  </r>
  <r>
    <x v="21"/>
    <x v="21"/>
    <x v="21"/>
    <x v="21"/>
    <x v="19"/>
    <x v="0"/>
    <n v="6796"/>
  </r>
  <r>
    <x v="22"/>
    <x v="22"/>
    <x v="22"/>
    <x v="22"/>
    <x v="19"/>
    <x v="0"/>
    <n v="4343"/>
  </r>
  <r>
    <x v="23"/>
    <x v="23"/>
    <x v="23"/>
    <x v="23"/>
    <x v="19"/>
    <x v="0"/>
    <n v="74695"/>
  </r>
  <r>
    <x v="24"/>
    <x v="24"/>
    <x v="24"/>
    <x v="24"/>
    <x v="19"/>
    <x v="0"/>
    <n v="2949"/>
  </r>
  <r>
    <x v="25"/>
    <x v="25"/>
    <x v="25"/>
    <x v="25"/>
    <x v="19"/>
    <x v="0"/>
    <n v="0.74736188702669148"/>
  </r>
  <r>
    <x v="26"/>
    <x v="26"/>
    <x v="26"/>
    <x v="26"/>
    <x v="19"/>
    <x v="0"/>
    <n v="6.3498731641110986E-3"/>
  </r>
  <r>
    <x v="27"/>
    <x v="27"/>
    <x v="27"/>
    <x v="27"/>
    <x v="19"/>
    <x v="0"/>
    <n v="9.4147582697201013E-2"/>
  </r>
  <r>
    <x v="28"/>
    <x v="28"/>
    <x v="28"/>
    <x v="28"/>
    <x v="19"/>
    <x v="0"/>
    <n v="8112.8440000000001"/>
  </r>
  <r>
    <x v="29"/>
    <x v="29"/>
    <x v="29"/>
    <x v="29"/>
    <x v="19"/>
    <x v="0"/>
    <n v="7802.9989999999998"/>
  </r>
  <r>
    <x v="30"/>
    <x v="30"/>
    <x v="30"/>
    <x v="30"/>
    <x v="19"/>
    <x v="0"/>
    <m/>
  </r>
  <r>
    <x v="31"/>
    <x v="31"/>
    <x v="31"/>
    <x v="31"/>
    <x v="19"/>
    <x v="0"/>
    <n v="309.84500000000003"/>
  </r>
  <r>
    <x v="32"/>
    <x v="32"/>
    <x v="32"/>
    <x v="32"/>
    <x v="19"/>
    <x v="0"/>
    <n v="0.20957522214741986"/>
  </r>
  <r>
    <x v="33"/>
    <x v="33"/>
    <x v="33"/>
    <x v="33"/>
    <x v="19"/>
    <x v="0"/>
    <n v="0.20157114432880688"/>
  </r>
  <r>
    <x v="34"/>
    <x v="34"/>
    <x v="34"/>
    <x v="34"/>
    <x v="19"/>
    <x v="0"/>
    <n v="0.20157114432880688"/>
  </r>
  <r>
    <x v="35"/>
    <x v="35"/>
    <x v="35"/>
    <x v="35"/>
    <x v="19"/>
    <x v="0"/>
    <n v="38710.892999999996"/>
  </r>
  <r>
    <x v="36"/>
    <x v="36"/>
    <x v="36"/>
    <x v="36"/>
    <x v="19"/>
    <x v="0"/>
    <n v="32714.056"/>
  </r>
  <r>
    <x v="37"/>
    <x v="37"/>
    <x v="37"/>
    <x v="37"/>
    <x v="19"/>
    <x v="0"/>
    <n v="268.685"/>
  </r>
  <r>
    <x v="38"/>
    <x v="38"/>
    <x v="38"/>
    <x v="38"/>
    <x v="19"/>
    <x v="0"/>
    <n v="3089.9050000000002"/>
  </r>
  <r>
    <x v="39"/>
    <x v="39"/>
    <x v="39"/>
    <x v="39"/>
    <x v="19"/>
    <x v="0"/>
    <n v="2638.2469999999998"/>
  </r>
  <r>
    <x v="0"/>
    <x v="0"/>
    <x v="0"/>
    <x v="0"/>
    <x v="20"/>
    <x v="0"/>
    <n v="1346"/>
  </r>
  <r>
    <x v="1"/>
    <x v="1"/>
    <x v="1"/>
    <x v="1"/>
    <x v="20"/>
    <x v="0"/>
    <n v="599"/>
  </r>
  <r>
    <x v="2"/>
    <x v="2"/>
    <x v="2"/>
    <x v="2"/>
    <x v="20"/>
    <x v="0"/>
    <n v="687"/>
  </r>
  <r>
    <x v="3"/>
    <x v="3"/>
    <x v="3"/>
    <x v="3"/>
    <x v="20"/>
    <x v="0"/>
    <n v="88"/>
  </r>
  <r>
    <x v="4"/>
    <x v="4"/>
    <x v="4"/>
    <x v="4"/>
    <x v="20"/>
    <x v="0"/>
    <n v="109"/>
  </r>
  <r>
    <x v="5"/>
    <x v="5"/>
    <x v="5"/>
    <x v="5"/>
    <x v="20"/>
    <x v="0"/>
    <n v="246"/>
  </r>
  <r>
    <x v="6"/>
    <x v="6"/>
    <x v="6"/>
    <x v="6"/>
    <x v="20"/>
    <x v="0"/>
    <n v="2300"/>
  </r>
  <r>
    <x v="7"/>
    <x v="7"/>
    <x v="7"/>
    <x v="7"/>
    <x v="20"/>
    <x v="0"/>
    <n v="1895"/>
  </r>
  <r>
    <x v="8"/>
    <x v="8"/>
    <x v="8"/>
    <x v="8"/>
    <x v="20"/>
    <x v="0"/>
    <n v="47"/>
  </r>
  <r>
    <x v="9"/>
    <x v="9"/>
    <x v="9"/>
    <x v="9"/>
    <x v="20"/>
    <x v="0"/>
    <n v="358"/>
  </r>
  <r>
    <x v="10"/>
    <x v="10"/>
    <x v="10"/>
    <x v="10"/>
    <x v="20"/>
    <x v="0"/>
    <n v="3242"/>
  </r>
  <r>
    <x v="11"/>
    <x v="11"/>
    <x v="11"/>
    <x v="11"/>
    <x v="20"/>
    <x v="0"/>
    <n v="11124"/>
  </r>
  <r>
    <x v="12"/>
    <x v="12"/>
    <x v="12"/>
    <x v="12"/>
    <x v="20"/>
    <x v="0"/>
    <n v="65793"/>
  </r>
  <r>
    <x v="13"/>
    <x v="13"/>
    <x v="13"/>
    <x v="13"/>
    <x v="20"/>
    <x v="0"/>
    <m/>
  </r>
  <r>
    <x v="14"/>
    <x v="14"/>
    <x v="14"/>
    <x v="14"/>
    <x v="20"/>
    <x v="0"/>
    <m/>
  </r>
  <r>
    <x v="15"/>
    <x v="15"/>
    <x v="15"/>
    <x v="15"/>
    <x v="20"/>
    <x v="0"/>
    <n v="9744"/>
  </r>
  <r>
    <x v="16"/>
    <x v="16"/>
    <x v="16"/>
    <x v="16"/>
    <x v="20"/>
    <x v="0"/>
    <n v="89903"/>
  </r>
  <r>
    <x v="17"/>
    <x v="17"/>
    <x v="17"/>
    <x v="17"/>
    <x v="20"/>
    <x v="0"/>
    <n v="440"/>
  </r>
  <r>
    <x v="18"/>
    <x v="18"/>
    <x v="18"/>
    <x v="18"/>
    <x v="20"/>
    <x v="0"/>
    <n v="79180"/>
  </r>
  <r>
    <x v="19"/>
    <x v="19"/>
    <x v="19"/>
    <x v="19"/>
    <x v="20"/>
    <x v="0"/>
    <m/>
  </r>
  <r>
    <x v="20"/>
    <x v="20"/>
    <x v="20"/>
    <x v="20"/>
    <x v="20"/>
    <x v="0"/>
    <m/>
  </r>
  <r>
    <x v="21"/>
    <x v="21"/>
    <x v="21"/>
    <x v="21"/>
    <x v="20"/>
    <x v="0"/>
    <n v="6226"/>
  </r>
  <r>
    <x v="22"/>
    <x v="22"/>
    <x v="22"/>
    <x v="22"/>
    <x v="20"/>
    <x v="0"/>
    <n v="4056"/>
  </r>
  <r>
    <x v="23"/>
    <x v="23"/>
    <x v="23"/>
    <x v="23"/>
    <x v="20"/>
    <x v="0"/>
    <n v="89902"/>
  </r>
  <r>
    <x v="24"/>
    <x v="24"/>
    <x v="24"/>
    <x v="24"/>
    <x v="20"/>
    <x v="0"/>
    <n v="2574"/>
  </r>
  <r>
    <x v="25"/>
    <x v="25"/>
    <x v="25"/>
    <x v="25"/>
    <x v="20"/>
    <x v="0"/>
    <n v="0.76002109704641352"/>
  </r>
  <r>
    <x v="26"/>
    <x v="26"/>
    <x v="26"/>
    <x v="26"/>
    <x v="20"/>
    <x v="0"/>
    <n v="1.4800773794840503E-3"/>
  </r>
  <r>
    <x v="27"/>
    <x v="27"/>
    <x v="27"/>
    <x v="27"/>
    <x v="20"/>
    <x v="0"/>
    <n v="8.771929824561403E-2"/>
  </r>
  <r>
    <x v="28"/>
    <x v="28"/>
    <x v="28"/>
    <x v="28"/>
    <x v="20"/>
    <x v="0"/>
    <n v="7723.9930000000004"/>
  </r>
  <r>
    <x v="29"/>
    <x v="29"/>
    <x v="29"/>
    <x v="29"/>
    <x v="20"/>
    <x v="0"/>
    <n v="7353.8230000000003"/>
  </r>
  <r>
    <x v="30"/>
    <x v="30"/>
    <x v="30"/>
    <x v="30"/>
    <x v="20"/>
    <x v="0"/>
    <m/>
  </r>
  <r>
    <x v="31"/>
    <x v="31"/>
    <x v="31"/>
    <x v="31"/>
    <x v="20"/>
    <x v="0"/>
    <n v="370.16899999999998"/>
  </r>
  <r>
    <x v="32"/>
    <x v="32"/>
    <x v="32"/>
    <x v="32"/>
    <x v="20"/>
    <x v="0"/>
    <n v="0.17353332250583872"/>
  </r>
  <r>
    <x v="33"/>
    <x v="33"/>
    <x v="33"/>
    <x v="33"/>
    <x v="20"/>
    <x v="0"/>
    <n v="0.16521679114803114"/>
  </r>
  <r>
    <x v="34"/>
    <x v="34"/>
    <x v="34"/>
    <x v="34"/>
    <x v="20"/>
    <x v="0"/>
    <n v="0.16521679114803114"/>
  </r>
  <r>
    <x v="35"/>
    <x v="35"/>
    <x v="35"/>
    <x v="35"/>
    <x v="20"/>
    <x v="0"/>
    <n v="44510.142999999996"/>
  </r>
  <r>
    <x v="36"/>
    <x v="36"/>
    <x v="36"/>
    <x v="36"/>
    <x v="20"/>
    <x v="0"/>
    <n v="40501.699999999997"/>
  </r>
  <r>
    <x v="37"/>
    <x v="37"/>
    <x v="37"/>
    <x v="37"/>
    <x v="20"/>
    <x v="0"/>
    <m/>
  </r>
  <r>
    <x v="38"/>
    <x v="38"/>
    <x v="38"/>
    <x v="38"/>
    <x v="20"/>
    <x v="0"/>
    <n v="4008.4430000000002"/>
  </r>
  <r>
    <x v="39"/>
    <x v="39"/>
    <x v="39"/>
    <x v="39"/>
    <x v="20"/>
    <x v="0"/>
    <m/>
  </r>
  <r>
    <x v="0"/>
    <x v="0"/>
    <x v="0"/>
    <x v="0"/>
    <x v="21"/>
    <x v="0"/>
    <n v="28018"/>
  </r>
  <r>
    <x v="1"/>
    <x v="1"/>
    <x v="1"/>
    <x v="1"/>
    <x v="21"/>
    <x v="0"/>
    <n v="10341"/>
  </r>
  <r>
    <x v="2"/>
    <x v="2"/>
    <x v="2"/>
    <x v="2"/>
    <x v="21"/>
    <x v="0"/>
    <n v="11543"/>
  </r>
  <r>
    <x v="3"/>
    <x v="3"/>
    <x v="3"/>
    <x v="3"/>
    <x v="21"/>
    <x v="0"/>
    <n v="1202"/>
  </r>
  <r>
    <x v="4"/>
    <x v="4"/>
    <x v="4"/>
    <x v="4"/>
    <x v="21"/>
    <x v="0"/>
    <n v="2331"/>
  </r>
  <r>
    <x v="5"/>
    <x v="5"/>
    <x v="5"/>
    <x v="5"/>
    <x v="21"/>
    <x v="0"/>
    <n v="3786"/>
  </r>
  <r>
    <x v="6"/>
    <x v="6"/>
    <x v="6"/>
    <x v="6"/>
    <x v="21"/>
    <x v="0"/>
    <n v="44476"/>
  </r>
  <r>
    <x v="7"/>
    <x v="7"/>
    <x v="7"/>
    <x v="7"/>
    <x v="21"/>
    <x v="0"/>
    <n v="21959"/>
  </r>
  <r>
    <x v="8"/>
    <x v="8"/>
    <x v="8"/>
    <x v="8"/>
    <x v="21"/>
    <x v="0"/>
    <n v="3052"/>
  </r>
  <r>
    <x v="9"/>
    <x v="9"/>
    <x v="9"/>
    <x v="9"/>
    <x v="21"/>
    <x v="0"/>
    <n v="19465"/>
  </r>
  <r>
    <x v="10"/>
    <x v="10"/>
    <x v="10"/>
    <x v="10"/>
    <x v="21"/>
    <x v="0"/>
    <n v="52776"/>
  </r>
  <r>
    <x v="11"/>
    <x v="11"/>
    <x v="11"/>
    <x v="11"/>
    <x v="21"/>
    <x v="0"/>
    <n v="73200"/>
  </r>
  <r>
    <x v="12"/>
    <x v="12"/>
    <x v="12"/>
    <x v="12"/>
    <x v="21"/>
    <x v="0"/>
    <n v="945361"/>
  </r>
  <r>
    <x v="13"/>
    <x v="13"/>
    <x v="13"/>
    <x v="13"/>
    <x v="21"/>
    <x v="0"/>
    <n v="201013"/>
  </r>
  <r>
    <x v="14"/>
    <x v="14"/>
    <x v="14"/>
    <x v="14"/>
    <x v="21"/>
    <x v="0"/>
    <n v="10084"/>
  </r>
  <r>
    <x v="15"/>
    <x v="15"/>
    <x v="15"/>
    <x v="15"/>
    <x v="21"/>
    <x v="0"/>
    <n v="88299"/>
  </r>
  <r>
    <x v="16"/>
    <x v="16"/>
    <x v="16"/>
    <x v="16"/>
    <x v="21"/>
    <x v="0"/>
    <n v="1370733"/>
  </r>
  <r>
    <x v="17"/>
    <x v="17"/>
    <x v="17"/>
    <x v="17"/>
    <x v="21"/>
    <x v="0"/>
    <n v="115828"/>
  </r>
  <r>
    <x v="18"/>
    <x v="18"/>
    <x v="18"/>
    <x v="18"/>
    <x v="21"/>
    <x v="0"/>
    <n v="879693"/>
  </r>
  <r>
    <x v="19"/>
    <x v="19"/>
    <x v="19"/>
    <x v="19"/>
    <x v="21"/>
    <x v="0"/>
    <n v="170700"/>
  </r>
  <r>
    <x v="20"/>
    <x v="20"/>
    <x v="20"/>
    <x v="20"/>
    <x v="21"/>
    <x v="0"/>
    <n v="188"/>
  </r>
  <r>
    <x v="21"/>
    <x v="21"/>
    <x v="21"/>
    <x v="21"/>
    <x v="21"/>
    <x v="0"/>
    <n v="141874"/>
  </r>
  <r>
    <x v="22"/>
    <x v="22"/>
    <x v="22"/>
    <x v="22"/>
    <x v="21"/>
    <x v="0"/>
    <n v="62450"/>
  </r>
  <r>
    <x v="23"/>
    <x v="23"/>
    <x v="23"/>
    <x v="23"/>
    <x v="21"/>
    <x v="0"/>
    <n v="1370733"/>
  </r>
  <r>
    <x v="24"/>
    <x v="24"/>
    <x v="24"/>
    <x v="24"/>
    <x v="21"/>
    <x v="0"/>
    <n v="65712"/>
  </r>
  <r>
    <x v="25"/>
    <x v="25"/>
    <x v="25"/>
    <x v="25"/>
    <x v="21"/>
    <x v="0"/>
    <n v="0.43282115869017634"/>
  </r>
  <r>
    <x v="26"/>
    <x v="26"/>
    <x v="26"/>
    <x v="26"/>
    <x v="21"/>
    <x v="0"/>
    <n v="1.0099371244989655E-2"/>
  </r>
  <r>
    <x v="27"/>
    <x v="27"/>
    <x v="27"/>
    <x v="27"/>
    <x v="21"/>
    <x v="0"/>
    <n v="0.2498790283557534"/>
  </r>
  <r>
    <x v="28"/>
    <x v="28"/>
    <x v="28"/>
    <x v="28"/>
    <x v="21"/>
    <x v="0"/>
    <n v="161909.772"/>
  </r>
  <r>
    <x v="29"/>
    <x v="29"/>
    <x v="29"/>
    <x v="29"/>
    <x v="21"/>
    <x v="0"/>
    <n v="160496.79500000001"/>
  </r>
  <r>
    <x v="30"/>
    <x v="30"/>
    <x v="30"/>
    <x v="30"/>
    <x v="21"/>
    <x v="0"/>
    <m/>
  </r>
  <r>
    <x v="31"/>
    <x v="31"/>
    <x v="31"/>
    <x v="31"/>
    <x v="21"/>
    <x v="0"/>
    <n v="1412.9770000000001"/>
  </r>
  <r>
    <x v="32"/>
    <x v="32"/>
    <x v="32"/>
    <x v="32"/>
    <x v="21"/>
    <x v="0"/>
    <n v="0.18800705302758416"/>
  </r>
  <r>
    <x v="33"/>
    <x v="33"/>
    <x v="33"/>
    <x v="33"/>
    <x v="21"/>
    <x v="0"/>
    <n v="0.18636632660023944"/>
  </r>
  <r>
    <x v="34"/>
    <x v="34"/>
    <x v="34"/>
    <x v="34"/>
    <x v="21"/>
    <x v="0"/>
    <n v="0.18636632660023944"/>
  </r>
  <r>
    <x v="35"/>
    <x v="35"/>
    <x v="35"/>
    <x v="35"/>
    <x v="21"/>
    <x v="0"/>
    <n v="861189.88300000003"/>
  </r>
  <r>
    <x v="36"/>
    <x v="36"/>
    <x v="36"/>
    <x v="36"/>
    <x v="21"/>
    <x v="0"/>
    <n v="776241.53300000005"/>
  </r>
  <r>
    <x v="37"/>
    <x v="37"/>
    <x v="37"/>
    <x v="37"/>
    <x v="21"/>
    <x v="0"/>
    <m/>
  </r>
  <r>
    <x v="38"/>
    <x v="38"/>
    <x v="38"/>
    <x v="38"/>
    <x v="21"/>
    <x v="0"/>
    <n v="72834.425000000003"/>
  </r>
  <r>
    <x v="39"/>
    <x v="39"/>
    <x v="39"/>
    <x v="39"/>
    <x v="21"/>
    <x v="0"/>
    <n v="12113.924999999999"/>
  </r>
  <r>
    <x v="0"/>
    <x v="0"/>
    <x v="0"/>
    <x v="0"/>
    <x v="22"/>
    <x v="0"/>
    <n v="3070"/>
  </r>
  <r>
    <x v="1"/>
    <x v="1"/>
    <x v="1"/>
    <x v="1"/>
    <x v="22"/>
    <x v="0"/>
    <n v="1409"/>
  </r>
  <r>
    <x v="2"/>
    <x v="2"/>
    <x v="2"/>
    <x v="2"/>
    <x v="22"/>
    <x v="0"/>
    <n v="1622"/>
  </r>
  <r>
    <x v="3"/>
    <x v="3"/>
    <x v="3"/>
    <x v="3"/>
    <x v="22"/>
    <x v="0"/>
    <n v="213"/>
  </r>
  <r>
    <x v="4"/>
    <x v="4"/>
    <x v="4"/>
    <x v="4"/>
    <x v="22"/>
    <x v="0"/>
    <n v="809"/>
  </r>
  <r>
    <x v="5"/>
    <x v="5"/>
    <x v="5"/>
    <x v="5"/>
    <x v="22"/>
    <x v="0"/>
    <n v="597"/>
  </r>
  <r>
    <x v="6"/>
    <x v="6"/>
    <x v="6"/>
    <x v="6"/>
    <x v="22"/>
    <x v="0"/>
    <n v="5885"/>
  </r>
  <r>
    <x v="7"/>
    <x v="7"/>
    <x v="7"/>
    <x v="7"/>
    <x v="22"/>
    <x v="0"/>
    <n v="4587"/>
  </r>
  <r>
    <x v="8"/>
    <x v="8"/>
    <x v="8"/>
    <x v="8"/>
    <x v="22"/>
    <x v="0"/>
    <n v="263"/>
  </r>
  <r>
    <x v="9"/>
    <x v="9"/>
    <x v="9"/>
    <x v="9"/>
    <x v="22"/>
    <x v="0"/>
    <n v="1035"/>
  </r>
  <r>
    <x v="10"/>
    <x v="10"/>
    <x v="10"/>
    <x v="10"/>
    <x v="22"/>
    <x v="0"/>
    <n v="4616"/>
  </r>
  <r>
    <x v="11"/>
    <x v="11"/>
    <x v="11"/>
    <x v="11"/>
    <x v="22"/>
    <x v="0"/>
    <n v="2361"/>
  </r>
  <r>
    <x v="12"/>
    <x v="12"/>
    <x v="12"/>
    <x v="12"/>
    <x v="22"/>
    <x v="0"/>
    <n v="174243"/>
  </r>
  <r>
    <x v="13"/>
    <x v="13"/>
    <x v="13"/>
    <x v="13"/>
    <x v="22"/>
    <x v="0"/>
    <n v="8381"/>
  </r>
  <r>
    <x v="14"/>
    <x v="14"/>
    <x v="14"/>
    <x v="14"/>
    <x v="22"/>
    <x v="0"/>
    <n v="4161"/>
  </r>
  <r>
    <x v="15"/>
    <x v="15"/>
    <x v="15"/>
    <x v="15"/>
    <x v="22"/>
    <x v="0"/>
    <n v="20498"/>
  </r>
  <r>
    <x v="16"/>
    <x v="16"/>
    <x v="16"/>
    <x v="16"/>
    <x v="22"/>
    <x v="0"/>
    <n v="214260"/>
  </r>
  <r>
    <x v="17"/>
    <x v="17"/>
    <x v="17"/>
    <x v="17"/>
    <x v="22"/>
    <x v="0"/>
    <n v="9167"/>
  </r>
  <r>
    <x v="18"/>
    <x v="18"/>
    <x v="18"/>
    <x v="18"/>
    <x v="22"/>
    <x v="0"/>
    <n v="174881"/>
  </r>
  <r>
    <x v="19"/>
    <x v="19"/>
    <x v="19"/>
    <x v="19"/>
    <x v="22"/>
    <x v="0"/>
    <n v="1047"/>
  </r>
  <r>
    <x v="20"/>
    <x v="20"/>
    <x v="20"/>
    <x v="20"/>
    <x v="22"/>
    <x v="0"/>
    <m/>
  </r>
  <r>
    <x v="21"/>
    <x v="21"/>
    <x v="21"/>
    <x v="21"/>
    <x v="22"/>
    <x v="0"/>
    <n v="18500"/>
  </r>
  <r>
    <x v="22"/>
    <x v="22"/>
    <x v="22"/>
    <x v="22"/>
    <x v="22"/>
    <x v="0"/>
    <n v="10665"/>
  </r>
  <r>
    <x v="23"/>
    <x v="23"/>
    <x v="23"/>
    <x v="23"/>
    <x v="22"/>
    <x v="0"/>
    <n v="214260"/>
  </r>
  <r>
    <x v="24"/>
    <x v="24"/>
    <x v="24"/>
    <x v="24"/>
    <x v="22"/>
    <x v="0"/>
    <n v="7001"/>
  </r>
  <r>
    <x v="25"/>
    <x v="25"/>
    <x v="25"/>
    <x v="25"/>
    <x v="22"/>
    <x v="0"/>
    <n v="0.73374358974358977"/>
  </r>
  <r>
    <x v="26"/>
    <x v="26"/>
    <x v="26"/>
    <x v="26"/>
    <x v="22"/>
    <x v="0"/>
    <n v="4.8171134591166558E-3"/>
  </r>
  <r>
    <x v="27"/>
    <x v="27"/>
    <x v="27"/>
    <x v="27"/>
    <x v="22"/>
    <x v="0"/>
    <n v="0.21453692848769051"/>
  </r>
  <r>
    <x v="28"/>
    <x v="28"/>
    <x v="28"/>
    <x v="28"/>
    <x v="22"/>
    <x v="0"/>
    <n v="20230.178"/>
  </r>
  <r>
    <x v="29"/>
    <x v="29"/>
    <x v="29"/>
    <x v="29"/>
    <x v="22"/>
    <x v="0"/>
    <n v="19480.259999999998"/>
  </r>
  <r>
    <x v="30"/>
    <x v="30"/>
    <x v="30"/>
    <x v="30"/>
    <x v="22"/>
    <x v="0"/>
    <m/>
  </r>
  <r>
    <x v="31"/>
    <x v="31"/>
    <x v="31"/>
    <x v="31"/>
    <x v="22"/>
    <x v="0"/>
    <n v="749.91700000000003"/>
  </r>
  <r>
    <x v="32"/>
    <x v="32"/>
    <x v="32"/>
    <x v="32"/>
    <x v="22"/>
    <x v="0"/>
    <n v="0.17892644458726398"/>
  </r>
  <r>
    <x v="33"/>
    <x v="33"/>
    <x v="33"/>
    <x v="33"/>
    <x v="22"/>
    <x v="0"/>
    <n v="0.17229377128740514"/>
  </r>
  <r>
    <x v="34"/>
    <x v="34"/>
    <x v="34"/>
    <x v="34"/>
    <x v="22"/>
    <x v="0"/>
    <n v="0.17229377128740514"/>
  </r>
  <r>
    <x v="35"/>
    <x v="35"/>
    <x v="35"/>
    <x v="35"/>
    <x v="22"/>
    <x v="0"/>
    <n v="113064.215"/>
  </r>
  <r>
    <x v="36"/>
    <x v="36"/>
    <x v="36"/>
    <x v="36"/>
    <x v="22"/>
    <x v="0"/>
    <n v="94371.74"/>
  </r>
  <r>
    <x v="37"/>
    <x v="37"/>
    <x v="37"/>
    <x v="37"/>
    <x v="22"/>
    <x v="0"/>
    <n v="1813.912"/>
  </r>
  <r>
    <x v="38"/>
    <x v="38"/>
    <x v="38"/>
    <x v="38"/>
    <x v="22"/>
    <x v="0"/>
    <n v="8132.6880000000001"/>
  </r>
  <r>
    <x v="39"/>
    <x v="39"/>
    <x v="39"/>
    <x v="39"/>
    <x v="22"/>
    <x v="0"/>
    <n v="8745.875"/>
  </r>
  <r>
    <x v="0"/>
    <x v="0"/>
    <x v="0"/>
    <x v="0"/>
    <x v="23"/>
    <x v="0"/>
    <n v="2051"/>
  </r>
  <r>
    <x v="1"/>
    <x v="1"/>
    <x v="1"/>
    <x v="1"/>
    <x v="23"/>
    <x v="0"/>
    <n v="469"/>
  </r>
  <r>
    <x v="2"/>
    <x v="2"/>
    <x v="2"/>
    <x v="2"/>
    <x v="23"/>
    <x v="0"/>
    <n v="585"/>
  </r>
  <r>
    <x v="3"/>
    <x v="3"/>
    <x v="3"/>
    <x v="3"/>
    <x v="23"/>
    <x v="0"/>
    <n v="116"/>
  </r>
  <r>
    <x v="4"/>
    <x v="4"/>
    <x v="4"/>
    <x v="4"/>
    <x v="23"/>
    <x v="0"/>
    <n v="250"/>
  </r>
  <r>
    <x v="5"/>
    <x v="5"/>
    <x v="5"/>
    <x v="5"/>
    <x v="23"/>
    <x v="0"/>
    <n v="1075"/>
  </r>
  <r>
    <x v="6"/>
    <x v="6"/>
    <x v="6"/>
    <x v="6"/>
    <x v="23"/>
    <x v="0"/>
    <n v="3845"/>
  </r>
  <r>
    <x v="7"/>
    <x v="7"/>
    <x v="7"/>
    <x v="7"/>
    <x v="23"/>
    <x v="0"/>
    <n v="2642"/>
  </r>
  <r>
    <x v="8"/>
    <x v="8"/>
    <x v="8"/>
    <x v="8"/>
    <x v="23"/>
    <x v="0"/>
    <n v="36"/>
  </r>
  <r>
    <x v="9"/>
    <x v="9"/>
    <x v="9"/>
    <x v="9"/>
    <x v="23"/>
    <x v="0"/>
    <n v="1167"/>
  </r>
  <r>
    <x v="10"/>
    <x v="10"/>
    <x v="10"/>
    <x v="10"/>
    <x v="23"/>
    <x v="0"/>
    <n v="6118"/>
  </r>
  <r>
    <x v="11"/>
    <x v="11"/>
    <x v="11"/>
    <x v="11"/>
    <x v="23"/>
    <x v="0"/>
    <n v="10832"/>
  </r>
  <r>
    <x v="12"/>
    <x v="12"/>
    <x v="12"/>
    <x v="12"/>
    <x v="23"/>
    <x v="0"/>
    <n v="83985"/>
  </r>
  <r>
    <x v="13"/>
    <x v="13"/>
    <x v="13"/>
    <x v="13"/>
    <x v="23"/>
    <x v="0"/>
    <n v="34694"/>
  </r>
  <r>
    <x v="14"/>
    <x v="14"/>
    <x v="14"/>
    <x v="14"/>
    <x v="23"/>
    <x v="0"/>
    <m/>
  </r>
  <r>
    <x v="15"/>
    <x v="15"/>
    <x v="15"/>
    <x v="15"/>
    <x v="23"/>
    <x v="0"/>
    <n v="12656"/>
  </r>
  <r>
    <x v="16"/>
    <x v="16"/>
    <x v="16"/>
    <x v="16"/>
    <x v="23"/>
    <x v="0"/>
    <n v="148285"/>
  </r>
  <r>
    <x v="17"/>
    <x v="17"/>
    <x v="17"/>
    <x v="17"/>
    <x v="23"/>
    <x v="0"/>
    <n v="23"/>
  </r>
  <r>
    <x v="18"/>
    <x v="18"/>
    <x v="18"/>
    <x v="18"/>
    <x v="23"/>
    <x v="0"/>
    <n v="118662"/>
  </r>
  <r>
    <x v="19"/>
    <x v="19"/>
    <x v="19"/>
    <x v="19"/>
    <x v="23"/>
    <x v="0"/>
    <m/>
  </r>
  <r>
    <x v="20"/>
    <x v="20"/>
    <x v="20"/>
    <x v="20"/>
    <x v="23"/>
    <x v="0"/>
    <m/>
  </r>
  <r>
    <x v="21"/>
    <x v="21"/>
    <x v="21"/>
    <x v="21"/>
    <x v="23"/>
    <x v="0"/>
    <n v="25588"/>
  </r>
  <r>
    <x v="22"/>
    <x v="22"/>
    <x v="22"/>
    <x v="22"/>
    <x v="23"/>
    <x v="0"/>
    <n v="4013"/>
  </r>
  <r>
    <x v="23"/>
    <x v="23"/>
    <x v="23"/>
    <x v="23"/>
    <x v="23"/>
    <x v="0"/>
    <n v="148286"/>
  </r>
  <r>
    <x v="24"/>
    <x v="24"/>
    <x v="24"/>
    <x v="24"/>
    <x v="23"/>
    <x v="0"/>
    <n v="2721"/>
  </r>
  <r>
    <x v="25"/>
    <x v="25"/>
    <x v="25"/>
    <x v="25"/>
    <x v="23"/>
    <x v="0"/>
    <n v="0.61724467069678646"/>
  </r>
  <r>
    <x v="26"/>
    <x v="26"/>
    <x v="26"/>
    <x v="26"/>
    <x v="23"/>
    <x v="0"/>
    <n v="1.8193561298656405E-5"/>
  </r>
  <r>
    <x v="27"/>
    <x v="27"/>
    <x v="27"/>
    <x v="27"/>
    <x v="23"/>
    <x v="0"/>
    <m/>
  </r>
  <r>
    <x v="28"/>
    <x v="28"/>
    <x v="28"/>
    <x v="28"/>
    <x v="23"/>
    <x v="0"/>
    <n v="25688.048260000003"/>
  </r>
  <r>
    <x v="29"/>
    <x v="29"/>
    <x v="29"/>
    <x v="29"/>
    <x v="23"/>
    <x v="0"/>
    <n v="25314.805469999999"/>
  </r>
  <r>
    <x v="30"/>
    <x v="30"/>
    <x v="30"/>
    <x v="30"/>
    <x v="23"/>
    <x v="0"/>
    <m/>
  </r>
  <r>
    <x v="31"/>
    <x v="31"/>
    <x v="31"/>
    <x v="31"/>
    <x v="23"/>
    <x v="0"/>
    <n v="375.00299999999999"/>
  </r>
  <r>
    <x v="32"/>
    <x v="32"/>
    <x v="32"/>
    <x v="32"/>
    <x v="23"/>
    <x v="0"/>
    <n v="0.39381882312307293"/>
  </r>
  <r>
    <x v="33"/>
    <x v="33"/>
    <x v="33"/>
    <x v="33"/>
    <x v="23"/>
    <x v="0"/>
    <n v="0.38809670539699181"/>
  </r>
  <r>
    <x v="34"/>
    <x v="34"/>
    <x v="34"/>
    <x v="34"/>
    <x v="23"/>
    <x v="0"/>
    <n v="0.38809670539699181"/>
  </r>
  <r>
    <x v="35"/>
    <x v="35"/>
    <x v="35"/>
    <x v="35"/>
    <x v="23"/>
    <x v="0"/>
    <n v="65228.086499999998"/>
  </r>
  <r>
    <x v="36"/>
    <x v="36"/>
    <x v="36"/>
    <x v="36"/>
    <x v="23"/>
    <x v="0"/>
    <n v="58907.048999999999"/>
  </r>
  <r>
    <x v="37"/>
    <x v="37"/>
    <x v="37"/>
    <x v="37"/>
    <x v="23"/>
    <x v="0"/>
    <m/>
  </r>
  <r>
    <x v="38"/>
    <x v="38"/>
    <x v="38"/>
    <x v="38"/>
    <x v="23"/>
    <x v="0"/>
    <n v="6321.0375000000004"/>
  </r>
  <r>
    <x v="39"/>
    <x v="39"/>
    <x v="39"/>
    <x v="39"/>
    <x v="23"/>
    <x v="0"/>
    <m/>
  </r>
  <r>
    <x v="0"/>
    <x v="0"/>
    <x v="0"/>
    <x v="0"/>
    <x v="24"/>
    <x v="0"/>
    <n v="1958"/>
  </r>
  <r>
    <x v="1"/>
    <x v="1"/>
    <x v="1"/>
    <x v="1"/>
    <x v="24"/>
    <x v="0"/>
    <n v="918"/>
  </r>
  <r>
    <x v="2"/>
    <x v="2"/>
    <x v="2"/>
    <x v="2"/>
    <x v="24"/>
    <x v="0"/>
    <n v="1079"/>
  </r>
  <r>
    <x v="3"/>
    <x v="3"/>
    <x v="3"/>
    <x v="3"/>
    <x v="24"/>
    <x v="0"/>
    <n v="161"/>
  </r>
  <r>
    <x v="4"/>
    <x v="4"/>
    <x v="4"/>
    <x v="4"/>
    <x v="24"/>
    <x v="0"/>
    <n v="635"/>
  </r>
  <r>
    <x v="5"/>
    <x v="5"/>
    <x v="5"/>
    <x v="5"/>
    <x v="24"/>
    <x v="0"/>
    <n v="256"/>
  </r>
  <r>
    <x v="6"/>
    <x v="6"/>
    <x v="6"/>
    <x v="6"/>
    <x v="24"/>
    <x v="0"/>
    <n v="3767"/>
  </r>
  <r>
    <x v="7"/>
    <x v="7"/>
    <x v="7"/>
    <x v="7"/>
    <x v="24"/>
    <x v="0"/>
    <n v="2819"/>
  </r>
  <r>
    <x v="8"/>
    <x v="8"/>
    <x v="8"/>
    <x v="8"/>
    <x v="24"/>
    <x v="0"/>
    <n v="97"/>
  </r>
  <r>
    <x v="9"/>
    <x v="9"/>
    <x v="9"/>
    <x v="9"/>
    <x v="24"/>
    <x v="0"/>
    <n v="851"/>
  </r>
  <r>
    <x v="10"/>
    <x v="10"/>
    <x v="10"/>
    <x v="10"/>
    <x v="24"/>
    <x v="0"/>
    <n v="9348"/>
  </r>
  <r>
    <x v="11"/>
    <x v="11"/>
    <x v="11"/>
    <x v="11"/>
    <x v="24"/>
    <x v="0"/>
    <n v="1068"/>
  </r>
  <r>
    <x v="12"/>
    <x v="12"/>
    <x v="12"/>
    <x v="12"/>
    <x v="24"/>
    <x v="0"/>
    <n v="107557"/>
  </r>
  <r>
    <x v="13"/>
    <x v="13"/>
    <x v="13"/>
    <x v="13"/>
    <x v="24"/>
    <x v="0"/>
    <m/>
  </r>
  <r>
    <x v="14"/>
    <x v="14"/>
    <x v="14"/>
    <x v="14"/>
    <x v="24"/>
    <x v="0"/>
    <n v="18"/>
  </r>
  <r>
    <x v="15"/>
    <x v="15"/>
    <x v="15"/>
    <x v="15"/>
    <x v="24"/>
    <x v="0"/>
    <n v="17004"/>
  </r>
  <r>
    <x v="16"/>
    <x v="16"/>
    <x v="16"/>
    <x v="16"/>
    <x v="24"/>
    <x v="0"/>
    <n v="134995"/>
  </r>
  <r>
    <x v="17"/>
    <x v="17"/>
    <x v="17"/>
    <x v="17"/>
    <x v="24"/>
    <x v="0"/>
    <n v="304"/>
  </r>
  <r>
    <x v="18"/>
    <x v="18"/>
    <x v="18"/>
    <x v="18"/>
    <x v="24"/>
    <x v="0"/>
    <n v="112617"/>
  </r>
  <r>
    <x v="19"/>
    <x v="19"/>
    <x v="19"/>
    <x v="19"/>
    <x v="24"/>
    <x v="0"/>
    <n v="6808"/>
  </r>
  <r>
    <x v="20"/>
    <x v="20"/>
    <x v="20"/>
    <x v="20"/>
    <x v="24"/>
    <x v="0"/>
    <m/>
  </r>
  <r>
    <x v="21"/>
    <x v="21"/>
    <x v="21"/>
    <x v="21"/>
    <x v="24"/>
    <x v="0"/>
    <n v="9228"/>
  </r>
  <r>
    <x v="22"/>
    <x v="22"/>
    <x v="22"/>
    <x v="22"/>
    <x v="24"/>
    <x v="0"/>
    <n v="6037"/>
  </r>
  <r>
    <x v="23"/>
    <x v="23"/>
    <x v="23"/>
    <x v="23"/>
    <x v="24"/>
    <x v="0"/>
    <n v="134994"/>
  </r>
  <r>
    <x v="24"/>
    <x v="24"/>
    <x v="24"/>
    <x v="24"/>
    <x v="24"/>
    <x v="0"/>
    <n v="5700"/>
  </r>
  <r>
    <x v="25"/>
    <x v="25"/>
    <x v="25"/>
    <x v="25"/>
    <x v="24"/>
    <x v="0"/>
    <n v="0.70920245398773007"/>
  </r>
  <r>
    <x v="26"/>
    <x v="26"/>
    <x v="26"/>
    <x v="26"/>
    <x v="24"/>
    <x v="0"/>
    <n v="6.8577522016510083E-3"/>
  </r>
  <r>
    <x v="27"/>
    <x v="27"/>
    <x v="27"/>
    <x v="27"/>
    <x v="24"/>
    <x v="0"/>
    <n v="0.21045576407506703"/>
  </r>
  <r>
    <x v="28"/>
    <x v="28"/>
    <x v="28"/>
    <x v="28"/>
    <x v="24"/>
    <x v="0"/>
    <n v="13743.981"/>
  </r>
  <r>
    <x v="29"/>
    <x v="29"/>
    <x v="29"/>
    <x v="29"/>
    <x v="24"/>
    <x v="0"/>
    <n v="11041.902"/>
  </r>
  <r>
    <x v="30"/>
    <x v="30"/>
    <x v="30"/>
    <x v="30"/>
    <x v="24"/>
    <x v="0"/>
    <m/>
  </r>
  <r>
    <x v="31"/>
    <x v="31"/>
    <x v="31"/>
    <x v="31"/>
    <x v="24"/>
    <x v="0"/>
    <n v="2702.0790000000002"/>
  </r>
  <r>
    <x v="32"/>
    <x v="32"/>
    <x v="32"/>
    <x v="32"/>
    <x v="24"/>
    <x v="0"/>
    <n v="0.18374174730167372"/>
  </r>
  <r>
    <x v="33"/>
    <x v="33"/>
    <x v="33"/>
    <x v="33"/>
    <x v="24"/>
    <x v="0"/>
    <n v="0.14761795487157947"/>
  </r>
  <r>
    <x v="34"/>
    <x v="34"/>
    <x v="34"/>
    <x v="34"/>
    <x v="24"/>
    <x v="0"/>
    <n v="0.14761795487157947"/>
  </r>
  <r>
    <x v="35"/>
    <x v="35"/>
    <x v="35"/>
    <x v="35"/>
    <x v="24"/>
    <x v="0"/>
    <n v="74800.535000000003"/>
  </r>
  <r>
    <x v="36"/>
    <x v="36"/>
    <x v="36"/>
    <x v="36"/>
    <x v="24"/>
    <x v="0"/>
    <n v="69372.695000000007"/>
  </r>
  <r>
    <x v="37"/>
    <x v="37"/>
    <x v="37"/>
    <x v="37"/>
    <x v="24"/>
    <x v="0"/>
    <m/>
  </r>
  <r>
    <x v="38"/>
    <x v="38"/>
    <x v="38"/>
    <x v="38"/>
    <x v="24"/>
    <x v="0"/>
    <n v="5387.85"/>
  </r>
  <r>
    <x v="39"/>
    <x v="39"/>
    <x v="39"/>
    <x v="39"/>
    <x v="24"/>
    <x v="0"/>
    <n v="39.99"/>
  </r>
  <r>
    <x v="40"/>
    <x v="40"/>
    <x v="40"/>
    <x v="40"/>
    <x v="0"/>
    <x v="0"/>
    <n v="5.9228027760745072E-3"/>
  </r>
  <r>
    <x v="40"/>
    <x v="40"/>
    <x v="40"/>
    <x v="40"/>
    <x v="1"/>
    <x v="0"/>
    <n v="4.585337519020888E-3"/>
  </r>
  <r>
    <x v="40"/>
    <x v="40"/>
    <x v="40"/>
    <x v="40"/>
    <x v="2"/>
    <x v="0"/>
    <n v="3.3315255840937739E-3"/>
  </r>
  <r>
    <x v="40"/>
    <x v="40"/>
    <x v="40"/>
    <x v="40"/>
    <x v="3"/>
    <x v="0"/>
    <n v="4.6720623336503246E-3"/>
  </r>
  <r>
    <x v="40"/>
    <x v="40"/>
    <x v="40"/>
    <x v="40"/>
    <x v="4"/>
    <x v="0"/>
    <n v="4.978700444891208E-3"/>
  </r>
  <r>
    <x v="40"/>
    <x v="40"/>
    <x v="40"/>
    <x v="40"/>
    <x v="5"/>
    <x v="0"/>
    <n v="7.3475339799997002E-3"/>
  </r>
  <r>
    <x v="40"/>
    <x v="40"/>
    <x v="40"/>
    <x v="40"/>
    <x v="6"/>
    <x v="0"/>
    <n v="2.0429530886897011E-3"/>
  </r>
  <r>
    <x v="40"/>
    <x v="40"/>
    <x v="40"/>
    <x v="40"/>
    <x v="7"/>
    <x v="0"/>
    <n v="2.1506290744099173E-3"/>
  </r>
  <r>
    <x v="40"/>
    <x v="40"/>
    <x v="40"/>
    <x v="40"/>
    <x v="8"/>
    <x v="0"/>
    <n v="3.0516266727117938E-3"/>
  </r>
  <r>
    <x v="40"/>
    <x v="40"/>
    <x v="40"/>
    <x v="40"/>
    <x v="9"/>
    <x v="0"/>
    <n v="5.3218709802351685E-3"/>
  </r>
  <r>
    <x v="40"/>
    <x v="40"/>
    <x v="40"/>
    <x v="40"/>
    <x v="10"/>
    <x v="0"/>
    <n v="6.3210586133761668E-3"/>
  </r>
  <r>
    <x v="40"/>
    <x v="40"/>
    <x v="40"/>
    <x v="40"/>
    <x v="11"/>
    <x v="0"/>
    <n v="4.2331959191348727E-3"/>
  </r>
  <r>
    <x v="40"/>
    <x v="40"/>
    <x v="40"/>
    <x v="40"/>
    <x v="12"/>
    <x v="0"/>
    <n v="1.3577395534350811E-3"/>
  </r>
  <r>
    <x v="40"/>
    <x v="40"/>
    <x v="40"/>
    <x v="40"/>
    <x v="13"/>
    <x v="0"/>
    <n v="3.1670450548985166E-3"/>
  </r>
  <r>
    <x v="40"/>
    <x v="40"/>
    <x v="40"/>
    <x v="40"/>
    <x v="14"/>
    <x v="0"/>
    <n v="4.2312840048092555E-3"/>
  </r>
  <r>
    <x v="40"/>
    <x v="40"/>
    <x v="40"/>
    <x v="40"/>
    <x v="15"/>
    <x v="0"/>
    <n v="7.6213682822590762E-3"/>
  </r>
  <r>
    <x v="40"/>
    <x v="40"/>
    <x v="40"/>
    <x v="40"/>
    <x v="16"/>
    <x v="0"/>
    <n v="1.0419936133415845E-3"/>
  </r>
  <r>
    <x v="40"/>
    <x v="40"/>
    <x v="40"/>
    <x v="40"/>
    <x v="17"/>
    <x v="0"/>
    <n v="8.1229901235386481E-3"/>
  </r>
  <r>
    <x v="40"/>
    <x v="40"/>
    <x v="40"/>
    <x v="40"/>
    <x v="18"/>
    <x v="0"/>
    <n v="1.0892262543032903E-2"/>
  </r>
  <r>
    <x v="40"/>
    <x v="40"/>
    <x v="40"/>
    <x v="40"/>
    <x v="19"/>
    <x v="0"/>
    <n v="3.3394736558618535E-3"/>
  </r>
  <r>
    <x v="40"/>
    <x v="40"/>
    <x v="40"/>
    <x v="40"/>
    <x v="20"/>
    <x v="0"/>
    <n v="2.7340875815559371E-3"/>
  </r>
  <r>
    <x v="40"/>
    <x v="40"/>
    <x v="40"/>
    <x v="40"/>
    <x v="21"/>
    <x v="0"/>
    <n v="9.8667141727787865E-3"/>
  </r>
  <r>
    <x v="40"/>
    <x v="40"/>
    <x v="40"/>
    <x v="40"/>
    <x v="22"/>
    <x v="0"/>
    <n v="4.1846639281969392E-4"/>
  </r>
  <r>
    <x v="40"/>
    <x v="40"/>
    <x v="40"/>
    <x v="40"/>
    <x v="23"/>
    <x v="0"/>
    <n v="4.9947840572481189E-3"/>
  </r>
  <r>
    <x v="40"/>
    <x v="40"/>
    <x v="40"/>
    <x v="40"/>
    <x v="24"/>
    <x v="0"/>
    <n v="4.662748043837389E-3"/>
  </r>
  <r>
    <x v="41"/>
    <x v="41"/>
    <x v="41"/>
    <x v="41"/>
    <x v="0"/>
    <x v="0"/>
    <n v="0.16404988282151228"/>
  </r>
  <r>
    <x v="41"/>
    <x v="41"/>
    <x v="41"/>
    <x v="41"/>
    <x v="1"/>
    <x v="0"/>
    <n v="7.4142326238520836E-2"/>
  </r>
  <r>
    <x v="41"/>
    <x v="41"/>
    <x v="41"/>
    <x v="41"/>
    <x v="2"/>
    <x v="0"/>
    <n v="3.7939351237093848E-2"/>
  </r>
  <r>
    <x v="41"/>
    <x v="41"/>
    <x v="41"/>
    <x v="41"/>
    <x v="3"/>
    <x v="0"/>
    <n v="5.6741146322591633E-2"/>
  </r>
  <r>
    <x v="41"/>
    <x v="41"/>
    <x v="41"/>
    <x v="41"/>
    <x v="4"/>
    <x v="0"/>
    <n v="7.1659277388809756E-2"/>
  </r>
  <r>
    <x v="41"/>
    <x v="41"/>
    <x v="41"/>
    <x v="41"/>
    <x v="5"/>
    <x v="0"/>
    <n v="8.4860521801931932E-2"/>
  </r>
  <r>
    <x v="41"/>
    <x v="41"/>
    <x v="41"/>
    <x v="41"/>
    <x v="6"/>
    <x v="0"/>
    <n v="2.3733003708281828E-2"/>
  </r>
  <r>
    <x v="41"/>
    <x v="41"/>
    <x v="41"/>
    <x v="41"/>
    <x v="7"/>
    <x v="0"/>
    <n v="2.421047154922738E-2"/>
  </r>
  <r>
    <x v="41"/>
    <x v="41"/>
    <x v="41"/>
    <x v="41"/>
    <x v="8"/>
    <x v="0"/>
    <n v="2.2297254252404919E-2"/>
  </r>
  <r>
    <x v="41"/>
    <x v="41"/>
    <x v="41"/>
    <x v="41"/>
    <x v="9"/>
    <x v="0"/>
    <n v="8.1902177201185838E-2"/>
  </r>
  <r>
    <x v="41"/>
    <x v="41"/>
    <x v="41"/>
    <x v="41"/>
    <x v="10"/>
    <x v="0"/>
    <n v="7.9044794052491277E-2"/>
  </r>
  <r>
    <x v="41"/>
    <x v="41"/>
    <x v="41"/>
    <x v="41"/>
    <x v="11"/>
    <x v="0"/>
    <n v="5.9665060502862112E-2"/>
  </r>
  <r>
    <x v="41"/>
    <x v="41"/>
    <x v="41"/>
    <x v="41"/>
    <x v="12"/>
    <x v="0"/>
    <n v="2.0651063640804726E-2"/>
  </r>
  <r>
    <x v="41"/>
    <x v="41"/>
    <x v="41"/>
    <x v="41"/>
    <x v="13"/>
    <x v="0"/>
    <n v="4.3226724168262537E-2"/>
  </r>
  <r>
    <x v="41"/>
    <x v="41"/>
    <x v="41"/>
    <x v="41"/>
    <x v="14"/>
    <x v="0"/>
    <n v="6.7458796473744725E-2"/>
  </r>
  <r>
    <x v="41"/>
    <x v="41"/>
    <x v="41"/>
    <x v="41"/>
    <x v="15"/>
    <x v="0"/>
    <n v="4.6408142498378741E-2"/>
  </r>
  <r>
    <x v="41"/>
    <x v="41"/>
    <x v="41"/>
    <x v="41"/>
    <x v="16"/>
    <x v="0"/>
    <n v="1.3246102899604232E-2"/>
  </r>
  <r>
    <x v="41"/>
    <x v="41"/>
    <x v="41"/>
    <x v="41"/>
    <x v="17"/>
    <x v="0"/>
    <n v="7.7256732446107756E-2"/>
  </r>
  <r>
    <x v="41"/>
    <x v="41"/>
    <x v="41"/>
    <x v="41"/>
    <x v="18"/>
    <x v="0"/>
    <n v="7.5688500642175749E-2"/>
  </r>
  <r>
    <x v="41"/>
    <x v="41"/>
    <x v="41"/>
    <x v="41"/>
    <x v="19"/>
    <x v="0"/>
    <n v="3.7431702236846075E-2"/>
  </r>
  <r>
    <x v="41"/>
    <x v="41"/>
    <x v="41"/>
    <x v="41"/>
    <x v="20"/>
    <x v="0"/>
    <n v="3.9327792190624121E-2"/>
  </r>
  <r>
    <x v="41"/>
    <x v="41"/>
    <x v="41"/>
    <x v="41"/>
    <x v="21"/>
    <x v="0"/>
    <n v="9.3479153408360993E-2"/>
  </r>
  <r>
    <x v="41"/>
    <x v="41"/>
    <x v="41"/>
    <x v="41"/>
    <x v="22"/>
    <x v="0"/>
    <n v="5.5228627473385512E-3"/>
  </r>
  <r>
    <x v="41"/>
    <x v="41"/>
    <x v="41"/>
    <x v="41"/>
    <x v="23"/>
    <x v="0"/>
    <n v="2.927895585020663E-2"/>
  </r>
  <r>
    <x v="41"/>
    <x v="41"/>
    <x v="41"/>
    <x v="41"/>
    <x v="24"/>
    <x v="0"/>
    <n v="6.9321169359369036E-2"/>
  </r>
  <r>
    <x v="0"/>
    <x v="0"/>
    <x v="0"/>
    <x v="0"/>
    <x v="0"/>
    <x v="1"/>
    <n v="10872.32"/>
  </r>
  <r>
    <x v="1"/>
    <x v="1"/>
    <x v="1"/>
    <x v="1"/>
    <x v="0"/>
    <x v="1"/>
    <n v="6806.0619999999999"/>
  </r>
  <r>
    <x v="2"/>
    <x v="2"/>
    <x v="2"/>
    <x v="2"/>
    <x v="0"/>
    <x v="1"/>
    <n v="7495.8220000000001"/>
  </r>
  <r>
    <x v="3"/>
    <x v="3"/>
    <x v="3"/>
    <x v="3"/>
    <x v="0"/>
    <x v="1"/>
    <n v="689.76"/>
  </r>
  <r>
    <x v="4"/>
    <x v="4"/>
    <x v="4"/>
    <x v="4"/>
    <x v="0"/>
    <x v="1"/>
    <n v="1036.4639999999999"/>
  </r>
  <r>
    <x v="5"/>
    <x v="5"/>
    <x v="5"/>
    <x v="5"/>
    <x v="0"/>
    <x v="1"/>
    <n v="1268.2280000000001"/>
  </r>
  <r>
    <x v="6"/>
    <x v="6"/>
    <x v="6"/>
    <x v="6"/>
    <x v="0"/>
    <x v="1"/>
    <n v="19983.074000000001"/>
  </r>
  <r>
    <x v="7"/>
    <x v="7"/>
    <x v="7"/>
    <x v="7"/>
    <x v="0"/>
    <x v="1"/>
    <n v="12453.343999999999"/>
  </r>
  <r>
    <x v="8"/>
    <x v="8"/>
    <x v="8"/>
    <x v="8"/>
    <x v="0"/>
    <x v="1"/>
    <n v="57.393999999999998"/>
  </r>
  <r>
    <x v="9"/>
    <x v="9"/>
    <x v="9"/>
    <x v="9"/>
    <x v="0"/>
    <x v="1"/>
    <n v="7472.3360000000002"/>
  </r>
  <r>
    <x v="10"/>
    <x v="10"/>
    <x v="10"/>
    <x v="10"/>
    <x v="0"/>
    <x v="1"/>
    <n v="28509.17"/>
  </r>
  <r>
    <x v="11"/>
    <x v="11"/>
    <x v="11"/>
    <x v="11"/>
    <x v="0"/>
    <x v="1"/>
    <n v="45786.307000000001"/>
  </r>
  <r>
    <x v="12"/>
    <x v="12"/>
    <x v="12"/>
    <x v="12"/>
    <x v="0"/>
    <x v="1"/>
    <n v="546096.03399999999"/>
  </r>
  <r>
    <x v="13"/>
    <x v="13"/>
    <x v="13"/>
    <x v="13"/>
    <x v="0"/>
    <x v="1"/>
    <n v="63939.856"/>
  </r>
  <r>
    <x v="14"/>
    <x v="14"/>
    <x v="14"/>
    <x v="14"/>
    <x v="0"/>
    <x v="1"/>
    <n v="4512.0010000000002"/>
  </r>
  <r>
    <x v="15"/>
    <x v="15"/>
    <x v="15"/>
    <x v="15"/>
    <x v="0"/>
    <x v="1"/>
    <n v="60067.449000000001"/>
  </r>
  <r>
    <x v="16"/>
    <x v="16"/>
    <x v="16"/>
    <x v="16"/>
    <x v="0"/>
    <x v="1"/>
    <n v="748910.81700000004"/>
  </r>
  <r>
    <x v="17"/>
    <x v="17"/>
    <x v="17"/>
    <x v="17"/>
    <x v="0"/>
    <x v="1"/>
    <n v="148890.16899999999"/>
  </r>
  <r>
    <x v="18"/>
    <x v="18"/>
    <x v="18"/>
    <x v="18"/>
    <x v="0"/>
    <x v="1"/>
    <n v="489034.05099999998"/>
  </r>
  <r>
    <x v="19"/>
    <x v="19"/>
    <x v="19"/>
    <x v="19"/>
    <x v="0"/>
    <x v="1"/>
    <n v="43207.205000000002"/>
  </r>
  <r>
    <x v="20"/>
    <x v="20"/>
    <x v="20"/>
    <x v="20"/>
    <x v="0"/>
    <x v="1"/>
    <m/>
  </r>
  <r>
    <x v="21"/>
    <x v="21"/>
    <x v="21"/>
    <x v="21"/>
    <x v="0"/>
    <x v="1"/>
    <n v="32494.363000000001"/>
  </r>
  <r>
    <x v="22"/>
    <x v="22"/>
    <x v="22"/>
    <x v="22"/>
    <x v="0"/>
    <x v="1"/>
    <n v="35285.025999999998"/>
  </r>
  <r>
    <x v="23"/>
    <x v="23"/>
    <x v="23"/>
    <x v="23"/>
    <x v="0"/>
    <x v="1"/>
    <n v="748910.81400000001"/>
  </r>
  <r>
    <x v="24"/>
    <x v="24"/>
    <x v="24"/>
    <x v="24"/>
    <x v="0"/>
    <x v="1"/>
    <n v="21726.843000000001"/>
  </r>
  <r>
    <x v="25"/>
    <x v="25"/>
    <x v="25"/>
    <x v="25"/>
    <x v="0"/>
    <x v="1"/>
    <n v="0.55600849472521729"/>
  </r>
  <r>
    <x v="26"/>
    <x v="26"/>
    <x v="26"/>
    <x v="26"/>
    <x v="0"/>
    <x v="1"/>
    <n v="5.5099956635300913E-3"/>
  </r>
  <r>
    <x v="27"/>
    <x v="27"/>
    <x v="27"/>
    <x v="27"/>
    <x v="0"/>
    <x v="1"/>
    <n v="0.33661736743315868"/>
  </r>
  <r>
    <x v="28"/>
    <x v="28"/>
    <x v="28"/>
    <x v="28"/>
    <x v="0"/>
    <x v="1"/>
    <n v="63026.133000000002"/>
  </r>
  <r>
    <x v="29"/>
    <x v="29"/>
    <x v="29"/>
    <x v="29"/>
    <x v="0"/>
    <x v="1"/>
    <n v="51487.688000000002"/>
  </r>
  <r>
    <x v="30"/>
    <x v="30"/>
    <x v="30"/>
    <x v="30"/>
    <x v="0"/>
    <x v="1"/>
    <m/>
  </r>
  <r>
    <x v="31"/>
    <x v="31"/>
    <x v="31"/>
    <x v="31"/>
    <x v="0"/>
    <x v="1"/>
    <n v="11538.445"/>
  </r>
  <r>
    <x v="32"/>
    <x v="32"/>
    <x v="32"/>
    <x v="32"/>
    <x v="0"/>
    <x v="1"/>
    <n v="0.16990057739818137"/>
  </r>
  <r>
    <x v="33"/>
    <x v="33"/>
    <x v="33"/>
    <x v="33"/>
    <x v="0"/>
    <x v="1"/>
    <n v="0.13879620252280772"/>
  </r>
  <r>
    <x v="34"/>
    <x v="34"/>
    <x v="34"/>
    <x v="34"/>
    <x v="0"/>
    <x v="1"/>
    <n v="0.13879620252280772"/>
  </r>
  <r>
    <x v="35"/>
    <x v="35"/>
    <x v="35"/>
    <x v="35"/>
    <x v="0"/>
    <x v="1"/>
    <n v="370958.91"/>
  </r>
  <r>
    <x v="36"/>
    <x v="36"/>
    <x v="36"/>
    <x v="36"/>
    <x v="0"/>
    <x v="1"/>
    <n v="329217.79499999998"/>
  </r>
  <r>
    <x v="37"/>
    <x v="37"/>
    <x v="37"/>
    <x v="37"/>
    <x v="0"/>
    <x v="1"/>
    <n v="1737.443"/>
  </r>
  <r>
    <x v="38"/>
    <x v="38"/>
    <x v="38"/>
    <x v="38"/>
    <x v="0"/>
    <x v="1"/>
    <n v="33106.749000000003"/>
  </r>
  <r>
    <x v="39"/>
    <x v="39"/>
    <x v="39"/>
    <x v="39"/>
    <x v="0"/>
    <x v="1"/>
    <n v="6896.9229999999998"/>
  </r>
  <r>
    <x v="0"/>
    <x v="0"/>
    <x v="0"/>
    <x v="0"/>
    <x v="1"/>
    <x v="1"/>
    <n v="4330.1859999999997"/>
  </r>
  <r>
    <x v="1"/>
    <x v="1"/>
    <x v="1"/>
    <x v="1"/>
    <x v="1"/>
    <x v="1"/>
    <n v="2155.1959999999999"/>
  </r>
  <r>
    <x v="2"/>
    <x v="2"/>
    <x v="2"/>
    <x v="2"/>
    <x v="1"/>
    <x v="1"/>
    <n v="2387.4929999999999"/>
  </r>
  <r>
    <x v="3"/>
    <x v="3"/>
    <x v="3"/>
    <x v="3"/>
    <x v="1"/>
    <x v="1"/>
    <n v="232.297"/>
  </r>
  <r>
    <x v="4"/>
    <x v="4"/>
    <x v="4"/>
    <x v="4"/>
    <x v="1"/>
    <x v="1"/>
    <n v="1196.029"/>
  </r>
  <r>
    <x v="5"/>
    <x v="5"/>
    <x v="5"/>
    <x v="5"/>
    <x v="1"/>
    <x v="1"/>
    <n v="454.791"/>
  </r>
  <r>
    <x v="6"/>
    <x v="6"/>
    <x v="6"/>
    <x v="6"/>
    <x v="1"/>
    <x v="1"/>
    <n v="8136.2020000000002"/>
  </r>
  <r>
    <x v="7"/>
    <x v="7"/>
    <x v="7"/>
    <x v="7"/>
    <x v="1"/>
    <x v="1"/>
    <n v="5053.5150000000003"/>
  </r>
  <r>
    <x v="8"/>
    <x v="8"/>
    <x v="8"/>
    <x v="8"/>
    <x v="1"/>
    <x v="1"/>
    <n v="-36.279000000000003"/>
  </r>
  <r>
    <x v="9"/>
    <x v="9"/>
    <x v="9"/>
    <x v="9"/>
    <x v="1"/>
    <x v="1"/>
    <n v="3118.9659999999999"/>
  </r>
  <r>
    <x v="10"/>
    <x v="10"/>
    <x v="10"/>
    <x v="10"/>
    <x v="1"/>
    <x v="1"/>
    <n v="9121.8989999999994"/>
  </r>
  <r>
    <x v="11"/>
    <x v="11"/>
    <x v="11"/>
    <x v="11"/>
    <x v="1"/>
    <x v="1"/>
    <n v="15986.37"/>
  </r>
  <r>
    <x v="12"/>
    <x v="12"/>
    <x v="12"/>
    <x v="12"/>
    <x v="1"/>
    <x v="1"/>
    <n v="221687.73800000001"/>
  </r>
  <r>
    <x v="13"/>
    <x v="13"/>
    <x v="13"/>
    <x v="13"/>
    <x v="1"/>
    <x v="1"/>
    <n v="46071.635999999999"/>
  </r>
  <r>
    <x v="14"/>
    <x v="14"/>
    <x v="14"/>
    <x v="14"/>
    <x v="1"/>
    <x v="1"/>
    <n v="2213.8910000000001"/>
  </r>
  <r>
    <x v="15"/>
    <x v="15"/>
    <x v="15"/>
    <x v="15"/>
    <x v="1"/>
    <x v="1"/>
    <n v="24443.944"/>
  </r>
  <r>
    <x v="16"/>
    <x v="16"/>
    <x v="16"/>
    <x v="16"/>
    <x v="1"/>
    <x v="1"/>
    <n v="319525.478"/>
  </r>
  <r>
    <x v="17"/>
    <x v="17"/>
    <x v="17"/>
    <x v="17"/>
    <x v="1"/>
    <x v="1"/>
    <n v="60799.822999999997"/>
  </r>
  <r>
    <x v="18"/>
    <x v="18"/>
    <x v="18"/>
    <x v="18"/>
    <x v="1"/>
    <x v="1"/>
    <n v="216275.99900000001"/>
  </r>
  <r>
    <x v="19"/>
    <x v="19"/>
    <x v="19"/>
    <x v="19"/>
    <x v="1"/>
    <x v="1"/>
    <n v="7394.1549999999997"/>
  </r>
  <r>
    <x v="20"/>
    <x v="20"/>
    <x v="20"/>
    <x v="20"/>
    <x v="1"/>
    <x v="1"/>
    <m/>
  </r>
  <r>
    <x v="21"/>
    <x v="21"/>
    <x v="21"/>
    <x v="21"/>
    <x v="1"/>
    <x v="1"/>
    <n v="19042.449000000001"/>
  </r>
  <r>
    <x v="22"/>
    <x v="22"/>
    <x v="22"/>
    <x v="22"/>
    <x v="1"/>
    <x v="1"/>
    <n v="16013.052"/>
  </r>
  <r>
    <x v="23"/>
    <x v="23"/>
    <x v="23"/>
    <x v="23"/>
    <x v="1"/>
    <x v="1"/>
    <n v="319525.478"/>
  </r>
  <r>
    <x v="24"/>
    <x v="24"/>
    <x v="24"/>
    <x v="24"/>
    <x v="1"/>
    <x v="1"/>
    <n v="8987.61"/>
  </r>
  <r>
    <x v="25"/>
    <x v="25"/>
    <x v="25"/>
    <x v="25"/>
    <x v="1"/>
    <x v="1"/>
    <n v="0.56572516863779587"/>
  </r>
  <r>
    <x v="26"/>
    <x v="26"/>
    <x v="26"/>
    <x v="26"/>
    <x v="1"/>
    <x v="1"/>
    <n v="2.6488838007927185E-3"/>
  </r>
  <r>
    <x v="27"/>
    <x v="27"/>
    <x v="27"/>
    <x v="27"/>
    <x v="1"/>
    <x v="1"/>
    <n v="0.43705987101971178"/>
  </r>
  <r>
    <x v="28"/>
    <x v="28"/>
    <x v="28"/>
    <x v="28"/>
    <x v="1"/>
    <x v="1"/>
    <n v="30600.715"/>
  </r>
  <r>
    <x v="29"/>
    <x v="29"/>
    <x v="29"/>
    <x v="29"/>
    <x v="1"/>
    <x v="1"/>
    <n v="26888.076000000001"/>
  </r>
  <r>
    <x v="30"/>
    <x v="30"/>
    <x v="30"/>
    <x v="30"/>
    <x v="1"/>
    <x v="1"/>
    <m/>
  </r>
  <r>
    <x v="31"/>
    <x v="31"/>
    <x v="31"/>
    <x v="31"/>
    <x v="1"/>
    <x v="1"/>
    <n v="3712.64"/>
  </r>
  <r>
    <x v="32"/>
    <x v="32"/>
    <x v="32"/>
    <x v="32"/>
    <x v="1"/>
    <x v="1"/>
    <n v="0.16061655559818969"/>
  </r>
  <r>
    <x v="33"/>
    <x v="33"/>
    <x v="33"/>
    <x v="33"/>
    <x v="1"/>
    <x v="1"/>
    <n v="0.14112971392277435"/>
  </r>
  <r>
    <x v="34"/>
    <x v="34"/>
    <x v="34"/>
    <x v="34"/>
    <x v="1"/>
    <x v="1"/>
    <n v="0.14112971392277435"/>
  </r>
  <r>
    <x v="35"/>
    <x v="35"/>
    <x v="35"/>
    <x v="35"/>
    <x v="1"/>
    <x v="1"/>
    <n v="190520.304"/>
  </r>
  <r>
    <x v="36"/>
    <x v="36"/>
    <x v="36"/>
    <x v="36"/>
    <x v="1"/>
    <x v="1"/>
    <n v="170096.505"/>
  </r>
  <r>
    <x v="37"/>
    <x v="37"/>
    <x v="37"/>
    <x v="37"/>
    <x v="1"/>
    <x v="1"/>
    <n v="3485.4879999999998"/>
  </r>
  <r>
    <x v="38"/>
    <x v="38"/>
    <x v="38"/>
    <x v="38"/>
    <x v="1"/>
    <x v="1"/>
    <n v="13017.146000000001"/>
  </r>
  <r>
    <x v="39"/>
    <x v="39"/>
    <x v="39"/>
    <x v="39"/>
    <x v="1"/>
    <x v="1"/>
    <n v="3921.165"/>
  </r>
  <r>
    <x v="0"/>
    <x v="0"/>
    <x v="0"/>
    <x v="0"/>
    <x v="2"/>
    <x v="1"/>
    <n v="3917.027"/>
  </r>
  <r>
    <x v="1"/>
    <x v="1"/>
    <x v="1"/>
    <x v="1"/>
    <x v="2"/>
    <x v="1"/>
    <n v="1955.0840000000001"/>
  </r>
  <r>
    <x v="2"/>
    <x v="2"/>
    <x v="2"/>
    <x v="2"/>
    <x v="2"/>
    <x v="1"/>
    <n v="2199.0639999999999"/>
  </r>
  <r>
    <x v="3"/>
    <x v="3"/>
    <x v="3"/>
    <x v="3"/>
    <x v="2"/>
    <x v="1"/>
    <n v="243.98"/>
  </r>
  <r>
    <x v="4"/>
    <x v="4"/>
    <x v="4"/>
    <x v="4"/>
    <x v="2"/>
    <x v="1"/>
    <n v="319.81299999999999"/>
  </r>
  <r>
    <x v="5"/>
    <x v="5"/>
    <x v="5"/>
    <x v="5"/>
    <x v="2"/>
    <x v="1"/>
    <n v="612.18499999999995"/>
  </r>
  <r>
    <x v="6"/>
    <x v="6"/>
    <x v="6"/>
    <x v="6"/>
    <x v="2"/>
    <x v="1"/>
    <n v="6804.1090000000004"/>
  </r>
  <r>
    <x v="7"/>
    <x v="7"/>
    <x v="7"/>
    <x v="7"/>
    <x v="2"/>
    <x v="1"/>
    <n v="5089.491"/>
  </r>
  <r>
    <x v="8"/>
    <x v="8"/>
    <x v="8"/>
    <x v="8"/>
    <x v="2"/>
    <x v="1"/>
    <n v="-20.471"/>
  </r>
  <r>
    <x v="9"/>
    <x v="9"/>
    <x v="9"/>
    <x v="9"/>
    <x v="2"/>
    <x v="1"/>
    <n v="1735.0889999999999"/>
  </r>
  <r>
    <x v="10"/>
    <x v="10"/>
    <x v="10"/>
    <x v="10"/>
    <x v="2"/>
    <x v="1"/>
    <n v="17543.615000000002"/>
  </r>
  <r>
    <x v="11"/>
    <x v="11"/>
    <x v="11"/>
    <x v="11"/>
    <x v="2"/>
    <x v="1"/>
    <n v="18914.812999999998"/>
  </r>
  <r>
    <x v="12"/>
    <x v="12"/>
    <x v="12"/>
    <x v="12"/>
    <x v="2"/>
    <x v="1"/>
    <n v="146795.027"/>
  </r>
  <r>
    <x v="13"/>
    <x v="13"/>
    <x v="13"/>
    <x v="13"/>
    <x v="2"/>
    <x v="1"/>
    <n v="15853.518"/>
  </r>
  <r>
    <x v="14"/>
    <x v="14"/>
    <x v="14"/>
    <x v="14"/>
    <x v="2"/>
    <x v="1"/>
    <n v="9347.5460000000003"/>
  </r>
  <r>
    <x v="15"/>
    <x v="15"/>
    <x v="15"/>
    <x v="15"/>
    <x v="2"/>
    <x v="1"/>
    <n v="16869.243999999999"/>
  </r>
  <r>
    <x v="16"/>
    <x v="16"/>
    <x v="16"/>
    <x v="16"/>
    <x v="2"/>
    <x v="1"/>
    <n v="225323.76300000001"/>
  </r>
  <r>
    <x v="17"/>
    <x v="17"/>
    <x v="17"/>
    <x v="17"/>
    <x v="2"/>
    <x v="1"/>
    <n v="16774.516"/>
  </r>
  <r>
    <x v="18"/>
    <x v="18"/>
    <x v="18"/>
    <x v="18"/>
    <x v="2"/>
    <x v="1"/>
    <n v="149967.95199999999"/>
  </r>
  <r>
    <x v="19"/>
    <x v="19"/>
    <x v="19"/>
    <x v="19"/>
    <x v="2"/>
    <x v="1"/>
    <n v="18526.815999999999"/>
  </r>
  <r>
    <x v="20"/>
    <x v="20"/>
    <x v="20"/>
    <x v="20"/>
    <x v="2"/>
    <x v="1"/>
    <m/>
  </r>
  <r>
    <x v="21"/>
    <x v="21"/>
    <x v="21"/>
    <x v="21"/>
    <x v="2"/>
    <x v="1"/>
    <n v="20467.417000000001"/>
  </r>
  <r>
    <x v="22"/>
    <x v="22"/>
    <x v="22"/>
    <x v="22"/>
    <x v="2"/>
    <x v="1"/>
    <n v="19587.063999999998"/>
  </r>
  <r>
    <x v="23"/>
    <x v="23"/>
    <x v="23"/>
    <x v="23"/>
    <x v="2"/>
    <x v="1"/>
    <n v="225323.76500000001"/>
  </r>
  <r>
    <x v="24"/>
    <x v="24"/>
    <x v="24"/>
    <x v="24"/>
    <x v="2"/>
    <x v="1"/>
    <n v="3857.7710000000002"/>
  </r>
  <r>
    <x v="25"/>
    <x v="25"/>
    <x v="25"/>
    <x v="25"/>
    <x v="2"/>
    <x v="1"/>
    <n v="0.6936863088895594"/>
  </r>
  <r>
    <x v="26"/>
    <x v="26"/>
    <x v="26"/>
    <x v="26"/>
    <x v="2"/>
    <x v="1"/>
    <n v="4.3871853769178659E-3"/>
  </r>
  <r>
    <x v="27"/>
    <x v="27"/>
    <x v="27"/>
    <x v="27"/>
    <x v="2"/>
    <x v="1"/>
    <n v="0.10371501496094486"/>
  </r>
  <r>
    <x v="28"/>
    <x v="28"/>
    <x v="28"/>
    <x v="28"/>
    <x v="2"/>
    <x v="1"/>
    <n v="29472.245999999999"/>
  </r>
  <r>
    <x v="29"/>
    <x v="29"/>
    <x v="29"/>
    <x v="29"/>
    <x v="2"/>
    <x v="1"/>
    <n v="25287.477999999999"/>
  </r>
  <r>
    <x v="30"/>
    <x v="30"/>
    <x v="30"/>
    <x v="30"/>
    <x v="2"/>
    <x v="1"/>
    <m/>
  </r>
  <r>
    <x v="31"/>
    <x v="31"/>
    <x v="31"/>
    <x v="31"/>
    <x v="2"/>
    <x v="1"/>
    <n v="4184.768"/>
  </r>
  <r>
    <x v="32"/>
    <x v="32"/>
    <x v="32"/>
    <x v="32"/>
    <x v="2"/>
    <x v="1"/>
    <n v="0.24950774231588474"/>
  </r>
  <r>
    <x v="33"/>
    <x v="33"/>
    <x v="33"/>
    <x v="33"/>
    <x v="2"/>
    <x v="1"/>
    <n v="0.21408010589496995"/>
  </r>
  <r>
    <x v="34"/>
    <x v="34"/>
    <x v="34"/>
    <x v="34"/>
    <x v="2"/>
    <x v="1"/>
    <n v="0.21408010589496995"/>
  </r>
  <r>
    <x v="35"/>
    <x v="35"/>
    <x v="35"/>
    <x v="35"/>
    <x v="2"/>
    <x v="1"/>
    <n v="118121.569"/>
  </r>
  <r>
    <x v="36"/>
    <x v="36"/>
    <x v="36"/>
    <x v="36"/>
    <x v="2"/>
    <x v="1"/>
    <n v="92908.426999999996"/>
  </r>
  <r>
    <x v="37"/>
    <x v="37"/>
    <x v="37"/>
    <x v="37"/>
    <x v="2"/>
    <x v="1"/>
    <n v="764.76599999999996"/>
  </r>
  <r>
    <x v="38"/>
    <x v="38"/>
    <x v="38"/>
    <x v="38"/>
    <x v="2"/>
    <x v="1"/>
    <n v="11692.489"/>
  </r>
  <r>
    <x v="39"/>
    <x v="39"/>
    <x v="39"/>
    <x v="39"/>
    <x v="2"/>
    <x v="1"/>
    <n v="12755.887000000001"/>
  </r>
  <r>
    <x v="0"/>
    <x v="0"/>
    <x v="0"/>
    <x v="0"/>
    <x v="3"/>
    <x v="1"/>
    <n v="5912.0969999999998"/>
  </r>
  <r>
    <x v="1"/>
    <x v="1"/>
    <x v="1"/>
    <x v="1"/>
    <x v="3"/>
    <x v="1"/>
    <n v="2700.3780000000002"/>
  </r>
  <r>
    <x v="2"/>
    <x v="2"/>
    <x v="2"/>
    <x v="2"/>
    <x v="3"/>
    <x v="1"/>
    <n v="3142.3679999999999"/>
  </r>
  <r>
    <x v="3"/>
    <x v="3"/>
    <x v="3"/>
    <x v="3"/>
    <x v="3"/>
    <x v="1"/>
    <n v="441.99"/>
  </r>
  <r>
    <x v="4"/>
    <x v="4"/>
    <x v="4"/>
    <x v="4"/>
    <x v="3"/>
    <x v="1"/>
    <n v="1264.3040000000001"/>
  </r>
  <r>
    <x v="5"/>
    <x v="5"/>
    <x v="5"/>
    <x v="5"/>
    <x v="3"/>
    <x v="1"/>
    <n v="1077.489"/>
  </r>
  <r>
    <x v="6"/>
    <x v="6"/>
    <x v="6"/>
    <x v="6"/>
    <x v="3"/>
    <x v="1"/>
    <n v="10954.268"/>
  </r>
  <r>
    <x v="7"/>
    <x v="7"/>
    <x v="7"/>
    <x v="7"/>
    <x v="3"/>
    <x v="1"/>
    <n v="7908.2669999999998"/>
  </r>
  <r>
    <x v="8"/>
    <x v="8"/>
    <x v="8"/>
    <x v="8"/>
    <x v="3"/>
    <x v="1"/>
    <n v="-132.357"/>
  </r>
  <r>
    <x v="9"/>
    <x v="9"/>
    <x v="9"/>
    <x v="9"/>
    <x v="3"/>
    <x v="1"/>
    <n v="3178.3580000000002"/>
  </r>
  <r>
    <x v="10"/>
    <x v="10"/>
    <x v="10"/>
    <x v="10"/>
    <x v="3"/>
    <x v="1"/>
    <n v="4930.1059999999998"/>
  </r>
  <r>
    <x v="11"/>
    <x v="11"/>
    <x v="11"/>
    <x v="11"/>
    <x v="3"/>
    <x v="1"/>
    <n v="10697.387000000001"/>
  </r>
  <r>
    <x v="12"/>
    <x v="12"/>
    <x v="12"/>
    <x v="12"/>
    <x v="3"/>
    <x v="1"/>
    <n v="207108.50099999999"/>
  </r>
  <r>
    <x v="13"/>
    <x v="13"/>
    <x v="13"/>
    <x v="13"/>
    <x v="3"/>
    <x v="1"/>
    <n v="10789.8"/>
  </r>
  <r>
    <x v="14"/>
    <x v="14"/>
    <x v="14"/>
    <x v="14"/>
    <x v="3"/>
    <x v="1"/>
    <n v="14288.472"/>
  </r>
  <r>
    <x v="15"/>
    <x v="15"/>
    <x v="15"/>
    <x v="15"/>
    <x v="3"/>
    <x v="1"/>
    <n v="38637.769"/>
  </r>
  <r>
    <x v="16"/>
    <x v="16"/>
    <x v="16"/>
    <x v="16"/>
    <x v="3"/>
    <x v="1"/>
    <n v="286452.03499999997"/>
  </r>
  <r>
    <x v="17"/>
    <x v="17"/>
    <x v="17"/>
    <x v="17"/>
    <x v="3"/>
    <x v="1"/>
    <n v="25486.309000000001"/>
  </r>
  <r>
    <x v="18"/>
    <x v="18"/>
    <x v="18"/>
    <x v="18"/>
    <x v="3"/>
    <x v="1"/>
    <n v="204594.05900000001"/>
  </r>
  <r>
    <x v="19"/>
    <x v="19"/>
    <x v="19"/>
    <x v="19"/>
    <x v="3"/>
    <x v="1"/>
    <n v="10687.316999999999"/>
  </r>
  <r>
    <x v="20"/>
    <x v="20"/>
    <x v="20"/>
    <x v="20"/>
    <x v="3"/>
    <x v="1"/>
    <n v="3.5880000000000001"/>
  </r>
  <r>
    <x v="21"/>
    <x v="21"/>
    <x v="21"/>
    <x v="21"/>
    <x v="3"/>
    <x v="1"/>
    <n v="22407.598000000002"/>
  </r>
  <r>
    <x v="22"/>
    <x v="22"/>
    <x v="22"/>
    <x v="22"/>
    <x v="3"/>
    <x v="1"/>
    <n v="23273.163"/>
  </r>
  <r>
    <x v="23"/>
    <x v="23"/>
    <x v="23"/>
    <x v="23"/>
    <x v="3"/>
    <x v="1"/>
    <n v="286452.03399999999"/>
  </r>
  <r>
    <x v="24"/>
    <x v="24"/>
    <x v="24"/>
    <x v="24"/>
    <x v="3"/>
    <x v="1"/>
    <n v="8003.8980000000001"/>
  </r>
  <r>
    <x v="25"/>
    <x v="25"/>
    <x v="25"/>
    <x v="25"/>
    <x v="3"/>
    <x v="1"/>
    <n v="0.67921464271989662"/>
  </r>
  <r>
    <x v="26"/>
    <x v="26"/>
    <x v="26"/>
    <x v="26"/>
    <x v="3"/>
    <x v="1"/>
    <n v="7.7800234665473837E-3"/>
  </r>
  <r>
    <x v="27"/>
    <x v="27"/>
    <x v="27"/>
    <x v="27"/>
    <x v="3"/>
    <x v="1"/>
    <n v="0.587550082608987"/>
  </r>
  <r>
    <x v="28"/>
    <x v="28"/>
    <x v="28"/>
    <x v="28"/>
    <x v="3"/>
    <x v="1"/>
    <n v="29549.144"/>
  </r>
  <r>
    <x v="29"/>
    <x v="29"/>
    <x v="29"/>
    <x v="29"/>
    <x v="3"/>
    <x v="1"/>
    <n v="27577.067999999999"/>
  </r>
  <r>
    <x v="30"/>
    <x v="30"/>
    <x v="30"/>
    <x v="30"/>
    <x v="3"/>
    <x v="1"/>
    <m/>
  </r>
  <r>
    <x v="31"/>
    <x v="31"/>
    <x v="31"/>
    <x v="31"/>
    <x v="3"/>
    <x v="1"/>
    <n v="1972.076"/>
  </r>
  <r>
    <x v="32"/>
    <x v="32"/>
    <x v="32"/>
    <x v="32"/>
    <x v="3"/>
    <x v="1"/>
    <n v="0.18008413055169825"/>
  </r>
  <r>
    <x v="33"/>
    <x v="33"/>
    <x v="33"/>
    <x v="33"/>
    <x v="3"/>
    <x v="1"/>
    <n v="0.1680655220992209"/>
  </r>
  <r>
    <x v="34"/>
    <x v="34"/>
    <x v="34"/>
    <x v="34"/>
    <x v="3"/>
    <x v="1"/>
    <n v="0.1680655220992209"/>
  </r>
  <r>
    <x v="35"/>
    <x v="35"/>
    <x v="35"/>
    <x v="35"/>
    <x v="3"/>
    <x v="1"/>
    <n v="164085.21900000001"/>
  </r>
  <r>
    <x v="36"/>
    <x v="36"/>
    <x v="36"/>
    <x v="36"/>
    <x v="3"/>
    <x v="1"/>
    <n v="128284.603"/>
  </r>
  <r>
    <x v="37"/>
    <x v="37"/>
    <x v="37"/>
    <x v="37"/>
    <x v="3"/>
    <x v="1"/>
    <n v="2980.4459999999999"/>
  </r>
  <r>
    <x v="38"/>
    <x v="38"/>
    <x v="38"/>
    <x v="38"/>
    <x v="3"/>
    <x v="1"/>
    <n v="17032.599999999999"/>
  </r>
  <r>
    <x v="39"/>
    <x v="39"/>
    <x v="39"/>
    <x v="39"/>
    <x v="3"/>
    <x v="1"/>
    <n v="15787.57"/>
  </r>
  <r>
    <x v="0"/>
    <x v="0"/>
    <x v="0"/>
    <x v="0"/>
    <x v="4"/>
    <x v="1"/>
    <n v="6241.4930000000004"/>
  </r>
  <r>
    <x v="1"/>
    <x v="1"/>
    <x v="1"/>
    <x v="1"/>
    <x v="4"/>
    <x v="1"/>
    <n v="3202.0920000000001"/>
  </r>
  <r>
    <x v="2"/>
    <x v="2"/>
    <x v="2"/>
    <x v="2"/>
    <x v="4"/>
    <x v="1"/>
    <n v="3674.3609999999999"/>
  </r>
  <r>
    <x v="3"/>
    <x v="3"/>
    <x v="3"/>
    <x v="3"/>
    <x v="4"/>
    <x v="1"/>
    <n v="472.26900000000001"/>
  </r>
  <r>
    <x v="4"/>
    <x v="4"/>
    <x v="4"/>
    <x v="4"/>
    <x v="4"/>
    <x v="1"/>
    <n v="1301.864"/>
  </r>
  <r>
    <x v="5"/>
    <x v="5"/>
    <x v="5"/>
    <x v="5"/>
    <x v="4"/>
    <x v="1"/>
    <n v="719.81899999999996"/>
  </r>
  <r>
    <x v="6"/>
    <x v="6"/>
    <x v="6"/>
    <x v="6"/>
    <x v="4"/>
    <x v="1"/>
    <n v="11465.268"/>
  </r>
  <r>
    <x v="7"/>
    <x v="7"/>
    <x v="7"/>
    <x v="7"/>
    <x v="4"/>
    <x v="1"/>
    <n v="7556.6059999999998"/>
  </r>
  <r>
    <x v="8"/>
    <x v="8"/>
    <x v="8"/>
    <x v="8"/>
    <x v="4"/>
    <x v="1"/>
    <n v="45.747"/>
  </r>
  <r>
    <x v="9"/>
    <x v="9"/>
    <x v="9"/>
    <x v="9"/>
    <x v="4"/>
    <x v="1"/>
    <n v="3862.915"/>
  </r>
  <r>
    <x v="10"/>
    <x v="10"/>
    <x v="10"/>
    <x v="10"/>
    <x v="4"/>
    <x v="1"/>
    <n v="14049.097"/>
  </r>
  <r>
    <x v="11"/>
    <x v="11"/>
    <x v="11"/>
    <x v="11"/>
    <x v="4"/>
    <x v="1"/>
    <n v="14030.519"/>
  </r>
  <r>
    <x v="12"/>
    <x v="12"/>
    <x v="12"/>
    <x v="12"/>
    <x v="4"/>
    <x v="1"/>
    <n v="277789.33500000002"/>
  </r>
  <r>
    <x v="13"/>
    <x v="13"/>
    <x v="13"/>
    <x v="13"/>
    <x v="4"/>
    <x v="1"/>
    <n v="19047.986000000001"/>
  </r>
  <r>
    <x v="14"/>
    <x v="14"/>
    <x v="14"/>
    <x v="14"/>
    <x v="4"/>
    <x v="1"/>
    <n v="6170.951"/>
  </r>
  <r>
    <x v="15"/>
    <x v="15"/>
    <x v="15"/>
    <x v="15"/>
    <x v="4"/>
    <x v="1"/>
    <n v="41577.625999999997"/>
  </r>
  <r>
    <x v="16"/>
    <x v="16"/>
    <x v="16"/>
    <x v="16"/>
    <x v="4"/>
    <x v="1"/>
    <n v="372665.51400000002"/>
  </r>
  <r>
    <x v="17"/>
    <x v="17"/>
    <x v="17"/>
    <x v="17"/>
    <x v="4"/>
    <x v="1"/>
    <n v="13049.15"/>
  </r>
  <r>
    <x v="18"/>
    <x v="18"/>
    <x v="18"/>
    <x v="18"/>
    <x v="4"/>
    <x v="1"/>
    <n v="293760.05900000001"/>
  </r>
  <r>
    <x v="19"/>
    <x v="19"/>
    <x v="19"/>
    <x v="19"/>
    <x v="4"/>
    <x v="1"/>
    <n v="14794.314"/>
  </r>
  <r>
    <x v="20"/>
    <x v="20"/>
    <x v="20"/>
    <x v="20"/>
    <x v="4"/>
    <x v="1"/>
    <n v="3.53"/>
  </r>
  <r>
    <x v="21"/>
    <x v="21"/>
    <x v="21"/>
    <x v="21"/>
    <x v="4"/>
    <x v="1"/>
    <n v="29153.582999999999"/>
  </r>
  <r>
    <x v="22"/>
    <x v="22"/>
    <x v="22"/>
    <x v="22"/>
    <x v="4"/>
    <x v="1"/>
    <n v="21904.878000000001"/>
  </r>
  <r>
    <x v="23"/>
    <x v="23"/>
    <x v="23"/>
    <x v="23"/>
    <x v="4"/>
    <x v="1"/>
    <n v="372665.51400000002"/>
  </r>
  <r>
    <x v="24"/>
    <x v="24"/>
    <x v="24"/>
    <x v="24"/>
    <x v="4"/>
    <x v="1"/>
    <n v="11829.096"/>
  </r>
  <r>
    <x v="25"/>
    <x v="25"/>
    <x v="25"/>
    <x v="25"/>
    <x v="4"/>
    <x v="1"/>
    <n v="0.61699246353544079"/>
  </r>
  <r>
    <x v="26"/>
    <x v="26"/>
    <x v="26"/>
    <x v="26"/>
    <x v="4"/>
    <x v="1"/>
    <n v="7.2520048820155459E-3"/>
  </r>
  <r>
    <x v="27"/>
    <x v="27"/>
    <x v="27"/>
    <x v="27"/>
    <x v="4"/>
    <x v="1"/>
    <n v="7.5187370548165863E-2"/>
  </r>
  <r>
    <x v="28"/>
    <x v="28"/>
    <x v="28"/>
    <x v="28"/>
    <x v="4"/>
    <x v="1"/>
    <n v="40217.627999999997"/>
  </r>
  <r>
    <x v="29"/>
    <x v="29"/>
    <x v="29"/>
    <x v="29"/>
    <x v="4"/>
    <x v="1"/>
    <n v="38523.192999999999"/>
  </r>
  <r>
    <x v="30"/>
    <x v="30"/>
    <x v="30"/>
    <x v="30"/>
    <x v="4"/>
    <x v="1"/>
    <m/>
  </r>
  <r>
    <x v="31"/>
    <x v="31"/>
    <x v="31"/>
    <x v="31"/>
    <x v="4"/>
    <x v="1"/>
    <n v="1694.4349999999999"/>
  </r>
  <r>
    <x v="32"/>
    <x v="32"/>
    <x v="32"/>
    <x v="32"/>
    <x v="4"/>
    <x v="1"/>
    <n v="0.19651555322263861"/>
  </r>
  <r>
    <x v="33"/>
    <x v="33"/>
    <x v="33"/>
    <x v="33"/>
    <x v="4"/>
    <x v="1"/>
    <n v="0.18823602884529836"/>
  </r>
  <r>
    <x v="34"/>
    <x v="34"/>
    <x v="34"/>
    <x v="34"/>
    <x v="4"/>
    <x v="1"/>
    <n v="0.18823602884529836"/>
  </r>
  <r>
    <x v="35"/>
    <x v="35"/>
    <x v="35"/>
    <x v="35"/>
    <x v="4"/>
    <x v="1"/>
    <n v="204653.66399999999"/>
  </r>
  <r>
    <x v="36"/>
    <x v="36"/>
    <x v="36"/>
    <x v="36"/>
    <x v="4"/>
    <x v="1"/>
    <n v="177721.43700000001"/>
  </r>
  <r>
    <x v="37"/>
    <x v="37"/>
    <x v="37"/>
    <x v="37"/>
    <x v="4"/>
    <x v="1"/>
    <n v="943.21799999999996"/>
  </r>
  <r>
    <x v="38"/>
    <x v="38"/>
    <x v="38"/>
    <x v="38"/>
    <x v="4"/>
    <x v="1"/>
    <n v="18781.333999999999"/>
  </r>
  <r>
    <x v="39"/>
    <x v="39"/>
    <x v="39"/>
    <x v="39"/>
    <x v="4"/>
    <x v="1"/>
    <n v="7207.6750000000002"/>
  </r>
  <r>
    <x v="0"/>
    <x v="0"/>
    <x v="0"/>
    <x v="0"/>
    <x v="5"/>
    <x v="1"/>
    <n v="2480.8229999999999"/>
  </r>
  <r>
    <x v="1"/>
    <x v="1"/>
    <x v="1"/>
    <x v="1"/>
    <x v="5"/>
    <x v="1"/>
    <n v="1873.8330000000001"/>
  </r>
  <r>
    <x v="2"/>
    <x v="2"/>
    <x v="2"/>
    <x v="2"/>
    <x v="5"/>
    <x v="1"/>
    <n v="2060.6970000000001"/>
  </r>
  <r>
    <x v="3"/>
    <x v="3"/>
    <x v="3"/>
    <x v="3"/>
    <x v="5"/>
    <x v="1"/>
    <n v="186.864"/>
  </r>
  <r>
    <x v="4"/>
    <x v="4"/>
    <x v="4"/>
    <x v="4"/>
    <x v="5"/>
    <x v="1"/>
    <n v="1026.1400000000001"/>
  </r>
  <r>
    <x v="5"/>
    <x v="5"/>
    <x v="5"/>
    <x v="5"/>
    <x v="5"/>
    <x v="1"/>
    <n v="536.86400000000003"/>
  </r>
  <r>
    <x v="6"/>
    <x v="6"/>
    <x v="6"/>
    <x v="6"/>
    <x v="5"/>
    <x v="1"/>
    <n v="5917.66"/>
  </r>
  <r>
    <x v="7"/>
    <x v="7"/>
    <x v="7"/>
    <x v="7"/>
    <x v="5"/>
    <x v="1"/>
    <n v="3778.0929999999998"/>
  </r>
  <r>
    <x v="8"/>
    <x v="8"/>
    <x v="8"/>
    <x v="8"/>
    <x v="5"/>
    <x v="1"/>
    <n v="166.51599999999999"/>
  </r>
  <r>
    <x v="9"/>
    <x v="9"/>
    <x v="9"/>
    <x v="9"/>
    <x v="5"/>
    <x v="1"/>
    <n v="1973.0509999999999"/>
  </r>
  <r>
    <x v="10"/>
    <x v="10"/>
    <x v="10"/>
    <x v="10"/>
    <x v="5"/>
    <x v="1"/>
    <n v="4932.1909999999998"/>
  </r>
  <r>
    <x v="11"/>
    <x v="11"/>
    <x v="11"/>
    <x v="11"/>
    <x v="5"/>
    <x v="1"/>
    <n v="8144.8370000000004"/>
  </r>
  <r>
    <x v="12"/>
    <x v="12"/>
    <x v="12"/>
    <x v="12"/>
    <x v="5"/>
    <x v="1"/>
    <n v="126803.15399999999"/>
  </r>
  <r>
    <x v="13"/>
    <x v="13"/>
    <x v="13"/>
    <x v="13"/>
    <x v="5"/>
    <x v="1"/>
    <n v="3108.7109999999998"/>
  </r>
  <r>
    <x v="14"/>
    <x v="14"/>
    <x v="14"/>
    <x v="14"/>
    <x v="5"/>
    <x v="1"/>
    <n v="661.71900000000005"/>
  </r>
  <r>
    <x v="15"/>
    <x v="15"/>
    <x v="15"/>
    <x v="15"/>
    <x v="5"/>
    <x v="1"/>
    <n v="20717.213"/>
  </r>
  <r>
    <x v="16"/>
    <x v="16"/>
    <x v="16"/>
    <x v="16"/>
    <x v="5"/>
    <x v="1"/>
    <n v="164367.82500000001"/>
  </r>
  <r>
    <x v="17"/>
    <x v="17"/>
    <x v="17"/>
    <x v="17"/>
    <x v="5"/>
    <x v="1"/>
    <n v="945.625"/>
  </r>
  <r>
    <x v="18"/>
    <x v="18"/>
    <x v="18"/>
    <x v="18"/>
    <x v="5"/>
    <x v="1"/>
    <n v="132913.23000000001"/>
  </r>
  <r>
    <x v="19"/>
    <x v="19"/>
    <x v="19"/>
    <x v="19"/>
    <x v="5"/>
    <x v="1"/>
    <n v="7840.4309999999996"/>
  </r>
  <r>
    <x v="20"/>
    <x v="20"/>
    <x v="20"/>
    <x v="20"/>
    <x v="5"/>
    <x v="1"/>
    <m/>
  </r>
  <r>
    <x v="21"/>
    <x v="21"/>
    <x v="21"/>
    <x v="21"/>
    <x v="5"/>
    <x v="1"/>
    <n v="15746.630999999999"/>
  </r>
  <r>
    <x v="22"/>
    <x v="22"/>
    <x v="22"/>
    <x v="22"/>
    <x v="5"/>
    <x v="1"/>
    <n v="6921.9080000000004"/>
  </r>
  <r>
    <x v="23"/>
    <x v="23"/>
    <x v="23"/>
    <x v="23"/>
    <x v="5"/>
    <x v="1"/>
    <n v="164367.82500000001"/>
  </r>
  <r>
    <x v="24"/>
    <x v="24"/>
    <x v="24"/>
    <x v="24"/>
    <x v="5"/>
    <x v="1"/>
    <n v="7344.9380000000001"/>
  </r>
  <r>
    <x v="25"/>
    <x v="25"/>
    <x v="25"/>
    <x v="25"/>
    <x v="5"/>
    <x v="1"/>
    <n v="0.57475273028222262"/>
  </r>
  <r>
    <x v="26"/>
    <x v="26"/>
    <x v="26"/>
    <x v="26"/>
    <x v="5"/>
    <x v="1"/>
    <n v="1.9934997303205759E-2"/>
  </r>
  <r>
    <x v="27"/>
    <x v="27"/>
    <x v="27"/>
    <x v="27"/>
    <x v="5"/>
    <x v="1"/>
    <n v="0.46346299811291863"/>
  </r>
  <r>
    <x v="28"/>
    <x v="28"/>
    <x v="28"/>
    <x v="28"/>
    <x v="5"/>
    <x v="1"/>
    <n v="21269.684000000001"/>
  </r>
  <r>
    <x v="29"/>
    <x v="29"/>
    <x v="29"/>
    <x v="29"/>
    <x v="5"/>
    <x v="1"/>
    <n v="18728.966"/>
  </r>
  <r>
    <x v="30"/>
    <x v="30"/>
    <x v="30"/>
    <x v="30"/>
    <x v="5"/>
    <x v="1"/>
    <m/>
  </r>
  <r>
    <x v="31"/>
    <x v="31"/>
    <x v="31"/>
    <x v="31"/>
    <x v="5"/>
    <x v="1"/>
    <n v="2540.7179999999998"/>
  </r>
  <r>
    <x v="32"/>
    <x v="32"/>
    <x v="32"/>
    <x v="32"/>
    <x v="5"/>
    <x v="1"/>
    <n v="0.23345107989027569"/>
  </r>
  <r>
    <x v="33"/>
    <x v="33"/>
    <x v="33"/>
    <x v="33"/>
    <x v="5"/>
    <x v="1"/>
    <n v="0.20556475300377089"/>
  </r>
  <r>
    <x v="34"/>
    <x v="34"/>
    <x v="34"/>
    <x v="34"/>
    <x v="5"/>
    <x v="1"/>
    <n v="0.20556475300377089"/>
  </r>
  <r>
    <x v="35"/>
    <x v="35"/>
    <x v="35"/>
    <x v="35"/>
    <x v="5"/>
    <x v="1"/>
    <n v="91109.812000000005"/>
  </r>
  <r>
    <x v="36"/>
    <x v="36"/>
    <x v="36"/>
    <x v="36"/>
    <x v="5"/>
    <x v="1"/>
    <n v="80788.929000000004"/>
  </r>
  <r>
    <x v="37"/>
    <x v="37"/>
    <x v="37"/>
    <x v="37"/>
    <x v="5"/>
    <x v="1"/>
    <n v="728.19"/>
  </r>
  <r>
    <x v="38"/>
    <x v="38"/>
    <x v="38"/>
    <x v="38"/>
    <x v="5"/>
    <x v="1"/>
    <n v="9324.3070000000007"/>
  </r>
  <r>
    <x v="39"/>
    <x v="39"/>
    <x v="39"/>
    <x v="39"/>
    <x v="5"/>
    <x v="1"/>
    <n v="268.38600000000002"/>
  </r>
  <r>
    <x v="0"/>
    <x v="0"/>
    <x v="0"/>
    <x v="0"/>
    <x v="6"/>
    <x v="1"/>
    <n v="405.21199999999999"/>
  </r>
  <r>
    <x v="1"/>
    <x v="1"/>
    <x v="1"/>
    <x v="1"/>
    <x v="6"/>
    <x v="1"/>
    <n v="100.041"/>
  </r>
  <r>
    <x v="2"/>
    <x v="2"/>
    <x v="2"/>
    <x v="2"/>
    <x v="6"/>
    <x v="1"/>
    <n v="126.405"/>
  </r>
  <r>
    <x v="3"/>
    <x v="3"/>
    <x v="3"/>
    <x v="3"/>
    <x v="6"/>
    <x v="1"/>
    <n v="26.364000000000001"/>
  </r>
  <r>
    <x v="4"/>
    <x v="4"/>
    <x v="4"/>
    <x v="4"/>
    <x v="6"/>
    <x v="1"/>
    <n v="181.69499999999999"/>
  </r>
  <r>
    <x v="5"/>
    <x v="5"/>
    <x v="5"/>
    <x v="5"/>
    <x v="6"/>
    <x v="1"/>
    <n v="34.497"/>
  </r>
  <r>
    <x v="6"/>
    <x v="6"/>
    <x v="6"/>
    <x v="6"/>
    <x v="6"/>
    <x v="1"/>
    <n v="721.44500000000005"/>
  </r>
  <r>
    <x v="7"/>
    <x v="7"/>
    <x v="7"/>
    <x v="7"/>
    <x v="6"/>
    <x v="1"/>
    <n v="533.67700000000002"/>
  </r>
  <r>
    <x v="8"/>
    <x v="8"/>
    <x v="8"/>
    <x v="8"/>
    <x v="6"/>
    <x v="1"/>
    <n v="105.752"/>
  </r>
  <r>
    <x v="9"/>
    <x v="9"/>
    <x v="9"/>
    <x v="9"/>
    <x v="6"/>
    <x v="1"/>
    <n v="82.016000000000005"/>
  </r>
  <r>
    <x v="10"/>
    <x v="10"/>
    <x v="10"/>
    <x v="10"/>
    <x v="6"/>
    <x v="1"/>
    <n v="1277.9059999999999"/>
  </r>
  <r>
    <x v="11"/>
    <x v="11"/>
    <x v="11"/>
    <x v="11"/>
    <x v="6"/>
    <x v="1"/>
    <n v="989.51499999999999"/>
  </r>
  <r>
    <x v="12"/>
    <x v="12"/>
    <x v="12"/>
    <x v="12"/>
    <x v="6"/>
    <x v="1"/>
    <n v="15602.829"/>
  </r>
  <r>
    <x v="13"/>
    <x v="13"/>
    <x v="13"/>
    <x v="13"/>
    <x v="6"/>
    <x v="1"/>
    <n v="3110.81"/>
  </r>
  <r>
    <x v="14"/>
    <x v="14"/>
    <x v="14"/>
    <x v="14"/>
    <x v="6"/>
    <x v="1"/>
    <n v="0.77"/>
  </r>
  <r>
    <x v="15"/>
    <x v="15"/>
    <x v="15"/>
    <x v="15"/>
    <x v="6"/>
    <x v="1"/>
    <n v="4199.6009999999997"/>
  </r>
  <r>
    <x v="16"/>
    <x v="16"/>
    <x v="16"/>
    <x v="16"/>
    <x v="6"/>
    <x v="1"/>
    <n v="25181.431"/>
  </r>
  <r>
    <x v="17"/>
    <x v="17"/>
    <x v="17"/>
    <x v="17"/>
    <x v="6"/>
    <x v="1"/>
    <n v="1545.934"/>
  </r>
  <r>
    <x v="18"/>
    <x v="18"/>
    <x v="18"/>
    <x v="18"/>
    <x v="6"/>
    <x v="1"/>
    <n v="20911.652999999998"/>
  </r>
  <r>
    <x v="19"/>
    <x v="19"/>
    <x v="19"/>
    <x v="19"/>
    <x v="6"/>
    <x v="1"/>
    <m/>
  </r>
  <r>
    <x v="20"/>
    <x v="20"/>
    <x v="20"/>
    <x v="20"/>
    <x v="6"/>
    <x v="1"/>
    <m/>
  </r>
  <r>
    <x v="21"/>
    <x v="21"/>
    <x v="21"/>
    <x v="21"/>
    <x v="6"/>
    <x v="1"/>
    <n v="2105.3560000000002"/>
  </r>
  <r>
    <x v="22"/>
    <x v="22"/>
    <x v="22"/>
    <x v="22"/>
    <x v="6"/>
    <x v="1"/>
    <n v="618.48699999999997"/>
  </r>
  <r>
    <x v="23"/>
    <x v="23"/>
    <x v="23"/>
    <x v="23"/>
    <x v="6"/>
    <x v="1"/>
    <n v="25181.43"/>
  </r>
  <r>
    <x v="24"/>
    <x v="24"/>
    <x v="24"/>
    <x v="24"/>
    <x v="6"/>
    <x v="1"/>
    <n v="284.62400000000002"/>
  </r>
  <r>
    <x v="25"/>
    <x v="25"/>
    <x v="25"/>
    <x v="25"/>
    <x v="6"/>
    <x v="1"/>
    <n v="0.69179759567720889"/>
  </r>
  <r>
    <x v="26"/>
    <x v="26"/>
    <x v="26"/>
    <x v="26"/>
    <x v="6"/>
    <x v="1"/>
    <m/>
  </r>
  <r>
    <x v="27"/>
    <x v="27"/>
    <x v="27"/>
    <x v="27"/>
    <x v="6"/>
    <x v="1"/>
    <s v="ei tietoa"/>
  </r>
  <r>
    <x v="28"/>
    <x v="28"/>
    <x v="28"/>
    <x v="28"/>
    <x v="6"/>
    <x v="1"/>
    <n v="2376.4720000000002"/>
  </r>
  <r>
    <x v="29"/>
    <x v="29"/>
    <x v="29"/>
    <x v="29"/>
    <x v="6"/>
    <x v="1"/>
    <n v="2376.4720000000002"/>
  </r>
  <r>
    <x v="30"/>
    <x v="30"/>
    <x v="30"/>
    <x v="30"/>
    <x v="6"/>
    <x v="1"/>
    <m/>
  </r>
  <r>
    <x v="31"/>
    <x v="31"/>
    <x v="31"/>
    <x v="31"/>
    <x v="6"/>
    <x v="1"/>
    <m/>
  </r>
  <r>
    <x v="32"/>
    <x v="32"/>
    <x v="32"/>
    <x v="32"/>
    <x v="6"/>
    <x v="1"/>
    <n v="0.1628221504863003"/>
  </r>
  <r>
    <x v="33"/>
    <x v="33"/>
    <x v="33"/>
    <x v="33"/>
    <x v="6"/>
    <x v="1"/>
    <n v="0.1628221504863003"/>
  </r>
  <r>
    <x v="34"/>
    <x v="34"/>
    <x v="34"/>
    <x v="34"/>
    <x v="6"/>
    <x v="1"/>
    <n v="0.1628221504863003"/>
  </r>
  <r>
    <x v="35"/>
    <x v="35"/>
    <x v="35"/>
    <x v="35"/>
    <x v="6"/>
    <x v="1"/>
    <n v="14595.508"/>
  </r>
  <r>
    <x v="36"/>
    <x v="36"/>
    <x v="36"/>
    <x v="36"/>
    <x v="6"/>
    <x v="1"/>
    <n v="13294.638999999999"/>
  </r>
  <r>
    <x v="37"/>
    <x v="37"/>
    <x v="37"/>
    <x v="37"/>
    <x v="6"/>
    <x v="1"/>
    <n v="225.33"/>
  </r>
  <r>
    <x v="38"/>
    <x v="38"/>
    <x v="38"/>
    <x v="38"/>
    <x v="6"/>
    <x v="1"/>
    <n v="1071.5309999999999"/>
  </r>
  <r>
    <x v="39"/>
    <x v="39"/>
    <x v="39"/>
    <x v="39"/>
    <x v="6"/>
    <x v="1"/>
    <n v="4.008"/>
  </r>
  <r>
    <x v="0"/>
    <x v="0"/>
    <x v="0"/>
    <x v="0"/>
    <x v="7"/>
    <x v="1"/>
    <n v="2632.2550000000001"/>
  </r>
  <r>
    <x v="1"/>
    <x v="1"/>
    <x v="1"/>
    <x v="1"/>
    <x v="7"/>
    <x v="1"/>
    <n v="1017.989"/>
  </r>
  <r>
    <x v="2"/>
    <x v="2"/>
    <x v="2"/>
    <x v="2"/>
    <x v="7"/>
    <x v="1"/>
    <n v="1169.7460000000001"/>
  </r>
  <r>
    <x v="3"/>
    <x v="3"/>
    <x v="3"/>
    <x v="3"/>
    <x v="7"/>
    <x v="1"/>
    <n v="151.75700000000001"/>
  </r>
  <r>
    <x v="4"/>
    <x v="4"/>
    <x v="4"/>
    <x v="4"/>
    <x v="7"/>
    <x v="1"/>
    <n v="275.12900000000002"/>
  </r>
  <r>
    <x v="5"/>
    <x v="5"/>
    <x v="5"/>
    <x v="5"/>
    <x v="7"/>
    <x v="1"/>
    <n v="363.18799999999999"/>
  </r>
  <r>
    <x v="6"/>
    <x v="6"/>
    <x v="6"/>
    <x v="6"/>
    <x v="7"/>
    <x v="1"/>
    <n v="4288.5609999999997"/>
  </r>
  <r>
    <x v="7"/>
    <x v="7"/>
    <x v="7"/>
    <x v="7"/>
    <x v="7"/>
    <x v="1"/>
    <n v="3104.4270000000001"/>
  </r>
  <r>
    <x v="8"/>
    <x v="8"/>
    <x v="8"/>
    <x v="8"/>
    <x v="7"/>
    <x v="1"/>
    <n v="-78.141000000000005"/>
  </r>
  <r>
    <x v="9"/>
    <x v="9"/>
    <x v="9"/>
    <x v="9"/>
    <x v="7"/>
    <x v="1"/>
    <n v="1262.2750000000001"/>
  </r>
  <r>
    <x v="10"/>
    <x v="10"/>
    <x v="10"/>
    <x v="10"/>
    <x v="7"/>
    <x v="1"/>
    <n v="4162.4409999999998"/>
  </r>
  <r>
    <x v="11"/>
    <x v="11"/>
    <x v="11"/>
    <x v="11"/>
    <x v="7"/>
    <x v="1"/>
    <n v="5792.723"/>
  </r>
  <r>
    <x v="12"/>
    <x v="12"/>
    <x v="12"/>
    <x v="12"/>
    <x v="7"/>
    <x v="1"/>
    <n v="144171.55300000001"/>
  </r>
  <r>
    <x v="13"/>
    <x v="13"/>
    <x v="13"/>
    <x v="13"/>
    <x v="7"/>
    <x v="1"/>
    <n v="6349.027"/>
  </r>
  <r>
    <x v="14"/>
    <x v="14"/>
    <x v="14"/>
    <x v="14"/>
    <x v="7"/>
    <x v="1"/>
    <n v="1105.8610000000001"/>
  </r>
  <r>
    <x v="15"/>
    <x v="15"/>
    <x v="15"/>
    <x v="15"/>
    <x v="7"/>
    <x v="1"/>
    <n v="12502.851000000001"/>
  </r>
  <r>
    <x v="16"/>
    <x v="16"/>
    <x v="16"/>
    <x v="16"/>
    <x v="7"/>
    <x v="1"/>
    <n v="174084.45600000001"/>
  </r>
  <r>
    <x v="17"/>
    <x v="17"/>
    <x v="17"/>
    <x v="17"/>
    <x v="7"/>
    <x v="1"/>
    <n v="8752.241"/>
  </r>
  <r>
    <x v="18"/>
    <x v="18"/>
    <x v="18"/>
    <x v="18"/>
    <x v="7"/>
    <x v="1"/>
    <n v="142304.63399999999"/>
  </r>
  <r>
    <x v="19"/>
    <x v="19"/>
    <x v="19"/>
    <x v="19"/>
    <x v="7"/>
    <x v="1"/>
    <m/>
  </r>
  <r>
    <x v="20"/>
    <x v="20"/>
    <x v="20"/>
    <x v="20"/>
    <x v="7"/>
    <x v="1"/>
    <m/>
  </r>
  <r>
    <x v="21"/>
    <x v="21"/>
    <x v="21"/>
    <x v="21"/>
    <x v="7"/>
    <x v="1"/>
    <n v="15237.459000000001"/>
  </r>
  <r>
    <x v="22"/>
    <x v="22"/>
    <x v="22"/>
    <x v="22"/>
    <x v="7"/>
    <x v="1"/>
    <n v="7790.1180000000004"/>
  </r>
  <r>
    <x v="23"/>
    <x v="23"/>
    <x v="23"/>
    <x v="23"/>
    <x v="7"/>
    <x v="1"/>
    <n v="174084.45199999999"/>
  </r>
  <r>
    <x v="24"/>
    <x v="24"/>
    <x v="24"/>
    <x v="24"/>
    <x v="7"/>
    <x v="1"/>
    <n v="5265.2640000000001"/>
  </r>
  <r>
    <x v="25"/>
    <x v="25"/>
    <x v="25"/>
    <x v="25"/>
    <x v="7"/>
    <x v="1"/>
    <n v="0.67652038701704142"/>
  </r>
  <r>
    <x v="26"/>
    <x v="26"/>
    <x v="26"/>
    <x v="26"/>
    <x v="7"/>
    <x v="1"/>
    <n v="4.8769152323100582E-3"/>
  </r>
  <r>
    <x v="27"/>
    <x v="27"/>
    <x v="27"/>
    <x v="27"/>
    <x v="7"/>
    <x v="1"/>
    <n v="0.14991528165946913"/>
  </r>
  <r>
    <x v="28"/>
    <x v="28"/>
    <x v="28"/>
    <x v="28"/>
    <x v="7"/>
    <x v="1"/>
    <n v="19056.474999999999"/>
  </r>
  <r>
    <x v="29"/>
    <x v="29"/>
    <x v="29"/>
    <x v="29"/>
    <x v="7"/>
    <x v="1"/>
    <n v="19056.474999999999"/>
  </r>
  <r>
    <x v="30"/>
    <x v="30"/>
    <x v="30"/>
    <x v="30"/>
    <x v="7"/>
    <x v="1"/>
    <m/>
  </r>
  <r>
    <x v="31"/>
    <x v="31"/>
    <x v="31"/>
    <x v="31"/>
    <x v="7"/>
    <x v="1"/>
    <m/>
  </r>
  <r>
    <x v="32"/>
    <x v="32"/>
    <x v="32"/>
    <x v="32"/>
    <x v="7"/>
    <x v="1"/>
    <n v="0.22341295320376167"/>
  </r>
  <r>
    <x v="33"/>
    <x v="33"/>
    <x v="33"/>
    <x v="33"/>
    <x v="7"/>
    <x v="1"/>
    <n v="0.22341295320376167"/>
  </r>
  <r>
    <x v="34"/>
    <x v="34"/>
    <x v="34"/>
    <x v="34"/>
    <x v="7"/>
    <x v="1"/>
    <n v="0.22341295320376167"/>
  </r>
  <r>
    <x v="35"/>
    <x v="35"/>
    <x v="35"/>
    <x v="35"/>
    <x v="7"/>
    <x v="1"/>
    <n v="85297.091"/>
  </r>
  <r>
    <x v="36"/>
    <x v="36"/>
    <x v="36"/>
    <x v="36"/>
    <x v="7"/>
    <x v="1"/>
    <n v="76441.587"/>
  </r>
  <r>
    <x v="37"/>
    <x v="37"/>
    <x v="37"/>
    <x v="37"/>
    <x v="7"/>
    <x v="1"/>
    <n v="1077.277"/>
  </r>
  <r>
    <x v="38"/>
    <x v="38"/>
    <x v="38"/>
    <x v="38"/>
    <x v="7"/>
    <x v="1"/>
    <n v="7192.2290000000003"/>
  </r>
  <r>
    <x v="39"/>
    <x v="39"/>
    <x v="39"/>
    <x v="39"/>
    <x v="7"/>
    <x v="1"/>
    <n v="585.99800000000005"/>
  </r>
  <r>
    <x v="0"/>
    <x v="0"/>
    <x v="0"/>
    <x v="0"/>
    <x v="9"/>
    <x v="1"/>
    <n v="7830.0739999999996"/>
  </r>
  <r>
    <x v="1"/>
    <x v="1"/>
    <x v="1"/>
    <x v="1"/>
    <x v="9"/>
    <x v="1"/>
    <n v="3917.1909999999998"/>
  </r>
  <r>
    <x v="2"/>
    <x v="2"/>
    <x v="2"/>
    <x v="2"/>
    <x v="9"/>
    <x v="1"/>
    <n v="4486.8289999999997"/>
  </r>
  <r>
    <x v="3"/>
    <x v="3"/>
    <x v="3"/>
    <x v="3"/>
    <x v="9"/>
    <x v="1"/>
    <n v="569.63800000000003"/>
  </r>
  <r>
    <x v="4"/>
    <x v="4"/>
    <x v="4"/>
    <x v="4"/>
    <x v="9"/>
    <x v="1"/>
    <n v="420.54599999999999"/>
  </r>
  <r>
    <x v="5"/>
    <x v="5"/>
    <x v="5"/>
    <x v="5"/>
    <x v="9"/>
    <x v="1"/>
    <n v="1211.5820000000001"/>
  </r>
  <r>
    <x v="6"/>
    <x v="6"/>
    <x v="6"/>
    <x v="6"/>
    <x v="9"/>
    <x v="1"/>
    <n v="13379.393"/>
  </r>
  <r>
    <x v="7"/>
    <x v="7"/>
    <x v="7"/>
    <x v="7"/>
    <x v="9"/>
    <x v="1"/>
    <n v="9620.8690000000006"/>
  </r>
  <r>
    <x v="8"/>
    <x v="8"/>
    <x v="8"/>
    <x v="8"/>
    <x v="9"/>
    <x v="1"/>
    <n v="590.96400000000006"/>
  </r>
  <r>
    <x v="9"/>
    <x v="9"/>
    <x v="9"/>
    <x v="9"/>
    <x v="9"/>
    <x v="1"/>
    <n v="3167.56"/>
  </r>
  <r>
    <x v="10"/>
    <x v="10"/>
    <x v="10"/>
    <x v="10"/>
    <x v="9"/>
    <x v="1"/>
    <n v="19992.675999999999"/>
  </r>
  <r>
    <x v="11"/>
    <x v="11"/>
    <x v="11"/>
    <x v="11"/>
    <x v="9"/>
    <x v="1"/>
    <n v="17328.419000000002"/>
  </r>
  <r>
    <x v="12"/>
    <x v="12"/>
    <x v="12"/>
    <x v="12"/>
    <x v="9"/>
    <x v="1"/>
    <n v="380164.78100000002"/>
  </r>
  <r>
    <x v="13"/>
    <x v="13"/>
    <x v="13"/>
    <x v="13"/>
    <x v="9"/>
    <x v="1"/>
    <n v="25867.359"/>
  </r>
  <r>
    <x v="14"/>
    <x v="14"/>
    <x v="14"/>
    <x v="14"/>
    <x v="9"/>
    <x v="1"/>
    <n v="10117.464"/>
  </r>
  <r>
    <x v="15"/>
    <x v="15"/>
    <x v="15"/>
    <x v="15"/>
    <x v="9"/>
    <x v="1"/>
    <n v="37488.472999999998"/>
  </r>
  <r>
    <x v="16"/>
    <x v="16"/>
    <x v="16"/>
    <x v="16"/>
    <x v="9"/>
    <x v="1"/>
    <n v="490959.17200000002"/>
  </r>
  <r>
    <x v="17"/>
    <x v="17"/>
    <x v="17"/>
    <x v="17"/>
    <x v="9"/>
    <x v="1"/>
    <n v="64322.379000000001"/>
  </r>
  <r>
    <x v="18"/>
    <x v="18"/>
    <x v="18"/>
    <x v="18"/>
    <x v="9"/>
    <x v="1"/>
    <n v="362047.78100000002"/>
  </r>
  <r>
    <x v="19"/>
    <x v="19"/>
    <x v="19"/>
    <x v="19"/>
    <x v="9"/>
    <x v="1"/>
    <n v="2775.136"/>
  </r>
  <r>
    <x v="20"/>
    <x v="20"/>
    <x v="20"/>
    <x v="20"/>
    <x v="9"/>
    <x v="1"/>
    <m/>
  </r>
  <r>
    <x v="21"/>
    <x v="21"/>
    <x v="21"/>
    <x v="21"/>
    <x v="9"/>
    <x v="1"/>
    <n v="30770.011999999999"/>
  </r>
  <r>
    <x v="22"/>
    <x v="22"/>
    <x v="22"/>
    <x v="22"/>
    <x v="9"/>
    <x v="1"/>
    <n v="31043.862000000001"/>
  </r>
  <r>
    <x v="23"/>
    <x v="23"/>
    <x v="23"/>
    <x v="23"/>
    <x v="9"/>
    <x v="1"/>
    <n v="490959.17"/>
  </r>
  <r>
    <x v="24"/>
    <x v="24"/>
    <x v="24"/>
    <x v="24"/>
    <x v="9"/>
    <x v="1"/>
    <n v="24848.829269999998"/>
  </r>
  <r>
    <x v="25"/>
    <x v="25"/>
    <x v="25"/>
    <x v="25"/>
    <x v="9"/>
    <x v="1"/>
    <n v="0.66676797588438697"/>
  </r>
  <r>
    <x v="26"/>
    <x v="26"/>
    <x v="26"/>
    <x v="26"/>
    <x v="9"/>
    <x v="1"/>
    <n v="1.2357068697672217E-2"/>
  </r>
  <r>
    <x v="27"/>
    <x v="27"/>
    <x v="27"/>
    <x v="27"/>
    <x v="9"/>
    <x v="1"/>
    <n v="0.11916452362556867"/>
  </r>
  <r>
    <x v="28"/>
    <x v="28"/>
    <x v="28"/>
    <x v="28"/>
    <x v="9"/>
    <x v="1"/>
    <n v="41068.495999999999"/>
  </r>
  <r>
    <x v="29"/>
    <x v="29"/>
    <x v="29"/>
    <x v="29"/>
    <x v="9"/>
    <x v="1"/>
    <n v="41068.495999999999"/>
  </r>
  <r>
    <x v="30"/>
    <x v="30"/>
    <x v="30"/>
    <x v="30"/>
    <x v="9"/>
    <x v="1"/>
    <m/>
  </r>
  <r>
    <x v="31"/>
    <x v="31"/>
    <x v="31"/>
    <x v="31"/>
    <x v="9"/>
    <x v="1"/>
    <m/>
  </r>
  <r>
    <x v="32"/>
    <x v="32"/>
    <x v="32"/>
    <x v="32"/>
    <x v="9"/>
    <x v="1"/>
    <n v="0.1644700421584554"/>
  </r>
  <r>
    <x v="33"/>
    <x v="33"/>
    <x v="33"/>
    <x v="33"/>
    <x v="9"/>
    <x v="1"/>
    <n v="0.1644700421584554"/>
  </r>
  <r>
    <x v="34"/>
    <x v="34"/>
    <x v="34"/>
    <x v="34"/>
    <x v="9"/>
    <x v="1"/>
    <n v="0.1644700421584554"/>
  </r>
  <r>
    <x v="35"/>
    <x v="35"/>
    <x v="35"/>
    <x v="35"/>
    <x v="9"/>
    <x v="1"/>
    <n v="249701.98499999999"/>
  </r>
  <r>
    <x v="36"/>
    <x v="36"/>
    <x v="36"/>
    <x v="36"/>
    <x v="9"/>
    <x v="1"/>
    <n v="208176.00200000001"/>
  </r>
  <r>
    <x v="37"/>
    <x v="37"/>
    <x v="37"/>
    <x v="37"/>
    <x v="9"/>
    <x v="1"/>
    <n v="1578.992"/>
  </r>
  <r>
    <x v="38"/>
    <x v="38"/>
    <x v="38"/>
    <x v="38"/>
    <x v="9"/>
    <x v="1"/>
    <n v="24607.787"/>
  </r>
  <r>
    <x v="39"/>
    <x v="39"/>
    <x v="39"/>
    <x v="39"/>
    <x v="9"/>
    <x v="1"/>
    <n v="15339.204"/>
  </r>
  <r>
    <x v="0"/>
    <x v="0"/>
    <x v="0"/>
    <x v="0"/>
    <x v="10"/>
    <x v="1"/>
    <n v="13522.27"/>
  </r>
  <r>
    <x v="1"/>
    <x v="1"/>
    <x v="1"/>
    <x v="1"/>
    <x v="10"/>
    <x v="1"/>
    <n v="7292.6189999999997"/>
  </r>
  <r>
    <x v="2"/>
    <x v="2"/>
    <x v="2"/>
    <x v="2"/>
    <x v="10"/>
    <x v="1"/>
    <n v="8474.8080000000009"/>
  </r>
  <r>
    <x v="3"/>
    <x v="3"/>
    <x v="3"/>
    <x v="3"/>
    <x v="10"/>
    <x v="1"/>
    <n v="1182.1890000000001"/>
  </r>
  <r>
    <x v="4"/>
    <x v="4"/>
    <x v="4"/>
    <x v="4"/>
    <x v="10"/>
    <x v="1"/>
    <n v="1796.9929999999999"/>
  </r>
  <r>
    <x v="5"/>
    <x v="5"/>
    <x v="5"/>
    <x v="5"/>
    <x v="10"/>
    <x v="1"/>
    <n v="2429.8690000000001"/>
  </r>
  <r>
    <x v="6"/>
    <x v="6"/>
    <x v="6"/>
    <x v="6"/>
    <x v="10"/>
    <x v="1"/>
    <n v="25041.751"/>
  </r>
  <r>
    <x v="7"/>
    <x v="7"/>
    <x v="7"/>
    <x v="7"/>
    <x v="10"/>
    <x v="1"/>
    <n v="14186.86"/>
  </r>
  <r>
    <x v="8"/>
    <x v="8"/>
    <x v="8"/>
    <x v="8"/>
    <x v="10"/>
    <x v="1"/>
    <n v="-380.60500000000002"/>
  </r>
  <r>
    <x v="9"/>
    <x v="9"/>
    <x v="9"/>
    <x v="9"/>
    <x v="10"/>
    <x v="1"/>
    <n v="11235.495999999999"/>
  </r>
  <r>
    <x v="10"/>
    <x v="10"/>
    <x v="10"/>
    <x v="10"/>
    <x v="10"/>
    <x v="1"/>
    <n v="10088.422"/>
  </r>
  <r>
    <x v="11"/>
    <x v="11"/>
    <x v="11"/>
    <x v="11"/>
    <x v="10"/>
    <x v="1"/>
    <n v="31470.906999999999"/>
  </r>
  <r>
    <x v="12"/>
    <x v="12"/>
    <x v="12"/>
    <x v="12"/>
    <x v="10"/>
    <x v="1"/>
    <n v="742459.43"/>
  </r>
  <r>
    <x v="13"/>
    <x v="13"/>
    <x v="13"/>
    <x v="13"/>
    <x v="10"/>
    <x v="1"/>
    <n v="75155.626999999993"/>
  </r>
  <r>
    <x v="14"/>
    <x v="14"/>
    <x v="14"/>
    <x v="14"/>
    <x v="10"/>
    <x v="1"/>
    <n v="4005.7420000000002"/>
  </r>
  <r>
    <x v="15"/>
    <x v="15"/>
    <x v="15"/>
    <x v="15"/>
    <x v="10"/>
    <x v="1"/>
    <n v="93123.347999999998"/>
  </r>
  <r>
    <x v="16"/>
    <x v="16"/>
    <x v="16"/>
    <x v="16"/>
    <x v="10"/>
    <x v="1"/>
    <n v="956303.47600000002"/>
  </r>
  <r>
    <x v="17"/>
    <x v="17"/>
    <x v="17"/>
    <x v="17"/>
    <x v="10"/>
    <x v="1"/>
    <n v="140810.83100000001"/>
  </r>
  <r>
    <x v="18"/>
    <x v="18"/>
    <x v="18"/>
    <x v="18"/>
    <x v="10"/>
    <x v="1"/>
    <n v="597688.43200000003"/>
  </r>
  <r>
    <x v="19"/>
    <x v="19"/>
    <x v="19"/>
    <x v="19"/>
    <x v="10"/>
    <x v="1"/>
    <n v="93450.978000000003"/>
  </r>
  <r>
    <x v="20"/>
    <x v="20"/>
    <x v="20"/>
    <x v="20"/>
    <x v="10"/>
    <x v="1"/>
    <m/>
  </r>
  <r>
    <x v="21"/>
    <x v="21"/>
    <x v="21"/>
    <x v="21"/>
    <x v="10"/>
    <x v="1"/>
    <n v="75241.751000000004"/>
  </r>
  <r>
    <x v="22"/>
    <x v="22"/>
    <x v="22"/>
    <x v="22"/>
    <x v="10"/>
    <x v="1"/>
    <n v="49111.483999999997"/>
  </r>
  <r>
    <x v="23"/>
    <x v="23"/>
    <x v="23"/>
    <x v="23"/>
    <x v="10"/>
    <x v="1"/>
    <n v="956303.47600000002"/>
  </r>
  <r>
    <x v="24"/>
    <x v="24"/>
    <x v="24"/>
    <x v="24"/>
    <x v="10"/>
    <x v="1"/>
    <n v="37202.925000000003"/>
  </r>
  <r>
    <x v="25"/>
    <x v="25"/>
    <x v="25"/>
    <x v="25"/>
    <x v="10"/>
    <x v="1"/>
    <n v="0.51065652770059322"/>
  </r>
  <r>
    <x v="26"/>
    <x v="26"/>
    <x v="26"/>
    <x v="26"/>
    <x v="10"/>
    <x v="1"/>
    <n v="7.7460238740000593E-3"/>
  </r>
  <r>
    <x v="27"/>
    <x v="27"/>
    <x v="27"/>
    <x v="27"/>
    <x v="10"/>
    <x v="1"/>
    <n v="5.9549019023768184E-2"/>
  </r>
  <r>
    <x v="28"/>
    <x v="28"/>
    <x v="28"/>
    <x v="28"/>
    <x v="10"/>
    <x v="1"/>
    <n v="104446.50599999999"/>
  </r>
  <r>
    <x v="29"/>
    <x v="29"/>
    <x v="29"/>
    <x v="29"/>
    <x v="10"/>
    <x v="1"/>
    <n v="98053.735000000001"/>
  </r>
  <r>
    <x v="30"/>
    <x v="30"/>
    <x v="30"/>
    <x v="30"/>
    <x v="10"/>
    <x v="1"/>
    <m/>
  </r>
  <r>
    <x v="31"/>
    <x v="31"/>
    <x v="31"/>
    <x v="31"/>
    <x v="10"/>
    <x v="1"/>
    <n v="6392.7719999999999"/>
  </r>
  <r>
    <x v="32"/>
    <x v="32"/>
    <x v="32"/>
    <x v="32"/>
    <x v="10"/>
    <x v="1"/>
    <n v="0.19589719116287194"/>
  </r>
  <r>
    <x v="33"/>
    <x v="33"/>
    <x v="33"/>
    <x v="33"/>
    <x v="10"/>
    <x v="1"/>
    <n v="0.18390707363182246"/>
  </r>
  <r>
    <x v="34"/>
    <x v="34"/>
    <x v="34"/>
    <x v="34"/>
    <x v="10"/>
    <x v="1"/>
    <n v="0.18390707363182246"/>
  </r>
  <r>
    <x v="35"/>
    <x v="35"/>
    <x v="35"/>
    <x v="35"/>
    <x v="10"/>
    <x v="1"/>
    <n v="533170.00300000003"/>
  </r>
  <r>
    <x v="36"/>
    <x v="36"/>
    <x v="36"/>
    <x v="36"/>
    <x v="10"/>
    <x v="1"/>
    <n v="486604.71399999998"/>
  </r>
  <r>
    <x v="37"/>
    <x v="37"/>
    <x v="37"/>
    <x v="37"/>
    <x v="10"/>
    <x v="1"/>
    <m/>
  </r>
  <r>
    <x v="38"/>
    <x v="38"/>
    <x v="38"/>
    <x v="38"/>
    <x v="10"/>
    <x v="1"/>
    <n v="42871.453000000001"/>
  </r>
  <r>
    <x v="39"/>
    <x v="39"/>
    <x v="39"/>
    <x v="39"/>
    <x v="10"/>
    <x v="1"/>
    <n v="3693.8359999999998"/>
  </r>
  <r>
    <x v="0"/>
    <x v="0"/>
    <x v="0"/>
    <x v="0"/>
    <x v="11"/>
    <x v="1"/>
    <n v="6850.3270000000002"/>
  </r>
  <r>
    <x v="1"/>
    <x v="1"/>
    <x v="1"/>
    <x v="1"/>
    <x v="11"/>
    <x v="1"/>
    <n v="5386.4989999999998"/>
  </r>
  <r>
    <x v="2"/>
    <x v="2"/>
    <x v="2"/>
    <x v="2"/>
    <x v="11"/>
    <x v="1"/>
    <n v="6126.152"/>
  </r>
  <r>
    <x v="3"/>
    <x v="3"/>
    <x v="3"/>
    <x v="3"/>
    <x v="11"/>
    <x v="1"/>
    <n v="739.65300000000002"/>
  </r>
  <r>
    <x v="4"/>
    <x v="4"/>
    <x v="4"/>
    <x v="4"/>
    <x v="11"/>
    <x v="1"/>
    <n v="2394.779"/>
  </r>
  <r>
    <x v="5"/>
    <x v="5"/>
    <x v="5"/>
    <x v="5"/>
    <x v="11"/>
    <x v="1"/>
    <n v="2051.1480000000001"/>
  </r>
  <r>
    <x v="6"/>
    <x v="6"/>
    <x v="6"/>
    <x v="6"/>
    <x v="11"/>
    <x v="1"/>
    <n v="16682.753000000001"/>
  </r>
  <r>
    <x v="7"/>
    <x v="7"/>
    <x v="7"/>
    <x v="7"/>
    <x v="11"/>
    <x v="1"/>
    <n v="10794.550999999999"/>
  </r>
  <r>
    <x v="8"/>
    <x v="8"/>
    <x v="8"/>
    <x v="8"/>
    <x v="11"/>
    <x v="1"/>
    <n v="929.59900000000005"/>
  </r>
  <r>
    <x v="9"/>
    <x v="9"/>
    <x v="9"/>
    <x v="9"/>
    <x v="11"/>
    <x v="1"/>
    <n v="4958.6030000000001"/>
  </r>
  <r>
    <x v="10"/>
    <x v="10"/>
    <x v="10"/>
    <x v="10"/>
    <x v="11"/>
    <x v="1"/>
    <n v="16738.245999999999"/>
  </r>
  <r>
    <x v="11"/>
    <x v="11"/>
    <x v="11"/>
    <x v="11"/>
    <x v="11"/>
    <x v="1"/>
    <n v="39640.910000000003"/>
  </r>
  <r>
    <x v="12"/>
    <x v="12"/>
    <x v="12"/>
    <x v="12"/>
    <x v="11"/>
    <x v="1"/>
    <n v="503206.09"/>
  </r>
  <r>
    <x v="13"/>
    <x v="13"/>
    <x v="13"/>
    <x v="13"/>
    <x v="11"/>
    <x v="1"/>
    <n v="51972.976000000002"/>
  </r>
  <r>
    <x v="14"/>
    <x v="14"/>
    <x v="14"/>
    <x v="14"/>
    <x v="11"/>
    <x v="1"/>
    <n v="2842.6950000000002"/>
  </r>
  <r>
    <x v="15"/>
    <x v="15"/>
    <x v="15"/>
    <x v="15"/>
    <x v="11"/>
    <x v="1"/>
    <n v="72414.792000000001"/>
  </r>
  <r>
    <x v="16"/>
    <x v="16"/>
    <x v="16"/>
    <x v="16"/>
    <x v="11"/>
    <x v="1"/>
    <n v="686815.70900000003"/>
  </r>
  <r>
    <x v="17"/>
    <x v="17"/>
    <x v="17"/>
    <x v="17"/>
    <x v="11"/>
    <x v="1"/>
    <n v="76576.455000000002"/>
  </r>
  <r>
    <x v="18"/>
    <x v="18"/>
    <x v="18"/>
    <x v="18"/>
    <x v="11"/>
    <x v="1"/>
    <n v="488190.51699999999"/>
  </r>
  <r>
    <x v="19"/>
    <x v="19"/>
    <x v="19"/>
    <x v="19"/>
    <x v="11"/>
    <x v="1"/>
    <n v="45399.078000000001"/>
  </r>
  <r>
    <x v="20"/>
    <x v="20"/>
    <x v="20"/>
    <x v="20"/>
    <x v="11"/>
    <x v="1"/>
    <m/>
  </r>
  <r>
    <x v="21"/>
    <x v="21"/>
    <x v="21"/>
    <x v="21"/>
    <x v="11"/>
    <x v="1"/>
    <n v="49513.877999999997"/>
  </r>
  <r>
    <x v="22"/>
    <x v="22"/>
    <x v="22"/>
    <x v="22"/>
    <x v="11"/>
    <x v="1"/>
    <n v="27135.780999999999"/>
  </r>
  <r>
    <x v="23"/>
    <x v="23"/>
    <x v="23"/>
    <x v="23"/>
    <x v="11"/>
    <x v="1"/>
    <n v="686815.70900000003"/>
  </r>
  <r>
    <x v="24"/>
    <x v="24"/>
    <x v="24"/>
    <x v="24"/>
    <x v="11"/>
    <x v="1"/>
    <n v="28404.28"/>
  </r>
  <r>
    <x v="25"/>
    <x v="25"/>
    <x v="25"/>
    <x v="25"/>
    <x v="11"/>
    <x v="1"/>
    <n v="0.56277170155255729"/>
  </r>
  <r>
    <x v="26"/>
    <x v="26"/>
    <x v="26"/>
    <x v="26"/>
    <x v="11"/>
    <x v="1"/>
    <n v="1.0714497255542122E-2"/>
  </r>
  <r>
    <x v="27"/>
    <x v="27"/>
    <x v="27"/>
    <x v="27"/>
    <x v="11"/>
    <x v="1"/>
    <n v="0.3254870581293689"/>
  </r>
  <r>
    <x v="28"/>
    <x v="28"/>
    <x v="28"/>
    <x v="28"/>
    <x v="11"/>
    <x v="1"/>
    <n v="63341.150999999998"/>
  </r>
  <r>
    <x v="29"/>
    <x v="29"/>
    <x v="29"/>
    <x v="29"/>
    <x v="11"/>
    <x v="1"/>
    <n v="63341.150999999998"/>
  </r>
  <r>
    <x v="30"/>
    <x v="30"/>
    <x v="30"/>
    <x v="30"/>
    <x v="11"/>
    <x v="1"/>
    <m/>
  </r>
  <r>
    <x v="31"/>
    <x v="31"/>
    <x v="31"/>
    <x v="31"/>
    <x v="11"/>
    <x v="1"/>
    <m/>
  </r>
  <r>
    <x v="32"/>
    <x v="32"/>
    <x v="32"/>
    <x v="32"/>
    <x v="11"/>
    <x v="1"/>
    <n v="0.18048189379931129"/>
  </r>
  <r>
    <x v="33"/>
    <x v="33"/>
    <x v="33"/>
    <x v="33"/>
    <x v="11"/>
    <x v="1"/>
    <n v="0.18048189379931129"/>
  </r>
  <r>
    <x v="34"/>
    <x v="34"/>
    <x v="34"/>
    <x v="34"/>
    <x v="11"/>
    <x v="1"/>
    <n v="0.18048189379931129"/>
  </r>
  <r>
    <x v="35"/>
    <x v="35"/>
    <x v="35"/>
    <x v="35"/>
    <x v="11"/>
    <x v="1"/>
    <n v="350955.70899999997"/>
  </r>
  <r>
    <x v="36"/>
    <x v="36"/>
    <x v="36"/>
    <x v="36"/>
    <x v="11"/>
    <x v="1"/>
    <n v="313213.80499999999"/>
  </r>
  <r>
    <x v="37"/>
    <x v="37"/>
    <x v="37"/>
    <x v="37"/>
    <x v="11"/>
    <x v="1"/>
    <n v="8263.3809999999994"/>
  </r>
  <r>
    <x v="38"/>
    <x v="38"/>
    <x v="38"/>
    <x v="38"/>
    <x v="11"/>
    <x v="1"/>
    <n v="24480.848000000002"/>
  </r>
  <r>
    <x v="39"/>
    <x v="39"/>
    <x v="39"/>
    <x v="39"/>
    <x v="11"/>
    <x v="1"/>
    <n v="4997.6750000000002"/>
  </r>
  <r>
    <x v="0"/>
    <x v="0"/>
    <x v="0"/>
    <x v="0"/>
    <x v="12"/>
    <x v="1"/>
    <n v="2224.9850000000001"/>
  </r>
  <r>
    <x v="1"/>
    <x v="1"/>
    <x v="1"/>
    <x v="1"/>
    <x v="12"/>
    <x v="1"/>
    <n v="953.19299999999998"/>
  </r>
  <r>
    <x v="2"/>
    <x v="2"/>
    <x v="2"/>
    <x v="2"/>
    <x v="12"/>
    <x v="1"/>
    <n v="1086.8900000000001"/>
  </r>
  <r>
    <x v="3"/>
    <x v="3"/>
    <x v="3"/>
    <x v="3"/>
    <x v="12"/>
    <x v="1"/>
    <n v="133.697"/>
  </r>
  <r>
    <x v="4"/>
    <x v="4"/>
    <x v="4"/>
    <x v="4"/>
    <x v="12"/>
    <x v="1"/>
    <n v="420.45600000000002"/>
  </r>
  <r>
    <x v="5"/>
    <x v="5"/>
    <x v="5"/>
    <x v="5"/>
    <x v="12"/>
    <x v="1"/>
    <n v="232.34100000000001"/>
  </r>
  <r>
    <x v="6"/>
    <x v="6"/>
    <x v="6"/>
    <x v="6"/>
    <x v="12"/>
    <x v="1"/>
    <n v="3830.9749999999999"/>
  </r>
  <r>
    <x v="7"/>
    <x v="7"/>
    <x v="7"/>
    <x v="7"/>
    <x v="12"/>
    <x v="1"/>
    <n v="2404.8560000000002"/>
  </r>
  <r>
    <x v="8"/>
    <x v="8"/>
    <x v="8"/>
    <x v="8"/>
    <x v="12"/>
    <x v="1"/>
    <n v="494.84100000000001"/>
  </r>
  <r>
    <x v="9"/>
    <x v="9"/>
    <x v="9"/>
    <x v="9"/>
    <x v="12"/>
    <x v="1"/>
    <n v="931.27800000000002"/>
  </r>
  <r>
    <x v="10"/>
    <x v="10"/>
    <x v="10"/>
    <x v="10"/>
    <x v="12"/>
    <x v="1"/>
    <n v="11345.888000000001"/>
  </r>
  <r>
    <x v="11"/>
    <x v="11"/>
    <x v="11"/>
    <x v="11"/>
    <x v="12"/>
    <x v="1"/>
    <n v="986.05700000000002"/>
  </r>
  <r>
    <x v="12"/>
    <x v="12"/>
    <x v="12"/>
    <x v="12"/>
    <x v="12"/>
    <x v="1"/>
    <n v="103344.1"/>
  </r>
  <r>
    <x v="13"/>
    <x v="13"/>
    <x v="13"/>
    <x v="13"/>
    <x v="12"/>
    <x v="1"/>
    <n v="6801.9179999999997"/>
  </r>
  <r>
    <x v="14"/>
    <x v="14"/>
    <x v="14"/>
    <x v="14"/>
    <x v="12"/>
    <x v="1"/>
    <n v="2616.558"/>
  </r>
  <r>
    <x v="15"/>
    <x v="15"/>
    <x v="15"/>
    <x v="15"/>
    <x v="12"/>
    <x v="1"/>
    <n v="13627.737999999999"/>
  </r>
  <r>
    <x v="16"/>
    <x v="16"/>
    <x v="16"/>
    <x v="16"/>
    <x v="12"/>
    <x v="1"/>
    <n v="138722.25899999999"/>
  </r>
  <r>
    <x v="17"/>
    <x v="17"/>
    <x v="17"/>
    <x v="17"/>
    <x v="12"/>
    <x v="1"/>
    <n v="8004.51"/>
  </r>
  <r>
    <x v="18"/>
    <x v="18"/>
    <x v="18"/>
    <x v="18"/>
    <x v="12"/>
    <x v="1"/>
    <n v="112999.186"/>
  </r>
  <r>
    <x v="19"/>
    <x v="19"/>
    <x v="19"/>
    <x v="19"/>
    <x v="12"/>
    <x v="1"/>
    <m/>
  </r>
  <r>
    <x v="20"/>
    <x v="20"/>
    <x v="20"/>
    <x v="20"/>
    <x v="12"/>
    <x v="1"/>
    <n v="2.649"/>
  </r>
  <r>
    <x v="21"/>
    <x v="21"/>
    <x v="21"/>
    <x v="21"/>
    <x v="12"/>
    <x v="1"/>
    <n v="10372.424999999999"/>
  </r>
  <r>
    <x v="22"/>
    <x v="22"/>
    <x v="22"/>
    <x v="22"/>
    <x v="12"/>
    <x v="1"/>
    <n v="7343.4889999999996"/>
  </r>
  <r>
    <x v="23"/>
    <x v="23"/>
    <x v="23"/>
    <x v="23"/>
    <x v="12"/>
    <x v="1"/>
    <n v="138722.25899999999"/>
  </r>
  <r>
    <x v="24"/>
    <x v="24"/>
    <x v="24"/>
    <x v="24"/>
    <x v="12"/>
    <x v="1"/>
    <n v="3212.3589999999999"/>
  </r>
  <r>
    <x v="25"/>
    <x v="25"/>
    <x v="25"/>
    <x v="25"/>
    <x v="12"/>
    <x v="1"/>
    <n v="0.56259193290112919"/>
  </r>
  <r>
    <x v="26"/>
    <x v="26"/>
    <x v="26"/>
    <x v="26"/>
    <x v="12"/>
    <x v="1"/>
    <n v="2.1597404498005845E-2"/>
  </r>
  <r>
    <x v="27"/>
    <x v="27"/>
    <x v="27"/>
    <x v="27"/>
    <x v="12"/>
    <x v="1"/>
    <n v="0.61933863497380393"/>
  </r>
  <r>
    <x v="28"/>
    <x v="28"/>
    <x v="28"/>
    <x v="28"/>
    <x v="12"/>
    <x v="1"/>
    <n v="12449.986000000001"/>
  </r>
  <r>
    <x v="29"/>
    <x v="29"/>
    <x v="29"/>
    <x v="29"/>
    <x v="12"/>
    <x v="1"/>
    <n v="12449.986999999999"/>
  </r>
  <r>
    <x v="30"/>
    <x v="30"/>
    <x v="30"/>
    <x v="30"/>
    <x v="12"/>
    <x v="1"/>
    <m/>
  </r>
  <r>
    <x v="31"/>
    <x v="31"/>
    <x v="31"/>
    <x v="31"/>
    <x v="12"/>
    <x v="1"/>
    <m/>
  </r>
  <r>
    <x v="32"/>
    <x v="32"/>
    <x v="32"/>
    <x v="32"/>
    <x v="12"/>
    <x v="1"/>
    <n v="0.18302776751930896"/>
  </r>
  <r>
    <x v="33"/>
    <x v="33"/>
    <x v="33"/>
    <x v="33"/>
    <x v="12"/>
    <x v="1"/>
    <n v="0.18302778222035102"/>
  </r>
  <r>
    <x v="34"/>
    <x v="34"/>
    <x v="34"/>
    <x v="34"/>
    <x v="12"/>
    <x v="1"/>
    <n v="0.18302778222035102"/>
  </r>
  <r>
    <x v="35"/>
    <x v="35"/>
    <x v="35"/>
    <x v="35"/>
    <x v="12"/>
    <x v="1"/>
    <n v="68022.388999999996"/>
  </r>
  <r>
    <x v="36"/>
    <x v="36"/>
    <x v="36"/>
    <x v="36"/>
    <x v="12"/>
    <x v="1"/>
    <n v="58455.088000000003"/>
  </r>
  <r>
    <x v="37"/>
    <x v="37"/>
    <x v="37"/>
    <x v="37"/>
    <x v="12"/>
    <x v="1"/>
    <m/>
  </r>
  <r>
    <x v="38"/>
    <x v="38"/>
    <x v="38"/>
    <x v="38"/>
    <x v="12"/>
    <x v="1"/>
    <n v="5972.33"/>
  </r>
  <r>
    <x v="39"/>
    <x v="39"/>
    <x v="39"/>
    <x v="39"/>
    <x v="12"/>
    <x v="1"/>
    <n v="3594.971"/>
  </r>
  <r>
    <x v="0"/>
    <x v="0"/>
    <x v="0"/>
    <x v="0"/>
    <x v="13"/>
    <x v="1"/>
    <n v="2130.1030000000001"/>
  </r>
  <r>
    <x v="1"/>
    <x v="1"/>
    <x v="1"/>
    <x v="1"/>
    <x v="13"/>
    <x v="1"/>
    <n v="1006.755"/>
  </r>
  <r>
    <x v="2"/>
    <x v="2"/>
    <x v="2"/>
    <x v="2"/>
    <x v="13"/>
    <x v="1"/>
    <n v="1176.836"/>
  </r>
  <r>
    <x v="3"/>
    <x v="3"/>
    <x v="3"/>
    <x v="3"/>
    <x v="13"/>
    <x v="1"/>
    <n v="170.08099999999999"/>
  </r>
  <r>
    <x v="4"/>
    <x v="4"/>
    <x v="4"/>
    <x v="4"/>
    <x v="13"/>
    <x v="1"/>
    <n v="266.50900000000001"/>
  </r>
  <r>
    <x v="5"/>
    <x v="5"/>
    <x v="5"/>
    <x v="5"/>
    <x v="13"/>
    <x v="1"/>
    <n v="291.428"/>
  </r>
  <r>
    <x v="6"/>
    <x v="6"/>
    <x v="6"/>
    <x v="6"/>
    <x v="13"/>
    <x v="1"/>
    <n v="3694.7950000000001"/>
  </r>
  <r>
    <x v="7"/>
    <x v="7"/>
    <x v="7"/>
    <x v="7"/>
    <x v="13"/>
    <x v="1"/>
    <n v="2922.962"/>
  </r>
  <r>
    <x v="8"/>
    <x v="8"/>
    <x v="8"/>
    <x v="8"/>
    <x v="13"/>
    <x v="1"/>
    <n v="-7.4939999999999998"/>
  </r>
  <r>
    <x v="9"/>
    <x v="9"/>
    <x v="9"/>
    <x v="9"/>
    <x v="13"/>
    <x v="1"/>
    <n v="779.327"/>
  </r>
  <r>
    <x v="10"/>
    <x v="10"/>
    <x v="10"/>
    <x v="10"/>
    <x v="13"/>
    <x v="1"/>
    <n v="2328.9250000000002"/>
  </r>
  <r>
    <x v="11"/>
    <x v="11"/>
    <x v="11"/>
    <x v="11"/>
    <x v="13"/>
    <x v="1"/>
    <n v="2008.617"/>
  </r>
  <r>
    <x v="12"/>
    <x v="12"/>
    <x v="12"/>
    <x v="12"/>
    <x v="13"/>
    <x v="1"/>
    <n v="133621.929"/>
  </r>
  <r>
    <x v="13"/>
    <x v="13"/>
    <x v="13"/>
    <x v="13"/>
    <x v="13"/>
    <x v="1"/>
    <n v="3795.7689999999998"/>
  </r>
  <r>
    <x v="14"/>
    <x v="14"/>
    <x v="14"/>
    <x v="14"/>
    <x v="13"/>
    <x v="1"/>
    <n v="338.91199999999998"/>
  </r>
  <r>
    <x v="15"/>
    <x v="15"/>
    <x v="15"/>
    <x v="15"/>
    <x v="13"/>
    <x v="1"/>
    <n v="14155.619000000001"/>
  </r>
  <r>
    <x v="16"/>
    <x v="16"/>
    <x v="16"/>
    <x v="16"/>
    <x v="13"/>
    <x v="1"/>
    <n v="156249.77100000001"/>
  </r>
  <r>
    <x v="17"/>
    <x v="17"/>
    <x v="17"/>
    <x v="17"/>
    <x v="13"/>
    <x v="1"/>
    <n v="17457.069"/>
  </r>
  <r>
    <x v="18"/>
    <x v="18"/>
    <x v="18"/>
    <x v="18"/>
    <x v="13"/>
    <x v="1"/>
    <n v="115874.254"/>
  </r>
  <r>
    <x v="19"/>
    <x v="19"/>
    <x v="19"/>
    <x v="19"/>
    <x v="13"/>
    <x v="1"/>
    <n v="8575.5030000000006"/>
  </r>
  <r>
    <x v="20"/>
    <x v="20"/>
    <x v="20"/>
    <x v="20"/>
    <x v="13"/>
    <x v="1"/>
    <m/>
  </r>
  <r>
    <x v="21"/>
    <x v="21"/>
    <x v="21"/>
    <x v="21"/>
    <x v="13"/>
    <x v="1"/>
    <n v="10613.206"/>
  </r>
  <r>
    <x v="22"/>
    <x v="22"/>
    <x v="22"/>
    <x v="22"/>
    <x v="13"/>
    <x v="1"/>
    <n v="3729.739"/>
  </r>
  <r>
    <x v="23"/>
    <x v="23"/>
    <x v="23"/>
    <x v="23"/>
    <x v="13"/>
    <x v="1"/>
    <n v="156249.77100000001"/>
  </r>
  <r>
    <x v="24"/>
    <x v="24"/>
    <x v="24"/>
    <x v="24"/>
    <x v="13"/>
    <x v="1"/>
    <n v="5990.2969999999996"/>
  </r>
  <r>
    <x v="25"/>
    <x v="25"/>
    <x v="25"/>
    <x v="25"/>
    <x v="13"/>
    <x v="1"/>
    <n v="0.75144799985057886"/>
  </r>
  <r>
    <x v="26"/>
    <x v="26"/>
    <x v="26"/>
    <x v="26"/>
    <x v="13"/>
    <x v="1"/>
    <n v="1.4614470949151424E-3"/>
  </r>
  <r>
    <x v="27"/>
    <x v="27"/>
    <x v="27"/>
    <x v="27"/>
    <x v="13"/>
    <x v="1"/>
    <n v="0.54507622803588485"/>
  </r>
  <r>
    <x v="28"/>
    <x v="28"/>
    <x v="28"/>
    <x v="28"/>
    <x v="13"/>
    <x v="1"/>
    <n v="13897.999"/>
  </r>
  <r>
    <x v="29"/>
    <x v="29"/>
    <x v="29"/>
    <x v="29"/>
    <x v="13"/>
    <x v="1"/>
    <n v="11626.93"/>
  </r>
  <r>
    <x v="30"/>
    <x v="30"/>
    <x v="30"/>
    <x v="30"/>
    <x v="13"/>
    <x v="1"/>
    <m/>
  </r>
  <r>
    <x v="31"/>
    <x v="31"/>
    <x v="31"/>
    <x v="31"/>
    <x v="13"/>
    <x v="1"/>
    <n v="2271.0700000000002"/>
  </r>
  <r>
    <x v="32"/>
    <x v="32"/>
    <x v="32"/>
    <x v="32"/>
    <x v="13"/>
    <x v="1"/>
    <n v="0.18178921383484295"/>
  </r>
  <r>
    <x v="33"/>
    <x v="33"/>
    <x v="33"/>
    <x v="33"/>
    <x v="13"/>
    <x v="1"/>
    <n v="0.15208307785982361"/>
  </r>
  <r>
    <x v="34"/>
    <x v="34"/>
    <x v="34"/>
    <x v="34"/>
    <x v="13"/>
    <x v="1"/>
    <n v="0.15208307785982361"/>
  </r>
  <r>
    <x v="35"/>
    <x v="35"/>
    <x v="35"/>
    <x v="35"/>
    <x v="13"/>
    <x v="1"/>
    <n v="76451.175000000003"/>
  </r>
  <r>
    <x v="36"/>
    <x v="36"/>
    <x v="36"/>
    <x v="36"/>
    <x v="13"/>
    <x v="1"/>
    <n v="69516.732000000004"/>
  </r>
  <r>
    <x v="37"/>
    <x v="37"/>
    <x v="37"/>
    <x v="37"/>
    <x v="13"/>
    <x v="1"/>
    <n v="647.26800000000003"/>
  </r>
  <r>
    <x v="38"/>
    <x v="38"/>
    <x v="38"/>
    <x v="38"/>
    <x v="13"/>
    <x v="1"/>
    <n v="6088.2929999999997"/>
  </r>
  <r>
    <x v="39"/>
    <x v="39"/>
    <x v="39"/>
    <x v="39"/>
    <x v="13"/>
    <x v="1"/>
    <n v="198.88200000000001"/>
  </r>
  <r>
    <x v="0"/>
    <x v="0"/>
    <x v="0"/>
    <x v="0"/>
    <x v="14"/>
    <x v="1"/>
    <n v="6321.4560000000001"/>
  </r>
  <r>
    <x v="1"/>
    <x v="1"/>
    <x v="1"/>
    <x v="1"/>
    <x v="14"/>
    <x v="1"/>
    <n v="6359.4809999999998"/>
  </r>
  <r>
    <x v="2"/>
    <x v="2"/>
    <x v="2"/>
    <x v="2"/>
    <x v="14"/>
    <x v="1"/>
    <n v="7099.598"/>
  </r>
  <r>
    <x v="3"/>
    <x v="3"/>
    <x v="3"/>
    <x v="3"/>
    <x v="14"/>
    <x v="1"/>
    <n v="740.11699999999996"/>
  </r>
  <r>
    <x v="4"/>
    <x v="4"/>
    <x v="4"/>
    <x v="4"/>
    <x v="14"/>
    <x v="1"/>
    <n v="1624.347"/>
  </r>
  <r>
    <x v="5"/>
    <x v="5"/>
    <x v="5"/>
    <x v="5"/>
    <x v="14"/>
    <x v="1"/>
    <n v="958.57799999999997"/>
  </r>
  <r>
    <x v="6"/>
    <x v="6"/>
    <x v="6"/>
    <x v="6"/>
    <x v="14"/>
    <x v="1"/>
    <n v="15263.861999999999"/>
  </r>
  <r>
    <x v="7"/>
    <x v="7"/>
    <x v="7"/>
    <x v="7"/>
    <x v="14"/>
    <x v="1"/>
    <n v="10740.248"/>
  </r>
  <r>
    <x v="8"/>
    <x v="8"/>
    <x v="8"/>
    <x v="8"/>
    <x v="14"/>
    <x v="1"/>
    <n v="280.32900000000001"/>
  </r>
  <r>
    <x v="9"/>
    <x v="9"/>
    <x v="9"/>
    <x v="9"/>
    <x v="14"/>
    <x v="1"/>
    <n v="4243.2849999999999"/>
  </r>
  <r>
    <x v="10"/>
    <x v="10"/>
    <x v="10"/>
    <x v="10"/>
    <x v="14"/>
    <x v="1"/>
    <n v="27578.005000000001"/>
  </r>
  <r>
    <x v="11"/>
    <x v="11"/>
    <x v="11"/>
    <x v="11"/>
    <x v="14"/>
    <x v="1"/>
    <n v="98767.918000000005"/>
  </r>
  <r>
    <x v="12"/>
    <x v="12"/>
    <x v="12"/>
    <x v="12"/>
    <x v="14"/>
    <x v="1"/>
    <n v="469129.29300000001"/>
  </r>
  <r>
    <x v="13"/>
    <x v="13"/>
    <x v="13"/>
    <x v="13"/>
    <x v="14"/>
    <x v="1"/>
    <n v="94264.618000000002"/>
  </r>
  <r>
    <x v="14"/>
    <x v="14"/>
    <x v="14"/>
    <x v="14"/>
    <x v="14"/>
    <x v="1"/>
    <n v="9183.5079999999998"/>
  </r>
  <r>
    <x v="15"/>
    <x v="15"/>
    <x v="15"/>
    <x v="15"/>
    <x v="14"/>
    <x v="1"/>
    <n v="51557.351999999999"/>
  </r>
  <r>
    <x v="16"/>
    <x v="16"/>
    <x v="16"/>
    <x v="16"/>
    <x v="14"/>
    <x v="1"/>
    <n v="750480.69400000002"/>
  </r>
  <r>
    <x v="17"/>
    <x v="17"/>
    <x v="17"/>
    <x v="17"/>
    <x v="14"/>
    <x v="1"/>
    <n v="164636.06899999999"/>
  </r>
  <r>
    <x v="18"/>
    <x v="18"/>
    <x v="18"/>
    <x v="18"/>
    <x v="14"/>
    <x v="1"/>
    <n v="438584.359"/>
  </r>
  <r>
    <x v="19"/>
    <x v="19"/>
    <x v="19"/>
    <x v="19"/>
    <x v="14"/>
    <x v="1"/>
    <n v="90918.941000000006"/>
  </r>
  <r>
    <x v="20"/>
    <x v="20"/>
    <x v="20"/>
    <x v="20"/>
    <x v="14"/>
    <x v="1"/>
    <n v="1098.538"/>
  </r>
  <r>
    <x v="21"/>
    <x v="21"/>
    <x v="21"/>
    <x v="21"/>
    <x v="14"/>
    <x v="1"/>
    <n v="42279.627"/>
  </r>
  <r>
    <x v="22"/>
    <x v="22"/>
    <x v="22"/>
    <x v="22"/>
    <x v="14"/>
    <x v="1"/>
    <n v="12963.161"/>
  </r>
  <r>
    <x v="23"/>
    <x v="23"/>
    <x v="23"/>
    <x v="23"/>
    <x v="14"/>
    <x v="1"/>
    <n v="750480.69499999995"/>
  </r>
  <r>
    <x v="24"/>
    <x v="24"/>
    <x v="24"/>
    <x v="24"/>
    <x v="14"/>
    <x v="1"/>
    <n v="13017.602000000001"/>
  </r>
  <r>
    <x v="25"/>
    <x v="25"/>
    <x v="25"/>
    <x v="25"/>
    <x v="14"/>
    <x v="1"/>
    <n v="0.65457613050256058"/>
  </r>
  <r>
    <x v="26"/>
    <x v="26"/>
    <x v="26"/>
    <x v="26"/>
    <x v="14"/>
    <x v="1"/>
    <n v="1.8957874050206693E-2"/>
  </r>
  <r>
    <x v="27"/>
    <x v="27"/>
    <x v="27"/>
    <x v="27"/>
    <x v="14"/>
    <x v="1"/>
    <n v="0.22093112088069231"/>
  </r>
  <r>
    <x v="28"/>
    <x v="28"/>
    <x v="28"/>
    <x v="28"/>
    <x v="14"/>
    <x v="1"/>
    <n v="45612.807000000001"/>
  </r>
  <r>
    <x v="29"/>
    <x v="29"/>
    <x v="29"/>
    <x v="29"/>
    <x v="14"/>
    <x v="1"/>
    <n v="37274.737000000001"/>
  </r>
  <r>
    <x v="30"/>
    <x v="30"/>
    <x v="30"/>
    <x v="30"/>
    <x v="14"/>
    <x v="1"/>
    <m/>
  </r>
  <r>
    <x v="31"/>
    <x v="31"/>
    <x v="31"/>
    <x v="31"/>
    <x v="14"/>
    <x v="1"/>
    <n v="8338.07"/>
  </r>
  <r>
    <x v="32"/>
    <x v="32"/>
    <x v="32"/>
    <x v="32"/>
    <x v="14"/>
    <x v="1"/>
    <n v="0.15256651543397637"/>
  </r>
  <r>
    <x v="33"/>
    <x v="33"/>
    <x v="33"/>
    <x v="33"/>
    <x v="14"/>
    <x v="1"/>
    <n v="0.12467719291662778"/>
  </r>
  <r>
    <x v="34"/>
    <x v="34"/>
    <x v="34"/>
    <x v="34"/>
    <x v="14"/>
    <x v="1"/>
    <n v="0.12467719291662778"/>
  </r>
  <r>
    <x v="35"/>
    <x v="35"/>
    <x v="35"/>
    <x v="35"/>
    <x v="14"/>
    <x v="1"/>
    <n v="298969.973"/>
  </r>
  <r>
    <x v="36"/>
    <x v="36"/>
    <x v="36"/>
    <x v="36"/>
    <x v="14"/>
    <x v="1"/>
    <n v="265206.56800000003"/>
  </r>
  <r>
    <x v="37"/>
    <x v="37"/>
    <x v="37"/>
    <x v="37"/>
    <x v="14"/>
    <x v="1"/>
    <m/>
  </r>
  <r>
    <x v="38"/>
    <x v="38"/>
    <x v="38"/>
    <x v="38"/>
    <x v="14"/>
    <x v="1"/>
    <n v="23264.502"/>
  </r>
  <r>
    <x v="39"/>
    <x v="39"/>
    <x v="39"/>
    <x v="39"/>
    <x v="14"/>
    <x v="1"/>
    <n v="10498.903"/>
  </r>
  <r>
    <x v="0"/>
    <x v="0"/>
    <x v="0"/>
    <x v="0"/>
    <x v="15"/>
    <x v="1"/>
    <n v="5422.8440000000001"/>
  </r>
  <r>
    <x v="1"/>
    <x v="1"/>
    <x v="1"/>
    <x v="1"/>
    <x v="15"/>
    <x v="1"/>
    <n v="1735.6369999999999"/>
  </r>
  <r>
    <x v="2"/>
    <x v="2"/>
    <x v="2"/>
    <x v="2"/>
    <x v="15"/>
    <x v="1"/>
    <n v="1993.5820000000001"/>
  </r>
  <r>
    <x v="3"/>
    <x v="3"/>
    <x v="3"/>
    <x v="3"/>
    <x v="15"/>
    <x v="1"/>
    <n v="257.94499999999999"/>
  </r>
  <r>
    <x v="4"/>
    <x v="4"/>
    <x v="4"/>
    <x v="4"/>
    <x v="15"/>
    <x v="1"/>
    <n v="490.99700000000001"/>
  </r>
  <r>
    <x v="5"/>
    <x v="5"/>
    <x v="5"/>
    <x v="5"/>
    <x v="15"/>
    <x v="1"/>
    <n v="665.76"/>
  </r>
  <r>
    <x v="6"/>
    <x v="6"/>
    <x v="6"/>
    <x v="6"/>
    <x v="15"/>
    <x v="1"/>
    <n v="8315.2379999999994"/>
  </r>
  <r>
    <x v="7"/>
    <x v="7"/>
    <x v="7"/>
    <x v="7"/>
    <x v="15"/>
    <x v="1"/>
    <n v="5914.3779999999997"/>
  </r>
  <r>
    <x v="8"/>
    <x v="8"/>
    <x v="8"/>
    <x v="8"/>
    <x v="15"/>
    <x v="1"/>
    <n v="55.726999999999997"/>
  </r>
  <r>
    <x v="9"/>
    <x v="9"/>
    <x v="9"/>
    <x v="9"/>
    <x v="15"/>
    <x v="1"/>
    <n v="2345.1329999999998"/>
  </r>
  <r>
    <x v="10"/>
    <x v="10"/>
    <x v="10"/>
    <x v="10"/>
    <x v="15"/>
    <x v="1"/>
    <n v="16039.289000000001"/>
  </r>
  <r>
    <x v="11"/>
    <x v="11"/>
    <x v="11"/>
    <x v="11"/>
    <x v="15"/>
    <x v="1"/>
    <n v="11623.328"/>
  </r>
  <r>
    <x v="12"/>
    <x v="12"/>
    <x v="12"/>
    <x v="12"/>
    <x v="15"/>
    <x v="1"/>
    <n v="267049.96000000002"/>
  </r>
  <r>
    <x v="13"/>
    <x v="13"/>
    <x v="13"/>
    <x v="13"/>
    <x v="15"/>
    <x v="1"/>
    <n v="52566.260999999999"/>
  </r>
  <r>
    <x v="14"/>
    <x v="14"/>
    <x v="14"/>
    <x v="14"/>
    <x v="15"/>
    <x v="1"/>
    <n v="18.904"/>
  </r>
  <r>
    <x v="15"/>
    <x v="15"/>
    <x v="15"/>
    <x v="15"/>
    <x v="15"/>
    <x v="1"/>
    <n v="39111.735999999997"/>
  </r>
  <r>
    <x v="16"/>
    <x v="16"/>
    <x v="16"/>
    <x v="16"/>
    <x v="15"/>
    <x v="1"/>
    <n v="386409.478"/>
  </r>
  <r>
    <x v="17"/>
    <x v="17"/>
    <x v="17"/>
    <x v="17"/>
    <x v="15"/>
    <x v="1"/>
    <n v="1123.8510000000001"/>
  </r>
  <r>
    <x v="18"/>
    <x v="18"/>
    <x v="18"/>
    <x v="18"/>
    <x v="15"/>
    <x v="1"/>
    <n v="310112.46899999998"/>
  </r>
  <r>
    <x v="19"/>
    <x v="19"/>
    <x v="19"/>
    <x v="19"/>
    <x v="15"/>
    <x v="1"/>
    <m/>
  </r>
  <r>
    <x v="20"/>
    <x v="20"/>
    <x v="20"/>
    <x v="20"/>
    <x v="15"/>
    <x v="1"/>
    <m/>
  </r>
  <r>
    <x v="21"/>
    <x v="21"/>
    <x v="21"/>
    <x v="21"/>
    <x v="15"/>
    <x v="1"/>
    <n v="61304.987000000001"/>
  </r>
  <r>
    <x v="22"/>
    <x v="22"/>
    <x v="22"/>
    <x v="22"/>
    <x v="15"/>
    <x v="1"/>
    <n v="13868.172"/>
  </r>
  <r>
    <x v="23"/>
    <x v="23"/>
    <x v="23"/>
    <x v="23"/>
    <x v="15"/>
    <x v="1"/>
    <n v="386409.47899999999"/>
  </r>
  <r>
    <x v="24"/>
    <x v="24"/>
    <x v="24"/>
    <x v="24"/>
    <x v="15"/>
    <x v="1"/>
    <n v="16545.651999999998"/>
  </r>
  <r>
    <x v="25"/>
    <x v="25"/>
    <x v="25"/>
    <x v="25"/>
    <x v="15"/>
    <x v="1"/>
    <n v="0.65330486648765385"/>
  </r>
  <r>
    <x v="26"/>
    <x v="26"/>
    <x v="26"/>
    <x v="26"/>
    <x v="15"/>
    <x v="1"/>
    <n v="4.5760585789091594E-3"/>
  </r>
  <r>
    <x v="27"/>
    <x v="27"/>
    <x v="27"/>
    <x v="27"/>
    <x v="15"/>
    <x v="1"/>
    <n v="0.73068296060964089"/>
  </r>
  <r>
    <x v="28"/>
    <x v="28"/>
    <x v="28"/>
    <x v="28"/>
    <x v="15"/>
    <x v="1"/>
    <n v="67306.061000000002"/>
  </r>
  <r>
    <x v="29"/>
    <x v="29"/>
    <x v="29"/>
    <x v="29"/>
    <x v="15"/>
    <x v="1"/>
    <n v="67306.062000000005"/>
  </r>
  <r>
    <x v="30"/>
    <x v="30"/>
    <x v="30"/>
    <x v="30"/>
    <x v="15"/>
    <x v="1"/>
    <m/>
  </r>
  <r>
    <x v="31"/>
    <x v="31"/>
    <x v="31"/>
    <x v="31"/>
    <x v="15"/>
    <x v="1"/>
    <m/>
  </r>
  <r>
    <x v="32"/>
    <x v="32"/>
    <x v="32"/>
    <x v="32"/>
    <x v="15"/>
    <x v="1"/>
    <n v="0.30823590845426546"/>
  </r>
  <r>
    <x v="33"/>
    <x v="33"/>
    <x v="33"/>
    <x v="33"/>
    <x v="15"/>
    <x v="1"/>
    <n v="0.30823591303388137"/>
  </r>
  <r>
    <x v="34"/>
    <x v="34"/>
    <x v="34"/>
    <x v="34"/>
    <x v="15"/>
    <x v="1"/>
    <n v="0.30823591303388137"/>
  </r>
  <r>
    <x v="35"/>
    <x v="35"/>
    <x v="35"/>
    <x v="35"/>
    <x v="15"/>
    <x v="1"/>
    <n v="218358.92300000001"/>
  </r>
  <r>
    <x v="36"/>
    <x v="36"/>
    <x v="36"/>
    <x v="36"/>
    <x v="15"/>
    <x v="1"/>
    <n v="198852.99400000001"/>
  </r>
  <r>
    <x v="37"/>
    <x v="37"/>
    <x v="37"/>
    <x v="37"/>
    <x v="15"/>
    <x v="1"/>
    <n v="3173.5610000000001"/>
  </r>
  <r>
    <x v="38"/>
    <x v="38"/>
    <x v="38"/>
    <x v="38"/>
    <x v="15"/>
    <x v="1"/>
    <n v="16263.206"/>
  </r>
  <r>
    <x v="39"/>
    <x v="39"/>
    <x v="39"/>
    <x v="39"/>
    <x v="15"/>
    <x v="1"/>
    <n v="69.162000000000006"/>
  </r>
  <r>
    <x v="0"/>
    <x v="0"/>
    <x v="0"/>
    <x v="0"/>
    <x v="16"/>
    <x v="1"/>
    <n v="470.887"/>
  </r>
  <r>
    <x v="1"/>
    <x v="1"/>
    <x v="1"/>
    <x v="1"/>
    <x v="16"/>
    <x v="1"/>
    <n v="182.316"/>
  </r>
  <r>
    <x v="2"/>
    <x v="2"/>
    <x v="2"/>
    <x v="2"/>
    <x v="16"/>
    <x v="1"/>
    <n v="229.25800000000001"/>
  </r>
  <r>
    <x v="3"/>
    <x v="3"/>
    <x v="3"/>
    <x v="3"/>
    <x v="16"/>
    <x v="1"/>
    <n v="46.942"/>
  </r>
  <r>
    <x v="4"/>
    <x v="4"/>
    <x v="4"/>
    <x v="4"/>
    <x v="16"/>
    <x v="1"/>
    <n v="164.06200000000001"/>
  </r>
  <r>
    <x v="5"/>
    <x v="5"/>
    <x v="5"/>
    <x v="5"/>
    <x v="16"/>
    <x v="1"/>
    <n v="93.685000000000002"/>
  </r>
  <r>
    <x v="6"/>
    <x v="6"/>
    <x v="6"/>
    <x v="6"/>
    <x v="16"/>
    <x v="1"/>
    <n v="910.95"/>
  </r>
  <r>
    <x v="7"/>
    <x v="7"/>
    <x v="7"/>
    <x v="7"/>
    <x v="16"/>
    <x v="1"/>
    <n v="799.14599999999996"/>
  </r>
  <r>
    <x v="8"/>
    <x v="8"/>
    <x v="8"/>
    <x v="8"/>
    <x v="16"/>
    <x v="1"/>
    <n v="-14.66"/>
  </r>
  <r>
    <x v="9"/>
    <x v="9"/>
    <x v="9"/>
    <x v="9"/>
    <x v="16"/>
    <x v="1"/>
    <n v="126.464"/>
  </r>
  <r>
    <x v="10"/>
    <x v="10"/>
    <x v="10"/>
    <x v="10"/>
    <x v="16"/>
    <x v="1"/>
    <n v="1409.38"/>
  </r>
  <r>
    <x v="11"/>
    <x v="11"/>
    <x v="11"/>
    <x v="11"/>
    <x v="16"/>
    <x v="1"/>
    <n v="1445.5409999999999"/>
  </r>
  <r>
    <x v="12"/>
    <x v="12"/>
    <x v="12"/>
    <x v="12"/>
    <x v="16"/>
    <x v="1"/>
    <n v="27331.113000000001"/>
  </r>
  <r>
    <x v="13"/>
    <x v="13"/>
    <x v="13"/>
    <x v="13"/>
    <x v="16"/>
    <x v="1"/>
    <n v="2373.9119999999998"/>
  </r>
  <r>
    <x v="14"/>
    <x v="14"/>
    <x v="14"/>
    <x v="14"/>
    <x v="16"/>
    <x v="1"/>
    <m/>
  </r>
  <r>
    <x v="15"/>
    <x v="15"/>
    <x v="15"/>
    <x v="15"/>
    <x v="16"/>
    <x v="1"/>
    <n v="6080.6549999999997"/>
  </r>
  <r>
    <x v="16"/>
    <x v="16"/>
    <x v="16"/>
    <x v="16"/>
    <x v="16"/>
    <x v="1"/>
    <n v="38640.601000000002"/>
  </r>
  <r>
    <x v="17"/>
    <x v="17"/>
    <x v="17"/>
    <x v="17"/>
    <x v="16"/>
    <x v="1"/>
    <n v="2.62"/>
  </r>
  <r>
    <x v="18"/>
    <x v="18"/>
    <x v="18"/>
    <x v="18"/>
    <x v="16"/>
    <x v="1"/>
    <n v="33903.682999999997"/>
  </r>
  <r>
    <x v="19"/>
    <x v="19"/>
    <x v="19"/>
    <x v="19"/>
    <x v="16"/>
    <x v="1"/>
    <m/>
  </r>
  <r>
    <x v="20"/>
    <x v="20"/>
    <x v="20"/>
    <x v="20"/>
    <x v="16"/>
    <x v="1"/>
    <m/>
  </r>
  <r>
    <x v="21"/>
    <x v="21"/>
    <x v="21"/>
    <x v="21"/>
    <x v="16"/>
    <x v="1"/>
    <n v="3463.03"/>
  </r>
  <r>
    <x v="22"/>
    <x v="22"/>
    <x v="22"/>
    <x v="22"/>
    <x v="16"/>
    <x v="1"/>
    <n v="1271.2670000000001"/>
  </r>
  <r>
    <x v="23"/>
    <x v="23"/>
    <x v="23"/>
    <x v="23"/>
    <x v="16"/>
    <x v="1"/>
    <n v="38640.6"/>
  </r>
  <r>
    <x v="24"/>
    <x v="24"/>
    <x v="24"/>
    <x v="24"/>
    <x v="16"/>
    <x v="1"/>
    <n v="896.63499999999999"/>
  </r>
  <r>
    <x v="25"/>
    <x v="25"/>
    <x v="25"/>
    <x v="25"/>
    <x v="16"/>
    <x v="1"/>
    <n v="0.84433637177493348"/>
  </r>
  <r>
    <x v="26"/>
    <x v="26"/>
    <x v="26"/>
    <x v="26"/>
    <x v="16"/>
    <x v="1"/>
    <n v="9.5457238421460307E-3"/>
  </r>
  <r>
    <x v="27"/>
    <x v="27"/>
    <x v="27"/>
    <x v="27"/>
    <x v="16"/>
    <x v="1"/>
    <n v="1.5442498162473711E-2"/>
  </r>
  <r>
    <x v="28"/>
    <x v="28"/>
    <x v="28"/>
    <x v="28"/>
    <x v="16"/>
    <x v="1"/>
    <n v="4088.8310000000001"/>
  </r>
  <r>
    <x v="29"/>
    <x v="29"/>
    <x v="29"/>
    <x v="29"/>
    <x v="16"/>
    <x v="1"/>
    <n v="4088.8310000000001"/>
  </r>
  <r>
    <x v="30"/>
    <x v="30"/>
    <x v="30"/>
    <x v="30"/>
    <x v="16"/>
    <x v="1"/>
    <m/>
  </r>
  <r>
    <x v="31"/>
    <x v="31"/>
    <x v="31"/>
    <x v="31"/>
    <x v="16"/>
    <x v="1"/>
    <m/>
  </r>
  <r>
    <x v="32"/>
    <x v="32"/>
    <x v="32"/>
    <x v="32"/>
    <x v="16"/>
    <x v="1"/>
    <n v="0.20206655069310109"/>
  </r>
  <r>
    <x v="33"/>
    <x v="33"/>
    <x v="33"/>
    <x v="33"/>
    <x v="16"/>
    <x v="1"/>
    <n v="0.20206655069310109"/>
  </r>
  <r>
    <x v="34"/>
    <x v="34"/>
    <x v="34"/>
    <x v="34"/>
    <x v="16"/>
    <x v="1"/>
    <n v="0.20206655069310109"/>
  </r>
  <r>
    <x v="35"/>
    <x v="35"/>
    <x v="35"/>
    <x v="35"/>
    <x v="16"/>
    <x v="1"/>
    <n v="20235.071"/>
  </r>
  <r>
    <x v="36"/>
    <x v="36"/>
    <x v="36"/>
    <x v="36"/>
    <x v="16"/>
    <x v="1"/>
    <n v="18685.634999999998"/>
  </r>
  <r>
    <x v="37"/>
    <x v="37"/>
    <x v="37"/>
    <x v="37"/>
    <x v="16"/>
    <x v="1"/>
    <m/>
  </r>
  <r>
    <x v="38"/>
    <x v="38"/>
    <x v="38"/>
    <x v="38"/>
    <x v="16"/>
    <x v="1"/>
    <n v="1549.4359999999999"/>
  </r>
  <r>
    <x v="39"/>
    <x v="39"/>
    <x v="39"/>
    <x v="39"/>
    <x v="16"/>
    <x v="1"/>
    <m/>
  </r>
  <r>
    <x v="0"/>
    <x v="0"/>
    <x v="0"/>
    <x v="0"/>
    <x v="17"/>
    <x v="1"/>
    <n v="6508.1729999999998"/>
  </r>
  <r>
    <x v="1"/>
    <x v="1"/>
    <x v="1"/>
    <x v="1"/>
    <x v="17"/>
    <x v="1"/>
    <n v="3502.7370000000001"/>
  </r>
  <r>
    <x v="2"/>
    <x v="2"/>
    <x v="2"/>
    <x v="2"/>
    <x v="17"/>
    <x v="1"/>
    <n v="4127.076"/>
  </r>
  <r>
    <x v="3"/>
    <x v="3"/>
    <x v="3"/>
    <x v="3"/>
    <x v="17"/>
    <x v="1"/>
    <n v="624.33900000000006"/>
  </r>
  <r>
    <x v="4"/>
    <x v="4"/>
    <x v="4"/>
    <x v="4"/>
    <x v="17"/>
    <x v="1"/>
    <n v="3205.1260000000002"/>
  </r>
  <r>
    <x v="5"/>
    <x v="5"/>
    <x v="5"/>
    <x v="5"/>
    <x v="17"/>
    <x v="1"/>
    <n v="867.86400000000003"/>
  </r>
  <r>
    <x v="6"/>
    <x v="6"/>
    <x v="6"/>
    <x v="6"/>
    <x v="17"/>
    <x v="1"/>
    <n v="14083.9"/>
  </r>
  <r>
    <x v="7"/>
    <x v="7"/>
    <x v="7"/>
    <x v="7"/>
    <x v="17"/>
    <x v="1"/>
    <n v="7893.0320000000002"/>
  </r>
  <r>
    <x v="8"/>
    <x v="8"/>
    <x v="8"/>
    <x v="8"/>
    <x v="17"/>
    <x v="1"/>
    <n v="785.524"/>
  </r>
  <r>
    <x v="9"/>
    <x v="9"/>
    <x v="9"/>
    <x v="9"/>
    <x v="17"/>
    <x v="1"/>
    <n v="5405.3440000000001"/>
  </r>
  <r>
    <x v="10"/>
    <x v="10"/>
    <x v="10"/>
    <x v="10"/>
    <x v="17"/>
    <x v="1"/>
    <n v="6385.3689999999997"/>
  </r>
  <r>
    <x v="11"/>
    <x v="11"/>
    <x v="11"/>
    <x v="11"/>
    <x v="17"/>
    <x v="1"/>
    <n v="2638.973"/>
  </r>
  <r>
    <x v="12"/>
    <x v="12"/>
    <x v="12"/>
    <x v="12"/>
    <x v="17"/>
    <x v="1"/>
    <n v="353436.73300000001"/>
  </r>
  <r>
    <x v="13"/>
    <x v="13"/>
    <x v="13"/>
    <x v="13"/>
    <x v="17"/>
    <x v="1"/>
    <n v="48376.735000000001"/>
  </r>
  <r>
    <x v="14"/>
    <x v="14"/>
    <x v="14"/>
    <x v="14"/>
    <x v="17"/>
    <x v="1"/>
    <n v="802.41399999999999"/>
  </r>
  <r>
    <x v="15"/>
    <x v="15"/>
    <x v="15"/>
    <x v="15"/>
    <x v="17"/>
    <x v="1"/>
    <n v="55688.122000000003"/>
  </r>
  <r>
    <x v="16"/>
    <x v="16"/>
    <x v="16"/>
    <x v="16"/>
    <x v="17"/>
    <x v="1"/>
    <n v="467328.34600000002"/>
  </r>
  <r>
    <x v="17"/>
    <x v="17"/>
    <x v="17"/>
    <x v="17"/>
    <x v="17"/>
    <x v="1"/>
    <n v="76820.77"/>
  </r>
  <r>
    <x v="18"/>
    <x v="18"/>
    <x v="18"/>
    <x v="18"/>
    <x v="17"/>
    <x v="1"/>
    <n v="307129.18"/>
  </r>
  <r>
    <x v="19"/>
    <x v="19"/>
    <x v="19"/>
    <x v="19"/>
    <x v="17"/>
    <x v="1"/>
    <n v="17594.316999999999"/>
  </r>
  <r>
    <x v="20"/>
    <x v="20"/>
    <x v="20"/>
    <x v="20"/>
    <x v="17"/>
    <x v="1"/>
    <m/>
  </r>
  <r>
    <x v="21"/>
    <x v="21"/>
    <x v="21"/>
    <x v="21"/>
    <x v="17"/>
    <x v="1"/>
    <n v="47000.798999999999"/>
  </r>
  <r>
    <x v="22"/>
    <x v="22"/>
    <x v="22"/>
    <x v="22"/>
    <x v="17"/>
    <x v="1"/>
    <n v="18783.28"/>
  </r>
  <r>
    <x v="23"/>
    <x v="23"/>
    <x v="23"/>
    <x v="23"/>
    <x v="17"/>
    <x v="1"/>
    <n v="467328.34600000002"/>
  </r>
  <r>
    <x v="24"/>
    <x v="24"/>
    <x v="24"/>
    <x v="24"/>
    <x v="17"/>
    <x v="1"/>
    <n v="17982.780999999999"/>
  </r>
  <r>
    <x v="25"/>
    <x v="25"/>
    <x v="25"/>
    <x v="25"/>
    <x v="17"/>
    <x v="1"/>
    <n v="0.49886055382729644"/>
  </r>
  <r>
    <x v="26"/>
    <x v="26"/>
    <x v="26"/>
    <x v="26"/>
    <x v="17"/>
    <x v="1"/>
    <n v="9.2221325474742162E-3"/>
  </r>
  <r>
    <x v="27"/>
    <x v="27"/>
    <x v="27"/>
    <x v="27"/>
    <x v="17"/>
    <x v="1"/>
    <n v="0.29534343812598063"/>
  </r>
  <r>
    <x v="28"/>
    <x v="28"/>
    <x v="28"/>
    <x v="28"/>
    <x v="17"/>
    <x v="1"/>
    <n v="58509.324000000001"/>
  </r>
  <r>
    <x v="29"/>
    <x v="29"/>
    <x v="29"/>
    <x v="29"/>
    <x v="17"/>
    <x v="1"/>
    <n v="56671.504000000001"/>
  </r>
  <r>
    <x v="30"/>
    <x v="30"/>
    <x v="30"/>
    <x v="30"/>
    <x v="17"/>
    <x v="1"/>
    <m/>
  </r>
  <r>
    <x v="31"/>
    <x v="31"/>
    <x v="31"/>
    <x v="31"/>
    <x v="17"/>
    <x v="1"/>
    <n v="1837.82"/>
  </r>
  <r>
    <x v="32"/>
    <x v="32"/>
    <x v="32"/>
    <x v="32"/>
    <x v="17"/>
    <x v="1"/>
    <n v="0.20721081424166357"/>
  </r>
  <r>
    <x v="33"/>
    <x v="33"/>
    <x v="33"/>
    <x v="33"/>
    <x v="17"/>
    <x v="1"/>
    <n v="0.20070217335171561"/>
  </r>
  <r>
    <x v="34"/>
    <x v="34"/>
    <x v="34"/>
    <x v="34"/>
    <x v="17"/>
    <x v="1"/>
    <n v="0.20070217335171561"/>
  </r>
  <r>
    <x v="35"/>
    <x v="35"/>
    <x v="35"/>
    <x v="35"/>
    <x v="17"/>
    <x v="1"/>
    <n v="282366.17"/>
  </r>
  <r>
    <x v="36"/>
    <x v="36"/>
    <x v="36"/>
    <x v="36"/>
    <x v="17"/>
    <x v="1"/>
    <n v="246569.81200000001"/>
  </r>
  <r>
    <x v="37"/>
    <x v="37"/>
    <x v="37"/>
    <x v="37"/>
    <x v="17"/>
    <x v="1"/>
    <n v="16013.927"/>
  </r>
  <r>
    <x v="38"/>
    <x v="38"/>
    <x v="38"/>
    <x v="38"/>
    <x v="17"/>
    <x v="1"/>
    <n v="19359.464"/>
  </r>
  <r>
    <x v="39"/>
    <x v="39"/>
    <x v="39"/>
    <x v="39"/>
    <x v="17"/>
    <x v="1"/>
    <n v="422.96699999999998"/>
  </r>
  <r>
    <x v="0"/>
    <x v="0"/>
    <x v="0"/>
    <x v="0"/>
    <x v="19"/>
    <x v="1"/>
    <n v="1353.01"/>
  </r>
  <r>
    <x v="1"/>
    <x v="1"/>
    <x v="1"/>
    <x v="1"/>
    <x v="19"/>
    <x v="1"/>
    <n v="627.17700000000002"/>
  </r>
  <r>
    <x v="2"/>
    <x v="2"/>
    <x v="2"/>
    <x v="2"/>
    <x v="19"/>
    <x v="1"/>
    <n v="708.75699999999995"/>
  </r>
  <r>
    <x v="3"/>
    <x v="3"/>
    <x v="3"/>
    <x v="3"/>
    <x v="19"/>
    <x v="1"/>
    <n v="81.58"/>
  </r>
  <r>
    <x v="4"/>
    <x v="4"/>
    <x v="4"/>
    <x v="4"/>
    <x v="19"/>
    <x v="1"/>
    <n v="161.46100000000001"/>
  </r>
  <r>
    <x v="5"/>
    <x v="5"/>
    <x v="5"/>
    <x v="5"/>
    <x v="19"/>
    <x v="1"/>
    <n v="133.99100000000001"/>
  </r>
  <r>
    <x v="6"/>
    <x v="6"/>
    <x v="6"/>
    <x v="6"/>
    <x v="19"/>
    <x v="1"/>
    <n v="2275.6390000000001"/>
  </r>
  <r>
    <x v="7"/>
    <x v="7"/>
    <x v="7"/>
    <x v="7"/>
    <x v="19"/>
    <x v="1"/>
    <n v="1867.769"/>
  </r>
  <r>
    <x v="8"/>
    <x v="8"/>
    <x v="8"/>
    <x v="8"/>
    <x v="19"/>
    <x v="1"/>
    <n v="-15.365"/>
  </r>
  <r>
    <x v="9"/>
    <x v="9"/>
    <x v="9"/>
    <x v="9"/>
    <x v="19"/>
    <x v="1"/>
    <n v="423.23500000000001"/>
  </r>
  <r>
    <x v="10"/>
    <x v="10"/>
    <x v="10"/>
    <x v="10"/>
    <x v="19"/>
    <x v="1"/>
    <n v="1943.806"/>
  </r>
  <r>
    <x v="11"/>
    <x v="11"/>
    <x v="11"/>
    <x v="11"/>
    <x v="19"/>
    <x v="1"/>
    <n v="3042.248"/>
  </r>
  <r>
    <x v="12"/>
    <x v="12"/>
    <x v="12"/>
    <x v="12"/>
    <x v="19"/>
    <x v="1"/>
    <n v="65048.125999999997"/>
  </r>
  <r>
    <x v="13"/>
    <x v="13"/>
    <x v="13"/>
    <x v="13"/>
    <x v="19"/>
    <x v="1"/>
    <n v="836.3"/>
  </r>
  <r>
    <x v="14"/>
    <x v="14"/>
    <x v="14"/>
    <x v="14"/>
    <x v="19"/>
    <x v="1"/>
    <n v="1044.674"/>
  </r>
  <r>
    <x v="15"/>
    <x v="15"/>
    <x v="15"/>
    <x v="15"/>
    <x v="19"/>
    <x v="1"/>
    <n v="13254.727000000001"/>
  </r>
  <r>
    <x v="16"/>
    <x v="16"/>
    <x v="16"/>
    <x v="16"/>
    <x v="19"/>
    <x v="1"/>
    <n v="85169.880999999994"/>
  </r>
  <r>
    <x v="17"/>
    <x v="17"/>
    <x v="17"/>
    <x v="17"/>
    <x v="19"/>
    <x v="1"/>
    <n v="6314.2749999999996"/>
  </r>
  <r>
    <x v="18"/>
    <x v="18"/>
    <x v="18"/>
    <x v="18"/>
    <x v="19"/>
    <x v="1"/>
    <n v="67572.444000000003"/>
  </r>
  <r>
    <x v="19"/>
    <x v="19"/>
    <x v="19"/>
    <x v="19"/>
    <x v="19"/>
    <x v="1"/>
    <m/>
  </r>
  <r>
    <x v="20"/>
    <x v="20"/>
    <x v="20"/>
    <x v="20"/>
    <x v="19"/>
    <x v="1"/>
    <m/>
  </r>
  <r>
    <x v="21"/>
    <x v="21"/>
    <x v="21"/>
    <x v="21"/>
    <x v="19"/>
    <x v="1"/>
    <n v="7010.2870000000003"/>
  </r>
  <r>
    <x v="22"/>
    <x v="22"/>
    <x v="22"/>
    <x v="22"/>
    <x v="19"/>
    <x v="1"/>
    <n v="4272.8760000000002"/>
  </r>
  <r>
    <x v="23"/>
    <x v="23"/>
    <x v="23"/>
    <x v="23"/>
    <x v="19"/>
    <x v="1"/>
    <n v="85169.881999999998"/>
  </r>
  <r>
    <x v="24"/>
    <x v="24"/>
    <x v="24"/>
    <x v="24"/>
    <x v="19"/>
    <x v="1"/>
    <n v="2165.8440000000001"/>
  </r>
  <r>
    <x v="25"/>
    <x v="25"/>
    <x v="25"/>
    <x v="25"/>
    <x v="19"/>
    <x v="1"/>
    <n v="0.73819932747041461"/>
  </r>
  <r>
    <x v="26"/>
    <x v="26"/>
    <x v="26"/>
    <x v="26"/>
    <x v="19"/>
    <x v="1"/>
    <n v="6.7993610570848987E-3"/>
  </r>
  <r>
    <x v="27"/>
    <x v="27"/>
    <x v="27"/>
    <x v="27"/>
    <x v="19"/>
    <x v="1"/>
    <n v="8.7098882468276212E-2"/>
  </r>
  <r>
    <x v="28"/>
    <x v="28"/>
    <x v="28"/>
    <x v="28"/>
    <x v="19"/>
    <x v="1"/>
    <n v="8801.0730000000003"/>
  </r>
  <r>
    <x v="29"/>
    <x v="29"/>
    <x v="29"/>
    <x v="29"/>
    <x v="19"/>
    <x v="1"/>
    <n v="8801.0740000000005"/>
  </r>
  <r>
    <x v="30"/>
    <x v="30"/>
    <x v="30"/>
    <x v="30"/>
    <x v="19"/>
    <x v="1"/>
    <m/>
  </r>
  <r>
    <x v="31"/>
    <x v="31"/>
    <x v="31"/>
    <x v="31"/>
    <x v="19"/>
    <x v="1"/>
    <m/>
  </r>
  <r>
    <x v="32"/>
    <x v="32"/>
    <x v="32"/>
    <x v="32"/>
    <x v="19"/>
    <x v="1"/>
    <n v="0.2017865470041022"/>
  </r>
  <r>
    <x v="33"/>
    <x v="33"/>
    <x v="33"/>
    <x v="33"/>
    <x v="19"/>
    <x v="1"/>
    <n v="0.20178656993159605"/>
  </r>
  <r>
    <x v="34"/>
    <x v="34"/>
    <x v="34"/>
    <x v="34"/>
    <x v="19"/>
    <x v="1"/>
    <n v="0.20178656993159605"/>
  </r>
  <r>
    <x v="35"/>
    <x v="35"/>
    <x v="35"/>
    <x v="35"/>
    <x v="19"/>
    <x v="1"/>
    <n v="43615.756999999998"/>
  </r>
  <r>
    <x v="36"/>
    <x v="36"/>
    <x v="36"/>
    <x v="36"/>
    <x v="19"/>
    <x v="1"/>
    <n v="37939.758999999998"/>
  </r>
  <r>
    <x v="37"/>
    <x v="37"/>
    <x v="37"/>
    <x v="37"/>
    <x v="19"/>
    <x v="1"/>
    <m/>
  </r>
  <r>
    <x v="38"/>
    <x v="38"/>
    <x v="38"/>
    <x v="38"/>
    <x v="19"/>
    <x v="1"/>
    <n v="3447.9929999999999"/>
  </r>
  <r>
    <x v="39"/>
    <x v="39"/>
    <x v="39"/>
    <x v="39"/>
    <x v="19"/>
    <x v="1"/>
    <n v="2228.0050000000001"/>
  </r>
  <r>
    <x v="0"/>
    <x v="0"/>
    <x v="0"/>
    <x v="0"/>
    <x v="20"/>
    <x v="1"/>
    <n v="1388.501"/>
  </r>
  <r>
    <x v="1"/>
    <x v="1"/>
    <x v="1"/>
    <x v="1"/>
    <x v="20"/>
    <x v="1"/>
    <n v="608.18700000000001"/>
  </r>
  <r>
    <x v="2"/>
    <x v="2"/>
    <x v="2"/>
    <x v="2"/>
    <x v="20"/>
    <x v="1"/>
    <n v="696.41600000000005"/>
  </r>
  <r>
    <x v="3"/>
    <x v="3"/>
    <x v="3"/>
    <x v="3"/>
    <x v="20"/>
    <x v="1"/>
    <n v="88.228999999999999"/>
  </r>
  <r>
    <x v="4"/>
    <x v="4"/>
    <x v="4"/>
    <x v="4"/>
    <x v="20"/>
    <x v="1"/>
    <n v="196.94499999999999"/>
  </r>
  <r>
    <x v="5"/>
    <x v="5"/>
    <x v="5"/>
    <x v="5"/>
    <x v="20"/>
    <x v="1"/>
    <n v="195.02799999999999"/>
  </r>
  <r>
    <x v="6"/>
    <x v="6"/>
    <x v="6"/>
    <x v="6"/>
    <x v="20"/>
    <x v="1"/>
    <n v="2388.6610000000001"/>
  </r>
  <r>
    <x v="7"/>
    <x v="7"/>
    <x v="7"/>
    <x v="7"/>
    <x v="20"/>
    <x v="1"/>
    <n v="1855.8309999999999"/>
  </r>
  <r>
    <x v="8"/>
    <x v="8"/>
    <x v="8"/>
    <x v="8"/>
    <x v="20"/>
    <x v="1"/>
    <n v="21.835000000000001"/>
  </r>
  <r>
    <x v="9"/>
    <x v="9"/>
    <x v="9"/>
    <x v="9"/>
    <x v="20"/>
    <x v="1"/>
    <n v="510.995"/>
  </r>
  <r>
    <x v="10"/>
    <x v="10"/>
    <x v="10"/>
    <x v="10"/>
    <x v="20"/>
    <x v="1"/>
    <n v="2103.2959999999998"/>
  </r>
  <r>
    <x v="11"/>
    <x v="11"/>
    <x v="11"/>
    <x v="11"/>
    <x v="20"/>
    <x v="1"/>
    <n v="8416.3700000000008"/>
  </r>
  <r>
    <x v="12"/>
    <x v="12"/>
    <x v="12"/>
    <x v="12"/>
    <x v="20"/>
    <x v="1"/>
    <n v="67190.769"/>
  </r>
  <r>
    <x v="13"/>
    <x v="13"/>
    <x v="13"/>
    <x v="13"/>
    <x v="20"/>
    <x v="1"/>
    <m/>
  </r>
  <r>
    <x v="14"/>
    <x v="14"/>
    <x v="14"/>
    <x v="14"/>
    <x v="20"/>
    <x v="1"/>
    <m/>
  </r>
  <r>
    <x v="15"/>
    <x v="15"/>
    <x v="15"/>
    <x v="15"/>
    <x v="20"/>
    <x v="1"/>
    <n v="10114.475"/>
  </r>
  <r>
    <x v="16"/>
    <x v="16"/>
    <x v="16"/>
    <x v="16"/>
    <x v="20"/>
    <x v="1"/>
    <n v="87824.91"/>
  </r>
  <r>
    <x v="17"/>
    <x v="17"/>
    <x v="17"/>
    <x v="17"/>
    <x v="20"/>
    <x v="1"/>
    <n v="29.321999999999999"/>
  </r>
  <r>
    <x v="18"/>
    <x v="18"/>
    <x v="18"/>
    <x v="18"/>
    <x v="20"/>
    <x v="1"/>
    <n v="77033.634999999995"/>
  </r>
  <r>
    <x v="19"/>
    <x v="19"/>
    <x v="19"/>
    <x v="19"/>
    <x v="20"/>
    <x v="1"/>
    <m/>
  </r>
  <r>
    <x v="20"/>
    <x v="20"/>
    <x v="20"/>
    <x v="20"/>
    <x v="20"/>
    <x v="1"/>
    <m/>
  </r>
  <r>
    <x v="21"/>
    <x v="21"/>
    <x v="21"/>
    <x v="21"/>
    <x v="20"/>
    <x v="1"/>
    <n v="6702.7929999999997"/>
  </r>
  <r>
    <x v="22"/>
    <x v="22"/>
    <x v="22"/>
    <x v="22"/>
    <x v="20"/>
    <x v="1"/>
    <n v="4059.16"/>
  </r>
  <r>
    <x v="23"/>
    <x v="23"/>
    <x v="23"/>
    <x v="23"/>
    <x v="20"/>
    <x v="1"/>
    <n v="87824.91"/>
  </r>
  <r>
    <x v="24"/>
    <x v="24"/>
    <x v="24"/>
    <x v="24"/>
    <x v="20"/>
    <x v="1"/>
    <n v="1678.6659999999999"/>
  </r>
  <r>
    <x v="25"/>
    <x v="25"/>
    <x v="25"/>
    <x v="25"/>
    <x v="20"/>
    <x v="1"/>
    <n v="0.72824556855326072"/>
  </r>
  <r>
    <x v="26"/>
    <x v="26"/>
    <x v="26"/>
    <x v="26"/>
    <x v="20"/>
    <x v="1"/>
    <n v="7.1348738305998067E-3"/>
  </r>
  <r>
    <x v="27"/>
    <x v="27"/>
    <x v="27"/>
    <x v="27"/>
    <x v="20"/>
    <x v="1"/>
    <n v="8.3589028014760591E-2"/>
  </r>
  <r>
    <x v="28"/>
    <x v="28"/>
    <x v="28"/>
    <x v="28"/>
    <x v="20"/>
    <x v="1"/>
    <n v="9029.6460000000006"/>
  </r>
  <r>
    <x v="29"/>
    <x v="29"/>
    <x v="29"/>
    <x v="29"/>
    <x v="20"/>
    <x v="1"/>
    <n v="9029.6460000000006"/>
  </r>
  <r>
    <x v="30"/>
    <x v="30"/>
    <x v="30"/>
    <x v="30"/>
    <x v="20"/>
    <x v="1"/>
    <m/>
  </r>
  <r>
    <x v="31"/>
    <x v="31"/>
    <x v="31"/>
    <x v="31"/>
    <x v="20"/>
    <x v="1"/>
    <m/>
  </r>
  <r>
    <x v="32"/>
    <x v="32"/>
    <x v="32"/>
    <x v="32"/>
    <x v="20"/>
    <x v="1"/>
    <n v="0.2033491865589791"/>
  </r>
  <r>
    <x v="33"/>
    <x v="33"/>
    <x v="33"/>
    <x v="33"/>
    <x v="20"/>
    <x v="1"/>
    <n v="0.2033491865589791"/>
  </r>
  <r>
    <x v="34"/>
    <x v="34"/>
    <x v="34"/>
    <x v="34"/>
    <x v="20"/>
    <x v="1"/>
    <n v="0.2033491865589791"/>
  </r>
  <r>
    <x v="35"/>
    <x v="35"/>
    <x v="35"/>
    <x v="35"/>
    <x v="20"/>
    <x v="1"/>
    <n v="44404.633000000002"/>
  </r>
  <r>
    <x v="36"/>
    <x v="36"/>
    <x v="36"/>
    <x v="36"/>
    <x v="20"/>
    <x v="1"/>
    <n v="40301.025000000001"/>
  </r>
  <r>
    <x v="37"/>
    <x v="37"/>
    <x v="37"/>
    <x v="37"/>
    <x v="20"/>
    <x v="1"/>
    <m/>
  </r>
  <r>
    <x v="38"/>
    <x v="38"/>
    <x v="38"/>
    <x v="38"/>
    <x v="20"/>
    <x v="1"/>
    <n v="4103.6080000000002"/>
  </r>
  <r>
    <x v="39"/>
    <x v="39"/>
    <x v="39"/>
    <x v="39"/>
    <x v="20"/>
    <x v="1"/>
    <m/>
  </r>
  <r>
    <x v="0"/>
    <x v="0"/>
    <x v="0"/>
    <x v="0"/>
    <x v="21"/>
    <x v="1"/>
    <n v="26007.989000000001"/>
  </r>
  <r>
    <x v="1"/>
    <x v="1"/>
    <x v="1"/>
    <x v="1"/>
    <x v="21"/>
    <x v="1"/>
    <n v="11341.550999999999"/>
  </r>
  <r>
    <x v="2"/>
    <x v="2"/>
    <x v="2"/>
    <x v="2"/>
    <x v="21"/>
    <x v="1"/>
    <n v="12563.721"/>
  </r>
  <r>
    <x v="3"/>
    <x v="3"/>
    <x v="3"/>
    <x v="3"/>
    <x v="21"/>
    <x v="1"/>
    <n v="1222.17"/>
  </r>
  <r>
    <x v="4"/>
    <x v="4"/>
    <x v="4"/>
    <x v="4"/>
    <x v="21"/>
    <x v="1"/>
    <n v="968.24"/>
  </r>
  <r>
    <x v="5"/>
    <x v="5"/>
    <x v="5"/>
    <x v="5"/>
    <x v="21"/>
    <x v="1"/>
    <n v="2961.7559999999999"/>
  </r>
  <r>
    <x v="6"/>
    <x v="6"/>
    <x v="6"/>
    <x v="6"/>
    <x v="21"/>
    <x v="1"/>
    <n v="41279.536"/>
  </r>
  <r>
    <x v="7"/>
    <x v="7"/>
    <x v="7"/>
    <x v="7"/>
    <x v="21"/>
    <x v="1"/>
    <n v="22587.691999999999"/>
  </r>
  <r>
    <x v="8"/>
    <x v="8"/>
    <x v="8"/>
    <x v="8"/>
    <x v="21"/>
    <x v="1"/>
    <n v="2929.0219999999999"/>
  </r>
  <r>
    <x v="9"/>
    <x v="9"/>
    <x v="9"/>
    <x v="9"/>
    <x v="21"/>
    <x v="1"/>
    <n v="15762.822"/>
  </r>
  <r>
    <x v="10"/>
    <x v="10"/>
    <x v="10"/>
    <x v="10"/>
    <x v="21"/>
    <x v="1"/>
    <n v="41057.822999999997"/>
  </r>
  <r>
    <x v="11"/>
    <x v="11"/>
    <x v="11"/>
    <x v="11"/>
    <x v="21"/>
    <x v="1"/>
    <n v="69438.259999999995"/>
  </r>
  <r>
    <x v="12"/>
    <x v="12"/>
    <x v="12"/>
    <x v="12"/>
    <x v="21"/>
    <x v="1"/>
    <n v="1063355.5959999999"/>
  </r>
  <r>
    <x v="13"/>
    <x v="13"/>
    <x v="13"/>
    <x v="13"/>
    <x v="21"/>
    <x v="1"/>
    <n v="149510.568"/>
  </r>
  <r>
    <x v="14"/>
    <x v="14"/>
    <x v="14"/>
    <x v="14"/>
    <x v="21"/>
    <x v="1"/>
    <n v="6649.7579999999998"/>
  </r>
  <r>
    <x v="15"/>
    <x v="15"/>
    <x v="15"/>
    <x v="15"/>
    <x v="21"/>
    <x v="1"/>
    <n v="118391.724"/>
  </r>
  <r>
    <x v="16"/>
    <x v="16"/>
    <x v="16"/>
    <x v="16"/>
    <x v="21"/>
    <x v="1"/>
    <n v="1448403.7290000001"/>
  </r>
  <r>
    <x v="17"/>
    <x v="17"/>
    <x v="17"/>
    <x v="17"/>
    <x v="21"/>
    <x v="1"/>
    <n v="226568.823"/>
  </r>
  <r>
    <x v="18"/>
    <x v="18"/>
    <x v="18"/>
    <x v="18"/>
    <x v="21"/>
    <x v="1"/>
    <n v="901516.25600000005"/>
  </r>
  <r>
    <x v="19"/>
    <x v="19"/>
    <x v="19"/>
    <x v="19"/>
    <x v="21"/>
    <x v="1"/>
    <n v="109995.147"/>
  </r>
  <r>
    <x v="20"/>
    <x v="20"/>
    <x v="20"/>
    <x v="20"/>
    <x v="21"/>
    <x v="1"/>
    <n v="145.05799999999999"/>
  </r>
  <r>
    <x v="21"/>
    <x v="21"/>
    <x v="21"/>
    <x v="21"/>
    <x v="21"/>
    <x v="1"/>
    <n v="146188.75700000001"/>
  </r>
  <r>
    <x v="22"/>
    <x v="22"/>
    <x v="22"/>
    <x v="22"/>
    <x v="21"/>
    <x v="1"/>
    <n v="63989.688999999998"/>
  </r>
  <r>
    <x v="23"/>
    <x v="23"/>
    <x v="23"/>
    <x v="23"/>
    <x v="21"/>
    <x v="1"/>
    <n v="1448403.73"/>
  </r>
  <r>
    <x v="24"/>
    <x v="24"/>
    <x v="24"/>
    <x v="24"/>
    <x v="21"/>
    <x v="1"/>
    <n v="57588.232000000004"/>
  </r>
  <r>
    <x v="25"/>
    <x v="25"/>
    <x v="25"/>
    <x v="25"/>
    <x v="21"/>
    <x v="1"/>
    <n v="0.48868506575082937"/>
  </r>
  <r>
    <x v="26"/>
    <x v="26"/>
    <x v="26"/>
    <x v="26"/>
    <x v="21"/>
    <x v="1"/>
    <n v="1.1643110718459962E-2"/>
  </r>
  <r>
    <x v="27"/>
    <x v="27"/>
    <x v="27"/>
    <x v="27"/>
    <x v="21"/>
    <x v="1"/>
    <n v="0.17653287371175955"/>
  </r>
  <r>
    <x v="28"/>
    <x v="28"/>
    <x v="28"/>
    <x v="28"/>
    <x v="21"/>
    <x v="1"/>
    <n v="178029.80799999999"/>
  </r>
  <r>
    <x v="29"/>
    <x v="29"/>
    <x v="29"/>
    <x v="29"/>
    <x v="21"/>
    <x v="1"/>
    <n v="178029.80799999999"/>
  </r>
  <r>
    <x v="30"/>
    <x v="30"/>
    <x v="30"/>
    <x v="30"/>
    <x v="21"/>
    <x v="1"/>
    <m/>
  </r>
  <r>
    <x v="31"/>
    <x v="31"/>
    <x v="31"/>
    <x v="31"/>
    <x v="21"/>
    <x v="1"/>
    <m/>
  </r>
  <r>
    <x v="32"/>
    <x v="32"/>
    <x v="32"/>
    <x v="32"/>
    <x v="21"/>
    <x v="1"/>
    <n v="0.20953933716302792"/>
  </r>
  <r>
    <x v="33"/>
    <x v="33"/>
    <x v="33"/>
    <x v="33"/>
    <x v="21"/>
    <x v="1"/>
    <n v="0.20953933716302792"/>
  </r>
  <r>
    <x v="34"/>
    <x v="34"/>
    <x v="34"/>
    <x v="34"/>
    <x v="21"/>
    <x v="1"/>
    <n v="0.20953933716302792"/>
  </r>
  <r>
    <x v="35"/>
    <x v="35"/>
    <x v="35"/>
    <x v="35"/>
    <x v="21"/>
    <x v="1"/>
    <n v="849624.755"/>
  </r>
  <r>
    <x v="36"/>
    <x v="36"/>
    <x v="36"/>
    <x v="36"/>
    <x v="21"/>
    <x v="1"/>
    <n v="766903.69700000004"/>
  </r>
  <r>
    <x v="37"/>
    <x v="37"/>
    <x v="37"/>
    <x v="37"/>
    <x v="21"/>
    <x v="1"/>
    <m/>
  </r>
  <r>
    <x v="38"/>
    <x v="38"/>
    <x v="38"/>
    <x v="38"/>
    <x v="21"/>
    <x v="1"/>
    <n v="76112.411999999997"/>
  </r>
  <r>
    <x v="39"/>
    <x v="39"/>
    <x v="39"/>
    <x v="39"/>
    <x v="21"/>
    <x v="1"/>
    <n v="6608.6459999999997"/>
  </r>
  <r>
    <x v="0"/>
    <x v="0"/>
    <x v="0"/>
    <x v="0"/>
    <x v="22"/>
    <x v="1"/>
    <n v="3568.2710000000002"/>
  </r>
  <r>
    <x v="1"/>
    <x v="1"/>
    <x v="1"/>
    <x v="1"/>
    <x v="22"/>
    <x v="1"/>
    <n v="1413.1559999999999"/>
  </r>
  <r>
    <x v="2"/>
    <x v="2"/>
    <x v="2"/>
    <x v="2"/>
    <x v="22"/>
    <x v="1"/>
    <n v="1640.6020000000001"/>
  </r>
  <r>
    <x v="3"/>
    <x v="3"/>
    <x v="3"/>
    <x v="3"/>
    <x v="22"/>
    <x v="1"/>
    <n v="227.446"/>
  </r>
  <r>
    <x v="4"/>
    <x v="4"/>
    <x v="4"/>
    <x v="4"/>
    <x v="22"/>
    <x v="1"/>
    <n v="828.14700000000005"/>
  </r>
  <r>
    <x v="5"/>
    <x v="5"/>
    <x v="5"/>
    <x v="5"/>
    <x v="22"/>
    <x v="1"/>
    <n v="372.49299999999999"/>
  </r>
  <r>
    <x v="6"/>
    <x v="6"/>
    <x v="6"/>
    <x v="6"/>
    <x v="22"/>
    <x v="1"/>
    <n v="6182.067"/>
  </r>
  <r>
    <x v="7"/>
    <x v="7"/>
    <x v="7"/>
    <x v="7"/>
    <x v="22"/>
    <x v="1"/>
    <n v="4305.5910000000003"/>
  </r>
  <r>
    <x v="8"/>
    <x v="8"/>
    <x v="8"/>
    <x v="8"/>
    <x v="22"/>
    <x v="1"/>
    <n v="-16.425999999999998"/>
  </r>
  <r>
    <x v="9"/>
    <x v="9"/>
    <x v="9"/>
    <x v="9"/>
    <x v="22"/>
    <x v="1"/>
    <n v="1892.902"/>
  </r>
  <r>
    <x v="10"/>
    <x v="10"/>
    <x v="10"/>
    <x v="10"/>
    <x v="22"/>
    <x v="1"/>
    <n v="4344.134"/>
  </r>
  <r>
    <x v="11"/>
    <x v="11"/>
    <x v="11"/>
    <x v="11"/>
    <x v="22"/>
    <x v="1"/>
    <n v="3197.2170000000001"/>
  </r>
  <r>
    <x v="12"/>
    <x v="12"/>
    <x v="12"/>
    <x v="12"/>
    <x v="22"/>
    <x v="1"/>
    <n v="183416.08300000001"/>
  </r>
  <r>
    <x v="13"/>
    <x v="13"/>
    <x v="13"/>
    <x v="13"/>
    <x v="22"/>
    <x v="1"/>
    <n v="6398.6869999999999"/>
  </r>
  <r>
    <x v="14"/>
    <x v="14"/>
    <x v="14"/>
    <x v="14"/>
    <x v="22"/>
    <x v="1"/>
    <n v="3719.0639999999999"/>
  </r>
  <r>
    <x v="15"/>
    <x v="15"/>
    <x v="15"/>
    <x v="15"/>
    <x v="22"/>
    <x v="1"/>
    <n v="18276.245999999999"/>
  </r>
  <r>
    <x v="16"/>
    <x v="16"/>
    <x v="16"/>
    <x v="16"/>
    <x v="22"/>
    <x v="1"/>
    <n v="219351.43100000001"/>
  </r>
  <r>
    <x v="17"/>
    <x v="17"/>
    <x v="17"/>
    <x v="17"/>
    <x v="22"/>
    <x v="1"/>
    <n v="16142.199000000001"/>
  </r>
  <r>
    <x v="18"/>
    <x v="18"/>
    <x v="18"/>
    <x v="18"/>
    <x v="22"/>
    <x v="1"/>
    <n v="172735.285"/>
  </r>
  <r>
    <x v="19"/>
    <x v="19"/>
    <x v="19"/>
    <x v="19"/>
    <x v="22"/>
    <x v="1"/>
    <n v="781.26199999999994"/>
  </r>
  <r>
    <x v="20"/>
    <x v="20"/>
    <x v="20"/>
    <x v="20"/>
    <x v="22"/>
    <x v="1"/>
    <m/>
  </r>
  <r>
    <x v="21"/>
    <x v="21"/>
    <x v="21"/>
    <x v="21"/>
    <x v="22"/>
    <x v="1"/>
    <n v="18802.909"/>
  </r>
  <r>
    <x v="22"/>
    <x v="22"/>
    <x v="22"/>
    <x v="22"/>
    <x v="22"/>
    <x v="1"/>
    <n v="10889.776"/>
  </r>
  <r>
    <x v="23"/>
    <x v="23"/>
    <x v="23"/>
    <x v="23"/>
    <x v="22"/>
    <x v="1"/>
    <n v="219351.43100000001"/>
  </r>
  <r>
    <x v="24"/>
    <x v="24"/>
    <x v="24"/>
    <x v="24"/>
    <x v="22"/>
    <x v="1"/>
    <n v="5849.2479999999996"/>
  </r>
  <r>
    <x v="25"/>
    <x v="25"/>
    <x v="25"/>
    <x v="25"/>
    <x v="22"/>
    <x v="1"/>
    <n v="0.6198641661880131"/>
  </r>
  <r>
    <x v="26"/>
    <x v="26"/>
    <x v="26"/>
    <x v="26"/>
    <x v="22"/>
    <x v="1"/>
    <n v="1.1172300119282304E-2"/>
  </r>
  <r>
    <x v="27"/>
    <x v="27"/>
    <x v="27"/>
    <x v="27"/>
    <x v="22"/>
    <x v="1"/>
    <n v="0.15569364240673036"/>
  </r>
  <r>
    <x v="28"/>
    <x v="28"/>
    <x v="28"/>
    <x v="28"/>
    <x v="22"/>
    <x v="1"/>
    <n v="22687.210999999999"/>
  </r>
  <r>
    <x v="29"/>
    <x v="29"/>
    <x v="29"/>
    <x v="29"/>
    <x v="22"/>
    <x v="1"/>
    <n v="22687.212"/>
  </r>
  <r>
    <x v="30"/>
    <x v="30"/>
    <x v="30"/>
    <x v="30"/>
    <x v="22"/>
    <x v="1"/>
    <m/>
  </r>
  <r>
    <x v="31"/>
    <x v="31"/>
    <x v="31"/>
    <x v="31"/>
    <x v="22"/>
    <x v="1"/>
    <m/>
  </r>
  <r>
    <x v="32"/>
    <x v="32"/>
    <x v="32"/>
    <x v="32"/>
    <x v="22"/>
    <x v="1"/>
    <n v="0.19838500178214305"/>
  </r>
  <r>
    <x v="33"/>
    <x v="33"/>
    <x v="33"/>
    <x v="33"/>
    <x v="22"/>
    <x v="1"/>
    <n v="0.19838501052649693"/>
  </r>
  <r>
    <x v="34"/>
    <x v="34"/>
    <x v="34"/>
    <x v="34"/>
    <x v="22"/>
    <x v="1"/>
    <n v="0.19838501052649693"/>
  </r>
  <r>
    <x v="35"/>
    <x v="35"/>
    <x v="35"/>
    <x v="35"/>
    <x v="22"/>
    <x v="1"/>
    <n v="114359.507"/>
  </r>
  <r>
    <x v="36"/>
    <x v="36"/>
    <x v="36"/>
    <x v="36"/>
    <x v="22"/>
    <x v="1"/>
    <n v="96795.254000000001"/>
  </r>
  <r>
    <x v="37"/>
    <x v="37"/>
    <x v="37"/>
    <x v="37"/>
    <x v="22"/>
    <x v="1"/>
    <n v="1054.462"/>
  </r>
  <r>
    <x v="38"/>
    <x v="38"/>
    <x v="38"/>
    <x v="38"/>
    <x v="22"/>
    <x v="1"/>
    <n v="9031.5380000000005"/>
  </r>
  <r>
    <x v="39"/>
    <x v="39"/>
    <x v="39"/>
    <x v="39"/>
    <x v="22"/>
    <x v="1"/>
    <n v="7478.2529999999997"/>
  </r>
  <r>
    <x v="0"/>
    <x v="0"/>
    <x v="0"/>
    <x v="0"/>
    <x v="23"/>
    <x v="1"/>
    <n v="1941.098"/>
  </r>
  <r>
    <x v="1"/>
    <x v="1"/>
    <x v="1"/>
    <x v="1"/>
    <x v="23"/>
    <x v="1"/>
    <n v="622.11300000000006"/>
  </r>
  <r>
    <x v="2"/>
    <x v="2"/>
    <x v="2"/>
    <x v="2"/>
    <x v="23"/>
    <x v="1"/>
    <n v="741.38699999999994"/>
  </r>
  <r>
    <x v="3"/>
    <x v="3"/>
    <x v="3"/>
    <x v="3"/>
    <x v="23"/>
    <x v="1"/>
    <n v="119.274"/>
  </r>
  <r>
    <x v="4"/>
    <x v="4"/>
    <x v="4"/>
    <x v="4"/>
    <x v="23"/>
    <x v="1"/>
    <n v="150.44800000000001"/>
  </r>
  <r>
    <x v="5"/>
    <x v="5"/>
    <x v="5"/>
    <x v="5"/>
    <x v="23"/>
    <x v="1"/>
    <n v="476.21899999999999"/>
  </r>
  <r>
    <x v="6"/>
    <x v="6"/>
    <x v="6"/>
    <x v="6"/>
    <x v="23"/>
    <x v="1"/>
    <n v="3189.8780000000002"/>
  </r>
  <r>
    <x v="7"/>
    <x v="7"/>
    <x v="7"/>
    <x v="7"/>
    <x v="23"/>
    <x v="1"/>
    <n v="2410.5459999999998"/>
  </r>
  <r>
    <x v="8"/>
    <x v="8"/>
    <x v="8"/>
    <x v="8"/>
    <x v="23"/>
    <x v="1"/>
    <n v="11.861000000000001"/>
  </r>
  <r>
    <x v="9"/>
    <x v="9"/>
    <x v="9"/>
    <x v="9"/>
    <x v="23"/>
    <x v="1"/>
    <n v="767.471"/>
  </r>
  <r>
    <x v="10"/>
    <x v="10"/>
    <x v="10"/>
    <x v="10"/>
    <x v="23"/>
    <x v="1"/>
    <n v="3058.1790000000001"/>
  </r>
  <r>
    <x v="11"/>
    <x v="11"/>
    <x v="11"/>
    <x v="11"/>
    <x v="23"/>
    <x v="1"/>
    <n v="12079.716"/>
  </r>
  <r>
    <x v="12"/>
    <x v="12"/>
    <x v="12"/>
    <x v="12"/>
    <x v="23"/>
    <x v="1"/>
    <n v="84570.467999999993"/>
  </r>
  <r>
    <x v="13"/>
    <x v="13"/>
    <x v="13"/>
    <x v="13"/>
    <x v="23"/>
    <x v="1"/>
    <n v="32195.391"/>
  </r>
  <r>
    <x v="14"/>
    <x v="14"/>
    <x v="14"/>
    <x v="14"/>
    <x v="23"/>
    <x v="1"/>
    <m/>
  </r>
  <r>
    <x v="15"/>
    <x v="15"/>
    <x v="15"/>
    <x v="15"/>
    <x v="23"/>
    <x v="1"/>
    <n v="12597.647999999999"/>
  </r>
  <r>
    <x v="16"/>
    <x v="16"/>
    <x v="16"/>
    <x v="16"/>
    <x v="23"/>
    <x v="1"/>
    <n v="144501.402"/>
  </r>
  <r>
    <x v="17"/>
    <x v="17"/>
    <x v="17"/>
    <x v="17"/>
    <x v="23"/>
    <x v="1"/>
    <n v="26.754999999999999"/>
  </r>
  <r>
    <x v="18"/>
    <x v="18"/>
    <x v="18"/>
    <x v="18"/>
    <x v="23"/>
    <x v="1"/>
    <n v="114612.71799999999"/>
  </r>
  <r>
    <x v="19"/>
    <x v="19"/>
    <x v="19"/>
    <x v="19"/>
    <x v="23"/>
    <x v="1"/>
    <m/>
  </r>
  <r>
    <x v="20"/>
    <x v="20"/>
    <x v="20"/>
    <x v="20"/>
    <x v="23"/>
    <x v="1"/>
    <m/>
  </r>
  <r>
    <x v="21"/>
    <x v="21"/>
    <x v="21"/>
    <x v="21"/>
    <x v="23"/>
    <x v="1"/>
    <n v="25844.901999999998"/>
  </r>
  <r>
    <x v="22"/>
    <x v="22"/>
    <x v="22"/>
    <x v="22"/>
    <x v="23"/>
    <x v="1"/>
    <n v="4017.0250000000001"/>
  </r>
  <r>
    <x v="23"/>
    <x v="23"/>
    <x v="23"/>
    <x v="23"/>
    <x v="23"/>
    <x v="1"/>
    <n v="144501.4"/>
  </r>
  <r>
    <x v="24"/>
    <x v="24"/>
    <x v="24"/>
    <x v="24"/>
    <x v="23"/>
    <x v="1"/>
    <n v="1138.8900000000001"/>
  </r>
  <r>
    <x v="25"/>
    <x v="25"/>
    <x v="25"/>
    <x v="25"/>
    <x v="23"/>
    <x v="1"/>
    <n v="0.69901664010850872"/>
  </r>
  <r>
    <x v="26"/>
    <x v="26"/>
    <x v="26"/>
    <x v="26"/>
    <x v="23"/>
    <x v="1"/>
    <n v="1.0377483301481017E-4"/>
  </r>
  <r>
    <x v="27"/>
    <x v="27"/>
    <x v="27"/>
    <x v="27"/>
    <x v="23"/>
    <x v="1"/>
    <n v="1"/>
  </r>
  <r>
    <x v="28"/>
    <x v="28"/>
    <x v="28"/>
    <x v="28"/>
    <x v="23"/>
    <x v="1"/>
    <n v="28040.968000000001"/>
  </r>
  <r>
    <x v="29"/>
    <x v="29"/>
    <x v="29"/>
    <x v="29"/>
    <x v="23"/>
    <x v="1"/>
    <n v="28040.968000000001"/>
  </r>
  <r>
    <x v="30"/>
    <x v="30"/>
    <x v="30"/>
    <x v="30"/>
    <x v="23"/>
    <x v="1"/>
    <m/>
  </r>
  <r>
    <x v="31"/>
    <x v="31"/>
    <x v="31"/>
    <x v="31"/>
    <x v="23"/>
    <x v="1"/>
    <m/>
  </r>
  <r>
    <x v="32"/>
    <x v="32"/>
    <x v="32"/>
    <x v="32"/>
    <x v="23"/>
    <x v="1"/>
    <n v="0.4614444618677781"/>
  </r>
  <r>
    <x v="33"/>
    <x v="33"/>
    <x v="33"/>
    <x v="33"/>
    <x v="23"/>
    <x v="1"/>
    <n v="0.4614444618677781"/>
  </r>
  <r>
    <x v="34"/>
    <x v="34"/>
    <x v="34"/>
    <x v="34"/>
    <x v="23"/>
    <x v="1"/>
    <n v="0.4614444618677781"/>
  </r>
  <r>
    <x v="35"/>
    <x v="35"/>
    <x v="35"/>
    <x v="35"/>
    <x v="23"/>
    <x v="1"/>
    <n v="60767.807000000001"/>
  </r>
  <r>
    <x v="36"/>
    <x v="36"/>
    <x v="36"/>
    <x v="36"/>
    <x v="23"/>
    <x v="1"/>
    <n v="54524.783000000003"/>
  </r>
  <r>
    <x v="37"/>
    <x v="37"/>
    <x v="37"/>
    <x v="37"/>
    <x v="23"/>
    <x v="1"/>
    <m/>
  </r>
  <r>
    <x v="38"/>
    <x v="38"/>
    <x v="38"/>
    <x v="38"/>
    <x v="23"/>
    <x v="1"/>
    <n v="6243.0240000000003"/>
  </r>
  <r>
    <x v="39"/>
    <x v="39"/>
    <x v="39"/>
    <x v="39"/>
    <x v="23"/>
    <x v="1"/>
    <m/>
  </r>
  <r>
    <x v="0"/>
    <x v="0"/>
    <x v="0"/>
    <x v="0"/>
    <x v="24"/>
    <x v="1"/>
    <n v="2184.3609999999999"/>
  </r>
  <r>
    <x v="1"/>
    <x v="1"/>
    <x v="1"/>
    <x v="1"/>
    <x v="24"/>
    <x v="1"/>
    <n v="953.96100000000001"/>
  </r>
  <r>
    <x v="2"/>
    <x v="2"/>
    <x v="2"/>
    <x v="2"/>
    <x v="24"/>
    <x v="1"/>
    <n v="1125.146"/>
  </r>
  <r>
    <x v="3"/>
    <x v="3"/>
    <x v="3"/>
    <x v="3"/>
    <x v="24"/>
    <x v="1"/>
    <n v="171.185"/>
  </r>
  <r>
    <x v="4"/>
    <x v="4"/>
    <x v="4"/>
    <x v="4"/>
    <x v="24"/>
    <x v="1"/>
    <n v="576.85500000000002"/>
  </r>
  <r>
    <x v="5"/>
    <x v="5"/>
    <x v="5"/>
    <x v="5"/>
    <x v="24"/>
    <x v="1"/>
    <n v="289.25400000000002"/>
  </r>
  <r>
    <x v="6"/>
    <x v="6"/>
    <x v="6"/>
    <x v="6"/>
    <x v="24"/>
    <x v="1"/>
    <n v="4004.431"/>
  </r>
  <r>
    <x v="7"/>
    <x v="7"/>
    <x v="7"/>
    <x v="7"/>
    <x v="24"/>
    <x v="1"/>
    <n v="2991.3670000000002"/>
  </r>
  <r>
    <x v="8"/>
    <x v="8"/>
    <x v="8"/>
    <x v="8"/>
    <x v="24"/>
    <x v="1"/>
    <n v="294.86399999999998"/>
  </r>
  <r>
    <x v="9"/>
    <x v="9"/>
    <x v="9"/>
    <x v="9"/>
    <x v="24"/>
    <x v="1"/>
    <n v="718.2"/>
  </r>
  <r>
    <x v="10"/>
    <x v="10"/>
    <x v="10"/>
    <x v="10"/>
    <x v="24"/>
    <x v="1"/>
    <n v="9741.3060000000005"/>
  </r>
  <r>
    <x v="11"/>
    <x v="11"/>
    <x v="11"/>
    <x v="11"/>
    <x v="24"/>
    <x v="1"/>
    <n v="4404.1719999999996"/>
  </r>
  <r>
    <x v="12"/>
    <x v="12"/>
    <x v="12"/>
    <x v="12"/>
    <x v="24"/>
    <x v="1"/>
    <n v="110853.269"/>
  </r>
  <r>
    <x v="13"/>
    <x v="13"/>
    <x v="13"/>
    <x v="13"/>
    <x v="24"/>
    <x v="1"/>
    <m/>
  </r>
  <r>
    <x v="14"/>
    <x v="14"/>
    <x v="14"/>
    <x v="14"/>
    <x v="24"/>
    <x v="1"/>
    <n v="24.988"/>
  </r>
  <r>
    <x v="15"/>
    <x v="15"/>
    <x v="15"/>
    <x v="15"/>
    <x v="24"/>
    <x v="1"/>
    <n v="17791.125"/>
  </r>
  <r>
    <x v="16"/>
    <x v="16"/>
    <x v="16"/>
    <x v="16"/>
    <x v="24"/>
    <x v="1"/>
    <n v="142814.85999999999"/>
  </r>
  <r>
    <x v="17"/>
    <x v="17"/>
    <x v="17"/>
    <x v="17"/>
    <x v="24"/>
    <x v="1"/>
    <n v="10269.411"/>
  </r>
  <r>
    <x v="18"/>
    <x v="18"/>
    <x v="18"/>
    <x v="18"/>
    <x v="24"/>
    <x v="1"/>
    <n v="109031.499"/>
  </r>
  <r>
    <x v="19"/>
    <x v="19"/>
    <x v="19"/>
    <x v="19"/>
    <x v="24"/>
    <x v="1"/>
    <n v="7800.634"/>
  </r>
  <r>
    <x v="20"/>
    <x v="20"/>
    <x v="20"/>
    <x v="20"/>
    <x v="24"/>
    <x v="1"/>
    <m/>
  </r>
  <r>
    <x v="21"/>
    <x v="21"/>
    <x v="21"/>
    <x v="21"/>
    <x v="24"/>
    <x v="1"/>
    <n v="9550.8439999999991"/>
  </r>
  <r>
    <x v="22"/>
    <x v="22"/>
    <x v="22"/>
    <x v="22"/>
    <x v="24"/>
    <x v="1"/>
    <n v="6162.47"/>
  </r>
  <r>
    <x v="23"/>
    <x v="23"/>
    <x v="23"/>
    <x v="23"/>
    <x v="24"/>
    <x v="1"/>
    <n v="142814.85800000001"/>
  </r>
  <r>
    <x v="24"/>
    <x v="24"/>
    <x v="24"/>
    <x v="24"/>
    <x v="24"/>
    <x v="1"/>
    <n v="5686.8310000000001"/>
  </r>
  <r>
    <x v="25"/>
    <x v="25"/>
    <x v="25"/>
    <x v="25"/>
    <x v="24"/>
    <x v="1"/>
    <n v="0.71122771491510117"/>
  </r>
  <r>
    <x v="26"/>
    <x v="26"/>
    <x v="26"/>
    <x v="26"/>
    <x v="24"/>
    <x v="1"/>
    <n v="1.0873282843702965E-2"/>
  </r>
  <r>
    <x v="27"/>
    <x v="27"/>
    <x v="27"/>
    <x v="27"/>
    <x v="24"/>
    <x v="1"/>
    <n v="0.15285443876735755"/>
  </r>
  <r>
    <x v="28"/>
    <x v="28"/>
    <x v="28"/>
    <x v="28"/>
    <x v="24"/>
    <x v="1"/>
    <n v="17137.714"/>
  </r>
  <r>
    <x v="29"/>
    <x v="29"/>
    <x v="29"/>
    <x v="29"/>
    <x v="24"/>
    <x v="1"/>
    <n v="12945.884"/>
  </r>
  <r>
    <x v="30"/>
    <x v="30"/>
    <x v="30"/>
    <x v="30"/>
    <x v="24"/>
    <x v="1"/>
    <m/>
  </r>
  <r>
    <x v="31"/>
    <x v="31"/>
    <x v="31"/>
    <x v="31"/>
    <x v="24"/>
    <x v="1"/>
    <n v="4191.8289999999997"/>
  </r>
  <r>
    <x v="32"/>
    <x v="32"/>
    <x v="32"/>
    <x v="32"/>
    <x v="24"/>
    <x v="1"/>
    <n v="0.21827598324221792"/>
  </r>
  <r>
    <x v="33"/>
    <x v="33"/>
    <x v="33"/>
    <x v="33"/>
    <x v="24"/>
    <x v="1"/>
    <n v="0.16488637627163674"/>
  </r>
  <r>
    <x v="34"/>
    <x v="34"/>
    <x v="34"/>
    <x v="34"/>
    <x v="24"/>
    <x v="1"/>
    <n v="0.16488637627163674"/>
  </r>
  <r>
    <x v="35"/>
    <x v="35"/>
    <x v="35"/>
    <x v="35"/>
    <x v="24"/>
    <x v="1"/>
    <n v="78513.97"/>
  </r>
  <r>
    <x v="36"/>
    <x v="36"/>
    <x v="36"/>
    <x v="36"/>
    <x v="24"/>
    <x v="1"/>
    <n v="72652.910999999993"/>
  </r>
  <r>
    <x v="37"/>
    <x v="37"/>
    <x v="37"/>
    <x v="37"/>
    <x v="24"/>
    <x v="1"/>
    <m/>
  </r>
  <r>
    <x v="38"/>
    <x v="38"/>
    <x v="38"/>
    <x v="38"/>
    <x v="24"/>
    <x v="1"/>
    <n v="5803.7389999999996"/>
  </r>
  <r>
    <x v="39"/>
    <x v="39"/>
    <x v="39"/>
    <x v="39"/>
    <x v="24"/>
    <x v="1"/>
    <n v="57.32"/>
  </r>
  <r>
    <x v="41"/>
    <x v="41"/>
    <x v="41"/>
    <x v="41"/>
    <x v="0"/>
    <x v="1"/>
    <n v="0.19126478512089151"/>
  </r>
  <r>
    <x v="41"/>
    <x v="41"/>
    <x v="41"/>
    <x v="41"/>
    <x v="1"/>
    <x v="1"/>
    <n v="8.1705606014702822E-2"/>
  </r>
  <r>
    <x v="41"/>
    <x v="41"/>
    <x v="41"/>
    <x v="41"/>
    <x v="2"/>
    <x v="1"/>
    <n v="7.5968263754235502E-2"/>
  </r>
  <r>
    <x v="41"/>
    <x v="41"/>
    <x v="41"/>
    <x v="41"/>
    <x v="3"/>
    <x v="1"/>
    <n v="6.2080910143316466E-2"/>
  </r>
  <r>
    <x v="41"/>
    <x v="41"/>
    <x v="41"/>
    <x v="41"/>
    <x v="4"/>
    <x v="1"/>
    <n v="0.13434802674706087"/>
  </r>
  <r>
    <x v="41"/>
    <x v="41"/>
    <x v="41"/>
    <x v="41"/>
    <x v="5"/>
    <x v="1"/>
    <n v="0.10799515803781196"/>
  </r>
  <r>
    <x v="41"/>
    <x v="41"/>
    <x v="41"/>
    <x v="41"/>
    <x v="7"/>
    <x v="1"/>
    <n v="3.3255990384629168E-2"/>
  </r>
  <r>
    <x v="41"/>
    <x v="41"/>
    <x v="41"/>
    <x v="41"/>
    <x v="9"/>
    <x v="1"/>
    <n v="5.1448256563567538E-2"/>
  </r>
  <r>
    <x v="41"/>
    <x v="41"/>
    <x v="41"/>
    <x v="41"/>
    <x v="10"/>
    <x v="1"/>
    <n v="8.0273425821436206E-2"/>
  </r>
  <r>
    <x v="41"/>
    <x v="41"/>
    <x v="41"/>
    <x v="41"/>
    <x v="11"/>
    <x v="1"/>
    <n v="7.9488962219997822E-2"/>
  </r>
  <r>
    <x v="41"/>
    <x v="41"/>
    <x v="41"/>
    <x v="41"/>
    <x v="12"/>
    <x v="1"/>
    <n v="8.323583269863391E-2"/>
  </r>
  <r>
    <x v="41"/>
    <x v="41"/>
    <x v="41"/>
    <x v="41"/>
    <x v="13"/>
    <x v="1"/>
    <n v="5.3996074177735165E-2"/>
  </r>
  <r>
    <x v="41"/>
    <x v="41"/>
    <x v="41"/>
    <x v="41"/>
    <x v="14"/>
    <x v="1"/>
    <n v="7.2299294061994715E-2"/>
  </r>
  <r>
    <x v="41"/>
    <x v="41"/>
    <x v="41"/>
    <x v="41"/>
    <x v="15"/>
    <x v="1"/>
    <n v="5.0056253987950439E-2"/>
  </r>
  <r>
    <x v="41"/>
    <x v="41"/>
    <x v="41"/>
    <x v="41"/>
    <x v="16"/>
    <x v="1"/>
    <n v="2.3125152065280454E-2"/>
  </r>
  <r>
    <x v="41"/>
    <x v="41"/>
    <x v="41"/>
    <x v="41"/>
    <x v="17"/>
    <x v="1"/>
    <n v="6.709697838471336E-2"/>
  </r>
  <r>
    <x v="41"/>
    <x v="41"/>
    <x v="41"/>
    <x v="41"/>
    <x v="19"/>
    <x v="1"/>
    <n v="4.2486151417828702E-2"/>
  </r>
  <r>
    <x v="41"/>
    <x v="41"/>
    <x v="41"/>
    <x v="41"/>
    <x v="20"/>
    <x v="1"/>
    <n v="7.3173419978183579E-2"/>
  </r>
  <r>
    <x v="41"/>
    <x v="41"/>
    <x v="41"/>
    <x v="41"/>
    <x v="21"/>
    <x v="1"/>
    <n v="5.5372274313128231E-2"/>
  </r>
  <r>
    <x v="41"/>
    <x v="41"/>
    <x v="41"/>
    <x v="41"/>
    <x v="22"/>
    <x v="1"/>
    <n v="6.7769942553273788E-2"/>
  </r>
  <r>
    <x v="41"/>
    <x v="41"/>
    <x v="41"/>
    <x v="41"/>
    <x v="23"/>
    <x v="1"/>
    <n v="2.1782749104843433E-2"/>
  </r>
  <r>
    <x v="41"/>
    <x v="41"/>
    <x v="41"/>
    <x v="41"/>
    <x v="24"/>
    <x v="1"/>
    <n v="4.4447570894140233E-2"/>
  </r>
  <r>
    <x v="41"/>
    <x v="41"/>
    <x v="41"/>
    <x v="41"/>
    <x v="6"/>
    <x v="1"/>
    <n v="4.950365937583584E-2"/>
  </r>
  <r>
    <x v="40"/>
    <x v="40"/>
    <x v="40"/>
    <x v="40"/>
    <x v="0"/>
    <x v="1"/>
    <n v="7.6851168888396647E-3"/>
  </r>
  <r>
    <x v="40"/>
    <x v="40"/>
    <x v="40"/>
    <x v="40"/>
    <x v="1"/>
    <x v="1"/>
    <n v="5.1294194556643462E-3"/>
  </r>
  <r>
    <x v="40"/>
    <x v="40"/>
    <x v="40"/>
    <x v="40"/>
    <x v="2"/>
    <x v="1"/>
    <n v="6.8127064116101487E-3"/>
  </r>
  <r>
    <x v="40"/>
    <x v="40"/>
    <x v="40"/>
    <x v="40"/>
    <x v="3"/>
    <x v="1"/>
    <n v="4.9586610966413508E-3"/>
  </r>
  <r>
    <x v="40"/>
    <x v="40"/>
    <x v="40"/>
    <x v="40"/>
    <x v="4"/>
    <x v="1"/>
    <n v="9.9602053516205189E-3"/>
  </r>
  <r>
    <x v="40"/>
    <x v="40"/>
    <x v="40"/>
    <x v="40"/>
    <x v="5"/>
    <x v="1"/>
    <n v="9.9702019764464928E-3"/>
  </r>
  <r>
    <x v="40"/>
    <x v="40"/>
    <x v="40"/>
    <x v="40"/>
    <x v="7"/>
    <x v="1"/>
    <n v="2.9360882660939142E-3"/>
  </r>
  <r>
    <x v="40"/>
    <x v="40"/>
    <x v="40"/>
    <x v="40"/>
    <x v="9"/>
    <x v="1"/>
    <n v="3.2825225176842895E-3"/>
  </r>
  <r>
    <x v="40"/>
    <x v="40"/>
    <x v="40"/>
    <x v="40"/>
    <x v="10"/>
    <x v="1"/>
    <n v="6.4081860290672128E-3"/>
  </r>
  <r>
    <x v="40"/>
    <x v="40"/>
    <x v="40"/>
    <x v="40"/>
    <x v="11"/>
    <x v="1"/>
    <n v="5.7484767231579213E-3"/>
  </r>
  <r>
    <x v="40"/>
    <x v="40"/>
    <x v="40"/>
    <x v="40"/>
    <x v="12"/>
    <x v="1"/>
    <n v="6.059928233486723E-3"/>
  </r>
  <r>
    <x v="40"/>
    <x v="40"/>
    <x v="40"/>
    <x v="40"/>
    <x v="13"/>
    <x v="1"/>
    <n v="3.7800731280210665E-3"/>
  </r>
  <r>
    <x v="40"/>
    <x v="40"/>
    <x v="40"/>
    <x v="40"/>
    <x v="14"/>
    <x v="1"/>
    <n v="4.3360069203359549E-3"/>
  </r>
  <r>
    <x v="40"/>
    <x v="40"/>
    <x v="40"/>
    <x v="40"/>
    <x v="15"/>
    <x v="1"/>
    <n v="7.94157021169134E-3"/>
  </r>
  <r>
    <x v="40"/>
    <x v="40"/>
    <x v="40"/>
    <x v="40"/>
    <x v="16"/>
    <x v="1"/>
    <n v="2.0606912496094702E-3"/>
  </r>
  <r>
    <x v="40"/>
    <x v="40"/>
    <x v="40"/>
    <x v="40"/>
    <x v="17"/>
    <x v="1"/>
    <n v="6.912594298898192E-3"/>
  </r>
  <r>
    <x v="40"/>
    <x v="40"/>
    <x v="40"/>
    <x v="40"/>
    <x v="19"/>
    <x v="1"/>
    <n v="3.6691756635676377E-3"/>
  </r>
  <r>
    <x v="40"/>
    <x v="40"/>
    <x v="40"/>
    <x v="40"/>
    <x v="20"/>
    <x v="1"/>
    <n v="5.3229906321410067E-3"/>
  </r>
  <r>
    <x v="40"/>
    <x v="40"/>
    <x v="40"/>
    <x v="40"/>
    <x v="21"/>
    <x v="1"/>
    <n v="5.6580051034481058E-3"/>
  </r>
  <r>
    <x v="40"/>
    <x v="40"/>
    <x v="40"/>
    <x v="40"/>
    <x v="22"/>
    <x v="1"/>
    <n v="5.830141502888562E-3"/>
  </r>
  <r>
    <x v="40"/>
    <x v="40"/>
    <x v="40"/>
    <x v="40"/>
    <x v="23"/>
    <x v="1"/>
    <n v="3.8265096751317024E-3"/>
  </r>
  <r>
    <x v="40"/>
    <x v="40"/>
    <x v="40"/>
    <x v="40"/>
    <x v="24"/>
    <x v="1"/>
    <n v="3.0044793946478357E-3"/>
  </r>
  <r>
    <x v="40"/>
    <x v="40"/>
    <x v="40"/>
    <x v="40"/>
    <x v="6"/>
    <x v="1"/>
    <n v="4.2005086235392883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1"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W48" firstHeaderRow="1" firstDataRow="3" firstDataCol="1"/>
  <pivotFields count="7">
    <pivotField compact="0" outline="0" showAll="0" defaultSubtotal="0"/>
    <pivotField name="Rivivalinta"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compact="0" outline="0" showAll="0" defaultSubtotal="0"/>
    <pivotField compact="0" outline="0" showAll="0" defaultSubtotal="0"/>
    <pivotField name="Laitos" axis="axisCol" compact="0" outline="0" showAll="0" sortType="ascending" defaultSubtotal="0">
      <items count="25">
        <item x="0"/>
        <item x="1"/>
        <item x="2"/>
        <item x="3"/>
        <item x="4"/>
        <item x="5"/>
        <item x="6"/>
        <item x="7"/>
        <item x="8"/>
        <item x="9"/>
        <item x="10"/>
        <item x="11"/>
        <item x="12"/>
        <item x="13"/>
        <item x="14"/>
        <item x="15"/>
        <item x="16"/>
        <item x="17"/>
        <item x="19"/>
        <item x="20"/>
        <item x="21"/>
        <item x="22"/>
        <item x="23"/>
        <item x="24"/>
        <item x="18"/>
      </items>
    </pivotField>
    <pivotField name="Ajankohta" axis="axisCol" compact="0" numFmtId="14" outline="0" showAll="0" sortType="ascending" defaultSubtotal="0">
      <items count="2">
        <item x="0"/>
        <item x="1"/>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48">
    <i>
      <x/>
      <x/>
    </i>
    <i r="1">
      <x v="1"/>
    </i>
    <i>
      <x v="1"/>
      <x/>
    </i>
    <i r="1">
      <x v="1"/>
    </i>
    <i>
      <x v="2"/>
      <x/>
    </i>
    <i r="1">
      <x v="1"/>
    </i>
    <i>
      <x v="3"/>
      <x/>
    </i>
    <i r="1">
      <x v="1"/>
    </i>
    <i>
      <x v="4"/>
      <x/>
    </i>
    <i r="1">
      <x v="1"/>
    </i>
    <i>
      <x v="5"/>
      <x/>
    </i>
    <i r="1">
      <x v="1"/>
    </i>
    <i>
      <x v="6"/>
      <x/>
    </i>
    <i r="1">
      <x v="1"/>
    </i>
    <i>
      <x v="7"/>
      <x/>
    </i>
    <i r="1">
      <x v="1"/>
    </i>
    <i>
      <x v="8"/>
      <x/>
    </i>
    <i>
      <x v="9"/>
      <x/>
    </i>
    <i r="1">
      <x v="1"/>
    </i>
    <i>
      <x v="10"/>
      <x/>
    </i>
    <i r="1">
      <x v="1"/>
    </i>
    <i>
      <x v="11"/>
      <x/>
    </i>
    <i r="1">
      <x v="1"/>
    </i>
    <i>
      <x v="12"/>
      <x/>
    </i>
    <i r="1">
      <x v="1"/>
    </i>
    <i>
      <x v="13"/>
      <x/>
    </i>
    <i r="1">
      <x v="1"/>
    </i>
    <i>
      <x v="14"/>
      <x/>
    </i>
    <i r="1">
      <x v="1"/>
    </i>
    <i>
      <x v="15"/>
      <x/>
    </i>
    <i r="1">
      <x v="1"/>
    </i>
    <i>
      <x v="16"/>
      <x/>
    </i>
    <i r="1">
      <x v="1"/>
    </i>
    <i>
      <x v="17"/>
      <x/>
    </i>
    <i r="1">
      <x v="1"/>
    </i>
    <i>
      <x v="18"/>
      <x/>
    </i>
    <i r="1">
      <x v="1"/>
    </i>
    <i>
      <x v="19"/>
      <x/>
    </i>
    <i r="1">
      <x v="1"/>
    </i>
    <i>
      <x v="20"/>
      <x/>
    </i>
    <i r="1">
      <x v="1"/>
    </i>
    <i>
      <x v="21"/>
      <x/>
    </i>
    <i r="1">
      <x v="1"/>
    </i>
    <i>
      <x v="22"/>
      <x/>
    </i>
    <i r="1">
      <x v="1"/>
    </i>
    <i>
      <x v="23"/>
      <x/>
    </i>
    <i r="1">
      <x v="1"/>
    </i>
    <i>
      <x v="24"/>
      <x/>
    </i>
  </colItems>
  <dataFields count="1">
    <dataField name="1000 €" fld="6" baseField="0" baseItem="0" numFmtId="3"/>
  </dataFields>
  <formats count="212">
    <format dxfId="515">
      <pivotArea outline="0" collapsedLevelsAreSubtotals="1" fieldPosition="0"/>
    </format>
    <format dxfId="514">
      <pivotArea outline="0" collapsedLevelsAreSubtotals="1" fieldPosition="0"/>
    </format>
    <format dxfId="513">
      <pivotArea dataOnly="0" labelOnly="1" outline="0" fieldPosition="0">
        <references count="1">
          <reference field="4" count="22">
            <x v="0"/>
            <x v="1"/>
            <x v="2"/>
            <x v="3"/>
            <x v="4"/>
            <x v="5"/>
            <x v="6"/>
            <x v="7"/>
            <x v="8"/>
            <x v="9"/>
            <x v="10"/>
            <x v="11"/>
            <x v="12"/>
            <x v="13"/>
            <x v="14"/>
            <x v="15"/>
            <x v="16"/>
            <x v="17"/>
            <x v="18"/>
            <x v="19"/>
            <x v="20"/>
            <x v="21"/>
          </reference>
        </references>
      </pivotArea>
    </format>
    <format dxfId="512">
      <pivotArea dataOnly="0" labelOnly="1" outline="0" fieldPosition="0">
        <references count="1">
          <reference field="4" count="22" defaultSubtotal="1">
            <x v="0"/>
            <x v="1"/>
            <x v="2"/>
            <x v="3"/>
            <x v="4"/>
            <x v="5"/>
            <x v="6"/>
            <x v="7"/>
            <x v="8"/>
            <x v="9"/>
            <x v="10"/>
            <x v="11"/>
            <x v="12"/>
            <x v="13"/>
            <x v="14"/>
            <x v="15"/>
            <x v="16"/>
            <x v="17"/>
            <x v="18"/>
            <x v="19"/>
            <x v="20"/>
            <x v="21"/>
          </reference>
        </references>
      </pivotArea>
    </format>
    <format dxfId="511">
      <pivotArea dataOnly="0" labelOnly="1" outline="0" fieldPosition="0">
        <references count="1">
          <reference field="4" count="3">
            <x v="22"/>
            <x v="23"/>
            <x v="24"/>
          </reference>
        </references>
      </pivotArea>
    </format>
    <format dxfId="510">
      <pivotArea dataOnly="0" labelOnly="1" outline="0" fieldPosition="0">
        <references count="1">
          <reference field="4" count="3" defaultSubtotal="1">
            <x v="22"/>
            <x v="23"/>
            <x v="24"/>
          </reference>
        </references>
      </pivotArea>
    </format>
    <format dxfId="509">
      <pivotArea dataOnly="0" labelOnly="1" outline="0" fieldPosition="0">
        <references count="2">
          <reference field="4" count="1" selected="0">
            <x v="0"/>
          </reference>
          <reference field="5" count="0"/>
        </references>
      </pivotArea>
    </format>
    <format dxfId="508">
      <pivotArea dataOnly="0" labelOnly="1" outline="0" fieldPosition="0">
        <references count="2">
          <reference field="4" count="1" selected="0">
            <x v="1"/>
          </reference>
          <reference field="5" count="0"/>
        </references>
      </pivotArea>
    </format>
    <format dxfId="507">
      <pivotArea dataOnly="0" labelOnly="1" outline="0" fieldPosition="0">
        <references count="2">
          <reference field="4" count="1" selected="0">
            <x v="2"/>
          </reference>
          <reference field="5" count="0"/>
        </references>
      </pivotArea>
    </format>
    <format dxfId="506">
      <pivotArea dataOnly="0" labelOnly="1" outline="0" fieldPosition="0">
        <references count="2">
          <reference field="4" count="1" selected="0">
            <x v="3"/>
          </reference>
          <reference field="5" count="0"/>
        </references>
      </pivotArea>
    </format>
    <format dxfId="505">
      <pivotArea dataOnly="0" labelOnly="1" outline="0" fieldPosition="0">
        <references count="2">
          <reference field="4" count="1" selected="0">
            <x v="4"/>
          </reference>
          <reference field="5" count="0"/>
        </references>
      </pivotArea>
    </format>
    <format dxfId="504">
      <pivotArea dataOnly="0" labelOnly="1" outline="0" fieldPosition="0">
        <references count="2">
          <reference field="4" count="1" selected="0">
            <x v="5"/>
          </reference>
          <reference field="5" count="0"/>
        </references>
      </pivotArea>
    </format>
    <format dxfId="503">
      <pivotArea dataOnly="0" labelOnly="1" outline="0" fieldPosition="0">
        <references count="2">
          <reference field="4" count="1" selected="0">
            <x v="6"/>
          </reference>
          <reference field="5" count="0"/>
        </references>
      </pivotArea>
    </format>
    <format dxfId="502">
      <pivotArea dataOnly="0" labelOnly="1" outline="0" fieldPosition="0">
        <references count="2">
          <reference field="4" count="1" selected="0">
            <x v="7"/>
          </reference>
          <reference field="5" count="0"/>
        </references>
      </pivotArea>
    </format>
    <format dxfId="501">
      <pivotArea dataOnly="0" labelOnly="1" outline="0" fieldPosition="0">
        <references count="2">
          <reference field="4" count="1" selected="0">
            <x v="8"/>
          </reference>
          <reference field="5" count="1">
            <x v="0"/>
          </reference>
        </references>
      </pivotArea>
    </format>
    <format dxfId="500">
      <pivotArea dataOnly="0" labelOnly="1" outline="0" fieldPosition="0">
        <references count="2">
          <reference field="4" count="1" selected="0">
            <x v="9"/>
          </reference>
          <reference field="5" count="0"/>
        </references>
      </pivotArea>
    </format>
    <format dxfId="499">
      <pivotArea dataOnly="0" labelOnly="1" outline="0" fieldPosition="0">
        <references count="2">
          <reference field="4" count="1" selected="0">
            <x v="10"/>
          </reference>
          <reference field="5" count="0"/>
        </references>
      </pivotArea>
    </format>
    <format dxfId="498">
      <pivotArea dataOnly="0" labelOnly="1" outline="0" fieldPosition="0">
        <references count="2">
          <reference field="4" count="1" selected="0">
            <x v="11"/>
          </reference>
          <reference field="5" count="0"/>
        </references>
      </pivotArea>
    </format>
    <format dxfId="497">
      <pivotArea dataOnly="0" labelOnly="1" outline="0" fieldPosition="0">
        <references count="2">
          <reference field="4" count="1" selected="0">
            <x v="12"/>
          </reference>
          <reference field="5" count="0"/>
        </references>
      </pivotArea>
    </format>
    <format dxfId="496">
      <pivotArea dataOnly="0" labelOnly="1" outline="0" fieldPosition="0">
        <references count="2">
          <reference field="4" count="1" selected="0">
            <x v="13"/>
          </reference>
          <reference field="5" count="0"/>
        </references>
      </pivotArea>
    </format>
    <format dxfId="495">
      <pivotArea dataOnly="0" labelOnly="1" outline="0" fieldPosition="0">
        <references count="2">
          <reference field="4" count="1" selected="0">
            <x v="14"/>
          </reference>
          <reference field="5" count="0"/>
        </references>
      </pivotArea>
    </format>
    <format dxfId="494">
      <pivotArea dataOnly="0" labelOnly="1" outline="0" fieldPosition="0">
        <references count="2">
          <reference field="4" count="1" selected="0">
            <x v="15"/>
          </reference>
          <reference field="5" count="1">
            <x v="1"/>
          </reference>
        </references>
      </pivotArea>
    </format>
    <format dxfId="493">
      <pivotArea dataOnly="0" labelOnly="1" outline="0" fieldPosition="0">
        <references count="2">
          <reference field="4" count="1" selected="0">
            <x v="16"/>
          </reference>
          <reference field="5" count="0"/>
        </references>
      </pivotArea>
    </format>
    <format dxfId="492">
      <pivotArea dataOnly="0" labelOnly="1" outline="0" fieldPosition="0">
        <references count="2">
          <reference field="4" count="1" selected="0">
            <x v="17"/>
          </reference>
          <reference field="5" count="0"/>
        </references>
      </pivotArea>
    </format>
    <format dxfId="491">
      <pivotArea dataOnly="0" labelOnly="1" outline="0" fieldPosition="0">
        <references count="2">
          <reference field="4" count="1" selected="0">
            <x v="18"/>
          </reference>
          <reference field="5" count="0"/>
        </references>
      </pivotArea>
    </format>
    <format dxfId="490">
      <pivotArea dataOnly="0" labelOnly="1" outline="0" fieldPosition="0">
        <references count="2">
          <reference field="4" count="1" selected="0">
            <x v="19"/>
          </reference>
          <reference field="5" count="0"/>
        </references>
      </pivotArea>
    </format>
    <format dxfId="489">
      <pivotArea dataOnly="0" labelOnly="1" outline="0" fieldPosition="0">
        <references count="2">
          <reference field="4" count="1" selected="0">
            <x v="20"/>
          </reference>
          <reference field="5" count="0"/>
        </references>
      </pivotArea>
    </format>
    <format dxfId="488">
      <pivotArea dataOnly="0" labelOnly="1" outline="0" fieldPosition="0">
        <references count="2">
          <reference field="4" count="1" selected="0">
            <x v="21"/>
          </reference>
          <reference field="5" count="0"/>
        </references>
      </pivotArea>
    </format>
    <format dxfId="487">
      <pivotArea dataOnly="0" labelOnly="1" outline="0" fieldPosition="0">
        <references count="2">
          <reference field="4" count="1" selected="0">
            <x v="22"/>
          </reference>
          <reference field="5" count="0"/>
        </references>
      </pivotArea>
    </format>
    <format dxfId="486">
      <pivotArea dataOnly="0" labelOnly="1" outline="0" fieldPosition="0">
        <references count="2">
          <reference field="4" count="1" selected="0">
            <x v="23"/>
          </reference>
          <reference field="5" count="0"/>
        </references>
      </pivotArea>
    </format>
    <format dxfId="485">
      <pivotArea dataOnly="0" labelOnly="1" outline="0" fieldPosition="0">
        <references count="2">
          <reference field="4" count="1" selected="0">
            <x v="24"/>
          </reference>
          <reference field="5" count="1">
            <x v="0"/>
          </reference>
        </references>
      </pivotArea>
    </format>
    <format dxfId="484">
      <pivotArea dataOnly="0" labelOnly="1" outline="0" fieldPosition="0">
        <references count="1">
          <reference field="4" count="0"/>
        </references>
      </pivotArea>
    </format>
    <format dxfId="483">
      <pivotArea dataOnly="0" labelOnly="1" outline="0" fieldPosition="0">
        <references count="2">
          <reference field="4" count="1" selected="0">
            <x v="0"/>
          </reference>
          <reference field="5" count="0"/>
        </references>
      </pivotArea>
    </format>
    <format dxfId="482">
      <pivotArea dataOnly="0" labelOnly="1" outline="0" fieldPosition="0">
        <references count="2">
          <reference field="4" count="1" selected="0">
            <x v="1"/>
          </reference>
          <reference field="5" count="0"/>
        </references>
      </pivotArea>
    </format>
    <format dxfId="481">
      <pivotArea dataOnly="0" labelOnly="1" outline="0" fieldPosition="0">
        <references count="2">
          <reference field="4" count="1" selected="0">
            <x v="2"/>
          </reference>
          <reference field="5" count="0"/>
        </references>
      </pivotArea>
    </format>
    <format dxfId="480">
      <pivotArea dataOnly="0" labelOnly="1" outline="0" fieldPosition="0">
        <references count="2">
          <reference field="4" count="1" selected="0">
            <x v="3"/>
          </reference>
          <reference field="5" count="0"/>
        </references>
      </pivotArea>
    </format>
    <format dxfId="479">
      <pivotArea dataOnly="0" labelOnly="1" outline="0" fieldPosition="0">
        <references count="2">
          <reference field="4" count="1" selected="0">
            <x v="4"/>
          </reference>
          <reference field="5" count="0"/>
        </references>
      </pivotArea>
    </format>
    <format dxfId="478">
      <pivotArea dataOnly="0" labelOnly="1" outline="0" fieldPosition="0">
        <references count="2">
          <reference field="4" count="1" selected="0">
            <x v="5"/>
          </reference>
          <reference field="5" count="0"/>
        </references>
      </pivotArea>
    </format>
    <format dxfId="477">
      <pivotArea dataOnly="0" labelOnly="1" outline="0" fieldPosition="0">
        <references count="2">
          <reference field="4" count="1" selected="0">
            <x v="6"/>
          </reference>
          <reference field="5" count="0"/>
        </references>
      </pivotArea>
    </format>
    <format dxfId="476">
      <pivotArea dataOnly="0" labelOnly="1" outline="0" fieldPosition="0">
        <references count="2">
          <reference field="4" count="1" selected="0">
            <x v="7"/>
          </reference>
          <reference field="5" count="0"/>
        </references>
      </pivotArea>
    </format>
    <format dxfId="475">
      <pivotArea dataOnly="0" labelOnly="1" outline="0" fieldPosition="0">
        <references count="2">
          <reference field="4" count="1" selected="0">
            <x v="8"/>
          </reference>
          <reference field="5" count="1">
            <x v="0"/>
          </reference>
        </references>
      </pivotArea>
    </format>
    <format dxfId="474">
      <pivotArea dataOnly="0" labelOnly="1" outline="0" fieldPosition="0">
        <references count="2">
          <reference field="4" count="1" selected="0">
            <x v="9"/>
          </reference>
          <reference field="5" count="0"/>
        </references>
      </pivotArea>
    </format>
    <format dxfId="473">
      <pivotArea dataOnly="0" labelOnly="1" outline="0" fieldPosition="0">
        <references count="2">
          <reference field="4" count="1" selected="0">
            <x v="10"/>
          </reference>
          <reference field="5" count="0"/>
        </references>
      </pivotArea>
    </format>
    <format dxfId="472">
      <pivotArea dataOnly="0" labelOnly="1" outline="0" fieldPosition="0">
        <references count="2">
          <reference field="4" count="1" selected="0">
            <x v="11"/>
          </reference>
          <reference field="5" count="0"/>
        </references>
      </pivotArea>
    </format>
    <format dxfId="471">
      <pivotArea dataOnly="0" labelOnly="1" outline="0" fieldPosition="0">
        <references count="2">
          <reference field="4" count="1" selected="0">
            <x v="12"/>
          </reference>
          <reference field="5" count="0"/>
        </references>
      </pivotArea>
    </format>
    <format dxfId="470">
      <pivotArea dataOnly="0" labelOnly="1" outline="0" fieldPosition="0">
        <references count="2">
          <reference field="4" count="1" selected="0">
            <x v="13"/>
          </reference>
          <reference field="5" count="0"/>
        </references>
      </pivotArea>
    </format>
    <format dxfId="469">
      <pivotArea dataOnly="0" labelOnly="1" outline="0" fieldPosition="0">
        <references count="2">
          <reference field="4" count="1" selected="0">
            <x v="14"/>
          </reference>
          <reference field="5" count="0"/>
        </references>
      </pivotArea>
    </format>
    <format dxfId="468">
      <pivotArea dataOnly="0" labelOnly="1" outline="0" fieldPosition="0">
        <references count="2">
          <reference field="4" count="1" selected="0">
            <x v="15"/>
          </reference>
          <reference field="5" count="1">
            <x v="1"/>
          </reference>
        </references>
      </pivotArea>
    </format>
    <format dxfId="467">
      <pivotArea dataOnly="0" labelOnly="1" outline="0" fieldPosition="0">
        <references count="2">
          <reference field="4" count="1" selected="0">
            <x v="16"/>
          </reference>
          <reference field="5" count="0"/>
        </references>
      </pivotArea>
    </format>
    <format dxfId="466">
      <pivotArea dataOnly="0" labelOnly="1" outline="0" fieldPosition="0">
        <references count="2">
          <reference field="4" count="1" selected="0">
            <x v="17"/>
          </reference>
          <reference field="5" count="0"/>
        </references>
      </pivotArea>
    </format>
    <format dxfId="465">
      <pivotArea dataOnly="0" labelOnly="1" outline="0" fieldPosition="0">
        <references count="2">
          <reference field="4" count="1" selected="0">
            <x v="18"/>
          </reference>
          <reference field="5" count="0"/>
        </references>
      </pivotArea>
    </format>
    <format dxfId="464">
      <pivotArea dataOnly="0" labelOnly="1" outline="0" fieldPosition="0">
        <references count="2">
          <reference field="4" count="1" selected="0">
            <x v="19"/>
          </reference>
          <reference field="5" count="0"/>
        </references>
      </pivotArea>
    </format>
    <format dxfId="463">
      <pivotArea dataOnly="0" labelOnly="1" outline="0" fieldPosition="0">
        <references count="2">
          <reference field="4" count="1" selected="0">
            <x v="20"/>
          </reference>
          <reference field="5" count="0"/>
        </references>
      </pivotArea>
    </format>
    <format dxfId="462">
      <pivotArea dataOnly="0" labelOnly="1" outline="0" fieldPosition="0">
        <references count="2">
          <reference field="4" count="1" selected="0">
            <x v="21"/>
          </reference>
          <reference field="5" count="0"/>
        </references>
      </pivotArea>
    </format>
    <format dxfId="461">
      <pivotArea dataOnly="0" labelOnly="1" outline="0" fieldPosition="0">
        <references count="2">
          <reference field="4" count="1" selected="0">
            <x v="22"/>
          </reference>
          <reference field="5" count="0"/>
        </references>
      </pivotArea>
    </format>
    <format dxfId="460">
      <pivotArea dataOnly="0" labelOnly="1" outline="0" fieldPosition="0">
        <references count="2">
          <reference field="4" count="1" selected="0">
            <x v="23"/>
          </reference>
          <reference field="5" count="0"/>
        </references>
      </pivotArea>
    </format>
    <format dxfId="459">
      <pivotArea dataOnly="0" labelOnly="1" outline="0" fieldPosition="0">
        <references count="2">
          <reference field="4" count="1" selected="0">
            <x v="24"/>
          </reference>
          <reference field="5" count="1">
            <x v="0"/>
          </reference>
        </references>
      </pivotArea>
    </format>
    <format dxfId="458">
      <pivotArea field="4" type="button" dataOnly="0" labelOnly="1" outline="0" axis="axisCol" fieldPosition="0"/>
    </format>
    <format dxfId="457">
      <pivotArea dataOnly="0" labelOnly="1" outline="0" fieldPosition="0">
        <references count="1">
          <reference field="4" count="0"/>
        </references>
      </pivotArea>
    </format>
    <format dxfId="456">
      <pivotArea dataOnly="0" labelOnly="1" outline="0" fieldPosition="0">
        <references count="1">
          <reference field="4" count="0"/>
        </references>
      </pivotArea>
    </format>
    <format dxfId="455">
      <pivotArea field="5" type="button" dataOnly="0" labelOnly="1" outline="0" axis="axisCol" fieldPosition="1"/>
    </format>
    <format dxfId="454">
      <pivotArea dataOnly="0" labelOnly="1" outline="0" fieldPosition="0">
        <references count="2">
          <reference field="4" count="1" selected="0">
            <x v="0"/>
          </reference>
          <reference field="5" count="0"/>
        </references>
      </pivotArea>
    </format>
    <format dxfId="453">
      <pivotArea dataOnly="0" labelOnly="1" outline="0" fieldPosition="0">
        <references count="2">
          <reference field="4" count="1" selected="0">
            <x v="1"/>
          </reference>
          <reference field="5" count="0"/>
        </references>
      </pivotArea>
    </format>
    <format dxfId="452">
      <pivotArea dataOnly="0" labelOnly="1" outline="0" fieldPosition="0">
        <references count="2">
          <reference field="4" count="1" selected="0">
            <x v="2"/>
          </reference>
          <reference field="5" count="0"/>
        </references>
      </pivotArea>
    </format>
    <format dxfId="451">
      <pivotArea dataOnly="0" labelOnly="1" outline="0" fieldPosition="0">
        <references count="2">
          <reference field="4" count="1" selected="0">
            <x v="3"/>
          </reference>
          <reference field="5" count="0"/>
        </references>
      </pivotArea>
    </format>
    <format dxfId="450">
      <pivotArea dataOnly="0" labelOnly="1" outline="0" fieldPosition="0">
        <references count="2">
          <reference field="4" count="1" selected="0">
            <x v="4"/>
          </reference>
          <reference field="5" count="0"/>
        </references>
      </pivotArea>
    </format>
    <format dxfId="449">
      <pivotArea dataOnly="0" labelOnly="1" outline="0" fieldPosition="0">
        <references count="2">
          <reference field="4" count="1" selected="0">
            <x v="5"/>
          </reference>
          <reference field="5" count="0"/>
        </references>
      </pivotArea>
    </format>
    <format dxfId="448">
      <pivotArea dataOnly="0" labelOnly="1" outline="0" fieldPosition="0">
        <references count="2">
          <reference field="4" count="1" selected="0">
            <x v="6"/>
          </reference>
          <reference field="5" count="0"/>
        </references>
      </pivotArea>
    </format>
    <format dxfId="447">
      <pivotArea dataOnly="0" labelOnly="1" outline="0" fieldPosition="0">
        <references count="2">
          <reference field="4" count="1" selected="0">
            <x v="7"/>
          </reference>
          <reference field="5" count="0"/>
        </references>
      </pivotArea>
    </format>
    <format dxfId="446">
      <pivotArea dataOnly="0" labelOnly="1" outline="0" fieldPosition="0">
        <references count="2">
          <reference field="4" count="1" selected="0">
            <x v="8"/>
          </reference>
          <reference field="5" count="1">
            <x v="0"/>
          </reference>
        </references>
      </pivotArea>
    </format>
    <format dxfId="445">
      <pivotArea dataOnly="0" labelOnly="1" outline="0" fieldPosition="0">
        <references count="2">
          <reference field="4" count="1" selected="0">
            <x v="9"/>
          </reference>
          <reference field="5" count="0"/>
        </references>
      </pivotArea>
    </format>
    <format dxfId="444">
      <pivotArea dataOnly="0" labelOnly="1" outline="0" fieldPosition="0">
        <references count="2">
          <reference field="4" count="1" selected="0">
            <x v="10"/>
          </reference>
          <reference field="5" count="0"/>
        </references>
      </pivotArea>
    </format>
    <format dxfId="443">
      <pivotArea dataOnly="0" labelOnly="1" outline="0" fieldPosition="0">
        <references count="2">
          <reference field="4" count="1" selected="0">
            <x v="11"/>
          </reference>
          <reference field="5" count="0"/>
        </references>
      </pivotArea>
    </format>
    <format dxfId="442">
      <pivotArea dataOnly="0" labelOnly="1" outline="0" fieldPosition="0">
        <references count="2">
          <reference field="4" count="1" selected="0">
            <x v="12"/>
          </reference>
          <reference field="5" count="0"/>
        </references>
      </pivotArea>
    </format>
    <format dxfId="441">
      <pivotArea dataOnly="0" labelOnly="1" outline="0" fieldPosition="0">
        <references count="2">
          <reference field="4" count="1" selected="0">
            <x v="13"/>
          </reference>
          <reference field="5" count="0"/>
        </references>
      </pivotArea>
    </format>
    <format dxfId="440">
      <pivotArea dataOnly="0" labelOnly="1" outline="0" fieldPosition="0">
        <references count="2">
          <reference field="4" count="1" selected="0">
            <x v="14"/>
          </reference>
          <reference field="5" count="0"/>
        </references>
      </pivotArea>
    </format>
    <format dxfId="439">
      <pivotArea dataOnly="0" labelOnly="1" outline="0" fieldPosition="0">
        <references count="2">
          <reference field="4" count="1" selected="0">
            <x v="15"/>
          </reference>
          <reference field="5" count="1">
            <x v="1"/>
          </reference>
        </references>
      </pivotArea>
    </format>
    <format dxfId="438">
      <pivotArea dataOnly="0" labelOnly="1" outline="0" fieldPosition="0">
        <references count="2">
          <reference field="4" count="1" selected="0">
            <x v="16"/>
          </reference>
          <reference field="5" count="0"/>
        </references>
      </pivotArea>
    </format>
    <format dxfId="437">
      <pivotArea dataOnly="0" labelOnly="1" outline="0" fieldPosition="0">
        <references count="2">
          <reference field="4" count="1" selected="0">
            <x v="17"/>
          </reference>
          <reference field="5" count="0"/>
        </references>
      </pivotArea>
    </format>
    <format dxfId="436">
      <pivotArea dataOnly="0" labelOnly="1" outline="0" fieldPosition="0">
        <references count="2">
          <reference field="4" count="1" selected="0">
            <x v="18"/>
          </reference>
          <reference field="5" count="0"/>
        </references>
      </pivotArea>
    </format>
    <format dxfId="435">
      <pivotArea dataOnly="0" labelOnly="1" outline="0" fieldPosition="0">
        <references count="2">
          <reference field="4" count="1" selected="0">
            <x v="19"/>
          </reference>
          <reference field="5" count="0"/>
        </references>
      </pivotArea>
    </format>
    <format dxfId="434">
      <pivotArea dataOnly="0" labelOnly="1" outline="0" fieldPosition="0">
        <references count="2">
          <reference field="4" count="1" selected="0">
            <x v="20"/>
          </reference>
          <reference field="5" count="0"/>
        </references>
      </pivotArea>
    </format>
    <format dxfId="433">
      <pivotArea dataOnly="0" labelOnly="1" outline="0" fieldPosition="0">
        <references count="2">
          <reference field="4" count="1" selected="0">
            <x v="21"/>
          </reference>
          <reference field="5" count="0"/>
        </references>
      </pivotArea>
    </format>
    <format dxfId="432">
      <pivotArea dataOnly="0" labelOnly="1" outline="0" fieldPosition="0">
        <references count="2">
          <reference field="4" count="1" selected="0">
            <x v="22"/>
          </reference>
          <reference field="5" count="0"/>
        </references>
      </pivotArea>
    </format>
    <format dxfId="431">
      <pivotArea dataOnly="0" labelOnly="1" outline="0" fieldPosition="0">
        <references count="2">
          <reference field="4" count="1" selected="0">
            <x v="23"/>
          </reference>
          <reference field="5" count="0"/>
        </references>
      </pivotArea>
    </format>
    <format dxfId="430">
      <pivotArea dataOnly="0" labelOnly="1" outline="0" fieldPosition="0">
        <references count="2">
          <reference field="4" count="1" selected="0">
            <x v="24"/>
          </reference>
          <reference field="5" count="1">
            <x v="0"/>
          </reference>
        </references>
      </pivotArea>
    </format>
    <format dxfId="429">
      <pivotArea dataOnly="0" labelOnly="1" outline="0" fieldPosition="0">
        <references count="1">
          <reference field="1" count="1">
            <x v="0"/>
          </reference>
        </references>
      </pivotArea>
    </format>
    <format dxfId="428">
      <pivotArea dataOnly="0" labelOnly="1" outline="0" fieldPosition="0">
        <references count="1">
          <reference field="1" count="1">
            <x v="0"/>
          </reference>
        </references>
      </pivotArea>
    </format>
    <format dxfId="427">
      <pivotArea dataOnly="0" labelOnly="1" outline="0" fieldPosition="0">
        <references count="1">
          <reference field="1" count="1">
            <x v="1"/>
          </reference>
        </references>
      </pivotArea>
    </format>
    <format dxfId="426">
      <pivotArea dataOnly="0" labelOnly="1" outline="0" fieldPosition="0">
        <references count="1">
          <reference field="1" count="1">
            <x v="1"/>
          </reference>
        </references>
      </pivotArea>
    </format>
    <format dxfId="425">
      <pivotArea dataOnly="0" labelOnly="1" outline="0" fieldPosition="0">
        <references count="1">
          <reference field="1" count="1">
            <x v="2"/>
          </reference>
        </references>
      </pivotArea>
    </format>
    <format dxfId="424">
      <pivotArea dataOnly="0" labelOnly="1" outline="0" fieldPosition="0">
        <references count="1">
          <reference field="1" count="1">
            <x v="2"/>
          </reference>
        </references>
      </pivotArea>
    </format>
    <format dxfId="423">
      <pivotArea dataOnly="0" labelOnly="1" outline="0" fieldPosition="0">
        <references count="1">
          <reference field="1" count="1">
            <x v="3"/>
          </reference>
        </references>
      </pivotArea>
    </format>
    <format dxfId="422">
      <pivotArea dataOnly="0" labelOnly="1" outline="0" fieldPosition="0">
        <references count="1">
          <reference field="1" count="1">
            <x v="3"/>
          </reference>
        </references>
      </pivotArea>
    </format>
    <format dxfId="421">
      <pivotArea dataOnly="0" labelOnly="1" outline="0" fieldPosition="0">
        <references count="1">
          <reference field="1" count="1">
            <x v="4"/>
          </reference>
        </references>
      </pivotArea>
    </format>
    <format dxfId="420">
      <pivotArea dataOnly="0" labelOnly="1" outline="0" fieldPosition="0">
        <references count="1">
          <reference field="1" count="1">
            <x v="4"/>
          </reference>
        </references>
      </pivotArea>
    </format>
    <format dxfId="419">
      <pivotArea dataOnly="0" labelOnly="1" outline="0" fieldPosition="0">
        <references count="1">
          <reference field="1" count="1">
            <x v="5"/>
          </reference>
        </references>
      </pivotArea>
    </format>
    <format dxfId="418">
      <pivotArea dataOnly="0" labelOnly="1" outline="0" fieldPosition="0">
        <references count="1">
          <reference field="1" count="1">
            <x v="5"/>
          </reference>
        </references>
      </pivotArea>
    </format>
    <format dxfId="417">
      <pivotArea dataOnly="0" labelOnly="1" outline="0" fieldPosition="0">
        <references count="1">
          <reference field="1" count="1">
            <x v="6"/>
          </reference>
        </references>
      </pivotArea>
    </format>
    <format dxfId="416">
      <pivotArea dataOnly="0" labelOnly="1" outline="0" fieldPosition="0">
        <references count="1">
          <reference field="1" count="1">
            <x v="6"/>
          </reference>
        </references>
      </pivotArea>
    </format>
    <format dxfId="415">
      <pivotArea dataOnly="0" labelOnly="1" outline="0" fieldPosition="0">
        <references count="1">
          <reference field="1" count="1">
            <x v="7"/>
          </reference>
        </references>
      </pivotArea>
    </format>
    <format dxfId="414">
      <pivotArea dataOnly="0" labelOnly="1" outline="0" fieldPosition="0">
        <references count="1">
          <reference field="1" count="1">
            <x v="7"/>
          </reference>
        </references>
      </pivotArea>
    </format>
    <format dxfId="413">
      <pivotArea dataOnly="0" labelOnly="1" outline="0" fieldPosition="0">
        <references count="1">
          <reference field="1" count="1">
            <x v="8"/>
          </reference>
        </references>
      </pivotArea>
    </format>
    <format dxfId="412">
      <pivotArea dataOnly="0" labelOnly="1" outline="0" fieldPosition="0">
        <references count="1">
          <reference field="1" count="1">
            <x v="8"/>
          </reference>
        </references>
      </pivotArea>
    </format>
    <format dxfId="411">
      <pivotArea dataOnly="0" labelOnly="1" outline="0" fieldPosition="0">
        <references count="1">
          <reference field="1" count="1">
            <x v="9"/>
          </reference>
        </references>
      </pivotArea>
    </format>
    <format dxfId="410">
      <pivotArea dataOnly="0" labelOnly="1" outline="0" fieldPosition="0">
        <references count="1">
          <reference field="1" count="1">
            <x v="9"/>
          </reference>
        </references>
      </pivotArea>
    </format>
    <format dxfId="409">
      <pivotArea dataOnly="0" labelOnly="1" outline="0" fieldPosition="0">
        <references count="1">
          <reference field="1" count="1">
            <x v="10"/>
          </reference>
        </references>
      </pivotArea>
    </format>
    <format dxfId="408">
      <pivotArea dataOnly="0" labelOnly="1" outline="0" fieldPosition="0">
        <references count="1">
          <reference field="1" count="1">
            <x v="10"/>
          </reference>
        </references>
      </pivotArea>
    </format>
    <format dxfId="407">
      <pivotArea dataOnly="0" labelOnly="1" outline="0" fieldPosition="0">
        <references count="1">
          <reference field="1" count="1">
            <x v="11"/>
          </reference>
        </references>
      </pivotArea>
    </format>
    <format dxfId="406">
      <pivotArea dataOnly="0" labelOnly="1" outline="0" fieldPosition="0">
        <references count="1">
          <reference field="1" count="1">
            <x v="11"/>
          </reference>
        </references>
      </pivotArea>
    </format>
    <format dxfId="405">
      <pivotArea dataOnly="0" labelOnly="1" outline="0" fieldPosition="0">
        <references count="1">
          <reference field="1" count="1">
            <x v="12"/>
          </reference>
        </references>
      </pivotArea>
    </format>
    <format dxfId="404">
      <pivotArea dataOnly="0" labelOnly="1" outline="0" fieldPosition="0">
        <references count="1">
          <reference field="1" count="1">
            <x v="12"/>
          </reference>
        </references>
      </pivotArea>
    </format>
    <format dxfId="403">
      <pivotArea dataOnly="0" labelOnly="1" outline="0" fieldPosition="0">
        <references count="1">
          <reference field="1" count="1">
            <x v="13"/>
          </reference>
        </references>
      </pivotArea>
    </format>
    <format dxfId="402">
      <pivotArea dataOnly="0" labelOnly="1" outline="0" fieldPosition="0">
        <references count="1">
          <reference field="1" count="1">
            <x v="13"/>
          </reference>
        </references>
      </pivotArea>
    </format>
    <format dxfId="401">
      <pivotArea dataOnly="0" labelOnly="1" outline="0" fieldPosition="0">
        <references count="1">
          <reference field="1" count="1">
            <x v="14"/>
          </reference>
        </references>
      </pivotArea>
    </format>
    <format dxfId="400">
      <pivotArea dataOnly="0" labelOnly="1" outline="0" fieldPosition="0">
        <references count="1">
          <reference field="1" count="1">
            <x v="14"/>
          </reference>
        </references>
      </pivotArea>
    </format>
    <format dxfId="399">
      <pivotArea dataOnly="0" labelOnly="1" outline="0" fieldPosition="0">
        <references count="1">
          <reference field="1" count="1">
            <x v="15"/>
          </reference>
        </references>
      </pivotArea>
    </format>
    <format dxfId="398">
      <pivotArea dataOnly="0" labelOnly="1" outline="0" fieldPosition="0">
        <references count="1">
          <reference field="1" count="1">
            <x v="15"/>
          </reference>
        </references>
      </pivotArea>
    </format>
    <format dxfId="397">
      <pivotArea dataOnly="0" labelOnly="1" outline="0" fieldPosition="0">
        <references count="1">
          <reference field="1" count="1">
            <x v="16"/>
          </reference>
        </references>
      </pivotArea>
    </format>
    <format dxfId="396">
      <pivotArea dataOnly="0" labelOnly="1" outline="0" fieldPosition="0">
        <references count="1">
          <reference field="1" count="1">
            <x v="16"/>
          </reference>
        </references>
      </pivotArea>
    </format>
    <format dxfId="395">
      <pivotArea dataOnly="0" labelOnly="1" outline="0" fieldPosition="0">
        <references count="1">
          <reference field="1" count="1">
            <x v="17"/>
          </reference>
        </references>
      </pivotArea>
    </format>
    <format dxfId="394">
      <pivotArea dataOnly="0" labelOnly="1" outline="0" fieldPosition="0">
        <references count="1">
          <reference field="1" count="1">
            <x v="17"/>
          </reference>
        </references>
      </pivotArea>
    </format>
    <format dxfId="393">
      <pivotArea dataOnly="0" labelOnly="1" outline="0" fieldPosition="0">
        <references count="1">
          <reference field="1" count="1">
            <x v="18"/>
          </reference>
        </references>
      </pivotArea>
    </format>
    <format dxfId="392">
      <pivotArea dataOnly="0" labelOnly="1" outline="0" fieldPosition="0">
        <references count="1">
          <reference field="1" count="1">
            <x v="18"/>
          </reference>
        </references>
      </pivotArea>
    </format>
    <format dxfId="391">
      <pivotArea dataOnly="0" labelOnly="1" outline="0" fieldPosition="0">
        <references count="1">
          <reference field="1" count="1">
            <x v="19"/>
          </reference>
        </references>
      </pivotArea>
    </format>
    <format dxfId="390">
      <pivotArea dataOnly="0" labelOnly="1" outline="0" fieldPosition="0">
        <references count="1">
          <reference field="1" count="1">
            <x v="19"/>
          </reference>
        </references>
      </pivotArea>
    </format>
    <format dxfId="389">
      <pivotArea dataOnly="0" labelOnly="1" outline="0" fieldPosition="0">
        <references count="1">
          <reference field="1" count="1">
            <x v="20"/>
          </reference>
        </references>
      </pivotArea>
    </format>
    <format dxfId="388">
      <pivotArea dataOnly="0" labelOnly="1" outline="0" fieldPosition="0">
        <references count="1">
          <reference field="1" count="1">
            <x v="20"/>
          </reference>
        </references>
      </pivotArea>
    </format>
    <format dxfId="387">
      <pivotArea dataOnly="0" labelOnly="1" outline="0" fieldPosition="0">
        <references count="1">
          <reference field="1" count="1">
            <x v="21"/>
          </reference>
        </references>
      </pivotArea>
    </format>
    <format dxfId="386">
      <pivotArea dataOnly="0" labelOnly="1" outline="0" fieldPosition="0">
        <references count="1">
          <reference field="1" count="1">
            <x v="21"/>
          </reference>
        </references>
      </pivotArea>
    </format>
    <format dxfId="385">
      <pivotArea dataOnly="0" labelOnly="1" outline="0" fieldPosition="0">
        <references count="1">
          <reference field="1" count="1">
            <x v="22"/>
          </reference>
        </references>
      </pivotArea>
    </format>
    <format dxfId="384">
      <pivotArea dataOnly="0" labelOnly="1" outline="0" fieldPosition="0">
        <references count="1">
          <reference field="1" count="1">
            <x v="22"/>
          </reference>
        </references>
      </pivotArea>
    </format>
    <format dxfId="383">
      <pivotArea dataOnly="0" labelOnly="1" outline="0" fieldPosition="0">
        <references count="1">
          <reference field="1" count="1">
            <x v="23"/>
          </reference>
        </references>
      </pivotArea>
    </format>
    <format dxfId="382">
      <pivotArea dataOnly="0" labelOnly="1" outline="0" fieldPosition="0">
        <references count="1">
          <reference field="1" count="1">
            <x v="23"/>
          </reference>
        </references>
      </pivotArea>
    </format>
    <format dxfId="381">
      <pivotArea dataOnly="0" labelOnly="1" outline="0" fieldPosition="0">
        <references count="1">
          <reference field="1" count="1">
            <x v="24"/>
          </reference>
        </references>
      </pivotArea>
    </format>
    <format dxfId="380">
      <pivotArea dataOnly="0" labelOnly="1" outline="0" fieldPosition="0">
        <references count="1">
          <reference field="1" count="1">
            <x v="24"/>
          </reference>
        </references>
      </pivotArea>
    </format>
    <format dxfId="379">
      <pivotArea dataOnly="0" labelOnly="1" outline="0" fieldPosition="0">
        <references count="1">
          <reference field="1" count="1">
            <x v="25"/>
          </reference>
        </references>
      </pivotArea>
    </format>
    <format dxfId="378">
      <pivotArea dataOnly="0" labelOnly="1" outline="0" fieldPosition="0">
        <references count="1">
          <reference field="1" count="1">
            <x v="25"/>
          </reference>
        </references>
      </pivotArea>
    </format>
    <format dxfId="377">
      <pivotArea dataOnly="0" labelOnly="1" outline="0" fieldPosition="0">
        <references count="1">
          <reference field="1" count="1">
            <x v="26"/>
          </reference>
        </references>
      </pivotArea>
    </format>
    <format dxfId="376">
      <pivotArea dataOnly="0" labelOnly="1" outline="0" fieldPosition="0">
        <references count="1">
          <reference field="1" count="1">
            <x v="26"/>
          </reference>
        </references>
      </pivotArea>
    </format>
    <format dxfId="375">
      <pivotArea dataOnly="0" labelOnly="1" outline="0" fieldPosition="0">
        <references count="1">
          <reference field="1" count="1">
            <x v="27"/>
          </reference>
        </references>
      </pivotArea>
    </format>
    <format dxfId="374">
      <pivotArea dataOnly="0" labelOnly="1" outline="0" fieldPosition="0">
        <references count="1">
          <reference field="1" count="1">
            <x v="27"/>
          </reference>
        </references>
      </pivotArea>
    </format>
    <format dxfId="373">
      <pivotArea dataOnly="0" labelOnly="1" outline="0" fieldPosition="0">
        <references count="1">
          <reference field="1" count="1">
            <x v="28"/>
          </reference>
        </references>
      </pivotArea>
    </format>
    <format dxfId="372">
      <pivotArea dataOnly="0" labelOnly="1" outline="0" fieldPosition="0">
        <references count="1">
          <reference field="1" count="1">
            <x v="28"/>
          </reference>
        </references>
      </pivotArea>
    </format>
    <format dxfId="371">
      <pivotArea dataOnly="0" labelOnly="1" outline="0" fieldPosition="0">
        <references count="1">
          <reference field="1" count="1">
            <x v="29"/>
          </reference>
        </references>
      </pivotArea>
    </format>
    <format dxfId="370">
      <pivotArea dataOnly="0" labelOnly="1" outline="0" fieldPosition="0">
        <references count="1">
          <reference field="1" count="1">
            <x v="29"/>
          </reference>
        </references>
      </pivotArea>
    </format>
    <format dxfId="369">
      <pivotArea dataOnly="0" labelOnly="1" outline="0" fieldPosition="0">
        <references count="1">
          <reference field="1" count="1">
            <x v="30"/>
          </reference>
        </references>
      </pivotArea>
    </format>
    <format dxfId="368">
      <pivotArea dataOnly="0" labelOnly="1" outline="0" fieldPosition="0">
        <references count="1">
          <reference field="1" count="1">
            <x v="30"/>
          </reference>
        </references>
      </pivotArea>
    </format>
    <format dxfId="367">
      <pivotArea dataOnly="0" labelOnly="1" outline="0" fieldPosition="0">
        <references count="1">
          <reference field="1" count="1">
            <x v="31"/>
          </reference>
        </references>
      </pivotArea>
    </format>
    <format dxfId="366">
      <pivotArea dataOnly="0" labelOnly="1" outline="0" fieldPosition="0">
        <references count="1">
          <reference field="1" count="1">
            <x v="31"/>
          </reference>
        </references>
      </pivotArea>
    </format>
    <format dxfId="365">
      <pivotArea dataOnly="0" labelOnly="1" outline="0" fieldPosition="0">
        <references count="1">
          <reference field="1" count="1">
            <x v="32"/>
          </reference>
        </references>
      </pivotArea>
    </format>
    <format dxfId="364">
      <pivotArea dataOnly="0" labelOnly="1" outline="0" fieldPosition="0">
        <references count="1">
          <reference field="1" count="1">
            <x v="32"/>
          </reference>
        </references>
      </pivotArea>
    </format>
    <format dxfId="363">
      <pivotArea dataOnly="0" labelOnly="1" outline="0" fieldPosition="0">
        <references count="1">
          <reference field="1" count="1">
            <x v="33"/>
          </reference>
        </references>
      </pivotArea>
    </format>
    <format dxfId="362">
      <pivotArea dataOnly="0" labelOnly="1" outline="0" fieldPosition="0">
        <references count="1">
          <reference field="1" count="1">
            <x v="33"/>
          </reference>
        </references>
      </pivotArea>
    </format>
    <format dxfId="361">
      <pivotArea dataOnly="0" labelOnly="1" outline="0" fieldPosition="0">
        <references count="1">
          <reference field="1" count="1">
            <x v="34"/>
          </reference>
        </references>
      </pivotArea>
    </format>
    <format dxfId="360">
      <pivotArea dataOnly="0" labelOnly="1" outline="0" fieldPosition="0">
        <references count="1">
          <reference field="1" count="1">
            <x v="34"/>
          </reference>
        </references>
      </pivotArea>
    </format>
    <format dxfId="359">
      <pivotArea dataOnly="0" labelOnly="1" outline="0" fieldPosition="0">
        <references count="1">
          <reference field="1" count="1">
            <x v="35"/>
          </reference>
        </references>
      </pivotArea>
    </format>
    <format dxfId="358">
      <pivotArea dataOnly="0" labelOnly="1" outline="0" fieldPosition="0">
        <references count="1">
          <reference field="1" count="1">
            <x v="35"/>
          </reference>
        </references>
      </pivotArea>
    </format>
    <format dxfId="357">
      <pivotArea dataOnly="0" labelOnly="1" outline="0" fieldPosition="0">
        <references count="1">
          <reference field="1" count="1">
            <x v="36"/>
          </reference>
        </references>
      </pivotArea>
    </format>
    <format dxfId="356">
      <pivotArea dataOnly="0" labelOnly="1" outline="0" fieldPosition="0">
        <references count="1">
          <reference field="1" count="1">
            <x v="36"/>
          </reference>
        </references>
      </pivotArea>
    </format>
    <format dxfId="355">
      <pivotArea dataOnly="0" labelOnly="1" outline="0" fieldPosition="0">
        <references count="1">
          <reference field="1" count="1">
            <x v="37"/>
          </reference>
        </references>
      </pivotArea>
    </format>
    <format dxfId="354">
      <pivotArea dataOnly="0" labelOnly="1" outline="0" fieldPosition="0">
        <references count="1">
          <reference field="1" count="1">
            <x v="37"/>
          </reference>
        </references>
      </pivotArea>
    </format>
    <format dxfId="353">
      <pivotArea dataOnly="0" labelOnly="1" outline="0" fieldPosition="0">
        <references count="1">
          <reference field="1" count="1">
            <x v="38"/>
          </reference>
        </references>
      </pivotArea>
    </format>
    <format dxfId="352">
      <pivotArea dataOnly="0" labelOnly="1" outline="0" fieldPosition="0">
        <references count="1">
          <reference field="1" count="1">
            <x v="38"/>
          </reference>
        </references>
      </pivotArea>
    </format>
    <format dxfId="351">
      <pivotArea dataOnly="0" labelOnly="1" outline="0" fieldPosition="0">
        <references count="1">
          <reference field="1" count="1">
            <x v="39"/>
          </reference>
        </references>
      </pivotArea>
    </format>
    <format dxfId="350">
      <pivotArea dataOnly="0" labelOnly="1" outline="0" fieldPosition="0">
        <references count="1">
          <reference field="1" count="1">
            <x v="39"/>
          </reference>
        </references>
      </pivotArea>
    </format>
    <format dxfId="349">
      <pivotArea dataOnly="0" labelOnly="1" outline="0" fieldPosition="0">
        <references count="1">
          <reference field="1" count="1">
            <x v="40"/>
          </reference>
        </references>
      </pivotArea>
    </format>
    <format dxfId="348">
      <pivotArea dataOnly="0" labelOnly="1" outline="0" fieldPosition="0">
        <references count="1">
          <reference field="1" count="1">
            <x v="40"/>
          </reference>
        </references>
      </pivotArea>
    </format>
    <format dxfId="347">
      <pivotArea dataOnly="0" labelOnly="1" outline="0" fieldPosition="0">
        <references count="1">
          <reference field="1" count="1">
            <x v="41"/>
          </reference>
        </references>
      </pivotArea>
    </format>
    <format dxfId="346">
      <pivotArea dataOnly="0" labelOnly="1" outline="0" fieldPosition="0">
        <references count="1">
          <reference field="1" count="1">
            <x v="41"/>
          </reference>
        </references>
      </pivotArea>
    </format>
    <format dxfId="345">
      <pivotArea outline="0" collapsedLevelsAreSubtotals="1" fieldPosition="0"/>
    </format>
    <format dxfId="344">
      <pivotArea dataOnly="0" labelOnly="1" outline="0" fieldPosition="0">
        <references count="1">
          <reference field="1" count="0"/>
        </references>
      </pivotArea>
    </format>
    <format dxfId="343">
      <pivotArea outline="0" collapsedLevelsAreSubtotals="1" fieldPosition="0"/>
    </format>
    <format dxfId="342">
      <pivotArea dataOnly="0" labelOnly="1" outline="0" fieldPosition="0">
        <references count="1">
          <reference field="1" count="0"/>
        </references>
      </pivotArea>
    </format>
    <format dxfId="341">
      <pivotArea type="all" dataOnly="0" outline="0" fieldPosition="0"/>
    </format>
    <format dxfId="340">
      <pivotArea outline="0" collapsedLevelsAreSubtotals="1" fieldPosition="0"/>
    </format>
    <format dxfId="339">
      <pivotArea dataOnly="0" labelOnly="1" outline="0" fieldPosition="0">
        <references count="1">
          <reference field="1" count="0"/>
        </references>
      </pivotArea>
    </format>
    <format dxfId="338">
      <pivotArea dataOnly="0" labelOnly="1" outline="0" fieldPosition="0">
        <references count="1">
          <reference field="4" count="0"/>
        </references>
      </pivotArea>
    </format>
    <format dxfId="337">
      <pivotArea dataOnly="0" labelOnly="1" outline="0" fieldPosition="0">
        <references count="2">
          <reference field="4" count="1" selected="0">
            <x v="0"/>
          </reference>
          <reference field="5" count="0"/>
        </references>
      </pivotArea>
    </format>
    <format dxfId="336">
      <pivotArea dataOnly="0" labelOnly="1" outline="0" fieldPosition="0">
        <references count="2">
          <reference field="4" count="1" selected="0">
            <x v="1"/>
          </reference>
          <reference field="5" count="0"/>
        </references>
      </pivotArea>
    </format>
    <format dxfId="335">
      <pivotArea dataOnly="0" labelOnly="1" outline="0" fieldPosition="0">
        <references count="2">
          <reference field="4" count="1" selected="0">
            <x v="2"/>
          </reference>
          <reference field="5" count="0"/>
        </references>
      </pivotArea>
    </format>
    <format dxfId="334">
      <pivotArea dataOnly="0" labelOnly="1" outline="0" fieldPosition="0">
        <references count="2">
          <reference field="4" count="1" selected="0">
            <x v="3"/>
          </reference>
          <reference field="5" count="0"/>
        </references>
      </pivotArea>
    </format>
    <format dxfId="333">
      <pivotArea dataOnly="0" labelOnly="1" outline="0" fieldPosition="0">
        <references count="2">
          <reference field="4" count="1" selected="0">
            <x v="4"/>
          </reference>
          <reference field="5" count="0"/>
        </references>
      </pivotArea>
    </format>
    <format dxfId="332">
      <pivotArea type="all" dataOnly="0" outline="0" fieldPosition="0"/>
    </format>
    <format dxfId="331">
      <pivotArea outline="0" collapsedLevelsAreSubtotals="1" fieldPosition="0"/>
    </format>
    <format dxfId="330">
      <pivotArea dataOnly="0" labelOnly="1" outline="0" fieldPosition="0">
        <references count="1">
          <reference field="1" count="0"/>
        </references>
      </pivotArea>
    </format>
    <format dxfId="329">
      <pivotArea dataOnly="0" labelOnly="1" outline="0" fieldPosition="0">
        <references count="1">
          <reference field="4" count="0"/>
        </references>
      </pivotArea>
    </format>
    <format dxfId="328">
      <pivotArea dataOnly="0" labelOnly="1" outline="0" fieldPosition="0">
        <references count="2">
          <reference field="4" count="1" selected="0">
            <x v="0"/>
          </reference>
          <reference field="5" count="0"/>
        </references>
      </pivotArea>
    </format>
    <format dxfId="327">
      <pivotArea dataOnly="0" labelOnly="1" outline="0" fieldPosition="0">
        <references count="2">
          <reference field="4" count="1" selected="0">
            <x v="1"/>
          </reference>
          <reference field="5" count="0"/>
        </references>
      </pivotArea>
    </format>
    <format dxfId="326">
      <pivotArea dataOnly="0" labelOnly="1" outline="0" fieldPosition="0">
        <references count="2">
          <reference field="4" count="1" selected="0">
            <x v="2"/>
          </reference>
          <reference field="5" count="0"/>
        </references>
      </pivotArea>
    </format>
    <format dxfId="325">
      <pivotArea dataOnly="0" labelOnly="1" outline="0" fieldPosition="0">
        <references count="2">
          <reference field="4" count="1" selected="0">
            <x v="3"/>
          </reference>
          <reference field="5" count="0"/>
        </references>
      </pivotArea>
    </format>
    <format dxfId="324">
      <pivotArea dataOnly="0" labelOnly="1" outline="0" fieldPosition="0">
        <references count="2">
          <reference field="4" count="1" selected="0">
            <x v="4"/>
          </reference>
          <reference field="5" count="0"/>
        </references>
      </pivotArea>
    </format>
    <format dxfId="323">
      <pivotArea type="all" dataOnly="0" outline="0" fieldPosition="0"/>
    </format>
    <format dxfId="322">
      <pivotArea outline="0" collapsedLevelsAreSubtotals="1" fieldPosition="0"/>
    </format>
    <format dxfId="321">
      <pivotArea dataOnly="0" labelOnly="1" outline="0" fieldPosition="0">
        <references count="1">
          <reference field="1" count="0"/>
        </references>
      </pivotArea>
    </format>
    <format dxfId="320">
      <pivotArea dataOnly="0" labelOnly="1" outline="0" fieldPosition="0">
        <references count="1">
          <reference field="4" count="0"/>
        </references>
      </pivotArea>
    </format>
    <format dxfId="319">
      <pivotArea dataOnly="0" labelOnly="1" outline="0" fieldPosition="0">
        <references count="2">
          <reference field="4" count="1" selected="0">
            <x v="0"/>
          </reference>
          <reference field="5" count="0"/>
        </references>
      </pivotArea>
    </format>
    <format dxfId="318">
      <pivotArea dataOnly="0" labelOnly="1" outline="0" fieldPosition="0">
        <references count="2">
          <reference field="4" count="1" selected="0">
            <x v="1"/>
          </reference>
          <reference field="5" count="0"/>
        </references>
      </pivotArea>
    </format>
    <format dxfId="317">
      <pivotArea dataOnly="0" labelOnly="1" outline="0" fieldPosition="0">
        <references count="2">
          <reference field="4" count="1" selected="0">
            <x v="2"/>
          </reference>
          <reference field="5" count="0"/>
        </references>
      </pivotArea>
    </format>
    <format dxfId="316">
      <pivotArea dataOnly="0" labelOnly="1" outline="0" fieldPosition="0">
        <references count="2">
          <reference field="4" count="1" selected="0">
            <x v="3"/>
          </reference>
          <reference field="5" count="0"/>
        </references>
      </pivotArea>
    </format>
    <format dxfId="315">
      <pivotArea dataOnly="0" labelOnly="1" outline="0" fieldPosition="0">
        <references count="2">
          <reference field="4" count="1" selected="0">
            <x v="4"/>
          </reference>
          <reference field="5" count="0"/>
        </references>
      </pivotArea>
    </format>
    <format dxfId="314">
      <pivotArea type="all" dataOnly="0" outline="0" fieldPosition="0"/>
    </format>
    <format dxfId="313">
      <pivotArea outline="0" collapsedLevelsAreSubtotals="1" fieldPosition="0"/>
    </format>
    <format dxfId="312">
      <pivotArea dataOnly="0" labelOnly="1" outline="0" fieldPosition="0">
        <references count="1">
          <reference field="1" count="0"/>
        </references>
      </pivotArea>
    </format>
    <format dxfId="311">
      <pivotArea dataOnly="0" labelOnly="1" outline="0" fieldPosition="0">
        <references count="1">
          <reference field="4" count="0"/>
        </references>
      </pivotArea>
    </format>
    <format dxfId="310">
      <pivotArea dataOnly="0" labelOnly="1" outline="0" fieldPosition="0">
        <references count="2">
          <reference field="4" count="1" selected="0">
            <x v="0"/>
          </reference>
          <reference field="5" count="0"/>
        </references>
      </pivotArea>
    </format>
    <format dxfId="309">
      <pivotArea dataOnly="0" labelOnly="1" outline="0" fieldPosition="0">
        <references count="2">
          <reference field="4" count="1" selected="0">
            <x v="1"/>
          </reference>
          <reference field="5" count="0"/>
        </references>
      </pivotArea>
    </format>
    <format dxfId="308">
      <pivotArea dataOnly="0" labelOnly="1" outline="0" fieldPosition="0">
        <references count="2">
          <reference field="4" count="1" selected="0">
            <x v="2"/>
          </reference>
          <reference field="5" count="0"/>
        </references>
      </pivotArea>
    </format>
    <format dxfId="307">
      <pivotArea dataOnly="0" labelOnly="1" outline="0" fieldPosition="0">
        <references count="2">
          <reference field="4" count="1" selected="0">
            <x v="3"/>
          </reference>
          <reference field="5" count="0"/>
        </references>
      </pivotArea>
    </format>
    <format dxfId="306">
      <pivotArea dataOnly="0" labelOnly="1" outline="0" fieldPosition="0">
        <references count="2">
          <reference field="4" count="1" selected="0">
            <x v="4"/>
          </reference>
          <reference field="5" count="0"/>
        </references>
      </pivotArea>
    </format>
    <format dxfId="305">
      <pivotArea outline="0" collapsedLevelsAreSubtotals="1" fieldPosition="0">
        <references count="1">
          <reference field="1" count="5" selected="0">
            <x v="25"/>
            <x v="26"/>
            <x v="27"/>
            <x v="28"/>
            <x v="29"/>
          </reference>
        </references>
      </pivotArea>
    </format>
    <format dxfId="304">
      <pivotArea outline="0" collapsedLevelsAreSubtotals="1" fieldPosition="0">
        <references count="1">
          <reference field="1" count="3" selected="0">
            <x v="34"/>
            <x v="35"/>
            <x v="36"/>
          </reference>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31"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X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adval" compact="0" outline="0" showAll="0" defaultSubtotal="0"/>
    <pivotField axis="axisRow" compact="0" outline="0" showAll="0" defaultSubtotal="0">
      <items count="42">
        <item x="2"/>
        <item x="3"/>
        <item x="41"/>
        <item x="40"/>
        <item x="20"/>
        <item x="14"/>
        <item x="21"/>
        <item x="19"/>
        <item x="24"/>
        <item x="36"/>
        <item x="38"/>
        <item x="37"/>
        <item x="18"/>
        <item x="17"/>
        <item x="28"/>
        <item x="10"/>
        <item x="25"/>
        <item x="29"/>
        <item x="34"/>
        <item x="12"/>
        <item x="11"/>
        <item x="8"/>
        <item x="1"/>
        <item x="4"/>
        <item x="26"/>
        <item x="33"/>
        <item x="0"/>
        <item x="9"/>
        <item x="23"/>
        <item x="35"/>
        <item x="32"/>
        <item x="16"/>
        <item x="31"/>
        <item x="6"/>
        <item x="7"/>
        <item x="27"/>
        <item x="13"/>
        <item x="5"/>
        <item x="39"/>
        <item x="22"/>
        <item x="15"/>
        <item x="30"/>
      </items>
    </pivotField>
    <pivotField compact="0" outline="0" showAll="0" defaultSubtotal="0"/>
    <pivotField name="Samfund" axis="axisCol" compact="0" outline="0" showAll="0" sortType="ascending" defaultSubtotal="0">
      <items count="25">
        <item x="0"/>
        <item x="1"/>
        <item x="2"/>
        <item x="3"/>
        <item x="4"/>
        <item x="5"/>
        <item x="6"/>
        <item x="7"/>
        <item x="8"/>
        <item x="9"/>
        <item x="10"/>
        <item x="11"/>
        <item x="12"/>
        <item x="13"/>
        <item x="14"/>
        <item x="15"/>
        <item x="16"/>
        <item x="17"/>
        <item x="19"/>
        <item x="20"/>
        <item x="21"/>
        <item x="22"/>
        <item x="23"/>
        <item x="24"/>
        <item x="18"/>
      </items>
    </pivotField>
    <pivotField name="Tid" axis="axisCol" compact="0" numFmtId="14" outline="0" showAll="0" sortType="ascending" defaultSubtotal="0">
      <items count="2">
        <item x="0"/>
        <item x="1"/>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48">
    <i>
      <x/>
      <x/>
    </i>
    <i r="1">
      <x v="1"/>
    </i>
    <i>
      <x v="1"/>
      <x/>
    </i>
    <i r="1">
      <x v="1"/>
    </i>
    <i>
      <x v="2"/>
      <x/>
    </i>
    <i r="1">
      <x v="1"/>
    </i>
    <i>
      <x v="3"/>
      <x/>
    </i>
    <i r="1">
      <x v="1"/>
    </i>
    <i>
      <x v="4"/>
      <x/>
    </i>
    <i r="1">
      <x v="1"/>
    </i>
    <i>
      <x v="5"/>
      <x/>
    </i>
    <i r="1">
      <x v="1"/>
    </i>
    <i>
      <x v="6"/>
      <x/>
    </i>
    <i r="1">
      <x v="1"/>
    </i>
    <i>
      <x v="7"/>
      <x/>
    </i>
    <i r="1">
      <x v="1"/>
    </i>
    <i>
      <x v="8"/>
      <x/>
    </i>
    <i>
      <x v="9"/>
      <x/>
    </i>
    <i r="1">
      <x v="1"/>
    </i>
    <i>
      <x v="10"/>
      <x/>
    </i>
    <i r="1">
      <x v="1"/>
    </i>
    <i>
      <x v="11"/>
      <x/>
    </i>
    <i r="1">
      <x v="1"/>
    </i>
    <i>
      <x v="12"/>
      <x/>
    </i>
    <i r="1">
      <x v="1"/>
    </i>
    <i>
      <x v="13"/>
      <x/>
    </i>
    <i r="1">
      <x v="1"/>
    </i>
    <i>
      <x v="14"/>
      <x/>
    </i>
    <i r="1">
      <x v="1"/>
    </i>
    <i>
      <x v="15"/>
      <x/>
    </i>
    <i r="1">
      <x v="1"/>
    </i>
    <i>
      <x v="16"/>
      <x/>
    </i>
    <i r="1">
      <x v="1"/>
    </i>
    <i>
      <x v="17"/>
      <x/>
    </i>
    <i r="1">
      <x v="1"/>
    </i>
    <i>
      <x v="18"/>
      <x/>
    </i>
    <i r="1">
      <x v="1"/>
    </i>
    <i>
      <x v="19"/>
      <x/>
    </i>
    <i r="1">
      <x v="1"/>
    </i>
    <i>
      <x v="20"/>
      <x/>
    </i>
    <i r="1">
      <x v="1"/>
    </i>
    <i>
      <x v="21"/>
      <x/>
    </i>
    <i r="1">
      <x v="1"/>
    </i>
    <i>
      <x v="22"/>
      <x/>
    </i>
    <i r="1">
      <x v="1"/>
    </i>
    <i>
      <x v="23"/>
      <x/>
    </i>
    <i r="1">
      <x v="1"/>
    </i>
    <i>
      <x v="24"/>
      <x/>
    </i>
  </colItems>
  <dataFields count="1">
    <dataField name="1000 €" fld="6" baseField="0" baseItem="0" numFmtId="3"/>
  </dataFields>
  <formats count="129">
    <format dxfId="303">
      <pivotArea outline="0" collapsedLevelsAreSubtotals="1" fieldPosition="0"/>
    </format>
    <format dxfId="302">
      <pivotArea outline="0" collapsedLevelsAreSubtotals="1" fieldPosition="0"/>
    </format>
    <format dxfId="301">
      <pivotArea dataOnly="0" labelOnly="1" outline="0" fieldPosition="0">
        <references count="1">
          <reference field="4" count="22">
            <x v="0"/>
            <x v="1"/>
            <x v="2"/>
            <x v="3"/>
            <x v="4"/>
            <x v="5"/>
            <x v="6"/>
            <x v="7"/>
            <x v="8"/>
            <x v="9"/>
            <x v="10"/>
            <x v="11"/>
            <x v="12"/>
            <x v="13"/>
            <x v="14"/>
            <x v="15"/>
            <x v="16"/>
            <x v="17"/>
            <x v="18"/>
            <x v="19"/>
            <x v="20"/>
            <x v="21"/>
          </reference>
        </references>
      </pivotArea>
    </format>
    <format dxfId="300">
      <pivotArea dataOnly="0" labelOnly="1" outline="0" fieldPosition="0">
        <references count="1">
          <reference field="4" count="22" defaultSubtotal="1">
            <x v="0"/>
            <x v="1"/>
            <x v="2"/>
            <x v="3"/>
            <x v="4"/>
            <x v="5"/>
            <x v="6"/>
            <x v="7"/>
            <x v="8"/>
            <x v="9"/>
            <x v="10"/>
            <x v="11"/>
            <x v="12"/>
            <x v="13"/>
            <x v="14"/>
            <x v="15"/>
            <x v="16"/>
            <x v="17"/>
            <x v="18"/>
            <x v="19"/>
            <x v="20"/>
            <x v="21"/>
          </reference>
        </references>
      </pivotArea>
    </format>
    <format dxfId="299">
      <pivotArea dataOnly="0" labelOnly="1" outline="0" fieldPosition="0">
        <references count="1">
          <reference field="4" count="3">
            <x v="22"/>
            <x v="23"/>
            <x v="24"/>
          </reference>
        </references>
      </pivotArea>
    </format>
    <format dxfId="298">
      <pivotArea dataOnly="0" labelOnly="1" outline="0" fieldPosition="0">
        <references count="1">
          <reference field="4" count="3" defaultSubtotal="1">
            <x v="22"/>
            <x v="23"/>
            <x v="24"/>
          </reference>
        </references>
      </pivotArea>
    </format>
    <format dxfId="297">
      <pivotArea dataOnly="0" labelOnly="1" outline="0" fieldPosition="0">
        <references count="2">
          <reference field="4" count="1" selected="0">
            <x v="0"/>
          </reference>
          <reference field="5" count="0"/>
        </references>
      </pivotArea>
    </format>
    <format dxfId="296">
      <pivotArea dataOnly="0" labelOnly="1" outline="0" fieldPosition="0">
        <references count="2">
          <reference field="4" count="1" selected="0">
            <x v="1"/>
          </reference>
          <reference field="5" count="0"/>
        </references>
      </pivotArea>
    </format>
    <format dxfId="295">
      <pivotArea dataOnly="0" labelOnly="1" outline="0" fieldPosition="0">
        <references count="2">
          <reference field="4" count="1" selected="0">
            <x v="2"/>
          </reference>
          <reference field="5" count="0"/>
        </references>
      </pivotArea>
    </format>
    <format dxfId="294">
      <pivotArea dataOnly="0" labelOnly="1" outline="0" fieldPosition="0">
        <references count="2">
          <reference field="4" count="1" selected="0">
            <x v="3"/>
          </reference>
          <reference field="5" count="0"/>
        </references>
      </pivotArea>
    </format>
    <format dxfId="293">
      <pivotArea dataOnly="0" labelOnly="1" outline="0" fieldPosition="0">
        <references count="2">
          <reference field="4" count="1" selected="0">
            <x v="4"/>
          </reference>
          <reference field="5" count="0"/>
        </references>
      </pivotArea>
    </format>
    <format dxfId="292">
      <pivotArea dataOnly="0" labelOnly="1" outline="0" fieldPosition="0">
        <references count="2">
          <reference field="4" count="1" selected="0">
            <x v="5"/>
          </reference>
          <reference field="5" count="0"/>
        </references>
      </pivotArea>
    </format>
    <format dxfId="291">
      <pivotArea dataOnly="0" labelOnly="1" outline="0" fieldPosition="0">
        <references count="2">
          <reference field="4" count="1" selected="0">
            <x v="6"/>
          </reference>
          <reference field="5" count="0"/>
        </references>
      </pivotArea>
    </format>
    <format dxfId="290">
      <pivotArea dataOnly="0" labelOnly="1" outline="0" fieldPosition="0">
        <references count="2">
          <reference field="4" count="1" selected="0">
            <x v="7"/>
          </reference>
          <reference field="5" count="0"/>
        </references>
      </pivotArea>
    </format>
    <format dxfId="289">
      <pivotArea dataOnly="0" labelOnly="1" outline="0" fieldPosition="0">
        <references count="2">
          <reference field="4" count="1" selected="0">
            <x v="8"/>
          </reference>
          <reference field="5" count="1">
            <x v="0"/>
          </reference>
        </references>
      </pivotArea>
    </format>
    <format dxfId="288">
      <pivotArea dataOnly="0" labelOnly="1" outline="0" fieldPosition="0">
        <references count="2">
          <reference field="4" count="1" selected="0">
            <x v="9"/>
          </reference>
          <reference field="5" count="0"/>
        </references>
      </pivotArea>
    </format>
    <format dxfId="287">
      <pivotArea dataOnly="0" labelOnly="1" outline="0" fieldPosition="0">
        <references count="2">
          <reference field="4" count="1" selected="0">
            <x v="10"/>
          </reference>
          <reference field="5" count="0"/>
        </references>
      </pivotArea>
    </format>
    <format dxfId="286">
      <pivotArea dataOnly="0" labelOnly="1" outline="0" fieldPosition="0">
        <references count="2">
          <reference field="4" count="1" selected="0">
            <x v="11"/>
          </reference>
          <reference field="5" count="0"/>
        </references>
      </pivotArea>
    </format>
    <format dxfId="285">
      <pivotArea dataOnly="0" labelOnly="1" outline="0" fieldPosition="0">
        <references count="2">
          <reference field="4" count="1" selected="0">
            <x v="12"/>
          </reference>
          <reference field="5" count="0"/>
        </references>
      </pivotArea>
    </format>
    <format dxfId="284">
      <pivotArea dataOnly="0" labelOnly="1" outline="0" fieldPosition="0">
        <references count="2">
          <reference field="4" count="1" selected="0">
            <x v="13"/>
          </reference>
          <reference field="5" count="0"/>
        </references>
      </pivotArea>
    </format>
    <format dxfId="283">
      <pivotArea dataOnly="0" labelOnly="1" outline="0" fieldPosition="0">
        <references count="2">
          <reference field="4" count="1" selected="0">
            <x v="14"/>
          </reference>
          <reference field="5" count="0"/>
        </references>
      </pivotArea>
    </format>
    <format dxfId="282">
      <pivotArea dataOnly="0" labelOnly="1" outline="0" fieldPosition="0">
        <references count="2">
          <reference field="4" count="1" selected="0">
            <x v="15"/>
          </reference>
          <reference field="5" count="1">
            <x v="1"/>
          </reference>
        </references>
      </pivotArea>
    </format>
    <format dxfId="281">
      <pivotArea dataOnly="0" labelOnly="1" outline="0" fieldPosition="0">
        <references count="2">
          <reference field="4" count="1" selected="0">
            <x v="16"/>
          </reference>
          <reference field="5" count="0"/>
        </references>
      </pivotArea>
    </format>
    <format dxfId="280">
      <pivotArea dataOnly="0" labelOnly="1" outline="0" fieldPosition="0">
        <references count="2">
          <reference field="4" count="1" selected="0">
            <x v="17"/>
          </reference>
          <reference field="5" count="0"/>
        </references>
      </pivotArea>
    </format>
    <format dxfId="279">
      <pivotArea dataOnly="0" labelOnly="1" outline="0" fieldPosition="0">
        <references count="2">
          <reference field="4" count="1" selected="0">
            <x v="18"/>
          </reference>
          <reference field="5" count="0"/>
        </references>
      </pivotArea>
    </format>
    <format dxfId="278">
      <pivotArea dataOnly="0" labelOnly="1" outline="0" fieldPosition="0">
        <references count="2">
          <reference field="4" count="1" selected="0">
            <x v="19"/>
          </reference>
          <reference field="5" count="0"/>
        </references>
      </pivotArea>
    </format>
    <format dxfId="277">
      <pivotArea dataOnly="0" labelOnly="1" outline="0" fieldPosition="0">
        <references count="2">
          <reference field="4" count="1" selected="0">
            <x v="20"/>
          </reference>
          <reference field="5" count="0"/>
        </references>
      </pivotArea>
    </format>
    <format dxfId="276">
      <pivotArea dataOnly="0" labelOnly="1" outline="0" fieldPosition="0">
        <references count="2">
          <reference field="4" count="1" selected="0">
            <x v="21"/>
          </reference>
          <reference field="5" count="0"/>
        </references>
      </pivotArea>
    </format>
    <format dxfId="275">
      <pivotArea dataOnly="0" labelOnly="1" outline="0" fieldPosition="0">
        <references count="2">
          <reference field="4" count="1" selected="0">
            <x v="22"/>
          </reference>
          <reference field="5" count="0"/>
        </references>
      </pivotArea>
    </format>
    <format dxfId="274">
      <pivotArea dataOnly="0" labelOnly="1" outline="0" fieldPosition="0">
        <references count="2">
          <reference field="4" count="1" selected="0">
            <x v="23"/>
          </reference>
          <reference field="5" count="0"/>
        </references>
      </pivotArea>
    </format>
    <format dxfId="273">
      <pivotArea dataOnly="0" labelOnly="1" outline="0" fieldPosition="0">
        <references count="2">
          <reference field="4" count="1" selected="0">
            <x v="24"/>
          </reference>
          <reference field="5" count="1">
            <x v="0"/>
          </reference>
        </references>
      </pivotArea>
    </format>
    <format dxfId="272">
      <pivotArea dataOnly="0" labelOnly="1" outline="0" fieldPosition="0">
        <references count="1">
          <reference field="4" count="0"/>
        </references>
      </pivotArea>
    </format>
    <format dxfId="271">
      <pivotArea dataOnly="0" labelOnly="1" outline="0" fieldPosition="0">
        <references count="2">
          <reference field="4" count="1" selected="0">
            <x v="0"/>
          </reference>
          <reference field="5" count="0"/>
        </references>
      </pivotArea>
    </format>
    <format dxfId="270">
      <pivotArea dataOnly="0" labelOnly="1" outline="0" fieldPosition="0">
        <references count="2">
          <reference field="4" count="1" selected="0">
            <x v="1"/>
          </reference>
          <reference field="5" count="0"/>
        </references>
      </pivotArea>
    </format>
    <format dxfId="269">
      <pivotArea dataOnly="0" labelOnly="1" outline="0" fieldPosition="0">
        <references count="2">
          <reference field="4" count="1" selected="0">
            <x v="2"/>
          </reference>
          <reference field="5" count="0"/>
        </references>
      </pivotArea>
    </format>
    <format dxfId="268">
      <pivotArea dataOnly="0" labelOnly="1" outline="0" fieldPosition="0">
        <references count="2">
          <reference field="4" count="1" selected="0">
            <x v="3"/>
          </reference>
          <reference field="5" count="0"/>
        </references>
      </pivotArea>
    </format>
    <format dxfId="267">
      <pivotArea dataOnly="0" labelOnly="1" outline="0" fieldPosition="0">
        <references count="2">
          <reference field="4" count="1" selected="0">
            <x v="4"/>
          </reference>
          <reference field="5" count="0"/>
        </references>
      </pivotArea>
    </format>
    <format dxfId="266">
      <pivotArea dataOnly="0" labelOnly="1" outline="0" fieldPosition="0">
        <references count="2">
          <reference field="4" count="1" selected="0">
            <x v="5"/>
          </reference>
          <reference field="5" count="0"/>
        </references>
      </pivotArea>
    </format>
    <format dxfId="265">
      <pivotArea dataOnly="0" labelOnly="1" outline="0" fieldPosition="0">
        <references count="2">
          <reference field="4" count="1" selected="0">
            <x v="6"/>
          </reference>
          <reference field="5" count="0"/>
        </references>
      </pivotArea>
    </format>
    <format dxfId="264">
      <pivotArea dataOnly="0" labelOnly="1" outline="0" fieldPosition="0">
        <references count="2">
          <reference field="4" count="1" selected="0">
            <x v="7"/>
          </reference>
          <reference field="5" count="0"/>
        </references>
      </pivotArea>
    </format>
    <format dxfId="263">
      <pivotArea dataOnly="0" labelOnly="1" outline="0" fieldPosition="0">
        <references count="2">
          <reference field="4" count="1" selected="0">
            <x v="8"/>
          </reference>
          <reference field="5" count="1">
            <x v="0"/>
          </reference>
        </references>
      </pivotArea>
    </format>
    <format dxfId="262">
      <pivotArea dataOnly="0" labelOnly="1" outline="0" fieldPosition="0">
        <references count="2">
          <reference field="4" count="1" selected="0">
            <x v="9"/>
          </reference>
          <reference field="5" count="0"/>
        </references>
      </pivotArea>
    </format>
    <format dxfId="261">
      <pivotArea dataOnly="0" labelOnly="1" outline="0" fieldPosition="0">
        <references count="2">
          <reference field="4" count="1" selected="0">
            <x v="10"/>
          </reference>
          <reference field="5" count="0"/>
        </references>
      </pivotArea>
    </format>
    <format dxfId="260">
      <pivotArea dataOnly="0" labelOnly="1" outline="0" fieldPosition="0">
        <references count="2">
          <reference field="4" count="1" selected="0">
            <x v="11"/>
          </reference>
          <reference field="5" count="0"/>
        </references>
      </pivotArea>
    </format>
    <format dxfId="259">
      <pivotArea dataOnly="0" labelOnly="1" outline="0" fieldPosition="0">
        <references count="2">
          <reference field="4" count="1" selected="0">
            <x v="12"/>
          </reference>
          <reference field="5" count="0"/>
        </references>
      </pivotArea>
    </format>
    <format dxfId="258">
      <pivotArea dataOnly="0" labelOnly="1" outline="0" fieldPosition="0">
        <references count="2">
          <reference field="4" count="1" selected="0">
            <x v="13"/>
          </reference>
          <reference field="5" count="0"/>
        </references>
      </pivotArea>
    </format>
    <format dxfId="257">
      <pivotArea dataOnly="0" labelOnly="1" outline="0" fieldPosition="0">
        <references count="2">
          <reference field="4" count="1" selected="0">
            <x v="14"/>
          </reference>
          <reference field="5" count="0"/>
        </references>
      </pivotArea>
    </format>
    <format dxfId="256">
      <pivotArea dataOnly="0" labelOnly="1" outline="0" fieldPosition="0">
        <references count="2">
          <reference field="4" count="1" selected="0">
            <x v="15"/>
          </reference>
          <reference field="5" count="1">
            <x v="1"/>
          </reference>
        </references>
      </pivotArea>
    </format>
    <format dxfId="255">
      <pivotArea dataOnly="0" labelOnly="1" outline="0" fieldPosition="0">
        <references count="2">
          <reference field="4" count="1" selected="0">
            <x v="16"/>
          </reference>
          <reference field="5" count="0"/>
        </references>
      </pivotArea>
    </format>
    <format dxfId="254">
      <pivotArea dataOnly="0" labelOnly="1" outline="0" fieldPosition="0">
        <references count="2">
          <reference field="4" count="1" selected="0">
            <x v="17"/>
          </reference>
          <reference field="5" count="0"/>
        </references>
      </pivotArea>
    </format>
    <format dxfId="253">
      <pivotArea dataOnly="0" labelOnly="1" outline="0" fieldPosition="0">
        <references count="2">
          <reference field="4" count="1" selected="0">
            <x v="18"/>
          </reference>
          <reference field="5" count="0"/>
        </references>
      </pivotArea>
    </format>
    <format dxfId="252">
      <pivotArea dataOnly="0" labelOnly="1" outline="0" fieldPosition="0">
        <references count="2">
          <reference field="4" count="1" selected="0">
            <x v="19"/>
          </reference>
          <reference field="5" count="0"/>
        </references>
      </pivotArea>
    </format>
    <format dxfId="251">
      <pivotArea dataOnly="0" labelOnly="1" outline="0" fieldPosition="0">
        <references count="2">
          <reference field="4" count="1" selected="0">
            <x v="20"/>
          </reference>
          <reference field="5" count="0"/>
        </references>
      </pivotArea>
    </format>
    <format dxfId="250">
      <pivotArea dataOnly="0" labelOnly="1" outline="0" fieldPosition="0">
        <references count="2">
          <reference field="4" count="1" selected="0">
            <x v="21"/>
          </reference>
          <reference field="5" count="0"/>
        </references>
      </pivotArea>
    </format>
    <format dxfId="249">
      <pivotArea dataOnly="0" labelOnly="1" outline="0" fieldPosition="0">
        <references count="2">
          <reference field="4" count="1" selected="0">
            <x v="22"/>
          </reference>
          <reference field="5" count="0"/>
        </references>
      </pivotArea>
    </format>
    <format dxfId="248">
      <pivotArea dataOnly="0" labelOnly="1" outline="0" fieldPosition="0">
        <references count="2">
          <reference field="4" count="1" selected="0">
            <x v="23"/>
          </reference>
          <reference field="5" count="0"/>
        </references>
      </pivotArea>
    </format>
    <format dxfId="247">
      <pivotArea dataOnly="0" labelOnly="1" outline="0" fieldPosition="0">
        <references count="2">
          <reference field="4" count="1" selected="0">
            <x v="24"/>
          </reference>
          <reference field="5" count="1">
            <x v="0"/>
          </reference>
        </references>
      </pivotArea>
    </format>
    <format dxfId="246">
      <pivotArea field="4" type="button" dataOnly="0" labelOnly="1" outline="0" axis="axisCol" fieldPosition="0"/>
    </format>
    <format dxfId="245">
      <pivotArea dataOnly="0" labelOnly="1" outline="0" fieldPosition="0">
        <references count="1">
          <reference field="4" count="0"/>
        </references>
      </pivotArea>
    </format>
    <format dxfId="244">
      <pivotArea dataOnly="0" labelOnly="1" outline="0" fieldPosition="0">
        <references count="1">
          <reference field="4" count="0"/>
        </references>
      </pivotArea>
    </format>
    <format dxfId="243">
      <pivotArea field="5" type="button" dataOnly="0" labelOnly="1" outline="0" axis="axisCol" fieldPosition="1"/>
    </format>
    <format dxfId="242">
      <pivotArea dataOnly="0" labelOnly="1" outline="0" fieldPosition="0">
        <references count="2">
          <reference field="4" count="1" selected="0">
            <x v="0"/>
          </reference>
          <reference field="5" count="0"/>
        </references>
      </pivotArea>
    </format>
    <format dxfId="241">
      <pivotArea dataOnly="0" labelOnly="1" outline="0" fieldPosition="0">
        <references count="2">
          <reference field="4" count="1" selected="0">
            <x v="1"/>
          </reference>
          <reference field="5" count="0"/>
        </references>
      </pivotArea>
    </format>
    <format dxfId="240">
      <pivotArea dataOnly="0" labelOnly="1" outline="0" fieldPosition="0">
        <references count="2">
          <reference field="4" count="1" selected="0">
            <x v="2"/>
          </reference>
          <reference field="5" count="0"/>
        </references>
      </pivotArea>
    </format>
    <format dxfId="239">
      <pivotArea dataOnly="0" labelOnly="1" outline="0" fieldPosition="0">
        <references count="2">
          <reference field="4" count="1" selected="0">
            <x v="3"/>
          </reference>
          <reference field="5" count="0"/>
        </references>
      </pivotArea>
    </format>
    <format dxfId="238">
      <pivotArea dataOnly="0" labelOnly="1" outline="0" fieldPosition="0">
        <references count="2">
          <reference field="4" count="1" selected="0">
            <x v="4"/>
          </reference>
          <reference field="5" count="0"/>
        </references>
      </pivotArea>
    </format>
    <format dxfId="237">
      <pivotArea dataOnly="0" labelOnly="1" outline="0" fieldPosition="0">
        <references count="2">
          <reference field="4" count="1" selected="0">
            <x v="5"/>
          </reference>
          <reference field="5" count="0"/>
        </references>
      </pivotArea>
    </format>
    <format dxfId="236">
      <pivotArea dataOnly="0" labelOnly="1" outline="0" fieldPosition="0">
        <references count="2">
          <reference field="4" count="1" selected="0">
            <x v="6"/>
          </reference>
          <reference field="5" count="0"/>
        </references>
      </pivotArea>
    </format>
    <format dxfId="235">
      <pivotArea dataOnly="0" labelOnly="1" outline="0" fieldPosition="0">
        <references count="2">
          <reference field="4" count="1" selected="0">
            <x v="7"/>
          </reference>
          <reference field="5" count="0"/>
        </references>
      </pivotArea>
    </format>
    <format dxfId="234">
      <pivotArea dataOnly="0" labelOnly="1" outline="0" fieldPosition="0">
        <references count="2">
          <reference field="4" count="1" selected="0">
            <x v="8"/>
          </reference>
          <reference field="5" count="1">
            <x v="0"/>
          </reference>
        </references>
      </pivotArea>
    </format>
    <format dxfId="233">
      <pivotArea dataOnly="0" labelOnly="1" outline="0" fieldPosition="0">
        <references count="2">
          <reference field="4" count="1" selected="0">
            <x v="9"/>
          </reference>
          <reference field="5" count="0"/>
        </references>
      </pivotArea>
    </format>
    <format dxfId="232">
      <pivotArea dataOnly="0" labelOnly="1" outline="0" fieldPosition="0">
        <references count="2">
          <reference field="4" count="1" selected="0">
            <x v="10"/>
          </reference>
          <reference field="5" count="0"/>
        </references>
      </pivotArea>
    </format>
    <format dxfId="231">
      <pivotArea dataOnly="0" labelOnly="1" outline="0" fieldPosition="0">
        <references count="2">
          <reference field="4" count="1" selected="0">
            <x v="11"/>
          </reference>
          <reference field="5" count="0"/>
        </references>
      </pivotArea>
    </format>
    <format dxfId="230">
      <pivotArea dataOnly="0" labelOnly="1" outline="0" fieldPosition="0">
        <references count="2">
          <reference field="4" count="1" selected="0">
            <x v="12"/>
          </reference>
          <reference field="5" count="0"/>
        </references>
      </pivotArea>
    </format>
    <format dxfId="229">
      <pivotArea dataOnly="0" labelOnly="1" outline="0" fieldPosition="0">
        <references count="2">
          <reference field="4" count="1" selected="0">
            <x v="13"/>
          </reference>
          <reference field="5" count="0"/>
        </references>
      </pivotArea>
    </format>
    <format dxfId="228">
      <pivotArea dataOnly="0" labelOnly="1" outline="0" fieldPosition="0">
        <references count="2">
          <reference field="4" count="1" selected="0">
            <x v="14"/>
          </reference>
          <reference field="5" count="0"/>
        </references>
      </pivotArea>
    </format>
    <format dxfId="227">
      <pivotArea dataOnly="0" labelOnly="1" outline="0" fieldPosition="0">
        <references count="2">
          <reference field="4" count="1" selected="0">
            <x v="15"/>
          </reference>
          <reference field="5" count="1">
            <x v="1"/>
          </reference>
        </references>
      </pivotArea>
    </format>
    <format dxfId="226">
      <pivotArea dataOnly="0" labelOnly="1" outline="0" fieldPosition="0">
        <references count="2">
          <reference field="4" count="1" selected="0">
            <x v="16"/>
          </reference>
          <reference field="5" count="0"/>
        </references>
      </pivotArea>
    </format>
    <format dxfId="225">
      <pivotArea dataOnly="0" labelOnly="1" outline="0" fieldPosition="0">
        <references count="2">
          <reference field="4" count="1" selected="0">
            <x v="17"/>
          </reference>
          <reference field="5" count="0"/>
        </references>
      </pivotArea>
    </format>
    <format dxfId="224">
      <pivotArea dataOnly="0" labelOnly="1" outline="0" fieldPosition="0">
        <references count="2">
          <reference field="4" count="1" selected="0">
            <x v="18"/>
          </reference>
          <reference field="5" count="0"/>
        </references>
      </pivotArea>
    </format>
    <format dxfId="223">
      <pivotArea dataOnly="0" labelOnly="1" outline="0" fieldPosition="0">
        <references count="2">
          <reference field="4" count="1" selected="0">
            <x v="19"/>
          </reference>
          <reference field="5" count="0"/>
        </references>
      </pivotArea>
    </format>
    <format dxfId="222">
      <pivotArea dataOnly="0" labelOnly="1" outline="0" fieldPosition="0">
        <references count="2">
          <reference field="4" count="1" selected="0">
            <x v="20"/>
          </reference>
          <reference field="5" count="0"/>
        </references>
      </pivotArea>
    </format>
    <format dxfId="221">
      <pivotArea dataOnly="0" labelOnly="1" outline="0" fieldPosition="0">
        <references count="2">
          <reference field="4" count="1" selected="0">
            <x v="21"/>
          </reference>
          <reference field="5" count="0"/>
        </references>
      </pivotArea>
    </format>
    <format dxfId="220">
      <pivotArea dataOnly="0" labelOnly="1" outline="0" fieldPosition="0">
        <references count="2">
          <reference field="4" count="1" selected="0">
            <x v="22"/>
          </reference>
          <reference field="5" count="0"/>
        </references>
      </pivotArea>
    </format>
    <format dxfId="219">
      <pivotArea dataOnly="0" labelOnly="1" outline="0" fieldPosition="0">
        <references count="2">
          <reference field="4" count="1" selected="0">
            <x v="23"/>
          </reference>
          <reference field="5" count="0"/>
        </references>
      </pivotArea>
    </format>
    <format dxfId="218">
      <pivotArea dataOnly="0" labelOnly="1" outline="0" fieldPosition="0">
        <references count="2">
          <reference field="4" count="1" selected="0">
            <x v="24"/>
          </reference>
          <reference field="5" count="1">
            <x v="0"/>
          </reference>
        </references>
      </pivotArea>
    </format>
    <format dxfId="217">
      <pivotArea outline="0" collapsedLevelsAreSubtotals="1" fieldPosition="0"/>
    </format>
    <format dxfId="216">
      <pivotArea outline="0" collapsedLevelsAreSubtotals="1" fieldPosition="0"/>
    </format>
    <format dxfId="215">
      <pivotArea type="all" dataOnly="0" outline="0" fieldPosition="0"/>
    </format>
    <format dxfId="214">
      <pivotArea outline="0" collapsedLevelsAreSubtotals="1" fieldPosition="0"/>
    </format>
    <format dxfId="213">
      <pivotArea dataOnly="0" labelOnly="1" outline="0" fieldPosition="0">
        <references count="1">
          <reference field="4" count="0"/>
        </references>
      </pivotArea>
    </format>
    <format dxfId="212">
      <pivotArea dataOnly="0" labelOnly="1" outline="0" fieldPosition="0">
        <references count="2">
          <reference field="4" count="1" selected="0">
            <x v="0"/>
          </reference>
          <reference field="5" count="0"/>
        </references>
      </pivotArea>
    </format>
    <format dxfId="211">
      <pivotArea dataOnly="0" labelOnly="1" outline="0" fieldPosition="0">
        <references count="2">
          <reference field="4" count="1" selected="0">
            <x v="1"/>
          </reference>
          <reference field="5" count="0"/>
        </references>
      </pivotArea>
    </format>
    <format dxfId="210">
      <pivotArea dataOnly="0" labelOnly="1" outline="0" fieldPosition="0">
        <references count="2">
          <reference field="4" count="1" selected="0">
            <x v="2"/>
          </reference>
          <reference field="5" count="0"/>
        </references>
      </pivotArea>
    </format>
    <format dxfId="209">
      <pivotArea dataOnly="0" labelOnly="1" outline="0" fieldPosition="0">
        <references count="2">
          <reference field="4" count="1" selected="0">
            <x v="3"/>
          </reference>
          <reference field="5" count="0"/>
        </references>
      </pivotArea>
    </format>
    <format dxfId="208">
      <pivotArea dataOnly="0" labelOnly="1" outline="0" fieldPosition="0">
        <references count="2">
          <reference field="4" count="1" selected="0">
            <x v="4"/>
          </reference>
          <reference field="5" count="0"/>
        </references>
      </pivotArea>
    </format>
    <format dxfId="207">
      <pivotArea type="all" dataOnly="0" outline="0" fieldPosition="0"/>
    </format>
    <format dxfId="206">
      <pivotArea outline="0" collapsedLevelsAreSubtotals="1" fieldPosition="0"/>
    </format>
    <format dxfId="205">
      <pivotArea dataOnly="0" labelOnly="1" outline="0" fieldPosition="0">
        <references count="1">
          <reference field="4" count="0"/>
        </references>
      </pivotArea>
    </format>
    <format dxfId="204">
      <pivotArea dataOnly="0" labelOnly="1" outline="0" fieldPosition="0">
        <references count="2">
          <reference field="4" count="1" selected="0">
            <x v="0"/>
          </reference>
          <reference field="5" count="0"/>
        </references>
      </pivotArea>
    </format>
    <format dxfId="203">
      <pivotArea dataOnly="0" labelOnly="1" outline="0" fieldPosition="0">
        <references count="2">
          <reference field="4" count="1" selected="0">
            <x v="1"/>
          </reference>
          <reference field="5" count="0"/>
        </references>
      </pivotArea>
    </format>
    <format dxfId="202">
      <pivotArea dataOnly="0" labelOnly="1" outline="0" fieldPosition="0">
        <references count="2">
          <reference field="4" count="1" selected="0">
            <x v="2"/>
          </reference>
          <reference field="5" count="0"/>
        </references>
      </pivotArea>
    </format>
    <format dxfId="201">
      <pivotArea dataOnly="0" labelOnly="1" outline="0" fieldPosition="0">
        <references count="2">
          <reference field="4" count="1" selected="0">
            <x v="3"/>
          </reference>
          <reference field="5" count="0"/>
        </references>
      </pivotArea>
    </format>
    <format dxfId="200">
      <pivotArea dataOnly="0" labelOnly="1" outline="0" fieldPosition="0">
        <references count="2">
          <reference field="4" count="1" selected="0">
            <x v="4"/>
          </reference>
          <reference field="5" count="0"/>
        </references>
      </pivotArea>
    </format>
    <format dxfId="199">
      <pivotArea type="all" dataOnly="0" outline="0" fieldPosition="0"/>
    </format>
    <format dxfId="198">
      <pivotArea outline="0" collapsedLevelsAreSubtotals="1" fieldPosition="0"/>
    </format>
    <format dxfId="197">
      <pivotArea dataOnly="0" labelOnly="1" outline="0" fieldPosition="0">
        <references count="1">
          <reference field="4" count="0"/>
        </references>
      </pivotArea>
    </format>
    <format dxfId="196">
      <pivotArea dataOnly="0" labelOnly="1" outline="0" fieldPosition="0">
        <references count="2">
          <reference field="4" count="1" selected="0">
            <x v="0"/>
          </reference>
          <reference field="5" count="0"/>
        </references>
      </pivotArea>
    </format>
    <format dxfId="195">
      <pivotArea dataOnly="0" labelOnly="1" outline="0" fieldPosition="0">
        <references count="2">
          <reference field="4" count="1" selected="0">
            <x v="1"/>
          </reference>
          <reference field="5" count="0"/>
        </references>
      </pivotArea>
    </format>
    <format dxfId="194">
      <pivotArea dataOnly="0" labelOnly="1" outline="0" fieldPosition="0">
        <references count="2">
          <reference field="4" count="1" selected="0">
            <x v="2"/>
          </reference>
          <reference field="5" count="0"/>
        </references>
      </pivotArea>
    </format>
    <format dxfId="193">
      <pivotArea dataOnly="0" labelOnly="1" outline="0" fieldPosition="0">
        <references count="2">
          <reference field="4" count="1" selected="0">
            <x v="3"/>
          </reference>
          <reference field="5" count="0"/>
        </references>
      </pivotArea>
    </format>
    <format dxfId="192">
      <pivotArea dataOnly="0" labelOnly="1" outline="0" fieldPosition="0">
        <references count="2">
          <reference field="4" count="1" selected="0">
            <x v="4"/>
          </reference>
          <reference field="5" count="0"/>
        </references>
      </pivotArea>
    </format>
    <format dxfId="191">
      <pivotArea type="all" dataOnly="0" outline="0" fieldPosition="0"/>
    </format>
    <format dxfId="190">
      <pivotArea outline="0" collapsedLevelsAreSubtotals="1" fieldPosition="0"/>
    </format>
    <format dxfId="189">
      <pivotArea dataOnly="0" labelOnly="1" outline="0" fieldPosition="0">
        <references count="1">
          <reference field="4" count="0"/>
        </references>
      </pivotArea>
    </format>
    <format dxfId="188">
      <pivotArea dataOnly="0" labelOnly="1" outline="0" fieldPosition="0">
        <references count="2">
          <reference field="4" count="1" selected="0">
            <x v="0"/>
          </reference>
          <reference field="5" count="0"/>
        </references>
      </pivotArea>
    </format>
    <format dxfId="187">
      <pivotArea dataOnly="0" labelOnly="1" outline="0" fieldPosition="0">
        <references count="2">
          <reference field="4" count="1" selected="0">
            <x v="1"/>
          </reference>
          <reference field="5" count="0"/>
        </references>
      </pivotArea>
    </format>
    <format dxfId="186">
      <pivotArea dataOnly="0" labelOnly="1" outline="0" fieldPosition="0">
        <references count="2">
          <reference field="4" count="1" selected="0">
            <x v="2"/>
          </reference>
          <reference field="5" count="0"/>
        </references>
      </pivotArea>
    </format>
    <format dxfId="185">
      <pivotArea dataOnly="0" labelOnly="1" outline="0" fieldPosition="0">
        <references count="2">
          <reference field="4" count="1" selected="0">
            <x v="3"/>
          </reference>
          <reference field="5" count="0"/>
        </references>
      </pivotArea>
    </format>
    <format dxfId="184">
      <pivotArea dataOnly="0" labelOnly="1" outline="0" fieldPosition="0">
        <references count="2">
          <reference field="4" count="1" selected="0">
            <x v="4"/>
          </reference>
          <reference field="5" count="0"/>
        </references>
      </pivotArea>
    </format>
    <format dxfId="183">
      <pivotArea dataOnly="0" labelOnly="1" outline="0" fieldPosition="0">
        <references count="1">
          <reference field="0" count="5">
            <x v="25"/>
            <x v="26"/>
            <x v="27"/>
            <x v="28"/>
            <x v="29"/>
          </reference>
        </references>
      </pivotArea>
    </format>
    <format dxfId="182">
      <pivotArea dataOnly="0" labelOnly="1" outline="0" fieldPosition="0">
        <references count="2">
          <reference field="0" count="1" selected="0">
            <x v="25"/>
          </reference>
          <reference field="2" count="1">
            <x v="2"/>
          </reference>
        </references>
      </pivotArea>
    </format>
    <format dxfId="181">
      <pivotArea dataOnly="0" labelOnly="1" outline="0" fieldPosition="0">
        <references count="2">
          <reference field="0" count="1" selected="0">
            <x v="26"/>
          </reference>
          <reference field="2" count="1">
            <x v="3"/>
          </reference>
        </references>
      </pivotArea>
    </format>
    <format dxfId="180">
      <pivotArea dataOnly="0" labelOnly="1" outline="0" fieldPosition="0">
        <references count="2">
          <reference field="0" count="1" selected="0">
            <x v="27"/>
          </reference>
          <reference field="2" count="1">
            <x v="16"/>
          </reference>
        </references>
      </pivotArea>
    </format>
    <format dxfId="179">
      <pivotArea dataOnly="0" labelOnly="1" outline="0" fieldPosition="0">
        <references count="2">
          <reference field="0" count="1" selected="0">
            <x v="28"/>
          </reference>
          <reference field="2" count="1">
            <x v="24"/>
          </reference>
        </references>
      </pivotArea>
    </format>
    <format dxfId="178">
      <pivotArea dataOnly="0" labelOnly="1" outline="0" fieldPosition="0">
        <references count="2">
          <reference field="0" count="1" selected="0">
            <x v="29"/>
          </reference>
          <reference field="2" count="1">
            <x v="35"/>
          </reference>
        </references>
      </pivotArea>
    </format>
    <format dxfId="177">
      <pivotArea outline="0" fieldPosition="0">
        <references count="2">
          <reference field="0" count="5" selected="0">
            <x v="25"/>
            <x v="26"/>
            <x v="27"/>
            <x v="28"/>
            <x v="29"/>
          </reference>
          <reference field="2" count="5" selected="0">
            <x v="2"/>
            <x v="3"/>
            <x v="16"/>
            <x v="24"/>
            <x v="35"/>
          </reference>
        </references>
      </pivotArea>
    </format>
    <format dxfId="176">
      <pivotArea outline="0" fieldPosition="0">
        <references count="2">
          <reference field="0" count="3" selected="0">
            <x v="34"/>
            <x v="35"/>
            <x v="36"/>
          </reference>
          <reference field="2" count="3" selected="0">
            <x v="18"/>
            <x v="25"/>
            <x v="30"/>
          </reference>
        </references>
      </pivotArea>
    </format>
    <format dxfId="175">
      <pivotArea dataOnly="0" labelOnly="1" outline="0" fieldPosition="0">
        <references count="1">
          <reference field="2" count="0"/>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31"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X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ow selection" compact="0" outline="0" showAll="0" defaultSubtotal="0"/>
    <pivotField compact="0" outline="0" showAll="0" defaultSubtotal="0"/>
    <pivotField axis="axisRow" compact="0" outline="0" showAll="0" defaultSubtotal="0">
      <items count="42">
        <item x="27"/>
        <item x="30"/>
        <item x="10"/>
        <item x="34"/>
        <item x="29"/>
        <item x="25"/>
        <item x="36"/>
        <item x="13"/>
        <item x="19"/>
        <item x="17"/>
        <item x="18"/>
        <item x="20"/>
        <item x="14"/>
        <item x="3"/>
        <item x="2"/>
        <item x="8"/>
        <item x="11"/>
        <item x="12"/>
        <item x="1"/>
        <item x="0"/>
        <item x="4"/>
        <item x="26"/>
        <item x="24"/>
        <item x="9"/>
        <item x="38"/>
        <item x="15"/>
        <item x="5"/>
        <item x="22"/>
        <item x="39"/>
        <item x="28"/>
        <item x="32"/>
        <item x="37"/>
        <item x="41"/>
        <item x="40"/>
        <item x="33"/>
        <item x="31"/>
        <item x="16"/>
        <item x="21"/>
        <item x="23"/>
        <item x="7"/>
        <item x="6"/>
        <item x="35"/>
      </items>
    </pivotField>
    <pivotField name="Entity" axis="axisCol" compact="0" outline="0" showAll="0" sortType="ascending" defaultSubtotal="0">
      <items count="25">
        <item x="0"/>
        <item x="1"/>
        <item x="2"/>
        <item x="3"/>
        <item x="4"/>
        <item x="5"/>
        <item x="6"/>
        <item x="7"/>
        <item x="8"/>
        <item x="9"/>
        <item x="10"/>
        <item x="11"/>
        <item x="12"/>
        <item x="13"/>
        <item x="14"/>
        <item x="15"/>
        <item x="16"/>
        <item x="17"/>
        <item x="19"/>
        <item x="20"/>
        <item x="21"/>
        <item x="22"/>
        <item x="23"/>
        <item x="24"/>
        <item x="18"/>
      </items>
    </pivotField>
    <pivotField name="Date" axis="axisCol" compact="0" numFmtId="14" outline="0" showAll="0" sortType="ascending" defaultSubtotal="0">
      <items count="2">
        <item x="0"/>
        <item x="1"/>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48">
    <i>
      <x/>
      <x/>
    </i>
    <i r="1">
      <x v="1"/>
    </i>
    <i>
      <x v="1"/>
      <x/>
    </i>
    <i r="1">
      <x v="1"/>
    </i>
    <i>
      <x v="2"/>
      <x/>
    </i>
    <i r="1">
      <x v="1"/>
    </i>
    <i>
      <x v="3"/>
      <x/>
    </i>
    <i r="1">
      <x v="1"/>
    </i>
    <i>
      <x v="4"/>
      <x/>
    </i>
    <i r="1">
      <x v="1"/>
    </i>
    <i>
      <x v="5"/>
      <x/>
    </i>
    <i r="1">
      <x v="1"/>
    </i>
    <i>
      <x v="6"/>
      <x/>
    </i>
    <i r="1">
      <x v="1"/>
    </i>
    <i>
      <x v="7"/>
      <x/>
    </i>
    <i r="1">
      <x v="1"/>
    </i>
    <i>
      <x v="8"/>
      <x/>
    </i>
    <i>
      <x v="9"/>
      <x/>
    </i>
    <i r="1">
      <x v="1"/>
    </i>
    <i>
      <x v="10"/>
      <x/>
    </i>
    <i r="1">
      <x v="1"/>
    </i>
    <i>
      <x v="11"/>
      <x/>
    </i>
    <i r="1">
      <x v="1"/>
    </i>
    <i>
      <x v="12"/>
      <x/>
    </i>
    <i r="1">
      <x v="1"/>
    </i>
    <i>
      <x v="13"/>
      <x/>
    </i>
    <i r="1">
      <x v="1"/>
    </i>
    <i>
      <x v="14"/>
      <x/>
    </i>
    <i r="1">
      <x v="1"/>
    </i>
    <i>
      <x v="15"/>
      <x/>
    </i>
    <i r="1">
      <x v="1"/>
    </i>
    <i>
      <x v="16"/>
      <x/>
    </i>
    <i r="1">
      <x v="1"/>
    </i>
    <i>
      <x v="17"/>
      <x/>
    </i>
    <i r="1">
      <x v="1"/>
    </i>
    <i>
      <x v="18"/>
      <x/>
    </i>
    <i r="1">
      <x v="1"/>
    </i>
    <i>
      <x v="19"/>
      <x/>
    </i>
    <i r="1">
      <x v="1"/>
    </i>
    <i>
      <x v="20"/>
      <x/>
    </i>
    <i r="1">
      <x v="1"/>
    </i>
    <i>
      <x v="21"/>
      <x/>
    </i>
    <i r="1">
      <x v="1"/>
    </i>
    <i>
      <x v="22"/>
      <x/>
    </i>
    <i r="1">
      <x v="1"/>
    </i>
    <i>
      <x v="23"/>
      <x/>
    </i>
    <i r="1">
      <x v="1"/>
    </i>
    <i>
      <x v="24"/>
      <x/>
    </i>
  </colItems>
  <dataFields count="1">
    <dataField name="1000 €" fld="6" baseField="0" baseItem="0" numFmtId="3"/>
  </dataFields>
  <formats count="164">
    <format dxfId="174">
      <pivotArea outline="0" collapsedLevelsAreSubtotals="1" fieldPosition="0"/>
    </format>
    <format dxfId="173">
      <pivotArea outline="0" collapsedLevelsAreSubtotals="1" fieldPosition="0"/>
    </format>
    <format dxfId="172">
      <pivotArea dataOnly="0" labelOnly="1" outline="0" fieldPosition="0">
        <references count="1">
          <reference field="4" count="22">
            <x v="0"/>
            <x v="1"/>
            <x v="2"/>
            <x v="3"/>
            <x v="4"/>
            <x v="5"/>
            <x v="6"/>
            <x v="7"/>
            <x v="8"/>
            <x v="9"/>
            <x v="10"/>
            <x v="11"/>
            <x v="12"/>
            <x v="13"/>
            <x v="14"/>
            <x v="15"/>
            <x v="16"/>
            <x v="17"/>
            <x v="18"/>
            <x v="19"/>
            <x v="20"/>
            <x v="21"/>
          </reference>
        </references>
      </pivotArea>
    </format>
    <format dxfId="171">
      <pivotArea dataOnly="0" labelOnly="1" outline="0" fieldPosition="0">
        <references count="1">
          <reference field="4" count="22" defaultSubtotal="1">
            <x v="0"/>
            <x v="1"/>
            <x v="2"/>
            <x v="3"/>
            <x v="4"/>
            <x v="5"/>
            <x v="6"/>
            <x v="7"/>
            <x v="8"/>
            <x v="9"/>
            <x v="10"/>
            <x v="11"/>
            <x v="12"/>
            <x v="13"/>
            <x v="14"/>
            <x v="15"/>
            <x v="16"/>
            <x v="17"/>
            <x v="18"/>
            <x v="19"/>
            <x v="20"/>
            <x v="21"/>
          </reference>
        </references>
      </pivotArea>
    </format>
    <format dxfId="170">
      <pivotArea dataOnly="0" labelOnly="1" outline="0" fieldPosition="0">
        <references count="1">
          <reference field="4" count="3">
            <x v="22"/>
            <x v="23"/>
            <x v="24"/>
          </reference>
        </references>
      </pivotArea>
    </format>
    <format dxfId="169">
      <pivotArea dataOnly="0" labelOnly="1" outline="0" fieldPosition="0">
        <references count="1">
          <reference field="4" count="3" defaultSubtotal="1">
            <x v="22"/>
            <x v="23"/>
            <x v="24"/>
          </reference>
        </references>
      </pivotArea>
    </format>
    <format dxfId="168">
      <pivotArea dataOnly="0" labelOnly="1" outline="0" fieldPosition="0">
        <references count="2">
          <reference field="4" count="1" selected="0">
            <x v="0"/>
          </reference>
          <reference field="5" count="0"/>
        </references>
      </pivotArea>
    </format>
    <format dxfId="167">
      <pivotArea dataOnly="0" labelOnly="1" outline="0" fieldPosition="0">
        <references count="2">
          <reference field="4" count="1" selected="0">
            <x v="1"/>
          </reference>
          <reference field="5" count="0"/>
        </references>
      </pivotArea>
    </format>
    <format dxfId="166">
      <pivotArea dataOnly="0" labelOnly="1" outline="0" fieldPosition="0">
        <references count="2">
          <reference field="4" count="1" selected="0">
            <x v="2"/>
          </reference>
          <reference field="5" count="0"/>
        </references>
      </pivotArea>
    </format>
    <format dxfId="165">
      <pivotArea dataOnly="0" labelOnly="1" outline="0" fieldPosition="0">
        <references count="2">
          <reference field="4" count="1" selected="0">
            <x v="3"/>
          </reference>
          <reference field="5" count="0"/>
        </references>
      </pivotArea>
    </format>
    <format dxfId="164">
      <pivotArea dataOnly="0" labelOnly="1" outline="0" fieldPosition="0">
        <references count="2">
          <reference field="4" count="1" selected="0">
            <x v="4"/>
          </reference>
          <reference field="5" count="0"/>
        </references>
      </pivotArea>
    </format>
    <format dxfId="163">
      <pivotArea dataOnly="0" labelOnly="1" outline="0" fieldPosition="0">
        <references count="2">
          <reference field="4" count="1" selected="0">
            <x v="5"/>
          </reference>
          <reference field="5" count="0"/>
        </references>
      </pivotArea>
    </format>
    <format dxfId="162">
      <pivotArea dataOnly="0" labelOnly="1" outline="0" fieldPosition="0">
        <references count="2">
          <reference field="4" count="1" selected="0">
            <x v="6"/>
          </reference>
          <reference field="5" count="0"/>
        </references>
      </pivotArea>
    </format>
    <format dxfId="161">
      <pivotArea dataOnly="0" labelOnly="1" outline="0" fieldPosition="0">
        <references count="2">
          <reference field="4" count="1" selected="0">
            <x v="7"/>
          </reference>
          <reference field="5" count="0"/>
        </references>
      </pivotArea>
    </format>
    <format dxfId="160">
      <pivotArea dataOnly="0" labelOnly="1" outline="0" fieldPosition="0">
        <references count="2">
          <reference field="4" count="1" selected="0">
            <x v="8"/>
          </reference>
          <reference field="5" count="1">
            <x v="0"/>
          </reference>
        </references>
      </pivotArea>
    </format>
    <format dxfId="159">
      <pivotArea dataOnly="0" labelOnly="1" outline="0" fieldPosition="0">
        <references count="2">
          <reference field="4" count="1" selected="0">
            <x v="9"/>
          </reference>
          <reference field="5" count="0"/>
        </references>
      </pivotArea>
    </format>
    <format dxfId="158">
      <pivotArea dataOnly="0" labelOnly="1" outline="0" fieldPosition="0">
        <references count="2">
          <reference field="4" count="1" selected="0">
            <x v="10"/>
          </reference>
          <reference field="5" count="0"/>
        </references>
      </pivotArea>
    </format>
    <format dxfId="157">
      <pivotArea dataOnly="0" labelOnly="1" outline="0" fieldPosition="0">
        <references count="2">
          <reference field="4" count="1" selected="0">
            <x v="11"/>
          </reference>
          <reference field="5" count="0"/>
        </references>
      </pivotArea>
    </format>
    <format dxfId="156">
      <pivotArea dataOnly="0" labelOnly="1" outline="0" fieldPosition="0">
        <references count="2">
          <reference field="4" count="1" selected="0">
            <x v="12"/>
          </reference>
          <reference field="5" count="0"/>
        </references>
      </pivotArea>
    </format>
    <format dxfId="155">
      <pivotArea dataOnly="0" labelOnly="1" outline="0" fieldPosition="0">
        <references count="2">
          <reference field="4" count="1" selected="0">
            <x v="13"/>
          </reference>
          <reference field="5" count="0"/>
        </references>
      </pivotArea>
    </format>
    <format dxfId="154">
      <pivotArea dataOnly="0" labelOnly="1" outline="0" fieldPosition="0">
        <references count="2">
          <reference field="4" count="1" selected="0">
            <x v="14"/>
          </reference>
          <reference field="5" count="0"/>
        </references>
      </pivotArea>
    </format>
    <format dxfId="153">
      <pivotArea dataOnly="0" labelOnly="1" outline="0" fieldPosition="0">
        <references count="2">
          <reference field="4" count="1" selected="0">
            <x v="15"/>
          </reference>
          <reference field="5" count="1">
            <x v="1"/>
          </reference>
        </references>
      </pivotArea>
    </format>
    <format dxfId="152">
      <pivotArea dataOnly="0" labelOnly="1" outline="0" fieldPosition="0">
        <references count="2">
          <reference field="4" count="1" selected="0">
            <x v="16"/>
          </reference>
          <reference field="5" count="0"/>
        </references>
      </pivotArea>
    </format>
    <format dxfId="151">
      <pivotArea dataOnly="0" labelOnly="1" outline="0" fieldPosition="0">
        <references count="2">
          <reference field="4" count="1" selected="0">
            <x v="17"/>
          </reference>
          <reference field="5" count="0"/>
        </references>
      </pivotArea>
    </format>
    <format dxfId="150">
      <pivotArea dataOnly="0" labelOnly="1" outline="0" fieldPosition="0">
        <references count="2">
          <reference field="4" count="1" selected="0">
            <x v="18"/>
          </reference>
          <reference field="5" count="0"/>
        </references>
      </pivotArea>
    </format>
    <format dxfId="149">
      <pivotArea dataOnly="0" labelOnly="1" outline="0" fieldPosition="0">
        <references count="2">
          <reference field="4" count="1" selected="0">
            <x v="19"/>
          </reference>
          <reference field="5" count="0"/>
        </references>
      </pivotArea>
    </format>
    <format dxfId="148">
      <pivotArea dataOnly="0" labelOnly="1" outline="0" fieldPosition="0">
        <references count="2">
          <reference field="4" count="1" selected="0">
            <x v="20"/>
          </reference>
          <reference field="5" count="0"/>
        </references>
      </pivotArea>
    </format>
    <format dxfId="147">
      <pivotArea dataOnly="0" labelOnly="1" outline="0" fieldPosition="0">
        <references count="2">
          <reference field="4" count="1" selected="0">
            <x v="21"/>
          </reference>
          <reference field="5" count="0"/>
        </references>
      </pivotArea>
    </format>
    <format dxfId="146">
      <pivotArea dataOnly="0" labelOnly="1" outline="0" fieldPosition="0">
        <references count="2">
          <reference field="4" count="1" selected="0">
            <x v="22"/>
          </reference>
          <reference field="5" count="0"/>
        </references>
      </pivotArea>
    </format>
    <format dxfId="145">
      <pivotArea dataOnly="0" labelOnly="1" outline="0" fieldPosition="0">
        <references count="2">
          <reference field="4" count="1" selected="0">
            <x v="23"/>
          </reference>
          <reference field="5" count="0"/>
        </references>
      </pivotArea>
    </format>
    <format dxfId="144">
      <pivotArea dataOnly="0" labelOnly="1" outline="0" fieldPosition="0">
        <references count="2">
          <reference field="4" count="1" selected="0">
            <x v="24"/>
          </reference>
          <reference field="5" count="1">
            <x v="0"/>
          </reference>
        </references>
      </pivotArea>
    </format>
    <format dxfId="143">
      <pivotArea dataOnly="0" labelOnly="1" outline="0" fieldPosition="0">
        <references count="1">
          <reference field="4" count="0"/>
        </references>
      </pivotArea>
    </format>
    <format dxfId="142">
      <pivotArea dataOnly="0" labelOnly="1" outline="0" fieldPosition="0">
        <references count="2">
          <reference field="4" count="1" selected="0">
            <x v="0"/>
          </reference>
          <reference field="5" count="0"/>
        </references>
      </pivotArea>
    </format>
    <format dxfId="141">
      <pivotArea dataOnly="0" labelOnly="1" outline="0" fieldPosition="0">
        <references count="2">
          <reference field="4" count="1" selected="0">
            <x v="1"/>
          </reference>
          <reference field="5" count="0"/>
        </references>
      </pivotArea>
    </format>
    <format dxfId="140">
      <pivotArea dataOnly="0" labelOnly="1" outline="0" fieldPosition="0">
        <references count="2">
          <reference field="4" count="1" selected="0">
            <x v="2"/>
          </reference>
          <reference field="5" count="0"/>
        </references>
      </pivotArea>
    </format>
    <format dxfId="139">
      <pivotArea dataOnly="0" labelOnly="1" outline="0" fieldPosition="0">
        <references count="2">
          <reference field="4" count="1" selected="0">
            <x v="3"/>
          </reference>
          <reference field="5" count="0"/>
        </references>
      </pivotArea>
    </format>
    <format dxfId="138">
      <pivotArea dataOnly="0" labelOnly="1" outline="0" fieldPosition="0">
        <references count="2">
          <reference field="4" count="1" selected="0">
            <x v="4"/>
          </reference>
          <reference field="5" count="0"/>
        </references>
      </pivotArea>
    </format>
    <format dxfId="137">
      <pivotArea dataOnly="0" labelOnly="1" outline="0" fieldPosition="0">
        <references count="2">
          <reference field="4" count="1" selected="0">
            <x v="5"/>
          </reference>
          <reference field="5" count="0"/>
        </references>
      </pivotArea>
    </format>
    <format dxfId="136">
      <pivotArea dataOnly="0" labelOnly="1" outline="0" fieldPosition="0">
        <references count="2">
          <reference field="4" count="1" selected="0">
            <x v="6"/>
          </reference>
          <reference field="5" count="0"/>
        </references>
      </pivotArea>
    </format>
    <format dxfId="135">
      <pivotArea dataOnly="0" labelOnly="1" outline="0" fieldPosition="0">
        <references count="2">
          <reference field="4" count="1" selected="0">
            <x v="7"/>
          </reference>
          <reference field="5" count="0"/>
        </references>
      </pivotArea>
    </format>
    <format dxfId="134">
      <pivotArea dataOnly="0" labelOnly="1" outline="0" fieldPosition="0">
        <references count="2">
          <reference field="4" count="1" selected="0">
            <x v="8"/>
          </reference>
          <reference field="5" count="1">
            <x v="0"/>
          </reference>
        </references>
      </pivotArea>
    </format>
    <format dxfId="133">
      <pivotArea dataOnly="0" labelOnly="1" outline="0" fieldPosition="0">
        <references count="2">
          <reference field="4" count="1" selected="0">
            <x v="9"/>
          </reference>
          <reference field="5" count="0"/>
        </references>
      </pivotArea>
    </format>
    <format dxfId="132">
      <pivotArea dataOnly="0" labelOnly="1" outline="0" fieldPosition="0">
        <references count="2">
          <reference field="4" count="1" selected="0">
            <x v="10"/>
          </reference>
          <reference field="5" count="0"/>
        </references>
      </pivotArea>
    </format>
    <format dxfId="131">
      <pivotArea dataOnly="0" labelOnly="1" outline="0" fieldPosition="0">
        <references count="2">
          <reference field="4" count="1" selected="0">
            <x v="11"/>
          </reference>
          <reference field="5" count="0"/>
        </references>
      </pivotArea>
    </format>
    <format dxfId="130">
      <pivotArea dataOnly="0" labelOnly="1" outline="0" fieldPosition="0">
        <references count="2">
          <reference field="4" count="1" selected="0">
            <x v="12"/>
          </reference>
          <reference field="5" count="0"/>
        </references>
      </pivotArea>
    </format>
    <format dxfId="129">
      <pivotArea dataOnly="0" labelOnly="1" outline="0" fieldPosition="0">
        <references count="2">
          <reference field="4" count="1" selected="0">
            <x v="13"/>
          </reference>
          <reference field="5" count="0"/>
        </references>
      </pivotArea>
    </format>
    <format dxfId="128">
      <pivotArea dataOnly="0" labelOnly="1" outline="0" fieldPosition="0">
        <references count="2">
          <reference field="4" count="1" selected="0">
            <x v="14"/>
          </reference>
          <reference field="5" count="0"/>
        </references>
      </pivotArea>
    </format>
    <format dxfId="127">
      <pivotArea dataOnly="0" labelOnly="1" outline="0" fieldPosition="0">
        <references count="2">
          <reference field="4" count="1" selected="0">
            <x v="15"/>
          </reference>
          <reference field="5" count="1">
            <x v="1"/>
          </reference>
        </references>
      </pivotArea>
    </format>
    <format dxfId="126">
      <pivotArea dataOnly="0" labelOnly="1" outline="0" fieldPosition="0">
        <references count="2">
          <reference field="4" count="1" selected="0">
            <x v="16"/>
          </reference>
          <reference field="5" count="0"/>
        </references>
      </pivotArea>
    </format>
    <format dxfId="125">
      <pivotArea dataOnly="0" labelOnly="1" outline="0" fieldPosition="0">
        <references count="2">
          <reference field="4" count="1" selected="0">
            <x v="17"/>
          </reference>
          <reference field="5" count="0"/>
        </references>
      </pivotArea>
    </format>
    <format dxfId="124">
      <pivotArea dataOnly="0" labelOnly="1" outline="0" fieldPosition="0">
        <references count="2">
          <reference field="4" count="1" selected="0">
            <x v="18"/>
          </reference>
          <reference field="5" count="0"/>
        </references>
      </pivotArea>
    </format>
    <format dxfId="123">
      <pivotArea dataOnly="0" labelOnly="1" outline="0" fieldPosition="0">
        <references count="2">
          <reference field="4" count="1" selected="0">
            <x v="19"/>
          </reference>
          <reference field="5" count="0"/>
        </references>
      </pivotArea>
    </format>
    <format dxfId="122">
      <pivotArea dataOnly="0" labelOnly="1" outline="0" fieldPosition="0">
        <references count="2">
          <reference field="4" count="1" selected="0">
            <x v="20"/>
          </reference>
          <reference field="5" count="0"/>
        </references>
      </pivotArea>
    </format>
    <format dxfId="121">
      <pivotArea dataOnly="0" labelOnly="1" outline="0" fieldPosition="0">
        <references count="2">
          <reference field="4" count="1" selected="0">
            <x v="21"/>
          </reference>
          <reference field="5" count="0"/>
        </references>
      </pivotArea>
    </format>
    <format dxfId="120">
      <pivotArea dataOnly="0" labelOnly="1" outline="0" fieldPosition="0">
        <references count="2">
          <reference field="4" count="1" selected="0">
            <x v="22"/>
          </reference>
          <reference field="5" count="0"/>
        </references>
      </pivotArea>
    </format>
    <format dxfId="119">
      <pivotArea dataOnly="0" labelOnly="1" outline="0" fieldPosition="0">
        <references count="2">
          <reference field="4" count="1" selected="0">
            <x v="23"/>
          </reference>
          <reference field="5" count="0"/>
        </references>
      </pivotArea>
    </format>
    <format dxfId="118">
      <pivotArea dataOnly="0" labelOnly="1" outline="0" fieldPosition="0">
        <references count="2">
          <reference field="4" count="1" selected="0">
            <x v="24"/>
          </reference>
          <reference field="5" count="1">
            <x v="0"/>
          </reference>
        </references>
      </pivotArea>
    </format>
    <format dxfId="117">
      <pivotArea field="4" type="button" dataOnly="0" labelOnly="1" outline="0" axis="axisCol" fieldPosition="0"/>
    </format>
    <format dxfId="116">
      <pivotArea dataOnly="0" labelOnly="1" outline="0" fieldPosition="0">
        <references count="1">
          <reference field="4" count="0"/>
        </references>
      </pivotArea>
    </format>
    <format dxfId="115">
      <pivotArea dataOnly="0" labelOnly="1" outline="0" fieldPosition="0">
        <references count="1">
          <reference field="4" count="0"/>
        </references>
      </pivotArea>
    </format>
    <format dxfId="114">
      <pivotArea field="5" type="button" dataOnly="0" labelOnly="1" outline="0" axis="axisCol" fieldPosition="1"/>
    </format>
    <format dxfId="113">
      <pivotArea dataOnly="0" labelOnly="1" outline="0" fieldPosition="0">
        <references count="2">
          <reference field="4" count="1" selected="0">
            <x v="0"/>
          </reference>
          <reference field="5" count="0"/>
        </references>
      </pivotArea>
    </format>
    <format dxfId="112">
      <pivotArea dataOnly="0" labelOnly="1" outline="0" fieldPosition="0">
        <references count="2">
          <reference field="4" count="1" selected="0">
            <x v="1"/>
          </reference>
          <reference field="5" count="0"/>
        </references>
      </pivotArea>
    </format>
    <format dxfId="111">
      <pivotArea dataOnly="0" labelOnly="1" outline="0" fieldPosition="0">
        <references count="2">
          <reference field="4" count="1" selected="0">
            <x v="2"/>
          </reference>
          <reference field="5" count="0"/>
        </references>
      </pivotArea>
    </format>
    <format dxfId="110">
      <pivotArea dataOnly="0" labelOnly="1" outline="0" fieldPosition="0">
        <references count="2">
          <reference field="4" count="1" selected="0">
            <x v="3"/>
          </reference>
          <reference field="5" count="0"/>
        </references>
      </pivotArea>
    </format>
    <format dxfId="109">
      <pivotArea dataOnly="0" labelOnly="1" outline="0" fieldPosition="0">
        <references count="2">
          <reference field="4" count="1" selected="0">
            <x v="4"/>
          </reference>
          <reference field="5" count="0"/>
        </references>
      </pivotArea>
    </format>
    <format dxfId="108">
      <pivotArea dataOnly="0" labelOnly="1" outline="0" fieldPosition="0">
        <references count="2">
          <reference field="4" count="1" selected="0">
            <x v="5"/>
          </reference>
          <reference field="5" count="0"/>
        </references>
      </pivotArea>
    </format>
    <format dxfId="107">
      <pivotArea dataOnly="0" labelOnly="1" outline="0" fieldPosition="0">
        <references count="2">
          <reference field="4" count="1" selected="0">
            <x v="6"/>
          </reference>
          <reference field="5" count="0"/>
        </references>
      </pivotArea>
    </format>
    <format dxfId="106">
      <pivotArea dataOnly="0" labelOnly="1" outline="0" fieldPosition="0">
        <references count="2">
          <reference field="4" count="1" selected="0">
            <x v="7"/>
          </reference>
          <reference field="5" count="0"/>
        </references>
      </pivotArea>
    </format>
    <format dxfId="105">
      <pivotArea dataOnly="0" labelOnly="1" outline="0" fieldPosition="0">
        <references count="2">
          <reference field="4" count="1" selected="0">
            <x v="8"/>
          </reference>
          <reference field="5" count="1">
            <x v="0"/>
          </reference>
        </references>
      </pivotArea>
    </format>
    <format dxfId="104">
      <pivotArea dataOnly="0" labelOnly="1" outline="0" fieldPosition="0">
        <references count="2">
          <reference field="4" count="1" selected="0">
            <x v="9"/>
          </reference>
          <reference field="5" count="0"/>
        </references>
      </pivotArea>
    </format>
    <format dxfId="103">
      <pivotArea dataOnly="0" labelOnly="1" outline="0" fieldPosition="0">
        <references count="2">
          <reference field="4" count="1" selected="0">
            <x v="10"/>
          </reference>
          <reference field="5" count="0"/>
        </references>
      </pivotArea>
    </format>
    <format dxfId="102">
      <pivotArea dataOnly="0" labelOnly="1" outline="0" fieldPosition="0">
        <references count="2">
          <reference field="4" count="1" selected="0">
            <x v="11"/>
          </reference>
          <reference field="5" count="0"/>
        </references>
      </pivotArea>
    </format>
    <format dxfId="101">
      <pivotArea dataOnly="0" labelOnly="1" outline="0" fieldPosition="0">
        <references count="2">
          <reference field="4" count="1" selected="0">
            <x v="12"/>
          </reference>
          <reference field="5" count="0"/>
        </references>
      </pivotArea>
    </format>
    <format dxfId="100">
      <pivotArea dataOnly="0" labelOnly="1" outline="0" fieldPosition="0">
        <references count="2">
          <reference field="4" count="1" selected="0">
            <x v="13"/>
          </reference>
          <reference field="5" count="0"/>
        </references>
      </pivotArea>
    </format>
    <format dxfId="99">
      <pivotArea dataOnly="0" labelOnly="1" outline="0" fieldPosition="0">
        <references count="2">
          <reference field="4" count="1" selected="0">
            <x v="14"/>
          </reference>
          <reference field="5" count="0"/>
        </references>
      </pivotArea>
    </format>
    <format dxfId="98">
      <pivotArea dataOnly="0" labelOnly="1" outline="0" fieldPosition="0">
        <references count="2">
          <reference field="4" count="1" selected="0">
            <x v="15"/>
          </reference>
          <reference field="5" count="1">
            <x v="1"/>
          </reference>
        </references>
      </pivotArea>
    </format>
    <format dxfId="97">
      <pivotArea dataOnly="0" labelOnly="1" outline="0" fieldPosition="0">
        <references count="2">
          <reference field="4" count="1" selected="0">
            <x v="16"/>
          </reference>
          <reference field="5" count="0"/>
        </references>
      </pivotArea>
    </format>
    <format dxfId="96">
      <pivotArea dataOnly="0" labelOnly="1" outline="0" fieldPosition="0">
        <references count="2">
          <reference field="4" count="1" selected="0">
            <x v="17"/>
          </reference>
          <reference field="5" count="0"/>
        </references>
      </pivotArea>
    </format>
    <format dxfId="95">
      <pivotArea dataOnly="0" labelOnly="1" outline="0" fieldPosition="0">
        <references count="2">
          <reference field="4" count="1" selected="0">
            <x v="18"/>
          </reference>
          <reference field="5" count="0"/>
        </references>
      </pivotArea>
    </format>
    <format dxfId="94">
      <pivotArea dataOnly="0" labelOnly="1" outline="0" fieldPosition="0">
        <references count="2">
          <reference field="4" count="1" selected="0">
            <x v="19"/>
          </reference>
          <reference field="5" count="0"/>
        </references>
      </pivotArea>
    </format>
    <format dxfId="93">
      <pivotArea dataOnly="0" labelOnly="1" outline="0" fieldPosition="0">
        <references count="2">
          <reference field="4" count="1" selected="0">
            <x v="20"/>
          </reference>
          <reference field="5" count="0"/>
        </references>
      </pivotArea>
    </format>
    <format dxfId="92">
      <pivotArea dataOnly="0" labelOnly="1" outline="0" fieldPosition="0">
        <references count="2">
          <reference field="4" count="1" selected="0">
            <x v="21"/>
          </reference>
          <reference field="5" count="0"/>
        </references>
      </pivotArea>
    </format>
    <format dxfId="91">
      <pivotArea dataOnly="0" labelOnly="1" outline="0" fieldPosition="0">
        <references count="2">
          <reference field="4" count="1" selected="0">
            <x v="22"/>
          </reference>
          <reference field="5" count="0"/>
        </references>
      </pivotArea>
    </format>
    <format dxfId="90">
      <pivotArea dataOnly="0" labelOnly="1" outline="0" fieldPosition="0">
        <references count="2">
          <reference field="4" count="1" selected="0">
            <x v="23"/>
          </reference>
          <reference field="5" count="0"/>
        </references>
      </pivotArea>
    </format>
    <format dxfId="89">
      <pivotArea dataOnly="0" labelOnly="1" outline="0" fieldPosition="0">
        <references count="2">
          <reference field="4" count="1" selected="0">
            <x v="24"/>
          </reference>
          <reference field="5" count="1">
            <x v="0"/>
          </reference>
        </references>
      </pivotArea>
    </format>
    <format dxfId="88">
      <pivotArea outline="0" collapsedLevelsAreSubtotals="1" fieldPosition="0"/>
    </format>
    <format dxfId="87">
      <pivotArea outline="0" collapsedLevelsAreSubtotals="1" fieldPosition="0"/>
    </format>
    <format dxfId="86">
      <pivotArea type="all" dataOnly="0" outline="0" fieldPosition="0"/>
    </format>
    <format dxfId="85">
      <pivotArea outline="0" collapsedLevelsAreSubtotals="1" fieldPosition="0"/>
    </format>
    <format dxfId="84">
      <pivotArea dataOnly="0" labelOnly="1" outline="0" fieldPosition="0">
        <references count="1">
          <reference field="4" count="0"/>
        </references>
      </pivotArea>
    </format>
    <format dxfId="83">
      <pivotArea dataOnly="0" labelOnly="1" outline="0" fieldPosition="0">
        <references count="2">
          <reference field="4" count="1" selected="0">
            <x v="0"/>
          </reference>
          <reference field="5" count="0"/>
        </references>
      </pivotArea>
    </format>
    <format dxfId="82">
      <pivotArea dataOnly="0" labelOnly="1" outline="0" fieldPosition="0">
        <references count="2">
          <reference field="4" count="1" selected="0">
            <x v="1"/>
          </reference>
          <reference field="5" count="0"/>
        </references>
      </pivotArea>
    </format>
    <format dxfId="81">
      <pivotArea dataOnly="0" labelOnly="1" outline="0" fieldPosition="0">
        <references count="2">
          <reference field="4" count="1" selected="0">
            <x v="2"/>
          </reference>
          <reference field="5" count="0"/>
        </references>
      </pivotArea>
    </format>
    <format dxfId="80">
      <pivotArea dataOnly="0" labelOnly="1" outline="0" fieldPosition="0">
        <references count="2">
          <reference field="4" count="1" selected="0">
            <x v="3"/>
          </reference>
          <reference field="5" count="0"/>
        </references>
      </pivotArea>
    </format>
    <format dxfId="79">
      <pivotArea dataOnly="0" labelOnly="1" outline="0" fieldPosition="0">
        <references count="2">
          <reference field="4" count="1" selected="0">
            <x v="4"/>
          </reference>
          <reference field="5" count="0"/>
        </references>
      </pivotArea>
    </format>
    <format dxfId="78">
      <pivotArea type="all" dataOnly="0" outline="0" fieldPosition="0"/>
    </format>
    <format dxfId="77">
      <pivotArea outline="0" collapsedLevelsAreSubtotals="1" fieldPosition="0"/>
    </format>
    <format dxfId="76">
      <pivotArea dataOnly="0" labelOnly="1" outline="0" fieldPosition="0">
        <references count="1">
          <reference field="4" count="0"/>
        </references>
      </pivotArea>
    </format>
    <format dxfId="75">
      <pivotArea dataOnly="0" labelOnly="1" outline="0" fieldPosition="0">
        <references count="2">
          <reference field="4" count="1" selected="0">
            <x v="0"/>
          </reference>
          <reference field="5" count="0"/>
        </references>
      </pivotArea>
    </format>
    <format dxfId="74">
      <pivotArea dataOnly="0" labelOnly="1" outline="0" fieldPosition="0">
        <references count="2">
          <reference field="4" count="1" selected="0">
            <x v="1"/>
          </reference>
          <reference field="5" count="0"/>
        </references>
      </pivotArea>
    </format>
    <format dxfId="73">
      <pivotArea dataOnly="0" labelOnly="1" outline="0" fieldPosition="0">
        <references count="2">
          <reference field="4" count="1" selected="0">
            <x v="2"/>
          </reference>
          <reference field="5" count="0"/>
        </references>
      </pivotArea>
    </format>
    <format dxfId="72">
      <pivotArea dataOnly="0" labelOnly="1" outline="0" fieldPosition="0">
        <references count="2">
          <reference field="4" count="1" selected="0">
            <x v="3"/>
          </reference>
          <reference field="5" count="0"/>
        </references>
      </pivotArea>
    </format>
    <format dxfId="71">
      <pivotArea dataOnly="0" labelOnly="1" outline="0" fieldPosition="0">
        <references count="2">
          <reference field="4" count="1" selected="0">
            <x v="4"/>
          </reference>
          <reference field="5" count="0"/>
        </references>
      </pivotArea>
    </format>
    <format dxfId="70">
      <pivotArea type="all" dataOnly="0" outline="0" fieldPosition="0"/>
    </format>
    <format dxfId="69">
      <pivotArea outline="0" collapsedLevelsAreSubtotals="1" fieldPosition="0"/>
    </format>
    <format dxfId="68">
      <pivotArea dataOnly="0" labelOnly="1" outline="0" fieldPosition="0">
        <references count="1">
          <reference field="4" count="0"/>
        </references>
      </pivotArea>
    </format>
    <format dxfId="67">
      <pivotArea dataOnly="0" labelOnly="1" outline="0" fieldPosition="0">
        <references count="2">
          <reference field="4" count="1" selected="0">
            <x v="0"/>
          </reference>
          <reference field="5" count="0"/>
        </references>
      </pivotArea>
    </format>
    <format dxfId="66">
      <pivotArea dataOnly="0" labelOnly="1" outline="0" fieldPosition="0">
        <references count="2">
          <reference field="4" count="1" selected="0">
            <x v="1"/>
          </reference>
          <reference field="5" count="0"/>
        </references>
      </pivotArea>
    </format>
    <format dxfId="65">
      <pivotArea dataOnly="0" labelOnly="1" outline="0" fieldPosition="0">
        <references count="2">
          <reference field="4" count="1" selected="0">
            <x v="2"/>
          </reference>
          <reference field="5" count="0"/>
        </references>
      </pivotArea>
    </format>
    <format dxfId="64">
      <pivotArea dataOnly="0" labelOnly="1" outline="0" fieldPosition="0">
        <references count="2">
          <reference field="4" count="1" selected="0">
            <x v="3"/>
          </reference>
          <reference field="5" count="0"/>
        </references>
      </pivotArea>
    </format>
    <format dxfId="63">
      <pivotArea dataOnly="0" labelOnly="1" outline="0" fieldPosition="0">
        <references count="2">
          <reference field="4" count="1" selected="0">
            <x v="4"/>
          </reference>
          <reference field="5" count="0"/>
        </references>
      </pivotArea>
    </format>
    <format dxfId="62">
      <pivotArea type="all" dataOnly="0" outline="0" fieldPosition="0"/>
    </format>
    <format dxfId="61">
      <pivotArea outline="0" collapsedLevelsAreSubtotals="1" fieldPosition="0"/>
    </format>
    <format dxfId="60">
      <pivotArea dataOnly="0" labelOnly="1" outline="0" fieldPosition="0">
        <references count="1">
          <reference field="4" count="0"/>
        </references>
      </pivotArea>
    </format>
    <format dxfId="59">
      <pivotArea dataOnly="0" labelOnly="1" outline="0" fieldPosition="0">
        <references count="2">
          <reference field="4" count="1" selected="0">
            <x v="0"/>
          </reference>
          <reference field="5" count="0"/>
        </references>
      </pivotArea>
    </format>
    <format dxfId="58">
      <pivotArea dataOnly="0" labelOnly="1" outline="0" fieldPosition="0">
        <references count="2">
          <reference field="4" count="1" selected="0">
            <x v="1"/>
          </reference>
          <reference field="5" count="0"/>
        </references>
      </pivotArea>
    </format>
    <format dxfId="57">
      <pivotArea dataOnly="0" labelOnly="1" outline="0" fieldPosition="0">
        <references count="2">
          <reference field="4" count="1" selected="0">
            <x v="2"/>
          </reference>
          <reference field="5" count="0"/>
        </references>
      </pivotArea>
    </format>
    <format dxfId="56">
      <pivotArea dataOnly="0" labelOnly="1" outline="0" fieldPosition="0">
        <references count="2">
          <reference field="4" count="1" selected="0">
            <x v="3"/>
          </reference>
          <reference field="5" count="0"/>
        </references>
      </pivotArea>
    </format>
    <format dxfId="55">
      <pivotArea dataOnly="0" labelOnly="1" outline="0" fieldPosition="0">
        <references count="2">
          <reference field="4" count="1" selected="0">
            <x v="4"/>
          </reference>
          <reference field="5" count="0"/>
        </references>
      </pivotArea>
    </format>
    <format dxfId="54">
      <pivotArea outline="0" fieldPosition="0">
        <references count="2">
          <reference field="0" count="5" selected="0">
            <x v="25"/>
            <x v="26"/>
            <x v="27"/>
            <x v="28"/>
            <x v="29"/>
          </reference>
          <reference field="3" count="5" selected="0">
            <x v="0"/>
            <x v="5"/>
            <x v="21"/>
            <x v="32"/>
            <x v="33"/>
          </reference>
        </references>
      </pivotArea>
    </format>
    <format dxfId="53">
      <pivotArea outline="0" fieldPosition="0">
        <references count="2">
          <reference field="0" count="3" selected="0">
            <x v="34"/>
            <x v="35"/>
            <x v="36"/>
          </reference>
          <reference field="3" count="3" selected="0">
            <x v="3"/>
            <x v="30"/>
            <x v="34"/>
          </reference>
        </references>
      </pivotArea>
    </format>
    <format dxfId="52">
      <pivotArea dataOnly="0" labelOnly="1" outline="0" fieldPosition="0">
        <references count="2">
          <reference field="0" count="1" selected="0">
            <x v="0"/>
          </reference>
          <reference field="3" count="1">
            <x v="19"/>
          </reference>
        </references>
      </pivotArea>
    </format>
    <format dxfId="51">
      <pivotArea dataOnly="0" labelOnly="1" outline="0" fieldPosition="0">
        <references count="2">
          <reference field="0" count="1" selected="0">
            <x v="1"/>
          </reference>
          <reference field="3" count="1">
            <x v="18"/>
          </reference>
        </references>
      </pivotArea>
    </format>
    <format dxfId="50">
      <pivotArea dataOnly="0" labelOnly="1" outline="0" fieldPosition="0">
        <references count="2">
          <reference field="0" count="1" selected="0">
            <x v="2"/>
          </reference>
          <reference field="3" count="1">
            <x v="14"/>
          </reference>
        </references>
      </pivotArea>
    </format>
    <format dxfId="49">
      <pivotArea dataOnly="0" labelOnly="1" outline="0" fieldPosition="0">
        <references count="2">
          <reference field="0" count="1" selected="0">
            <x v="3"/>
          </reference>
          <reference field="3" count="1">
            <x v="13"/>
          </reference>
        </references>
      </pivotArea>
    </format>
    <format dxfId="48">
      <pivotArea dataOnly="0" labelOnly="1" outline="0" fieldPosition="0">
        <references count="2">
          <reference field="0" count="1" selected="0">
            <x v="4"/>
          </reference>
          <reference field="3" count="1">
            <x v="20"/>
          </reference>
        </references>
      </pivotArea>
    </format>
    <format dxfId="47">
      <pivotArea dataOnly="0" labelOnly="1" outline="0" fieldPosition="0">
        <references count="2">
          <reference field="0" count="1" selected="0">
            <x v="5"/>
          </reference>
          <reference field="3" count="1">
            <x v="26"/>
          </reference>
        </references>
      </pivotArea>
    </format>
    <format dxfId="46">
      <pivotArea dataOnly="0" labelOnly="1" outline="0" fieldPosition="0">
        <references count="2">
          <reference field="0" count="1" selected="0">
            <x v="6"/>
          </reference>
          <reference field="3" count="1">
            <x v="40"/>
          </reference>
        </references>
      </pivotArea>
    </format>
    <format dxfId="45">
      <pivotArea dataOnly="0" labelOnly="1" outline="0" fieldPosition="0">
        <references count="2">
          <reference field="0" count="1" selected="0">
            <x v="7"/>
          </reference>
          <reference field="3" count="1">
            <x v="39"/>
          </reference>
        </references>
      </pivotArea>
    </format>
    <format dxfId="44">
      <pivotArea dataOnly="0" labelOnly="1" outline="0" fieldPosition="0">
        <references count="2">
          <reference field="0" count="1" selected="0">
            <x v="8"/>
          </reference>
          <reference field="3" count="1">
            <x v="15"/>
          </reference>
        </references>
      </pivotArea>
    </format>
    <format dxfId="43">
      <pivotArea dataOnly="0" labelOnly="1" outline="0" fieldPosition="0">
        <references count="2">
          <reference field="0" count="1" selected="0">
            <x v="9"/>
          </reference>
          <reference field="3" count="1">
            <x v="23"/>
          </reference>
        </references>
      </pivotArea>
    </format>
    <format dxfId="42">
      <pivotArea dataOnly="0" labelOnly="1" outline="0" fieldPosition="0">
        <references count="2">
          <reference field="0" count="1" selected="0">
            <x v="10"/>
          </reference>
          <reference field="3" count="1">
            <x v="2"/>
          </reference>
        </references>
      </pivotArea>
    </format>
    <format dxfId="41">
      <pivotArea dataOnly="0" labelOnly="1" outline="0" fieldPosition="0">
        <references count="2">
          <reference field="0" count="1" selected="0">
            <x v="11"/>
          </reference>
          <reference field="3" count="1">
            <x v="16"/>
          </reference>
        </references>
      </pivotArea>
    </format>
    <format dxfId="40">
      <pivotArea dataOnly="0" labelOnly="1" outline="0" fieldPosition="0">
        <references count="2">
          <reference field="0" count="1" selected="0">
            <x v="12"/>
          </reference>
          <reference field="3" count="1">
            <x v="17"/>
          </reference>
        </references>
      </pivotArea>
    </format>
    <format dxfId="39">
      <pivotArea dataOnly="0" labelOnly="1" outline="0" fieldPosition="0">
        <references count="2">
          <reference field="0" count="1" selected="0">
            <x v="13"/>
          </reference>
          <reference field="3" count="1">
            <x v="7"/>
          </reference>
        </references>
      </pivotArea>
    </format>
    <format dxfId="38">
      <pivotArea dataOnly="0" labelOnly="1" outline="0" fieldPosition="0">
        <references count="2">
          <reference field="0" count="1" selected="0">
            <x v="14"/>
          </reference>
          <reference field="3" count="1">
            <x v="12"/>
          </reference>
        </references>
      </pivotArea>
    </format>
    <format dxfId="37">
      <pivotArea dataOnly="0" labelOnly="1" outline="0" fieldPosition="0">
        <references count="2">
          <reference field="0" count="1" selected="0">
            <x v="15"/>
          </reference>
          <reference field="3" count="1">
            <x v="25"/>
          </reference>
        </references>
      </pivotArea>
    </format>
    <format dxfId="36">
      <pivotArea dataOnly="0" labelOnly="1" outline="0" fieldPosition="0">
        <references count="2">
          <reference field="0" count="1" selected="0">
            <x v="16"/>
          </reference>
          <reference field="3" count="1">
            <x v="36"/>
          </reference>
        </references>
      </pivotArea>
    </format>
    <format dxfId="35">
      <pivotArea dataOnly="0" labelOnly="1" outline="0" fieldPosition="0">
        <references count="2">
          <reference field="0" count="1" selected="0">
            <x v="17"/>
          </reference>
          <reference field="3" count="1">
            <x v="9"/>
          </reference>
        </references>
      </pivotArea>
    </format>
    <format dxfId="34">
      <pivotArea dataOnly="0" labelOnly="1" outline="0" fieldPosition="0">
        <references count="2">
          <reference field="0" count="1" selected="0">
            <x v="18"/>
          </reference>
          <reference field="3" count="1">
            <x v="10"/>
          </reference>
        </references>
      </pivotArea>
    </format>
    <format dxfId="33">
      <pivotArea dataOnly="0" labelOnly="1" outline="0" fieldPosition="0">
        <references count="2">
          <reference field="0" count="1" selected="0">
            <x v="19"/>
          </reference>
          <reference field="3" count="1">
            <x v="8"/>
          </reference>
        </references>
      </pivotArea>
    </format>
    <format dxfId="32">
      <pivotArea dataOnly="0" labelOnly="1" outline="0" fieldPosition="0">
        <references count="2">
          <reference field="0" count="1" selected="0">
            <x v="20"/>
          </reference>
          <reference field="3" count="1">
            <x v="27"/>
          </reference>
        </references>
      </pivotArea>
    </format>
    <format dxfId="31">
      <pivotArea dataOnly="0" labelOnly="1" outline="0" fieldPosition="0">
        <references count="2">
          <reference field="0" count="1" selected="0">
            <x v="21"/>
          </reference>
          <reference field="3" count="1">
            <x v="11"/>
          </reference>
        </references>
      </pivotArea>
    </format>
    <format dxfId="30">
      <pivotArea dataOnly="0" labelOnly="1" outline="0" fieldPosition="0">
        <references count="2">
          <reference field="0" count="1" selected="0">
            <x v="22"/>
          </reference>
          <reference field="3" count="1">
            <x v="37"/>
          </reference>
        </references>
      </pivotArea>
    </format>
    <format dxfId="29">
      <pivotArea dataOnly="0" labelOnly="1" outline="0" fieldPosition="0">
        <references count="2">
          <reference field="0" count="1" selected="0">
            <x v="23"/>
          </reference>
          <reference field="3" count="1">
            <x v="38"/>
          </reference>
        </references>
      </pivotArea>
    </format>
    <format dxfId="28">
      <pivotArea dataOnly="0" labelOnly="1" outline="0" fieldPosition="0">
        <references count="2">
          <reference field="0" count="1" selected="0">
            <x v="24"/>
          </reference>
          <reference field="3" count="1">
            <x v="22"/>
          </reference>
        </references>
      </pivotArea>
    </format>
    <format dxfId="27">
      <pivotArea dataOnly="0" labelOnly="1" outline="0" fieldPosition="0">
        <references count="2">
          <reference field="0" count="1" selected="0">
            <x v="25"/>
          </reference>
          <reference field="3" count="1">
            <x v="32"/>
          </reference>
        </references>
      </pivotArea>
    </format>
    <format dxfId="26">
      <pivotArea dataOnly="0" labelOnly="1" outline="0" fieldPosition="0">
        <references count="2">
          <reference field="0" count="1" selected="0">
            <x v="26"/>
          </reference>
          <reference field="3" count="1">
            <x v="33"/>
          </reference>
        </references>
      </pivotArea>
    </format>
    <format dxfId="25">
      <pivotArea dataOnly="0" labelOnly="1" outline="0" fieldPosition="0">
        <references count="2">
          <reference field="0" count="1" selected="0">
            <x v="27"/>
          </reference>
          <reference field="3" count="1">
            <x v="5"/>
          </reference>
        </references>
      </pivotArea>
    </format>
    <format dxfId="24">
      <pivotArea dataOnly="0" labelOnly="1" outline="0" fieldPosition="0">
        <references count="2">
          <reference field="0" count="1" selected="0">
            <x v="28"/>
          </reference>
          <reference field="3" count="1">
            <x v="21"/>
          </reference>
        </references>
      </pivotArea>
    </format>
    <format dxfId="23">
      <pivotArea dataOnly="0" labelOnly="1" outline="0" fieldPosition="0">
        <references count="2">
          <reference field="0" count="1" selected="0">
            <x v="29"/>
          </reference>
          <reference field="3" count="1">
            <x v="0"/>
          </reference>
        </references>
      </pivotArea>
    </format>
    <format dxfId="22">
      <pivotArea dataOnly="0" labelOnly="1" outline="0" fieldPosition="0">
        <references count="2">
          <reference field="0" count="1" selected="0">
            <x v="30"/>
          </reference>
          <reference field="3" count="1">
            <x v="29"/>
          </reference>
        </references>
      </pivotArea>
    </format>
    <format dxfId="21">
      <pivotArea dataOnly="0" labelOnly="1" outline="0" fieldPosition="0">
        <references count="2">
          <reference field="0" count="1" selected="0">
            <x v="31"/>
          </reference>
          <reference field="3" count="1">
            <x v="4"/>
          </reference>
        </references>
      </pivotArea>
    </format>
    <format dxfId="20">
      <pivotArea dataOnly="0" labelOnly="1" outline="0" fieldPosition="0">
        <references count="2">
          <reference field="0" count="1" selected="0">
            <x v="32"/>
          </reference>
          <reference field="3" count="1">
            <x v="1"/>
          </reference>
        </references>
      </pivotArea>
    </format>
    <format dxfId="19">
      <pivotArea dataOnly="0" labelOnly="1" outline="0" fieldPosition="0">
        <references count="2">
          <reference field="0" count="1" selected="0">
            <x v="33"/>
          </reference>
          <reference field="3" count="1">
            <x v="35"/>
          </reference>
        </references>
      </pivotArea>
    </format>
    <format dxfId="18">
      <pivotArea dataOnly="0" labelOnly="1" outline="0" fieldPosition="0">
        <references count="2">
          <reference field="0" count="1" selected="0">
            <x v="34"/>
          </reference>
          <reference field="3" count="1">
            <x v="30"/>
          </reference>
        </references>
      </pivotArea>
    </format>
    <format dxfId="17">
      <pivotArea dataOnly="0" labelOnly="1" outline="0" fieldPosition="0">
        <references count="2">
          <reference field="0" count="1" selected="0">
            <x v="35"/>
          </reference>
          <reference field="3" count="1">
            <x v="34"/>
          </reference>
        </references>
      </pivotArea>
    </format>
    <format dxfId="16">
      <pivotArea dataOnly="0" labelOnly="1" outline="0" fieldPosition="0">
        <references count="2">
          <reference field="0" count="1" selected="0">
            <x v="36"/>
          </reference>
          <reference field="3" count="1">
            <x v="3"/>
          </reference>
        </references>
      </pivotArea>
    </format>
    <format dxfId="15">
      <pivotArea dataOnly="0" labelOnly="1" outline="0" fieldPosition="0">
        <references count="2">
          <reference field="0" count="1" selected="0">
            <x v="37"/>
          </reference>
          <reference field="3" count="1">
            <x v="41"/>
          </reference>
        </references>
      </pivotArea>
    </format>
    <format dxfId="14">
      <pivotArea dataOnly="0" labelOnly="1" outline="0" fieldPosition="0">
        <references count="2">
          <reference field="0" count="1" selected="0">
            <x v="38"/>
          </reference>
          <reference field="3" count="1">
            <x v="6"/>
          </reference>
        </references>
      </pivotArea>
    </format>
    <format dxfId="13">
      <pivotArea dataOnly="0" labelOnly="1" outline="0" fieldPosition="0">
        <references count="2">
          <reference field="0" count="1" selected="0">
            <x v="39"/>
          </reference>
          <reference field="3" count="1">
            <x v="31"/>
          </reference>
        </references>
      </pivotArea>
    </format>
    <format dxfId="12">
      <pivotArea dataOnly="0" labelOnly="1" outline="0" fieldPosition="0">
        <references count="2">
          <reference field="0" count="1" selected="0">
            <x v="40"/>
          </reference>
          <reference field="3" count="1">
            <x v="24"/>
          </reference>
        </references>
      </pivotArea>
    </format>
    <format dxfId="11">
      <pivotArea dataOnly="0" labelOnly="1" outline="0" fieldPosition="0">
        <references count="2">
          <reference field="0" count="1" selected="0">
            <x v="41"/>
          </reference>
          <reference field="3" count="1">
            <x v="28"/>
          </reference>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2017" totalsRowShown="0" headerRowDxfId="10" headerRowBorderDxfId="9" tableBorderDxfId="8" totalsRowBorderDxfId="7">
  <autoFilter ref="A1:G2017"/>
  <tableColumns count="7">
    <tableColumn id="1" name="Järjestys" dataDxfId="6"/>
    <tableColumn id="2" name="Rivivalinta" dataDxfId="5"/>
    <tableColumn id="7" name="Selektion" dataDxfId="4">
      <calculatedColumnFormula>VLOOKUP(Taulukko1[[#This Row],[Rivivalinta]],Sheet1!$C$1:$E$42,2,FALSE)</calculatedColumnFormula>
    </tableColumn>
    <tableColumn id="6" name="Selection" dataDxfId="3">
      <calculatedColumnFormula>VLOOKUP(Taulukko1[[#This Row],[Rivivalinta]],Sheet1!$C$1:$E$42,3,FALSE)</calculatedColumnFormula>
    </tableColumn>
    <tableColumn id="3" name="Laitos" dataDxfId="2"/>
    <tableColumn id="4" name="Ajankohta" dataDxfId="1"/>
    <tableColumn id="5" name="Arvo" dataDxfId="0"/>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53"/>
  <sheetViews>
    <sheetView showGridLines="0" zoomScale="85" zoomScaleNormal="85"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70.625" customWidth="1"/>
    <col min="2" max="118" width="14.75" customWidth="1"/>
  </cols>
  <sheetData>
    <row r="1" spans="1:49" ht="39" customHeight="1" x14ac:dyDescent="0.2">
      <c r="A1" s="11" t="s">
        <v>74</v>
      </c>
    </row>
    <row r="2" spans="1:49" ht="34.5" customHeight="1" x14ac:dyDescent="0.2">
      <c r="A2" s="12" t="s">
        <v>75</v>
      </c>
    </row>
    <row r="4" spans="1:49" x14ac:dyDescent="0.2">
      <c r="A4" s="18" t="s">
        <v>73</v>
      </c>
      <c r="B4" s="19" t="s">
        <v>1</v>
      </c>
      <c r="C4" s="19" t="s">
        <v>2</v>
      </c>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row>
    <row r="5" spans="1:49" ht="42.75" customHeight="1" x14ac:dyDescent="0.2">
      <c r="A5" s="16"/>
      <c r="B5" s="21" t="s">
        <v>4</v>
      </c>
      <c r="C5" s="21"/>
      <c r="D5" s="21" t="s">
        <v>44</v>
      </c>
      <c r="E5" s="21"/>
      <c r="F5" s="21" t="s">
        <v>45</v>
      </c>
      <c r="G5" s="21"/>
      <c r="H5" s="21" t="s">
        <v>46</v>
      </c>
      <c r="I5" s="21"/>
      <c r="J5" s="21" t="s">
        <v>47</v>
      </c>
      <c r="K5" s="21"/>
      <c r="L5" s="21" t="s">
        <v>48</v>
      </c>
      <c r="M5" s="21"/>
      <c r="N5" s="21" t="s">
        <v>49</v>
      </c>
      <c r="O5" s="21"/>
      <c r="P5" s="21" t="s">
        <v>51</v>
      </c>
      <c r="Q5" s="21"/>
      <c r="R5" s="21" t="s">
        <v>52</v>
      </c>
      <c r="S5" s="21" t="s">
        <v>53</v>
      </c>
      <c r="T5" s="21"/>
      <c r="U5" s="21" t="s">
        <v>54</v>
      </c>
      <c r="V5" s="21"/>
      <c r="W5" s="21" t="s">
        <v>55</v>
      </c>
      <c r="X5" s="21"/>
      <c r="Y5" s="21" t="s">
        <v>56</v>
      </c>
      <c r="Z5" s="21"/>
      <c r="AA5" s="21" t="s">
        <v>57</v>
      </c>
      <c r="AB5" s="21"/>
      <c r="AC5" s="21" t="s">
        <v>58</v>
      </c>
      <c r="AD5" s="21"/>
      <c r="AE5" s="21" t="s">
        <v>70</v>
      </c>
      <c r="AF5" s="21"/>
      <c r="AG5" s="21" t="s">
        <v>59</v>
      </c>
      <c r="AH5" s="21"/>
      <c r="AI5" s="21" t="s">
        <v>60</v>
      </c>
      <c r="AJ5" s="21"/>
      <c r="AK5" s="21" t="s">
        <v>62</v>
      </c>
      <c r="AL5" s="21"/>
      <c r="AM5" s="21" t="s">
        <v>63</v>
      </c>
      <c r="AN5" s="21"/>
      <c r="AO5" s="21" t="s">
        <v>64</v>
      </c>
      <c r="AP5" s="21"/>
      <c r="AQ5" s="21" t="s">
        <v>65</v>
      </c>
      <c r="AR5" s="21"/>
      <c r="AS5" s="21" t="s">
        <v>66</v>
      </c>
      <c r="AT5" s="21"/>
      <c r="AU5" s="21" t="s">
        <v>67</v>
      </c>
      <c r="AV5" s="21"/>
      <c r="AW5" s="21" t="s">
        <v>61</v>
      </c>
    </row>
    <row r="6" spans="1:49" ht="17.100000000000001" customHeight="1" x14ac:dyDescent="0.2">
      <c r="A6" s="15" t="s">
        <v>72</v>
      </c>
      <c r="B6" s="22">
        <v>42004</v>
      </c>
      <c r="C6" s="22">
        <v>42369</v>
      </c>
      <c r="D6" s="22">
        <v>42004</v>
      </c>
      <c r="E6" s="22">
        <v>42369</v>
      </c>
      <c r="F6" s="22">
        <v>42004</v>
      </c>
      <c r="G6" s="22">
        <v>42369</v>
      </c>
      <c r="H6" s="22">
        <v>42004</v>
      </c>
      <c r="I6" s="22">
        <v>42369</v>
      </c>
      <c r="J6" s="22">
        <v>42004</v>
      </c>
      <c r="K6" s="22">
        <v>42369</v>
      </c>
      <c r="L6" s="17">
        <v>42004</v>
      </c>
      <c r="M6" s="17">
        <v>42369</v>
      </c>
      <c r="N6" s="17">
        <v>42004</v>
      </c>
      <c r="O6" s="17">
        <v>42369</v>
      </c>
      <c r="P6" s="17">
        <v>42004</v>
      </c>
      <c r="Q6" s="17">
        <v>42369</v>
      </c>
      <c r="R6" s="17">
        <v>42004</v>
      </c>
      <c r="S6" s="17">
        <v>42004</v>
      </c>
      <c r="T6" s="17">
        <v>42369</v>
      </c>
      <c r="U6" s="17">
        <v>42004</v>
      </c>
      <c r="V6" s="17">
        <v>42369</v>
      </c>
      <c r="W6" s="17">
        <v>42004</v>
      </c>
      <c r="X6" s="17">
        <v>42369</v>
      </c>
      <c r="Y6" s="17">
        <v>42004</v>
      </c>
      <c r="Z6" s="17">
        <v>42369</v>
      </c>
      <c r="AA6" s="17">
        <v>42004</v>
      </c>
      <c r="AB6" s="17">
        <v>42369</v>
      </c>
      <c r="AC6" s="17">
        <v>42004</v>
      </c>
      <c r="AD6" s="17">
        <v>42369</v>
      </c>
      <c r="AE6" s="25">
        <v>42004</v>
      </c>
      <c r="AF6" s="17">
        <v>42369</v>
      </c>
      <c r="AG6" s="17">
        <v>42004</v>
      </c>
      <c r="AH6" s="17">
        <v>42369</v>
      </c>
      <c r="AI6" s="17">
        <v>42004</v>
      </c>
      <c r="AJ6" s="17">
        <v>42369</v>
      </c>
      <c r="AK6" s="17">
        <v>42004</v>
      </c>
      <c r="AL6" s="17">
        <v>42369</v>
      </c>
      <c r="AM6" s="17">
        <v>42004</v>
      </c>
      <c r="AN6" s="17">
        <v>42369</v>
      </c>
      <c r="AO6" s="17">
        <v>42004</v>
      </c>
      <c r="AP6" s="17">
        <v>42369</v>
      </c>
      <c r="AQ6" s="17">
        <v>42004</v>
      </c>
      <c r="AR6" s="17">
        <v>42369</v>
      </c>
      <c r="AS6" s="17">
        <v>42004</v>
      </c>
      <c r="AT6" s="17">
        <v>42369</v>
      </c>
      <c r="AU6" s="17">
        <v>42004</v>
      </c>
      <c r="AV6" s="17">
        <v>42369</v>
      </c>
      <c r="AW6" s="17">
        <v>42004</v>
      </c>
    </row>
    <row r="7" spans="1:49" ht="17.100000000000001" customHeight="1" x14ac:dyDescent="0.2">
      <c r="A7" s="13" t="s">
        <v>5</v>
      </c>
      <c r="B7" s="14">
        <v>9692</v>
      </c>
      <c r="C7" s="14">
        <v>10872.32</v>
      </c>
      <c r="D7" s="14">
        <v>3850</v>
      </c>
      <c r="E7" s="14">
        <v>4330.1859999999997</v>
      </c>
      <c r="F7" s="14">
        <v>3593</v>
      </c>
      <c r="G7" s="14">
        <v>3917.027</v>
      </c>
      <c r="H7" s="14">
        <v>5760</v>
      </c>
      <c r="I7" s="14">
        <v>5912.0969999999998</v>
      </c>
      <c r="J7" s="14">
        <v>5999</v>
      </c>
      <c r="K7" s="14">
        <v>6241.4930000000004</v>
      </c>
      <c r="L7" s="14">
        <v>2399</v>
      </c>
      <c r="M7" s="14">
        <v>2480.8229999999999</v>
      </c>
      <c r="N7" s="14">
        <v>418</v>
      </c>
      <c r="O7" s="14">
        <v>405.21199999999999</v>
      </c>
      <c r="P7" s="14">
        <v>2500</v>
      </c>
      <c r="Q7" s="14">
        <v>2632.2550000000001</v>
      </c>
      <c r="R7" s="14">
        <v>1192</v>
      </c>
      <c r="S7" s="14">
        <v>8045</v>
      </c>
      <c r="T7" s="14">
        <v>7830.0739999999996</v>
      </c>
      <c r="U7" s="14">
        <v>12887</v>
      </c>
      <c r="V7" s="14">
        <v>13522.27</v>
      </c>
      <c r="W7" s="14">
        <v>6190</v>
      </c>
      <c r="X7" s="14">
        <v>6850.3270000000002</v>
      </c>
      <c r="Y7" s="14">
        <v>2094</v>
      </c>
      <c r="Z7" s="14">
        <v>2224.9850000000001</v>
      </c>
      <c r="AA7" s="14">
        <v>1933</v>
      </c>
      <c r="AB7" s="14">
        <v>2130.1030000000001</v>
      </c>
      <c r="AC7" s="14">
        <v>6132</v>
      </c>
      <c r="AD7" s="14">
        <v>6321.4560000000001</v>
      </c>
      <c r="AE7" s="14">
        <v>4255</v>
      </c>
      <c r="AF7" s="14">
        <v>5422.8440000000001</v>
      </c>
      <c r="AG7" s="14">
        <v>576</v>
      </c>
      <c r="AH7" s="14">
        <v>470.887</v>
      </c>
      <c r="AI7" s="14">
        <v>5866</v>
      </c>
      <c r="AJ7" s="14">
        <v>6508.1729999999998</v>
      </c>
      <c r="AK7" s="14">
        <v>1180</v>
      </c>
      <c r="AL7" s="14">
        <v>1353.01</v>
      </c>
      <c r="AM7" s="14">
        <v>1346</v>
      </c>
      <c r="AN7" s="14">
        <v>1388.501</v>
      </c>
      <c r="AO7" s="14">
        <v>28018</v>
      </c>
      <c r="AP7" s="14">
        <v>26007.989000000001</v>
      </c>
      <c r="AQ7" s="14">
        <v>3070</v>
      </c>
      <c r="AR7" s="14">
        <v>3568.2710000000002</v>
      </c>
      <c r="AS7" s="14">
        <v>2051</v>
      </c>
      <c r="AT7" s="14">
        <v>1941.098</v>
      </c>
      <c r="AU7" s="14">
        <v>1958</v>
      </c>
      <c r="AV7" s="14">
        <v>2184.3609999999999</v>
      </c>
      <c r="AW7" s="14">
        <v>551</v>
      </c>
    </row>
    <row r="8" spans="1:49" ht="17.100000000000001" customHeight="1" x14ac:dyDescent="0.2">
      <c r="A8" s="13" t="s">
        <v>6</v>
      </c>
      <c r="B8" s="14">
        <v>6653</v>
      </c>
      <c r="C8" s="14">
        <v>6806.0619999999999</v>
      </c>
      <c r="D8" s="14">
        <v>2004</v>
      </c>
      <c r="E8" s="14">
        <v>2155.1959999999999</v>
      </c>
      <c r="F8" s="14">
        <v>1761</v>
      </c>
      <c r="G8" s="14">
        <v>1955.0840000000001</v>
      </c>
      <c r="H8" s="14">
        <v>2447</v>
      </c>
      <c r="I8" s="14">
        <v>2700.3780000000002</v>
      </c>
      <c r="J8" s="14">
        <v>3087</v>
      </c>
      <c r="K8" s="14">
        <v>3202.0920000000001</v>
      </c>
      <c r="L8" s="14">
        <v>1837</v>
      </c>
      <c r="M8" s="14">
        <v>1873.8330000000001</v>
      </c>
      <c r="N8" s="14">
        <v>96</v>
      </c>
      <c r="O8" s="14">
        <v>100.041</v>
      </c>
      <c r="P8" s="14">
        <v>829</v>
      </c>
      <c r="Q8" s="14">
        <v>1017.989</v>
      </c>
      <c r="R8" s="14">
        <v>463</v>
      </c>
      <c r="S8" s="14">
        <v>3753</v>
      </c>
      <c r="T8" s="14">
        <v>3917.1909999999998</v>
      </c>
      <c r="U8" s="14">
        <v>6850</v>
      </c>
      <c r="V8" s="14">
        <v>7292.6189999999997</v>
      </c>
      <c r="W8" s="14">
        <v>5089</v>
      </c>
      <c r="X8" s="14">
        <v>5386.4989999999998</v>
      </c>
      <c r="Y8" s="14">
        <v>900</v>
      </c>
      <c r="Z8" s="14">
        <v>953.19299999999998</v>
      </c>
      <c r="AA8" s="14">
        <v>995</v>
      </c>
      <c r="AB8" s="14">
        <v>1006.755</v>
      </c>
      <c r="AC8" s="14">
        <v>4781</v>
      </c>
      <c r="AD8" s="14">
        <v>6359.4809999999998</v>
      </c>
      <c r="AE8" s="14">
        <v>1222</v>
      </c>
      <c r="AF8" s="14">
        <v>1735.6369999999999</v>
      </c>
      <c r="AG8" s="14">
        <v>193</v>
      </c>
      <c r="AH8" s="14">
        <v>182.316</v>
      </c>
      <c r="AI8" s="14">
        <v>3438</v>
      </c>
      <c r="AJ8" s="14">
        <v>3502.7370000000001</v>
      </c>
      <c r="AK8" s="14">
        <v>485</v>
      </c>
      <c r="AL8" s="14">
        <v>627.17700000000002</v>
      </c>
      <c r="AM8" s="14">
        <v>599</v>
      </c>
      <c r="AN8" s="14">
        <v>608.18700000000001</v>
      </c>
      <c r="AO8" s="14">
        <v>10341</v>
      </c>
      <c r="AP8" s="14">
        <v>11341.550999999999</v>
      </c>
      <c r="AQ8" s="14">
        <v>1409</v>
      </c>
      <c r="AR8" s="14">
        <v>1413.1559999999999</v>
      </c>
      <c r="AS8" s="14">
        <v>469</v>
      </c>
      <c r="AT8" s="14">
        <v>622.11300000000006</v>
      </c>
      <c r="AU8" s="14">
        <v>918</v>
      </c>
      <c r="AV8" s="14">
        <v>953.96100000000001</v>
      </c>
      <c r="AW8" s="14">
        <v>139</v>
      </c>
    </row>
    <row r="9" spans="1:49" ht="17.100000000000001" customHeight="1" x14ac:dyDescent="0.2">
      <c r="A9" s="13" t="s">
        <v>7</v>
      </c>
      <c r="B9" s="14">
        <v>7311</v>
      </c>
      <c r="C9" s="14">
        <v>7495.8220000000001</v>
      </c>
      <c r="D9" s="14">
        <v>2236</v>
      </c>
      <c r="E9" s="14">
        <v>2387.4929999999999</v>
      </c>
      <c r="F9" s="14">
        <v>2022</v>
      </c>
      <c r="G9" s="14">
        <v>2199.0639999999999</v>
      </c>
      <c r="H9" s="14">
        <v>2895</v>
      </c>
      <c r="I9" s="14">
        <v>3142.3679999999999</v>
      </c>
      <c r="J9" s="14">
        <v>3525</v>
      </c>
      <c r="K9" s="14">
        <v>3674.3609999999999</v>
      </c>
      <c r="L9" s="14">
        <v>2020</v>
      </c>
      <c r="M9" s="14">
        <v>2060.6970000000001</v>
      </c>
      <c r="N9" s="14">
        <v>120</v>
      </c>
      <c r="O9" s="14">
        <v>126.405</v>
      </c>
      <c r="P9" s="14">
        <v>983</v>
      </c>
      <c r="Q9" s="14">
        <v>1169.7460000000001</v>
      </c>
      <c r="R9" s="14">
        <v>543</v>
      </c>
      <c r="S9" s="14">
        <v>4320</v>
      </c>
      <c r="T9" s="14">
        <v>4486.8289999999997</v>
      </c>
      <c r="U9" s="14">
        <v>7958</v>
      </c>
      <c r="V9" s="14">
        <v>8474.8080000000009</v>
      </c>
      <c r="W9" s="14">
        <v>5827</v>
      </c>
      <c r="X9" s="14">
        <v>6126.152</v>
      </c>
      <c r="Y9" s="14">
        <v>1022</v>
      </c>
      <c r="Z9" s="14">
        <v>1086.8900000000001</v>
      </c>
      <c r="AA9" s="14">
        <v>1151</v>
      </c>
      <c r="AB9" s="14">
        <v>1176.836</v>
      </c>
      <c r="AC9" s="14">
        <v>5490</v>
      </c>
      <c r="AD9" s="14">
        <v>7099.598</v>
      </c>
      <c r="AE9" s="14">
        <v>1409</v>
      </c>
      <c r="AF9" s="14">
        <v>1993.5820000000001</v>
      </c>
      <c r="AG9" s="14">
        <v>235</v>
      </c>
      <c r="AH9" s="14">
        <v>229.25800000000001</v>
      </c>
      <c r="AI9" s="14">
        <v>4040</v>
      </c>
      <c r="AJ9" s="14">
        <v>4127.076</v>
      </c>
      <c r="AK9" s="14">
        <v>562</v>
      </c>
      <c r="AL9" s="14">
        <v>708.75699999999995</v>
      </c>
      <c r="AM9" s="14">
        <v>687</v>
      </c>
      <c r="AN9" s="14">
        <v>696.41600000000005</v>
      </c>
      <c r="AO9" s="14">
        <v>11543</v>
      </c>
      <c r="AP9" s="14">
        <v>12563.721</v>
      </c>
      <c r="AQ9" s="14">
        <v>1622</v>
      </c>
      <c r="AR9" s="14">
        <v>1640.6020000000001</v>
      </c>
      <c r="AS9" s="14">
        <v>585</v>
      </c>
      <c r="AT9" s="14">
        <v>741.38699999999994</v>
      </c>
      <c r="AU9" s="14">
        <v>1079</v>
      </c>
      <c r="AV9" s="14">
        <v>1125.146</v>
      </c>
      <c r="AW9" s="14">
        <v>172</v>
      </c>
    </row>
    <row r="10" spans="1:49" ht="17.100000000000001" customHeight="1" x14ac:dyDescent="0.2">
      <c r="A10" s="13" t="s">
        <v>8</v>
      </c>
      <c r="B10" s="14">
        <v>658</v>
      </c>
      <c r="C10" s="14">
        <v>689.76</v>
      </c>
      <c r="D10" s="14">
        <v>232</v>
      </c>
      <c r="E10" s="14">
        <v>232.297</v>
      </c>
      <c r="F10" s="14">
        <v>261</v>
      </c>
      <c r="G10" s="14">
        <v>243.98</v>
      </c>
      <c r="H10" s="14">
        <v>448</v>
      </c>
      <c r="I10" s="14">
        <v>441.99</v>
      </c>
      <c r="J10" s="14">
        <v>438</v>
      </c>
      <c r="K10" s="14">
        <v>472.26900000000001</v>
      </c>
      <c r="L10" s="14">
        <v>183</v>
      </c>
      <c r="M10" s="14">
        <v>186.864</v>
      </c>
      <c r="N10" s="14">
        <v>24</v>
      </c>
      <c r="O10" s="14">
        <v>26.364000000000001</v>
      </c>
      <c r="P10" s="14">
        <v>154</v>
      </c>
      <c r="Q10" s="14">
        <v>151.75700000000001</v>
      </c>
      <c r="R10" s="14">
        <v>80</v>
      </c>
      <c r="S10" s="14">
        <v>567</v>
      </c>
      <c r="T10" s="14">
        <v>569.63800000000003</v>
      </c>
      <c r="U10" s="14">
        <v>1108</v>
      </c>
      <c r="V10" s="14">
        <v>1182.1890000000001</v>
      </c>
      <c r="W10" s="14">
        <v>738</v>
      </c>
      <c r="X10" s="14">
        <v>739.65300000000002</v>
      </c>
      <c r="Y10" s="14">
        <v>122</v>
      </c>
      <c r="Z10" s="14">
        <v>133.697</v>
      </c>
      <c r="AA10" s="14">
        <v>156</v>
      </c>
      <c r="AB10" s="14">
        <v>170.08099999999999</v>
      </c>
      <c r="AC10" s="14">
        <v>709</v>
      </c>
      <c r="AD10" s="14">
        <v>740.11699999999996</v>
      </c>
      <c r="AE10" s="14">
        <v>187</v>
      </c>
      <c r="AF10" s="14">
        <v>257.94499999999999</v>
      </c>
      <c r="AG10" s="14">
        <v>42</v>
      </c>
      <c r="AH10" s="14">
        <v>46.942</v>
      </c>
      <c r="AI10" s="14">
        <v>602</v>
      </c>
      <c r="AJ10" s="14">
        <v>624.33900000000006</v>
      </c>
      <c r="AK10" s="14">
        <v>77</v>
      </c>
      <c r="AL10" s="14">
        <v>81.58</v>
      </c>
      <c r="AM10" s="14">
        <v>88</v>
      </c>
      <c r="AN10" s="14">
        <v>88.228999999999999</v>
      </c>
      <c r="AO10" s="14">
        <v>1202</v>
      </c>
      <c r="AP10" s="14">
        <v>1222.17</v>
      </c>
      <c r="AQ10" s="14">
        <v>213</v>
      </c>
      <c r="AR10" s="14">
        <v>227.446</v>
      </c>
      <c r="AS10" s="14">
        <v>116</v>
      </c>
      <c r="AT10" s="14">
        <v>119.274</v>
      </c>
      <c r="AU10" s="14">
        <v>161</v>
      </c>
      <c r="AV10" s="14">
        <v>171.185</v>
      </c>
      <c r="AW10" s="14">
        <v>33</v>
      </c>
    </row>
    <row r="11" spans="1:49" ht="17.100000000000001" customHeight="1" x14ac:dyDescent="0.2">
      <c r="A11" s="13" t="s">
        <v>9</v>
      </c>
      <c r="B11" s="14">
        <v>1708</v>
      </c>
      <c r="C11" s="14">
        <v>1036.4639999999999</v>
      </c>
      <c r="D11" s="14">
        <v>711</v>
      </c>
      <c r="E11" s="14">
        <v>1196.029</v>
      </c>
      <c r="F11" s="14">
        <v>487</v>
      </c>
      <c r="G11" s="14">
        <v>319.81299999999999</v>
      </c>
      <c r="H11" s="14">
        <v>823</v>
      </c>
      <c r="I11" s="14">
        <v>1264.3040000000001</v>
      </c>
      <c r="J11" s="14">
        <v>296</v>
      </c>
      <c r="K11" s="14">
        <v>1301.864</v>
      </c>
      <c r="L11" s="14">
        <v>698</v>
      </c>
      <c r="M11" s="14">
        <v>1026.1400000000001</v>
      </c>
      <c r="N11" s="14">
        <v>151</v>
      </c>
      <c r="O11" s="14">
        <v>181.69499999999999</v>
      </c>
      <c r="P11" s="14">
        <v>385</v>
      </c>
      <c r="Q11" s="14">
        <v>275.12900000000002</v>
      </c>
      <c r="R11" s="14">
        <v>451</v>
      </c>
      <c r="S11" s="14">
        <v>814</v>
      </c>
      <c r="T11" s="14">
        <v>420.54599999999999</v>
      </c>
      <c r="U11" s="14">
        <v>1808</v>
      </c>
      <c r="V11" s="14">
        <v>1796.9929999999999</v>
      </c>
      <c r="W11" s="14">
        <v>2264</v>
      </c>
      <c r="X11" s="14">
        <v>2394.779</v>
      </c>
      <c r="Y11" s="14">
        <v>274</v>
      </c>
      <c r="Z11" s="14">
        <v>420.45600000000002</v>
      </c>
      <c r="AA11" s="14">
        <v>239</v>
      </c>
      <c r="AB11" s="14">
        <v>266.50900000000001</v>
      </c>
      <c r="AC11" s="14">
        <v>2102</v>
      </c>
      <c r="AD11" s="14">
        <v>1624.347</v>
      </c>
      <c r="AE11" s="14">
        <v>631</v>
      </c>
      <c r="AF11" s="14">
        <v>490.99700000000001</v>
      </c>
      <c r="AG11" s="14">
        <v>115</v>
      </c>
      <c r="AH11" s="14">
        <v>164.06200000000001</v>
      </c>
      <c r="AI11" s="14">
        <v>3339</v>
      </c>
      <c r="AJ11" s="14">
        <v>3205.1260000000002</v>
      </c>
      <c r="AK11" s="14">
        <v>101</v>
      </c>
      <c r="AL11" s="14">
        <v>161.46100000000001</v>
      </c>
      <c r="AM11" s="14">
        <v>109</v>
      </c>
      <c r="AN11" s="14">
        <v>196.94499999999999</v>
      </c>
      <c r="AO11" s="14">
        <v>2331</v>
      </c>
      <c r="AP11" s="14">
        <v>968.24</v>
      </c>
      <c r="AQ11" s="14">
        <v>809</v>
      </c>
      <c r="AR11" s="14">
        <v>828.14700000000005</v>
      </c>
      <c r="AS11" s="14">
        <v>250</v>
      </c>
      <c r="AT11" s="14">
        <v>150.44800000000001</v>
      </c>
      <c r="AU11" s="14">
        <v>635</v>
      </c>
      <c r="AV11" s="14">
        <v>576.85500000000002</v>
      </c>
      <c r="AW11" s="14">
        <v>153</v>
      </c>
    </row>
    <row r="12" spans="1:49" ht="17.100000000000001" customHeight="1" x14ac:dyDescent="0.2">
      <c r="A12" s="13" t="s">
        <v>10</v>
      </c>
      <c r="B12" s="14">
        <v>1375</v>
      </c>
      <c r="C12" s="14">
        <v>1268.2280000000001</v>
      </c>
      <c r="D12" s="14">
        <v>1121</v>
      </c>
      <c r="E12" s="14">
        <v>454.791</v>
      </c>
      <c r="F12" s="14">
        <v>765</v>
      </c>
      <c r="G12" s="14">
        <v>612.18499999999995</v>
      </c>
      <c r="H12" s="14">
        <v>952</v>
      </c>
      <c r="I12" s="14">
        <v>1077.489</v>
      </c>
      <c r="J12" s="14">
        <v>1697</v>
      </c>
      <c r="K12" s="14">
        <v>719.81899999999996</v>
      </c>
      <c r="L12" s="14">
        <v>702</v>
      </c>
      <c r="M12" s="14">
        <v>536.86400000000003</v>
      </c>
      <c r="N12" s="14">
        <v>51</v>
      </c>
      <c r="O12" s="14">
        <v>34.497</v>
      </c>
      <c r="P12" s="14">
        <v>469</v>
      </c>
      <c r="Q12" s="14">
        <v>363.18799999999999</v>
      </c>
      <c r="R12" s="14">
        <v>318</v>
      </c>
      <c r="S12" s="14">
        <v>1491</v>
      </c>
      <c r="T12" s="14">
        <v>1211.5820000000001</v>
      </c>
      <c r="U12" s="14">
        <v>2806</v>
      </c>
      <c r="V12" s="14">
        <v>2429.8690000000001</v>
      </c>
      <c r="W12" s="14">
        <v>2272</v>
      </c>
      <c r="X12" s="14">
        <v>2051.1480000000001</v>
      </c>
      <c r="Y12" s="14">
        <v>293</v>
      </c>
      <c r="Z12" s="14">
        <v>232.34100000000001</v>
      </c>
      <c r="AA12" s="14">
        <v>356</v>
      </c>
      <c r="AB12" s="14">
        <v>291.428</v>
      </c>
      <c r="AC12" s="14">
        <v>1269</v>
      </c>
      <c r="AD12" s="14">
        <v>958.57799999999997</v>
      </c>
      <c r="AE12" s="14">
        <v>833</v>
      </c>
      <c r="AF12" s="14">
        <v>665.76</v>
      </c>
      <c r="AG12" s="14">
        <v>121</v>
      </c>
      <c r="AH12" s="14">
        <v>93.685000000000002</v>
      </c>
      <c r="AI12" s="14">
        <v>1158</v>
      </c>
      <c r="AJ12" s="14">
        <v>867.86400000000003</v>
      </c>
      <c r="AK12" s="14">
        <v>174</v>
      </c>
      <c r="AL12" s="14">
        <v>133.99100000000001</v>
      </c>
      <c r="AM12" s="14">
        <v>246</v>
      </c>
      <c r="AN12" s="14">
        <v>195.02799999999999</v>
      </c>
      <c r="AO12" s="14">
        <v>3786</v>
      </c>
      <c r="AP12" s="14">
        <v>2961.7559999999999</v>
      </c>
      <c r="AQ12" s="14">
        <v>597</v>
      </c>
      <c r="AR12" s="14">
        <v>372.49299999999999</v>
      </c>
      <c r="AS12" s="14">
        <v>1075</v>
      </c>
      <c r="AT12" s="14">
        <v>476.21899999999999</v>
      </c>
      <c r="AU12" s="14">
        <v>256</v>
      </c>
      <c r="AV12" s="14">
        <v>289.25400000000002</v>
      </c>
      <c r="AW12" s="14">
        <v>464</v>
      </c>
    </row>
    <row r="13" spans="1:49" ht="17.100000000000001" customHeight="1" x14ac:dyDescent="0.2">
      <c r="A13" s="13" t="s">
        <v>11</v>
      </c>
      <c r="B13" s="14">
        <v>19428</v>
      </c>
      <c r="C13" s="14">
        <v>19983.074000000001</v>
      </c>
      <c r="D13" s="14">
        <v>7686</v>
      </c>
      <c r="E13" s="14">
        <v>8136.2020000000002</v>
      </c>
      <c r="F13" s="14">
        <v>6606</v>
      </c>
      <c r="G13" s="14">
        <v>6804.1090000000004</v>
      </c>
      <c r="H13" s="14">
        <v>9982</v>
      </c>
      <c r="I13" s="14">
        <v>10954.268</v>
      </c>
      <c r="J13" s="14">
        <v>11079</v>
      </c>
      <c r="K13" s="14">
        <v>11465.268</v>
      </c>
      <c r="L13" s="14">
        <v>5636</v>
      </c>
      <c r="M13" s="14">
        <v>5917.66</v>
      </c>
      <c r="N13" s="14">
        <v>716</v>
      </c>
      <c r="O13" s="14">
        <v>721.44500000000005</v>
      </c>
      <c r="P13" s="14">
        <v>4183</v>
      </c>
      <c r="Q13" s="14">
        <v>4288.5609999999997</v>
      </c>
      <c r="R13" s="14">
        <v>2424</v>
      </c>
      <c r="S13" s="14">
        <v>14103</v>
      </c>
      <c r="T13" s="14">
        <v>13379.393</v>
      </c>
      <c r="U13" s="14">
        <v>24351</v>
      </c>
      <c r="V13" s="14">
        <v>25041.751</v>
      </c>
      <c r="W13" s="14">
        <v>15815</v>
      </c>
      <c r="X13" s="14">
        <v>16682.753000000001</v>
      </c>
      <c r="Y13" s="14">
        <v>3561</v>
      </c>
      <c r="Z13" s="14">
        <v>3830.9749999999999</v>
      </c>
      <c r="AA13" s="14">
        <v>3523</v>
      </c>
      <c r="AB13" s="14">
        <v>3694.7950000000001</v>
      </c>
      <c r="AC13" s="14">
        <v>14284</v>
      </c>
      <c r="AD13" s="14">
        <v>15263.861999999999</v>
      </c>
      <c r="AE13" s="14">
        <v>6941</v>
      </c>
      <c r="AF13" s="14">
        <v>8315.2379999999994</v>
      </c>
      <c r="AG13" s="14">
        <v>1005</v>
      </c>
      <c r="AH13" s="14">
        <v>910.95</v>
      </c>
      <c r="AI13" s="14">
        <v>13801</v>
      </c>
      <c r="AJ13" s="14">
        <v>14083.9</v>
      </c>
      <c r="AK13" s="14">
        <v>1940</v>
      </c>
      <c r="AL13" s="14">
        <v>2275.6390000000001</v>
      </c>
      <c r="AM13" s="14">
        <v>2300</v>
      </c>
      <c r="AN13" s="14">
        <v>2388.6610000000001</v>
      </c>
      <c r="AO13" s="14">
        <v>44476</v>
      </c>
      <c r="AP13" s="14">
        <v>41279.536</v>
      </c>
      <c r="AQ13" s="14">
        <v>5885</v>
      </c>
      <c r="AR13" s="14">
        <v>6182.067</v>
      </c>
      <c r="AS13" s="14">
        <v>3845</v>
      </c>
      <c r="AT13" s="14">
        <v>3189.8780000000002</v>
      </c>
      <c r="AU13" s="14">
        <v>3767</v>
      </c>
      <c r="AV13" s="14">
        <v>4004.431</v>
      </c>
      <c r="AW13" s="14">
        <v>1307</v>
      </c>
    </row>
    <row r="14" spans="1:49" ht="17.100000000000001" customHeight="1" x14ac:dyDescent="0.2">
      <c r="A14" s="13" t="s">
        <v>12</v>
      </c>
      <c r="B14" s="14">
        <v>12281</v>
      </c>
      <c r="C14" s="14">
        <v>12453.343999999999</v>
      </c>
      <c r="D14" s="14">
        <v>4833</v>
      </c>
      <c r="E14" s="14">
        <v>5053.5150000000003</v>
      </c>
      <c r="F14" s="14">
        <v>5118</v>
      </c>
      <c r="G14" s="14">
        <v>5089.491</v>
      </c>
      <c r="H14" s="14">
        <v>7121</v>
      </c>
      <c r="I14" s="14">
        <v>7908.2669999999998</v>
      </c>
      <c r="J14" s="14">
        <v>7674</v>
      </c>
      <c r="K14" s="14">
        <v>7556.6059999999998</v>
      </c>
      <c r="L14" s="14">
        <v>3700</v>
      </c>
      <c r="M14" s="14">
        <v>3778.0929999999998</v>
      </c>
      <c r="N14" s="14">
        <v>558</v>
      </c>
      <c r="O14" s="14">
        <v>533.67700000000002</v>
      </c>
      <c r="P14" s="14">
        <v>3091</v>
      </c>
      <c r="Q14" s="14">
        <v>3104.4270000000001</v>
      </c>
      <c r="R14" s="14">
        <v>1957</v>
      </c>
      <c r="S14" s="14">
        <v>9666</v>
      </c>
      <c r="T14" s="14">
        <v>9620.8690000000006</v>
      </c>
      <c r="U14" s="14">
        <v>14155</v>
      </c>
      <c r="V14" s="14">
        <v>14186.86</v>
      </c>
      <c r="W14" s="14">
        <v>10334</v>
      </c>
      <c r="X14" s="14">
        <v>10794.550999999999</v>
      </c>
      <c r="Y14" s="14">
        <v>2545</v>
      </c>
      <c r="Z14" s="14">
        <v>2404.8560000000002</v>
      </c>
      <c r="AA14" s="14">
        <v>2905</v>
      </c>
      <c r="AB14" s="14">
        <v>2922.962</v>
      </c>
      <c r="AC14" s="14">
        <v>11061</v>
      </c>
      <c r="AD14" s="14">
        <v>10740.248</v>
      </c>
      <c r="AE14" s="14">
        <v>4350</v>
      </c>
      <c r="AF14" s="14">
        <v>5914.3779999999997</v>
      </c>
      <c r="AG14" s="14">
        <v>907</v>
      </c>
      <c r="AH14" s="14">
        <v>799.14599999999996</v>
      </c>
      <c r="AI14" s="14">
        <v>7352</v>
      </c>
      <c r="AJ14" s="14">
        <v>7893.0320000000002</v>
      </c>
      <c r="AK14" s="14">
        <v>1533</v>
      </c>
      <c r="AL14" s="14">
        <v>1867.769</v>
      </c>
      <c r="AM14" s="14">
        <v>1895</v>
      </c>
      <c r="AN14" s="14">
        <v>1855.8309999999999</v>
      </c>
      <c r="AO14" s="14">
        <v>21959</v>
      </c>
      <c r="AP14" s="14">
        <v>22587.691999999999</v>
      </c>
      <c r="AQ14" s="14">
        <v>4587</v>
      </c>
      <c r="AR14" s="14">
        <v>4305.5910000000003</v>
      </c>
      <c r="AS14" s="14">
        <v>2642</v>
      </c>
      <c r="AT14" s="14">
        <v>2410.5459999999998</v>
      </c>
      <c r="AU14" s="14">
        <v>2819</v>
      </c>
      <c r="AV14" s="14">
        <v>2991.3670000000002</v>
      </c>
      <c r="AW14" s="14">
        <v>817</v>
      </c>
    </row>
    <row r="15" spans="1:49" ht="17.100000000000001" customHeight="1" x14ac:dyDescent="0.2">
      <c r="A15" s="13" t="s">
        <v>13</v>
      </c>
      <c r="B15" s="14">
        <v>607</v>
      </c>
      <c r="C15" s="14">
        <v>57.393999999999998</v>
      </c>
      <c r="D15" s="14">
        <v>151</v>
      </c>
      <c r="E15" s="14">
        <v>-36.279000000000003</v>
      </c>
      <c r="F15" s="14">
        <v>110</v>
      </c>
      <c r="G15" s="14">
        <v>-20.471</v>
      </c>
      <c r="H15" s="14">
        <v>-198</v>
      </c>
      <c r="I15" s="14">
        <v>-132.357</v>
      </c>
      <c r="J15" s="14">
        <v>399</v>
      </c>
      <c r="K15" s="14">
        <v>45.747</v>
      </c>
      <c r="L15" s="14">
        <v>438</v>
      </c>
      <c r="M15" s="14">
        <v>166.51599999999999</v>
      </c>
      <c r="N15" s="14">
        <v>97</v>
      </c>
      <c r="O15" s="14">
        <v>105.752</v>
      </c>
      <c r="P15" s="14">
        <v>202</v>
      </c>
      <c r="Q15" s="14">
        <v>-78.141000000000005</v>
      </c>
      <c r="R15" s="14">
        <v>53</v>
      </c>
      <c r="S15" s="14">
        <v>740</v>
      </c>
      <c r="T15" s="14">
        <v>590.96400000000006</v>
      </c>
      <c r="U15" s="14">
        <v>788</v>
      </c>
      <c r="V15" s="14">
        <v>-380.60500000000002</v>
      </c>
      <c r="W15" s="14">
        <v>1117</v>
      </c>
      <c r="X15" s="14">
        <v>929.59900000000005</v>
      </c>
      <c r="Y15" s="14">
        <v>692</v>
      </c>
      <c r="Z15" s="14">
        <v>494.84100000000001</v>
      </c>
      <c r="AA15" s="14">
        <v>40</v>
      </c>
      <c r="AB15" s="14">
        <v>-7.4939999999999998</v>
      </c>
      <c r="AC15" s="14">
        <v>633</v>
      </c>
      <c r="AD15" s="14">
        <v>280.32900000000001</v>
      </c>
      <c r="AE15" s="14">
        <v>243</v>
      </c>
      <c r="AF15" s="14">
        <v>55.726999999999997</v>
      </c>
      <c r="AG15" s="14">
        <v>31</v>
      </c>
      <c r="AH15" s="14">
        <v>-14.66</v>
      </c>
      <c r="AI15" s="14">
        <v>835</v>
      </c>
      <c r="AJ15" s="14">
        <v>785.524</v>
      </c>
      <c r="AK15" s="14">
        <v>68</v>
      </c>
      <c r="AL15" s="14">
        <v>-15.365</v>
      </c>
      <c r="AM15" s="14">
        <v>47</v>
      </c>
      <c r="AN15" s="14">
        <v>21.835000000000001</v>
      </c>
      <c r="AO15" s="14">
        <v>3052</v>
      </c>
      <c r="AP15" s="14">
        <v>2929.0219999999999</v>
      </c>
      <c r="AQ15" s="14">
        <v>263</v>
      </c>
      <c r="AR15" s="14">
        <v>-16.425999999999998</v>
      </c>
      <c r="AS15" s="14">
        <v>36</v>
      </c>
      <c r="AT15" s="14">
        <v>11.861000000000001</v>
      </c>
      <c r="AU15" s="14">
        <v>97</v>
      </c>
      <c r="AV15" s="14">
        <v>294.86399999999998</v>
      </c>
      <c r="AW15" s="14"/>
    </row>
    <row r="16" spans="1:49" ht="17.100000000000001" customHeight="1" x14ac:dyDescent="0.2">
      <c r="A16" s="13" t="s">
        <v>14</v>
      </c>
      <c r="B16" s="14">
        <v>6540</v>
      </c>
      <c r="C16" s="14">
        <v>7472.3360000000002</v>
      </c>
      <c r="D16" s="14">
        <v>2702</v>
      </c>
      <c r="E16" s="14">
        <v>3118.9659999999999</v>
      </c>
      <c r="F16" s="14">
        <v>1378</v>
      </c>
      <c r="G16" s="14">
        <v>1735.0889999999999</v>
      </c>
      <c r="H16" s="14">
        <v>3059</v>
      </c>
      <c r="I16" s="14">
        <v>3178.3580000000002</v>
      </c>
      <c r="J16" s="14">
        <v>3006</v>
      </c>
      <c r="K16" s="14">
        <v>3862.915</v>
      </c>
      <c r="L16" s="14">
        <v>1498</v>
      </c>
      <c r="M16" s="14">
        <v>1973.0509999999999</v>
      </c>
      <c r="N16" s="14">
        <v>61</v>
      </c>
      <c r="O16" s="14">
        <v>82.016000000000005</v>
      </c>
      <c r="P16" s="14">
        <v>890</v>
      </c>
      <c r="Q16" s="14">
        <v>1262.2750000000001</v>
      </c>
      <c r="R16" s="14">
        <v>414</v>
      </c>
      <c r="S16" s="14">
        <v>3697</v>
      </c>
      <c r="T16" s="14">
        <v>3167.56</v>
      </c>
      <c r="U16" s="14">
        <v>9408</v>
      </c>
      <c r="V16" s="14">
        <v>11235.495999999999</v>
      </c>
      <c r="W16" s="14">
        <v>4364</v>
      </c>
      <c r="X16" s="14">
        <v>4958.6030000000001</v>
      </c>
      <c r="Y16" s="14">
        <v>324</v>
      </c>
      <c r="Z16" s="14">
        <v>931.27800000000002</v>
      </c>
      <c r="AA16" s="14">
        <v>578</v>
      </c>
      <c r="AB16" s="14">
        <v>779.327</v>
      </c>
      <c r="AC16" s="14">
        <v>2590</v>
      </c>
      <c r="AD16" s="14">
        <v>4243.2849999999999</v>
      </c>
      <c r="AE16" s="14">
        <v>2348</v>
      </c>
      <c r="AF16" s="14">
        <v>2345.1329999999998</v>
      </c>
      <c r="AG16" s="14">
        <v>67</v>
      </c>
      <c r="AH16" s="14">
        <v>126.464</v>
      </c>
      <c r="AI16" s="14">
        <v>5614</v>
      </c>
      <c r="AJ16" s="14">
        <v>5405.3440000000001</v>
      </c>
      <c r="AK16" s="14">
        <v>339</v>
      </c>
      <c r="AL16" s="14">
        <v>423.23500000000001</v>
      </c>
      <c r="AM16" s="14">
        <v>358</v>
      </c>
      <c r="AN16" s="14">
        <v>510.995</v>
      </c>
      <c r="AO16" s="14">
        <v>19465</v>
      </c>
      <c r="AP16" s="14">
        <v>15762.822</v>
      </c>
      <c r="AQ16" s="14">
        <v>1035</v>
      </c>
      <c r="AR16" s="14">
        <v>1892.902</v>
      </c>
      <c r="AS16" s="14">
        <v>1167</v>
      </c>
      <c r="AT16" s="14">
        <v>767.471</v>
      </c>
      <c r="AU16" s="14">
        <v>851</v>
      </c>
      <c r="AV16" s="14">
        <v>718.2</v>
      </c>
      <c r="AW16" s="14">
        <v>490</v>
      </c>
    </row>
    <row r="17" spans="1:49" ht="17.100000000000001" customHeight="1" x14ac:dyDescent="0.2">
      <c r="A17" s="13" t="s">
        <v>15</v>
      </c>
      <c r="B17" s="14">
        <v>19748</v>
      </c>
      <c r="C17" s="14">
        <v>28509.17</v>
      </c>
      <c r="D17" s="14">
        <v>7266</v>
      </c>
      <c r="E17" s="14">
        <v>9121.8989999999994</v>
      </c>
      <c r="F17" s="14">
        <v>13181</v>
      </c>
      <c r="G17" s="14">
        <v>17543.615000000002</v>
      </c>
      <c r="H17" s="14">
        <v>5745</v>
      </c>
      <c r="I17" s="14">
        <v>4930.1059999999998</v>
      </c>
      <c r="J17" s="14">
        <v>11625</v>
      </c>
      <c r="K17" s="14">
        <v>14049.097</v>
      </c>
      <c r="L17" s="14">
        <v>7947</v>
      </c>
      <c r="M17" s="14">
        <v>4932.1909999999998</v>
      </c>
      <c r="N17" s="14">
        <v>1632</v>
      </c>
      <c r="O17" s="14">
        <v>1277.9059999999999</v>
      </c>
      <c r="P17" s="14">
        <v>7747</v>
      </c>
      <c r="Q17" s="14">
        <v>4162.4409999999998</v>
      </c>
      <c r="R17" s="14">
        <v>4753</v>
      </c>
      <c r="S17" s="14">
        <v>17189</v>
      </c>
      <c r="T17" s="14">
        <v>19992.675999999999</v>
      </c>
      <c r="U17" s="14">
        <v>16776</v>
      </c>
      <c r="V17" s="14">
        <v>10088.422</v>
      </c>
      <c r="W17" s="14">
        <v>12159</v>
      </c>
      <c r="X17" s="14">
        <v>16738.245999999999</v>
      </c>
      <c r="Y17" s="14">
        <v>11324</v>
      </c>
      <c r="Z17" s="14">
        <v>11345.888000000001</v>
      </c>
      <c r="AA17" s="14">
        <v>3120</v>
      </c>
      <c r="AB17" s="14">
        <v>2328.9250000000002</v>
      </c>
      <c r="AC17" s="14">
        <v>20137</v>
      </c>
      <c r="AD17" s="14">
        <v>27578.005000000001</v>
      </c>
      <c r="AE17" s="14">
        <v>6356</v>
      </c>
      <c r="AF17" s="14">
        <v>16039.289000000001</v>
      </c>
      <c r="AG17" s="14">
        <v>2168</v>
      </c>
      <c r="AH17" s="14">
        <v>1409.38</v>
      </c>
      <c r="AI17" s="14">
        <v>16497</v>
      </c>
      <c r="AJ17" s="14">
        <v>6385.3689999999997</v>
      </c>
      <c r="AK17" s="14">
        <v>1422</v>
      </c>
      <c r="AL17" s="14">
        <v>1943.806</v>
      </c>
      <c r="AM17" s="14">
        <v>3242</v>
      </c>
      <c r="AN17" s="14">
        <v>2103.2959999999998</v>
      </c>
      <c r="AO17" s="14">
        <v>52776</v>
      </c>
      <c r="AP17" s="14">
        <v>41057.822999999997</v>
      </c>
      <c r="AQ17" s="14">
        <v>4616</v>
      </c>
      <c r="AR17" s="14">
        <v>4344.134</v>
      </c>
      <c r="AS17" s="14">
        <v>6118</v>
      </c>
      <c r="AT17" s="14">
        <v>3058.1790000000001</v>
      </c>
      <c r="AU17" s="14">
        <v>9348</v>
      </c>
      <c r="AV17" s="14">
        <v>9741.3060000000005</v>
      </c>
      <c r="AW17" s="14">
        <v>4857</v>
      </c>
    </row>
    <row r="18" spans="1:49" ht="17.100000000000001" customHeight="1" x14ac:dyDescent="0.2">
      <c r="A18" s="13" t="s">
        <v>16</v>
      </c>
      <c r="B18" s="14">
        <v>75119</v>
      </c>
      <c r="C18" s="14">
        <v>45786.307000000001</v>
      </c>
      <c r="D18" s="14">
        <v>9827</v>
      </c>
      <c r="E18" s="14">
        <v>15986.37</v>
      </c>
      <c r="F18" s="14">
        <v>14293</v>
      </c>
      <c r="G18" s="14">
        <v>18914.812999999998</v>
      </c>
      <c r="H18" s="14">
        <v>14260</v>
      </c>
      <c r="I18" s="14">
        <v>10697.387000000001</v>
      </c>
      <c r="J18" s="14">
        <v>21862</v>
      </c>
      <c r="K18" s="14">
        <v>14030.519</v>
      </c>
      <c r="L18" s="14">
        <v>7876</v>
      </c>
      <c r="M18" s="14">
        <v>8144.8370000000004</v>
      </c>
      <c r="N18" s="14">
        <v>295</v>
      </c>
      <c r="O18" s="14">
        <v>989.51499999999999</v>
      </c>
      <c r="P18" s="14">
        <v>1828</v>
      </c>
      <c r="Q18" s="14">
        <v>5792.723</v>
      </c>
      <c r="R18" s="14">
        <v>4585</v>
      </c>
      <c r="S18" s="14">
        <v>27771</v>
      </c>
      <c r="T18" s="14">
        <v>17328.419000000002</v>
      </c>
      <c r="U18" s="14">
        <v>57402</v>
      </c>
      <c r="V18" s="14">
        <v>31470.906999999999</v>
      </c>
      <c r="W18" s="14">
        <v>45915</v>
      </c>
      <c r="X18" s="14">
        <v>39640.910000000003</v>
      </c>
      <c r="Y18" s="14">
        <v>4824</v>
      </c>
      <c r="Z18" s="14">
        <v>986.05700000000002</v>
      </c>
      <c r="AA18" s="14">
        <v>2983</v>
      </c>
      <c r="AB18" s="14">
        <v>2008.617</v>
      </c>
      <c r="AC18" s="14">
        <v>83771</v>
      </c>
      <c r="AD18" s="14">
        <v>98767.918000000005</v>
      </c>
      <c r="AE18" s="14">
        <v>15261</v>
      </c>
      <c r="AF18" s="14">
        <v>11623.328</v>
      </c>
      <c r="AG18" s="14">
        <v>232</v>
      </c>
      <c r="AH18" s="14">
        <v>1445.5409999999999</v>
      </c>
      <c r="AI18" s="14">
        <v>12349</v>
      </c>
      <c r="AJ18" s="14">
        <v>2638.973</v>
      </c>
      <c r="AK18" s="14">
        <v>3014</v>
      </c>
      <c r="AL18" s="14">
        <v>3042.248</v>
      </c>
      <c r="AM18" s="14">
        <v>11124</v>
      </c>
      <c r="AN18" s="14">
        <v>8416.3700000000008</v>
      </c>
      <c r="AO18" s="14">
        <v>73200</v>
      </c>
      <c r="AP18" s="14">
        <v>69438.259999999995</v>
      </c>
      <c r="AQ18" s="14">
        <v>2361</v>
      </c>
      <c r="AR18" s="14">
        <v>3197.2170000000001</v>
      </c>
      <c r="AS18" s="14">
        <v>10832</v>
      </c>
      <c r="AT18" s="14">
        <v>12079.716</v>
      </c>
      <c r="AU18" s="14">
        <v>1068</v>
      </c>
      <c r="AV18" s="14">
        <v>4404.1719999999996</v>
      </c>
      <c r="AW18" s="14">
        <v>790</v>
      </c>
    </row>
    <row r="19" spans="1:49" ht="17.100000000000001" customHeight="1" x14ac:dyDescent="0.2">
      <c r="A19" s="13" t="s">
        <v>17</v>
      </c>
      <c r="B19" s="14">
        <v>516464</v>
      </c>
      <c r="C19" s="14">
        <v>546096.03399999999</v>
      </c>
      <c r="D19" s="14">
        <v>198740</v>
      </c>
      <c r="E19" s="14">
        <v>221687.73800000001</v>
      </c>
      <c r="F19" s="14">
        <v>148601</v>
      </c>
      <c r="G19" s="14">
        <v>146795.027</v>
      </c>
      <c r="H19" s="14">
        <v>186678</v>
      </c>
      <c r="I19" s="14">
        <v>207108.50099999999</v>
      </c>
      <c r="J19" s="14">
        <v>271136</v>
      </c>
      <c r="K19" s="14">
        <v>277789.33500000002</v>
      </c>
      <c r="L19" s="14">
        <v>119665</v>
      </c>
      <c r="M19" s="14">
        <v>126803.15399999999</v>
      </c>
      <c r="N19" s="14">
        <v>15078</v>
      </c>
      <c r="O19" s="14">
        <v>15602.829</v>
      </c>
      <c r="P19" s="14">
        <v>137405</v>
      </c>
      <c r="Q19" s="14">
        <v>144171.55300000001</v>
      </c>
      <c r="R19" s="14">
        <v>49291</v>
      </c>
      <c r="S19" s="14">
        <v>353305</v>
      </c>
      <c r="T19" s="14">
        <v>380164.78100000002</v>
      </c>
      <c r="U19" s="14">
        <v>618721</v>
      </c>
      <c r="V19" s="14">
        <v>742459.43</v>
      </c>
      <c r="W19" s="14">
        <v>458564</v>
      </c>
      <c r="X19" s="14">
        <v>503206.09</v>
      </c>
      <c r="Y19" s="14">
        <v>102717</v>
      </c>
      <c r="Z19" s="14">
        <v>103344.1</v>
      </c>
      <c r="AA19" s="14">
        <v>118580</v>
      </c>
      <c r="AB19" s="14">
        <v>133621.929</v>
      </c>
      <c r="AC19" s="14">
        <v>386555</v>
      </c>
      <c r="AD19" s="14">
        <v>469129.29300000001</v>
      </c>
      <c r="AE19" s="14">
        <v>183060</v>
      </c>
      <c r="AF19" s="14">
        <v>267049.96000000002</v>
      </c>
      <c r="AG19" s="14">
        <v>29972</v>
      </c>
      <c r="AH19" s="14">
        <v>27331.113000000001</v>
      </c>
      <c r="AI19" s="14">
        <v>305566</v>
      </c>
      <c r="AJ19" s="14">
        <v>353436.73300000001</v>
      </c>
      <c r="AK19" s="14">
        <v>58766</v>
      </c>
      <c r="AL19" s="14">
        <v>65048.125999999997</v>
      </c>
      <c r="AM19" s="14">
        <v>65793</v>
      </c>
      <c r="AN19" s="14">
        <v>67190.769</v>
      </c>
      <c r="AO19" s="14">
        <v>945361</v>
      </c>
      <c r="AP19" s="14">
        <v>1063355.5959999999</v>
      </c>
      <c r="AQ19" s="14">
        <v>174243</v>
      </c>
      <c r="AR19" s="14">
        <v>183416.08300000001</v>
      </c>
      <c r="AS19" s="14">
        <v>83985</v>
      </c>
      <c r="AT19" s="14">
        <v>84570.467999999993</v>
      </c>
      <c r="AU19" s="14">
        <v>107557</v>
      </c>
      <c r="AV19" s="14">
        <v>110853.269</v>
      </c>
      <c r="AW19" s="14">
        <v>23727</v>
      </c>
    </row>
    <row r="20" spans="1:49" ht="17.100000000000001" customHeight="1" x14ac:dyDescent="0.2">
      <c r="A20" s="13" t="s">
        <v>18</v>
      </c>
      <c r="B20" s="14">
        <v>58441</v>
      </c>
      <c r="C20" s="14">
        <v>63939.856</v>
      </c>
      <c r="D20" s="14">
        <v>39226</v>
      </c>
      <c r="E20" s="14">
        <v>46071.635999999999</v>
      </c>
      <c r="F20" s="14">
        <v>13867</v>
      </c>
      <c r="G20" s="14">
        <v>15853.518</v>
      </c>
      <c r="H20" s="14">
        <v>8055</v>
      </c>
      <c r="I20" s="14">
        <v>10789.8</v>
      </c>
      <c r="J20" s="14">
        <v>22448</v>
      </c>
      <c r="K20" s="14">
        <v>19047.986000000001</v>
      </c>
      <c r="L20" s="14">
        <v>3187</v>
      </c>
      <c r="M20" s="14">
        <v>3108.7109999999998</v>
      </c>
      <c r="N20" s="14">
        <v>3055</v>
      </c>
      <c r="O20" s="14">
        <v>3110.81</v>
      </c>
      <c r="P20" s="14">
        <v>7435</v>
      </c>
      <c r="Q20" s="14">
        <v>6349.027</v>
      </c>
      <c r="R20" s="14">
        <v>14313</v>
      </c>
      <c r="S20" s="14">
        <v>26640</v>
      </c>
      <c r="T20" s="14">
        <v>25867.359</v>
      </c>
      <c r="U20" s="14">
        <v>80510</v>
      </c>
      <c r="V20" s="14">
        <v>75155.626999999993</v>
      </c>
      <c r="W20" s="14">
        <v>45251</v>
      </c>
      <c r="X20" s="14">
        <v>51972.976000000002</v>
      </c>
      <c r="Y20" s="14">
        <v>5644</v>
      </c>
      <c r="Z20" s="14">
        <v>6801.9179999999997</v>
      </c>
      <c r="AA20" s="14">
        <v>3206</v>
      </c>
      <c r="AB20" s="14">
        <v>3795.7689999999998</v>
      </c>
      <c r="AC20" s="14">
        <v>79167</v>
      </c>
      <c r="AD20" s="14">
        <v>94264.618000000002</v>
      </c>
      <c r="AE20" s="14">
        <v>33873</v>
      </c>
      <c r="AF20" s="14">
        <v>52566.260999999999</v>
      </c>
      <c r="AG20" s="14">
        <v>5038</v>
      </c>
      <c r="AH20" s="14">
        <v>2373.9119999999998</v>
      </c>
      <c r="AI20" s="14">
        <v>30957</v>
      </c>
      <c r="AJ20" s="14">
        <v>48376.735000000001</v>
      </c>
      <c r="AK20" s="14">
        <v>1320</v>
      </c>
      <c r="AL20" s="14">
        <v>836.3</v>
      </c>
      <c r="AM20" s="14"/>
      <c r="AN20" s="14"/>
      <c r="AO20" s="14">
        <v>201013</v>
      </c>
      <c r="AP20" s="14">
        <v>149510.568</v>
      </c>
      <c r="AQ20" s="14">
        <v>8381</v>
      </c>
      <c r="AR20" s="14">
        <v>6398.6869999999999</v>
      </c>
      <c r="AS20" s="14">
        <v>34694</v>
      </c>
      <c r="AT20" s="14">
        <v>32195.391</v>
      </c>
      <c r="AU20" s="14"/>
      <c r="AV20" s="14"/>
      <c r="AW20" s="14">
        <v>5543</v>
      </c>
    </row>
    <row r="21" spans="1:49" ht="17.100000000000001" customHeight="1" x14ac:dyDescent="0.2">
      <c r="A21" s="13" t="s">
        <v>71</v>
      </c>
      <c r="B21" s="14">
        <v>5401</v>
      </c>
      <c r="C21" s="14">
        <v>4512.0010000000002</v>
      </c>
      <c r="D21" s="14">
        <v>2441</v>
      </c>
      <c r="E21" s="14">
        <v>2213.8910000000001</v>
      </c>
      <c r="F21" s="14">
        <v>10423</v>
      </c>
      <c r="G21" s="14">
        <v>9347.5460000000003</v>
      </c>
      <c r="H21" s="14">
        <v>15915</v>
      </c>
      <c r="I21" s="14">
        <v>14288.472</v>
      </c>
      <c r="J21" s="14">
        <v>7027</v>
      </c>
      <c r="K21" s="14">
        <v>6170.951</v>
      </c>
      <c r="L21" s="14">
        <v>1137</v>
      </c>
      <c r="M21" s="14">
        <v>661.71900000000005</v>
      </c>
      <c r="N21" s="14"/>
      <c r="O21" s="14">
        <v>0.77</v>
      </c>
      <c r="P21" s="14">
        <v>1513</v>
      </c>
      <c r="Q21" s="14">
        <v>1105.8610000000001</v>
      </c>
      <c r="R21" s="14"/>
      <c r="S21" s="14">
        <v>12419</v>
      </c>
      <c r="T21" s="14">
        <v>10117.464</v>
      </c>
      <c r="U21" s="14">
        <v>4656</v>
      </c>
      <c r="V21" s="14">
        <v>4005.7420000000002</v>
      </c>
      <c r="W21" s="14">
        <v>3149</v>
      </c>
      <c r="X21" s="14">
        <v>2842.6950000000002</v>
      </c>
      <c r="Y21" s="14">
        <v>2877</v>
      </c>
      <c r="Z21" s="14">
        <v>2616.558</v>
      </c>
      <c r="AA21" s="14">
        <v>495</v>
      </c>
      <c r="AB21" s="14">
        <v>338.91199999999998</v>
      </c>
      <c r="AC21" s="14">
        <v>12764</v>
      </c>
      <c r="AD21" s="14">
        <v>9183.5079999999998</v>
      </c>
      <c r="AE21" s="14">
        <v>10</v>
      </c>
      <c r="AF21" s="14">
        <v>18.904</v>
      </c>
      <c r="AG21" s="14"/>
      <c r="AH21" s="14"/>
      <c r="AI21" s="14">
        <v>1732</v>
      </c>
      <c r="AJ21" s="14">
        <v>802.41399999999999</v>
      </c>
      <c r="AK21" s="14">
        <v>1156</v>
      </c>
      <c r="AL21" s="14">
        <v>1044.674</v>
      </c>
      <c r="AM21" s="14"/>
      <c r="AN21" s="14"/>
      <c r="AO21" s="14">
        <v>10084</v>
      </c>
      <c r="AP21" s="14">
        <v>6649.7579999999998</v>
      </c>
      <c r="AQ21" s="14">
        <v>4161</v>
      </c>
      <c r="AR21" s="14">
        <v>3719.0639999999999</v>
      </c>
      <c r="AS21" s="14"/>
      <c r="AT21" s="14"/>
      <c r="AU21" s="14">
        <v>18</v>
      </c>
      <c r="AV21" s="14">
        <v>24.988</v>
      </c>
      <c r="AW21" s="14"/>
    </row>
    <row r="22" spans="1:49" ht="17.100000000000001" customHeight="1" x14ac:dyDescent="0.2">
      <c r="A22" s="13" t="s">
        <v>20</v>
      </c>
      <c r="B22" s="14">
        <v>57763</v>
      </c>
      <c r="C22" s="14">
        <v>60067.449000000001</v>
      </c>
      <c r="D22" s="14">
        <v>21985</v>
      </c>
      <c r="E22" s="14">
        <v>24443.944</v>
      </c>
      <c r="F22" s="14">
        <v>12705</v>
      </c>
      <c r="G22" s="14">
        <v>16869.243999999999</v>
      </c>
      <c r="H22" s="14">
        <v>36373</v>
      </c>
      <c r="I22" s="14">
        <v>38637.769</v>
      </c>
      <c r="J22" s="14">
        <v>37134</v>
      </c>
      <c r="K22" s="14">
        <v>41577.625999999997</v>
      </c>
      <c r="L22" s="14">
        <v>22763</v>
      </c>
      <c r="M22" s="14">
        <v>20717.213</v>
      </c>
      <c r="N22" s="14">
        <v>4284</v>
      </c>
      <c r="O22" s="14">
        <v>4199.6009999999997</v>
      </c>
      <c r="P22" s="14">
        <v>9837</v>
      </c>
      <c r="Q22" s="14">
        <v>12502.851000000001</v>
      </c>
      <c r="R22" s="14">
        <v>8598</v>
      </c>
      <c r="S22" s="14">
        <v>21211</v>
      </c>
      <c r="T22" s="14">
        <v>37488.472999999998</v>
      </c>
      <c r="U22" s="14">
        <v>71703</v>
      </c>
      <c r="V22" s="14">
        <v>93123.347999999998</v>
      </c>
      <c r="W22" s="14">
        <v>73957</v>
      </c>
      <c r="X22" s="14">
        <v>72414.792000000001</v>
      </c>
      <c r="Y22" s="14">
        <v>9362</v>
      </c>
      <c r="Z22" s="14">
        <v>13627.737999999999</v>
      </c>
      <c r="AA22" s="14">
        <v>10542</v>
      </c>
      <c r="AB22" s="14">
        <v>14155.619000000001</v>
      </c>
      <c r="AC22" s="14">
        <v>44922</v>
      </c>
      <c r="AD22" s="14">
        <v>51557.351999999999</v>
      </c>
      <c r="AE22" s="14">
        <v>24346</v>
      </c>
      <c r="AF22" s="14">
        <v>39111.735999999997</v>
      </c>
      <c r="AG22" s="14">
        <v>1898</v>
      </c>
      <c r="AH22" s="14">
        <v>6080.6549999999997</v>
      </c>
      <c r="AI22" s="14">
        <v>61215</v>
      </c>
      <c r="AJ22" s="14">
        <v>55688.122000000003</v>
      </c>
      <c r="AK22" s="14">
        <v>9018</v>
      </c>
      <c r="AL22" s="14">
        <v>13254.727000000001</v>
      </c>
      <c r="AM22" s="14">
        <v>9744</v>
      </c>
      <c r="AN22" s="14">
        <v>10114.475</v>
      </c>
      <c r="AO22" s="14">
        <v>88299</v>
      </c>
      <c r="AP22" s="14">
        <v>118391.724</v>
      </c>
      <c r="AQ22" s="14">
        <v>20498</v>
      </c>
      <c r="AR22" s="14">
        <v>18276.245999999999</v>
      </c>
      <c r="AS22" s="14">
        <v>12656</v>
      </c>
      <c r="AT22" s="14">
        <v>12597.647999999999</v>
      </c>
      <c r="AU22" s="14">
        <v>17004</v>
      </c>
      <c r="AV22" s="14">
        <v>17791.125</v>
      </c>
      <c r="AW22" s="14">
        <v>2250</v>
      </c>
    </row>
    <row r="23" spans="1:49" ht="17.100000000000001" customHeight="1" x14ac:dyDescent="0.2">
      <c r="A23" s="13" t="s">
        <v>21</v>
      </c>
      <c r="B23" s="14">
        <v>732936</v>
      </c>
      <c r="C23" s="14">
        <v>748910.81700000004</v>
      </c>
      <c r="D23" s="14">
        <v>279485</v>
      </c>
      <c r="E23" s="14">
        <v>319525.478</v>
      </c>
      <c r="F23" s="14">
        <v>213070</v>
      </c>
      <c r="G23" s="14">
        <v>225323.76300000001</v>
      </c>
      <c r="H23" s="14">
        <v>267026</v>
      </c>
      <c r="I23" s="14">
        <v>286452.03499999997</v>
      </c>
      <c r="J23" s="14">
        <v>371232</v>
      </c>
      <c r="K23" s="14">
        <v>372665.51400000002</v>
      </c>
      <c r="L23" s="14">
        <v>162575</v>
      </c>
      <c r="M23" s="14">
        <v>164367.82500000001</v>
      </c>
      <c r="N23" s="14">
        <v>24344</v>
      </c>
      <c r="O23" s="14">
        <v>25181.431</v>
      </c>
      <c r="P23" s="14">
        <v>165765</v>
      </c>
      <c r="Q23" s="14">
        <v>174084.45600000001</v>
      </c>
      <c r="R23" s="14">
        <v>81540</v>
      </c>
      <c r="S23" s="14">
        <v>458535</v>
      </c>
      <c r="T23" s="14">
        <v>490959.17200000002</v>
      </c>
      <c r="U23" s="14">
        <v>849768</v>
      </c>
      <c r="V23" s="14">
        <v>956303.47600000002</v>
      </c>
      <c r="W23" s="14">
        <v>638995</v>
      </c>
      <c r="X23" s="14">
        <v>686815.70900000003</v>
      </c>
      <c r="Y23" s="14">
        <v>136748</v>
      </c>
      <c r="Z23" s="14">
        <v>138722.25899999999</v>
      </c>
      <c r="AA23" s="14">
        <v>138926</v>
      </c>
      <c r="AB23" s="14">
        <v>156249.77100000001</v>
      </c>
      <c r="AC23" s="14">
        <v>627316</v>
      </c>
      <c r="AD23" s="14">
        <v>750480.69400000002</v>
      </c>
      <c r="AE23" s="14">
        <v>262906</v>
      </c>
      <c r="AF23" s="14">
        <v>386409.478</v>
      </c>
      <c r="AG23" s="14">
        <v>39308</v>
      </c>
      <c r="AH23" s="14">
        <v>38640.601000000002</v>
      </c>
      <c r="AI23" s="14">
        <v>428316</v>
      </c>
      <c r="AJ23" s="14">
        <v>467328.34600000002</v>
      </c>
      <c r="AK23" s="14">
        <v>74696</v>
      </c>
      <c r="AL23" s="14">
        <v>85169.880999999994</v>
      </c>
      <c r="AM23" s="14">
        <v>89903</v>
      </c>
      <c r="AN23" s="14">
        <v>87824.91</v>
      </c>
      <c r="AO23" s="14">
        <v>1370733</v>
      </c>
      <c r="AP23" s="14">
        <v>1448403.7290000001</v>
      </c>
      <c r="AQ23" s="14">
        <v>214260</v>
      </c>
      <c r="AR23" s="14">
        <v>219351.43100000001</v>
      </c>
      <c r="AS23" s="14">
        <v>148285</v>
      </c>
      <c r="AT23" s="14">
        <v>144501.402</v>
      </c>
      <c r="AU23" s="14">
        <v>134995</v>
      </c>
      <c r="AV23" s="14">
        <v>142814.85999999999</v>
      </c>
      <c r="AW23" s="14">
        <v>37167</v>
      </c>
    </row>
    <row r="24" spans="1:49" ht="17.100000000000001" customHeight="1" x14ac:dyDescent="0.2">
      <c r="A24" s="13" t="s">
        <v>22</v>
      </c>
      <c r="B24" s="14">
        <v>61083</v>
      </c>
      <c r="C24" s="14">
        <v>148890.16899999999</v>
      </c>
      <c r="D24" s="14">
        <v>14808</v>
      </c>
      <c r="E24" s="14">
        <v>60799.822999999997</v>
      </c>
      <c r="F24" s="14">
        <v>3343</v>
      </c>
      <c r="G24" s="14">
        <v>16774.516</v>
      </c>
      <c r="H24" s="14">
        <v>8401</v>
      </c>
      <c r="I24" s="14">
        <v>25486.309000000001</v>
      </c>
      <c r="J24" s="14">
        <v>6387</v>
      </c>
      <c r="K24" s="14">
        <v>13049.15</v>
      </c>
      <c r="L24" s="14">
        <v>2129</v>
      </c>
      <c r="M24" s="14">
        <v>945.625</v>
      </c>
      <c r="N24" s="14">
        <v>561</v>
      </c>
      <c r="O24" s="14">
        <v>1545.934</v>
      </c>
      <c r="P24" s="14">
        <v>2918</v>
      </c>
      <c r="Q24" s="14">
        <v>8752.241</v>
      </c>
      <c r="R24" s="14">
        <v>358</v>
      </c>
      <c r="S24" s="14">
        <v>36995</v>
      </c>
      <c r="T24" s="14">
        <v>64322.379000000001</v>
      </c>
      <c r="U24" s="14">
        <v>42681</v>
      </c>
      <c r="V24" s="14">
        <v>140810.83100000001</v>
      </c>
      <c r="W24" s="14">
        <v>44622</v>
      </c>
      <c r="X24" s="14">
        <v>76576.455000000002</v>
      </c>
      <c r="Y24" s="14">
        <v>7750</v>
      </c>
      <c r="Z24" s="14">
        <v>8004.51</v>
      </c>
      <c r="AA24" s="14">
        <v>2406</v>
      </c>
      <c r="AB24" s="14">
        <v>17457.069</v>
      </c>
      <c r="AC24" s="14">
        <v>90342</v>
      </c>
      <c r="AD24" s="14">
        <v>164636.06899999999</v>
      </c>
      <c r="AE24" s="14">
        <v>546</v>
      </c>
      <c r="AF24" s="14">
        <v>1123.8510000000001</v>
      </c>
      <c r="AG24" s="14">
        <v>607</v>
      </c>
      <c r="AH24" s="14">
        <v>2.62</v>
      </c>
      <c r="AI24" s="14">
        <v>23501</v>
      </c>
      <c r="AJ24" s="14">
        <v>76820.77</v>
      </c>
      <c r="AK24" s="14">
        <v>770</v>
      </c>
      <c r="AL24" s="14">
        <v>6314.2749999999996</v>
      </c>
      <c r="AM24" s="14">
        <v>440</v>
      </c>
      <c r="AN24" s="14">
        <v>29.321999999999999</v>
      </c>
      <c r="AO24" s="14">
        <v>115828</v>
      </c>
      <c r="AP24" s="14">
        <v>226568.823</v>
      </c>
      <c r="AQ24" s="14">
        <v>9167</v>
      </c>
      <c r="AR24" s="14">
        <v>16142.199000000001</v>
      </c>
      <c r="AS24" s="14">
        <v>23</v>
      </c>
      <c r="AT24" s="14">
        <v>26.754999999999999</v>
      </c>
      <c r="AU24" s="14">
        <v>304</v>
      </c>
      <c r="AV24" s="14">
        <v>10269.411</v>
      </c>
      <c r="AW24" s="14">
        <v>73</v>
      </c>
    </row>
    <row r="25" spans="1:49" ht="17.100000000000001" customHeight="1" x14ac:dyDescent="0.2">
      <c r="A25" s="13" t="s">
        <v>23</v>
      </c>
      <c r="B25" s="14">
        <v>513767</v>
      </c>
      <c r="C25" s="14">
        <v>489034.05099999998</v>
      </c>
      <c r="D25" s="14">
        <v>223813</v>
      </c>
      <c r="E25" s="14">
        <v>216275.99900000001</v>
      </c>
      <c r="F25" s="14">
        <v>150999</v>
      </c>
      <c r="G25" s="14">
        <v>149967.95199999999</v>
      </c>
      <c r="H25" s="14">
        <v>202335</v>
      </c>
      <c r="I25" s="14">
        <v>204594.05900000001</v>
      </c>
      <c r="J25" s="14">
        <v>293528</v>
      </c>
      <c r="K25" s="14">
        <v>293760.05900000001</v>
      </c>
      <c r="L25" s="14">
        <v>127694</v>
      </c>
      <c r="M25" s="14">
        <v>132913.23000000001</v>
      </c>
      <c r="N25" s="14">
        <v>21064</v>
      </c>
      <c r="O25" s="14">
        <v>20911.652999999998</v>
      </c>
      <c r="P25" s="14">
        <v>140441</v>
      </c>
      <c r="Q25" s="14">
        <v>142304.63399999999</v>
      </c>
      <c r="R25" s="14">
        <v>66955</v>
      </c>
      <c r="S25" s="14">
        <v>355611</v>
      </c>
      <c r="T25" s="14">
        <v>362047.78100000002</v>
      </c>
      <c r="U25" s="14">
        <v>587929</v>
      </c>
      <c r="V25" s="14">
        <v>597688.43200000003</v>
      </c>
      <c r="W25" s="14">
        <v>475215</v>
      </c>
      <c r="X25" s="14">
        <v>488190.51699999999</v>
      </c>
      <c r="Y25" s="14">
        <v>111537</v>
      </c>
      <c r="Z25" s="14">
        <v>112999.186</v>
      </c>
      <c r="AA25" s="14">
        <v>113937</v>
      </c>
      <c r="AB25" s="14">
        <v>115874.254</v>
      </c>
      <c r="AC25" s="14">
        <v>369887</v>
      </c>
      <c r="AD25" s="14">
        <v>438584.359</v>
      </c>
      <c r="AE25" s="14">
        <v>208247</v>
      </c>
      <c r="AF25" s="14">
        <v>310112.46899999998</v>
      </c>
      <c r="AG25" s="14">
        <v>33944</v>
      </c>
      <c r="AH25" s="14">
        <v>33903.682999999997</v>
      </c>
      <c r="AI25" s="14">
        <v>315346</v>
      </c>
      <c r="AJ25" s="14">
        <v>307129.18</v>
      </c>
      <c r="AK25" s="14">
        <v>62786</v>
      </c>
      <c r="AL25" s="14">
        <v>67572.444000000003</v>
      </c>
      <c r="AM25" s="14">
        <v>79180</v>
      </c>
      <c r="AN25" s="14">
        <v>77033.634999999995</v>
      </c>
      <c r="AO25" s="14">
        <v>879693</v>
      </c>
      <c r="AP25" s="14">
        <v>901516.25600000005</v>
      </c>
      <c r="AQ25" s="14">
        <v>174881</v>
      </c>
      <c r="AR25" s="14">
        <v>172735.285</v>
      </c>
      <c r="AS25" s="14">
        <v>118662</v>
      </c>
      <c r="AT25" s="14">
        <v>114612.71799999999</v>
      </c>
      <c r="AU25" s="14">
        <v>112617</v>
      </c>
      <c r="AV25" s="14">
        <v>109031.499</v>
      </c>
      <c r="AW25" s="14">
        <v>30516</v>
      </c>
    </row>
    <row r="26" spans="1:49" ht="17.100000000000001" customHeight="1" x14ac:dyDescent="0.2">
      <c r="A26" s="13" t="s">
        <v>24</v>
      </c>
      <c r="B26" s="14">
        <v>95528</v>
      </c>
      <c r="C26" s="14">
        <v>43207.205000000002</v>
      </c>
      <c r="D26" s="14">
        <v>7316</v>
      </c>
      <c r="E26" s="14">
        <v>7394.1549999999997</v>
      </c>
      <c r="F26" s="14">
        <v>21141</v>
      </c>
      <c r="G26" s="14">
        <v>18526.815999999999</v>
      </c>
      <c r="H26" s="14">
        <v>11123</v>
      </c>
      <c r="I26" s="14">
        <v>10687.316999999999</v>
      </c>
      <c r="J26" s="14">
        <v>20897</v>
      </c>
      <c r="K26" s="14">
        <v>14794.314</v>
      </c>
      <c r="L26" s="14">
        <v>10444</v>
      </c>
      <c r="M26" s="14">
        <v>7840.4309999999996</v>
      </c>
      <c r="N26" s="14"/>
      <c r="O26" s="14"/>
      <c r="P26" s="14"/>
      <c r="Q26" s="14"/>
      <c r="R26" s="14"/>
      <c r="S26" s="14">
        <v>3700</v>
      </c>
      <c r="T26" s="14">
        <v>2775.136</v>
      </c>
      <c r="U26" s="14">
        <v>100316</v>
      </c>
      <c r="V26" s="14">
        <v>93450.978000000003</v>
      </c>
      <c r="W26" s="14">
        <v>45366</v>
      </c>
      <c r="X26" s="14">
        <v>45399.078000000001</v>
      </c>
      <c r="Y26" s="14"/>
      <c r="Z26" s="14"/>
      <c r="AA26" s="14">
        <v>8521</v>
      </c>
      <c r="AB26" s="14">
        <v>8575.5030000000006</v>
      </c>
      <c r="AC26" s="14">
        <v>107969</v>
      </c>
      <c r="AD26" s="14">
        <v>90918.941000000006</v>
      </c>
      <c r="AE26" s="14"/>
      <c r="AF26" s="14"/>
      <c r="AG26" s="14"/>
      <c r="AH26" s="14"/>
      <c r="AI26" s="14">
        <v>24964</v>
      </c>
      <c r="AJ26" s="14">
        <v>17594.316999999999</v>
      </c>
      <c r="AK26" s="14"/>
      <c r="AL26" s="14"/>
      <c r="AM26" s="14"/>
      <c r="AN26" s="14"/>
      <c r="AO26" s="14">
        <v>170700</v>
      </c>
      <c r="AP26" s="14">
        <v>109995.147</v>
      </c>
      <c r="AQ26" s="14">
        <v>1047</v>
      </c>
      <c r="AR26" s="14">
        <v>781.26199999999994</v>
      </c>
      <c r="AS26" s="14"/>
      <c r="AT26" s="14"/>
      <c r="AU26" s="14">
        <v>6808</v>
      </c>
      <c r="AV26" s="14">
        <v>7800.634</v>
      </c>
      <c r="AW26" s="14"/>
    </row>
    <row r="27" spans="1:49" ht="17.100000000000001" customHeight="1" x14ac:dyDescent="0.2">
      <c r="A27" s="13" t="s">
        <v>26</v>
      </c>
      <c r="B27" s="14">
        <v>35511</v>
      </c>
      <c r="C27" s="14">
        <v>35285.025999999998</v>
      </c>
      <c r="D27" s="14">
        <v>14985</v>
      </c>
      <c r="E27" s="14">
        <v>16013.052</v>
      </c>
      <c r="F27" s="14">
        <v>18740</v>
      </c>
      <c r="G27" s="14">
        <v>19587.063999999998</v>
      </c>
      <c r="H27" s="14">
        <v>23366</v>
      </c>
      <c r="I27" s="14">
        <v>23273.163</v>
      </c>
      <c r="J27" s="14">
        <v>24413</v>
      </c>
      <c r="K27" s="14">
        <v>21904.878000000001</v>
      </c>
      <c r="L27" s="14">
        <v>7871</v>
      </c>
      <c r="M27" s="14">
        <v>6921.9080000000004</v>
      </c>
      <c r="N27" s="14">
        <v>622</v>
      </c>
      <c r="O27" s="14">
        <v>618.48699999999997</v>
      </c>
      <c r="P27" s="14">
        <v>7639</v>
      </c>
      <c r="Q27" s="14">
        <v>7790.1180000000004</v>
      </c>
      <c r="R27" s="14">
        <v>3055</v>
      </c>
      <c r="S27" s="14">
        <v>32419</v>
      </c>
      <c r="T27" s="14">
        <v>31043.862000000001</v>
      </c>
      <c r="U27" s="14">
        <v>49906</v>
      </c>
      <c r="V27" s="14">
        <v>49111.483999999997</v>
      </c>
      <c r="W27" s="14">
        <v>27426</v>
      </c>
      <c r="X27" s="14">
        <v>27135.780999999999</v>
      </c>
      <c r="Y27" s="14">
        <v>7760</v>
      </c>
      <c r="Z27" s="14">
        <v>7343.4889999999996</v>
      </c>
      <c r="AA27" s="14">
        <v>4011</v>
      </c>
      <c r="AB27" s="14">
        <v>3729.739</v>
      </c>
      <c r="AC27" s="14">
        <v>14437</v>
      </c>
      <c r="AD27" s="14">
        <v>12963.161</v>
      </c>
      <c r="AE27" s="14">
        <v>9826</v>
      </c>
      <c r="AF27" s="14">
        <v>13868.172</v>
      </c>
      <c r="AG27" s="14">
        <v>1274</v>
      </c>
      <c r="AH27" s="14">
        <v>1271.2670000000001</v>
      </c>
      <c r="AI27" s="14">
        <v>19233</v>
      </c>
      <c r="AJ27" s="14">
        <v>18783.28</v>
      </c>
      <c r="AK27" s="14">
        <v>4343</v>
      </c>
      <c r="AL27" s="14">
        <v>4272.8760000000002</v>
      </c>
      <c r="AM27" s="14">
        <v>4056</v>
      </c>
      <c r="AN27" s="14">
        <v>4059.16</v>
      </c>
      <c r="AO27" s="14">
        <v>62450</v>
      </c>
      <c r="AP27" s="14">
        <v>63989.688999999998</v>
      </c>
      <c r="AQ27" s="14">
        <v>10665</v>
      </c>
      <c r="AR27" s="14">
        <v>10889.776</v>
      </c>
      <c r="AS27" s="14">
        <v>4013</v>
      </c>
      <c r="AT27" s="14">
        <v>4017.0250000000001</v>
      </c>
      <c r="AU27" s="14">
        <v>6037</v>
      </c>
      <c r="AV27" s="14">
        <v>6162.47</v>
      </c>
      <c r="AW27" s="14">
        <v>1229</v>
      </c>
    </row>
    <row r="28" spans="1:49" ht="17.100000000000001" customHeight="1" x14ac:dyDescent="0.2">
      <c r="A28" s="13" t="s">
        <v>19</v>
      </c>
      <c r="B28" s="14"/>
      <c r="C28" s="14"/>
      <c r="D28" s="14"/>
      <c r="E28" s="14"/>
      <c r="F28" s="14"/>
      <c r="G28" s="14"/>
      <c r="H28" s="14"/>
      <c r="I28" s="14">
        <v>3.5880000000000001</v>
      </c>
      <c r="J28" s="14">
        <v>10</v>
      </c>
      <c r="K28" s="14">
        <v>3.53</v>
      </c>
      <c r="L28" s="14"/>
      <c r="M28" s="14"/>
      <c r="N28" s="14"/>
      <c r="O28" s="14"/>
      <c r="P28" s="14"/>
      <c r="Q28" s="14"/>
      <c r="R28" s="14"/>
      <c r="S28" s="14"/>
      <c r="T28" s="14"/>
      <c r="U28" s="14"/>
      <c r="V28" s="14"/>
      <c r="W28" s="14"/>
      <c r="X28" s="14"/>
      <c r="Y28" s="14">
        <v>18</v>
      </c>
      <c r="Z28" s="14">
        <v>2.649</v>
      </c>
      <c r="AA28" s="14"/>
      <c r="AB28" s="14"/>
      <c r="AC28" s="14">
        <v>4330</v>
      </c>
      <c r="AD28" s="14">
        <v>1098.538</v>
      </c>
      <c r="AE28" s="14"/>
      <c r="AF28" s="14"/>
      <c r="AG28" s="14"/>
      <c r="AH28" s="14"/>
      <c r="AI28" s="14"/>
      <c r="AJ28" s="14"/>
      <c r="AK28" s="14"/>
      <c r="AL28" s="14"/>
      <c r="AM28" s="14"/>
      <c r="AN28" s="14"/>
      <c r="AO28" s="14">
        <v>188</v>
      </c>
      <c r="AP28" s="14">
        <v>145.05799999999999</v>
      </c>
      <c r="AQ28" s="14"/>
      <c r="AR28" s="14"/>
      <c r="AS28" s="14"/>
      <c r="AT28" s="14"/>
      <c r="AU28" s="14"/>
      <c r="AV28" s="14"/>
      <c r="AW28" s="14"/>
    </row>
    <row r="29" spans="1:49" ht="17.100000000000001" customHeight="1" x14ac:dyDescent="0.2">
      <c r="A29" s="13" t="s">
        <v>25</v>
      </c>
      <c r="B29" s="14">
        <v>27047</v>
      </c>
      <c r="C29" s="14">
        <v>32494.363000000001</v>
      </c>
      <c r="D29" s="14">
        <v>18563</v>
      </c>
      <c r="E29" s="14">
        <v>19042.449000000001</v>
      </c>
      <c r="F29" s="14">
        <v>18847</v>
      </c>
      <c r="G29" s="14">
        <v>20467.417000000001</v>
      </c>
      <c r="H29" s="14">
        <v>21801</v>
      </c>
      <c r="I29" s="14">
        <v>22407.598000000002</v>
      </c>
      <c r="J29" s="14">
        <v>25997</v>
      </c>
      <c r="K29" s="14">
        <v>29153.582999999999</v>
      </c>
      <c r="L29" s="14">
        <v>14437</v>
      </c>
      <c r="M29" s="14">
        <v>15746.630999999999</v>
      </c>
      <c r="N29" s="14">
        <v>2097</v>
      </c>
      <c r="O29" s="14">
        <v>2105.3560000000002</v>
      </c>
      <c r="P29" s="14">
        <v>14767</v>
      </c>
      <c r="Q29" s="14">
        <v>15237.459000000001</v>
      </c>
      <c r="R29" s="14">
        <v>11172</v>
      </c>
      <c r="S29" s="14">
        <v>29810</v>
      </c>
      <c r="T29" s="14">
        <v>30770.011999999999</v>
      </c>
      <c r="U29" s="14">
        <v>68936</v>
      </c>
      <c r="V29" s="14">
        <v>75241.751000000004</v>
      </c>
      <c r="W29" s="14">
        <v>46366</v>
      </c>
      <c r="X29" s="14">
        <v>49513.877999999997</v>
      </c>
      <c r="Y29" s="14">
        <v>9683</v>
      </c>
      <c r="Z29" s="14">
        <v>10372.424999999999</v>
      </c>
      <c r="AA29" s="14">
        <v>10051</v>
      </c>
      <c r="AB29" s="14">
        <v>10613.206</v>
      </c>
      <c r="AC29" s="14">
        <v>40351</v>
      </c>
      <c r="AD29" s="14">
        <v>42279.627</v>
      </c>
      <c r="AE29" s="14">
        <v>44287</v>
      </c>
      <c r="AF29" s="14">
        <v>61304.987000000001</v>
      </c>
      <c r="AG29" s="14">
        <v>3483</v>
      </c>
      <c r="AH29" s="14">
        <v>3463.03</v>
      </c>
      <c r="AI29" s="14">
        <v>45272</v>
      </c>
      <c r="AJ29" s="14">
        <v>47000.798999999999</v>
      </c>
      <c r="AK29" s="14">
        <v>6796</v>
      </c>
      <c r="AL29" s="14">
        <v>7010.2870000000003</v>
      </c>
      <c r="AM29" s="14">
        <v>6226</v>
      </c>
      <c r="AN29" s="14">
        <v>6702.7929999999997</v>
      </c>
      <c r="AO29" s="14">
        <v>141874</v>
      </c>
      <c r="AP29" s="14">
        <v>146188.75700000001</v>
      </c>
      <c r="AQ29" s="14">
        <v>18500</v>
      </c>
      <c r="AR29" s="14">
        <v>18802.909</v>
      </c>
      <c r="AS29" s="14">
        <v>25588</v>
      </c>
      <c r="AT29" s="14">
        <v>25844.901999999998</v>
      </c>
      <c r="AU29" s="14">
        <v>9228</v>
      </c>
      <c r="AV29" s="14">
        <v>9550.8439999999991</v>
      </c>
      <c r="AW29" s="14">
        <v>5348</v>
      </c>
    </row>
    <row r="30" spans="1:49" ht="17.100000000000001" customHeight="1" x14ac:dyDescent="0.2">
      <c r="A30" s="13" t="s">
        <v>27</v>
      </c>
      <c r="B30" s="14">
        <v>732936</v>
      </c>
      <c r="C30" s="14">
        <v>748910.81400000001</v>
      </c>
      <c r="D30" s="14">
        <v>279485</v>
      </c>
      <c r="E30" s="14">
        <v>319525.478</v>
      </c>
      <c r="F30" s="14">
        <v>213070</v>
      </c>
      <c r="G30" s="14">
        <v>225323.76500000001</v>
      </c>
      <c r="H30" s="14">
        <v>267026</v>
      </c>
      <c r="I30" s="14">
        <v>286452.03399999999</v>
      </c>
      <c r="J30" s="14">
        <v>371232</v>
      </c>
      <c r="K30" s="14">
        <v>372665.51400000002</v>
      </c>
      <c r="L30" s="14">
        <v>162575</v>
      </c>
      <c r="M30" s="14">
        <v>164367.82500000001</v>
      </c>
      <c r="N30" s="14">
        <v>24344</v>
      </c>
      <c r="O30" s="14">
        <v>25181.43</v>
      </c>
      <c r="P30" s="14">
        <v>165765</v>
      </c>
      <c r="Q30" s="14">
        <v>174084.45199999999</v>
      </c>
      <c r="R30" s="14">
        <v>81540</v>
      </c>
      <c r="S30" s="14">
        <v>458535</v>
      </c>
      <c r="T30" s="14">
        <v>490959.17</v>
      </c>
      <c r="U30" s="14">
        <v>849768</v>
      </c>
      <c r="V30" s="14">
        <v>956303.47600000002</v>
      </c>
      <c r="W30" s="14">
        <v>638995</v>
      </c>
      <c r="X30" s="14">
        <v>686815.70900000003</v>
      </c>
      <c r="Y30" s="14">
        <v>136748</v>
      </c>
      <c r="Z30" s="14">
        <v>138722.25899999999</v>
      </c>
      <c r="AA30" s="14">
        <v>138926</v>
      </c>
      <c r="AB30" s="14">
        <v>156249.77100000001</v>
      </c>
      <c r="AC30" s="14">
        <v>627316</v>
      </c>
      <c r="AD30" s="14">
        <v>750480.69499999995</v>
      </c>
      <c r="AE30" s="14">
        <v>262906</v>
      </c>
      <c r="AF30" s="14">
        <v>386409.47899999999</v>
      </c>
      <c r="AG30" s="14">
        <v>39308</v>
      </c>
      <c r="AH30" s="14">
        <v>38640.6</v>
      </c>
      <c r="AI30" s="14">
        <v>428316</v>
      </c>
      <c r="AJ30" s="14">
        <v>467328.34600000002</v>
      </c>
      <c r="AK30" s="14">
        <v>74695</v>
      </c>
      <c r="AL30" s="14">
        <v>85169.881999999998</v>
      </c>
      <c r="AM30" s="14">
        <v>89902</v>
      </c>
      <c r="AN30" s="14">
        <v>87824.91</v>
      </c>
      <c r="AO30" s="14">
        <v>1370733</v>
      </c>
      <c r="AP30" s="14">
        <v>1448403.73</v>
      </c>
      <c r="AQ30" s="14">
        <v>214260</v>
      </c>
      <c r="AR30" s="14">
        <v>219351.43100000001</v>
      </c>
      <c r="AS30" s="14">
        <v>148286</v>
      </c>
      <c r="AT30" s="14">
        <v>144501.4</v>
      </c>
      <c r="AU30" s="14">
        <v>134994</v>
      </c>
      <c r="AV30" s="14">
        <v>142814.85800000001</v>
      </c>
      <c r="AW30" s="14">
        <v>37166</v>
      </c>
    </row>
    <row r="31" spans="1:49" ht="17.100000000000001" customHeight="1" x14ac:dyDescent="0.2">
      <c r="A31" s="13" t="s">
        <v>28</v>
      </c>
      <c r="B31" s="14">
        <v>31586</v>
      </c>
      <c r="C31" s="14">
        <v>21726.843000000001</v>
      </c>
      <c r="D31" s="14">
        <v>9915</v>
      </c>
      <c r="E31" s="14">
        <v>8987.61</v>
      </c>
      <c r="F31" s="14">
        <v>7221</v>
      </c>
      <c r="G31" s="14">
        <v>3857.7710000000002</v>
      </c>
      <c r="H31" s="14">
        <v>11029</v>
      </c>
      <c r="I31" s="14">
        <v>8003.8980000000001</v>
      </c>
      <c r="J31" s="14">
        <v>14976</v>
      </c>
      <c r="K31" s="14">
        <v>11829.096</v>
      </c>
      <c r="L31" s="14">
        <v>8892</v>
      </c>
      <c r="M31" s="14">
        <v>7344.9380000000001</v>
      </c>
      <c r="N31" s="14">
        <v>499</v>
      </c>
      <c r="O31" s="14">
        <v>284.62400000000002</v>
      </c>
      <c r="P31" s="14">
        <v>6240</v>
      </c>
      <c r="Q31" s="14">
        <v>5265.2640000000001</v>
      </c>
      <c r="R31" s="14">
        <v>2347</v>
      </c>
      <c r="S31" s="14">
        <v>25150</v>
      </c>
      <c r="T31" s="14">
        <v>24848.829269999998</v>
      </c>
      <c r="U31" s="14">
        <v>38819</v>
      </c>
      <c r="V31" s="14">
        <v>37202.925000000003</v>
      </c>
      <c r="W31" s="14">
        <v>33525</v>
      </c>
      <c r="X31" s="14">
        <v>28404.28</v>
      </c>
      <c r="Y31" s="14">
        <v>5120</v>
      </c>
      <c r="Z31" s="14">
        <v>3212.3589999999999</v>
      </c>
      <c r="AA31" s="14">
        <v>6683</v>
      </c>
      <c r="AB31" s="14">
        <v>5990.2969999999996</v>
      </c>
      <c r="AC31" s="14">
        <v>19045</v>
      </c>
      <c r="AD31" s="14">
        <v>13017.602000000001</v>
      </c>
      <c r="AE31" s="14">
        <v>16815</v>
      </c>
      <c r="AF31" s="14">
        <v>16545.651999999998</v>
      </c>
      <c r="AG31" s="14">
        <v>927</v>
      </c>
      <c r="AH31" s="14">
        <v>896.63499999999999</v>
      </c>
      <c r="AI31" s="14">
        <v>17269</v>
      </c>
      <c r="AJ31" s="14">
        <v>17982.780999999999</v>
      </c>
      <c r="AK31" s="14">
        <v>2949</v>
      </c>
      <c r="AL31" s="14">
        <v>2165.8440000000001</v>
      </c>
      <c r="AM31" s="14">
        <v>2574</v>
      </c>
      <c r="AN31" s="14">
        <v>1678.6659999999999</v>
      </c>
      <c r="AO31" s="14">
        <v>65712</v>
      </c>
      <c r="AP31" s="14">
        <v>57588.232000000004</v>
      </c>
      <c r="AQ31" s="14">
        <v>7001</v>
      </c>
      <c r="AR31" s="14">
        <v>5849.2479999999996</v>
      </c>
      <c r="AS31" s="14">
        <v>2721</v>
      </c>
      <c r="AT31" s="14">
        <v>1138.8900000000001</v>
      </c>
      <c r="AU31" s="14">
        <v>5700</v>
      </c>
      <c r="AV31" s="14">
        <v>5686.8310000000001</v>
      </c>
      <c r="AW31" s="14">
        <v>1400</v>
      </c>
    </row>
    <row r="32" spans="1:49" ht="17.100000000000001" customHeight="1" x14ac:dyDescent="0.2">
      <c r="A32" s="13" t="s">
        <v>69</v>
      </c>
      <c r="B32" s="23">
        <v>0.16404988282151228</v>
      </c>
      <c r="C32" s="23">
        <v>0.19126478512089151</v>
      </c>
      <c r="D32" s="23">
        <v>7.4142326238520836E-2</v>
      </c>
      <c r="E32" s="23">
        <v>8.1705606014702822E-2</v>
      </c>
      <c r="F32" s="23">
        <v>3.7939351237093848E-2</v>
      </c>
      <c r="G32" s="23">
        <v>7.5968263754235502E-2</v>
      </c>
      <c r="H32" s="23">
        <v>5.6741146322591633E-2</v>
      </c>
      <c r="I32" s="23">
        <v>6.2080910143316466E-2</v>
      </c>
      <c r="J32" s="23">
        <v>7.1659277388809756E-2</v>
      </c>
      <c r="K32" s="23">
        <v>0.13434802674706087</v>
      </c>
      <c r="L32" s="23">
        <v>8.4860521801931932E-2</v>
      </c>
      <c r="M32" s="23">
        <v>0.10799515803781196</v>
      </c>
      <c r="N32" s="23">
        <v>2.3733003708281828E-2</v>
      </c>
      <c r="O32" s="23">
        <v>4.950365937583584E-2</v>
      </c>
      <c r="P32" s="23">
        <v>2.421047154922738E-2</v>
      </c>
      <c r="Q32" s="23">
        <v>3.3255990384629168E-2</v>
      </c>
      <c r="R32" s="23">
        <v>2.2297254252404919E-2</v>
      </c>
      <c r="S32" s="23">
        <v>8.1902177201185838E-2</v>
      </c>
      <c r="T32" s="23">
        <v>5.1448256563567538E-2</v>
      </c>
      <c r="U32" s="23">
        <v>7.9044794052491277E-2</v>
      </c>
      <c r="V32" s="23">
        <v>8.0273425821436206E-2</v>
      </c>
      <c r="W32" s="23">
        <v>5.9665060502862112E-2</v>
      </c>
      <c r="X32" s="23">
        <v>7.9488962219997822E-2</v>
      </c>
      <c r="Y32" s="23">
        <v>2.0651063640804726E-2</v>
      </c>
      <c r="Z32" s="23">
        <v>8.323583269863391E-2</v>
      </c>
      <c r="AA32" s="23">
        <v>4.3226724168262537E-2</v>
      </c>
      <c r="AB32" s="23">
        <v>5.3996074177735165E-2</v>
      </c>
      <c r="AC32" s="23">
        <v>6.7458796473744725E-2</v>
      </c>
      <c r="AD32" s="23">
        <v>7.2299294061994715E-2</v>
      </c>
      <c r="AE32" s="23">
        <v>4.6408142498378741E-2</v>
      </c>
      <c r="AF32" s="23">
        <v>5.0056253987950439E-2</v>
      </c>
      <c r="AG32" s="23">
        <v>1.3246102899604232E-2</v>
      </c>
      <c r="AH32" s="23">
        <v>2.3125152065280454E-2</v>
      </c>
      <c r="AI32" s="23">
        <v>7.7256732446107756E-2</v>
      </c>
      <c r="AJ32" s="23">
        <v>6.709697838471336E-2</v>
      </c>
      <c r="AK32" s="23">
        <v>3.7431702236846075E-2</v>
      </c>
      <c r="AL32" s="23">
        <v>4.2486151417828702E-2</v>
      </c>
      <c r="AM32" s="23">
        <v>3.9327792190624121E-2</v>
      </c>
      <c r="AN32" s="23">
        <v>7.3173419978183579E-2</v>
      </c>
      <c r="AO32" s="23">
        <v>9.3479153408360993E-2</v>
      </c>
      <c r="AP32" s="23">
        <v>5.5372274313128231E-2</v>
      </c>
      <c r="AQ32" s="23">
        <v>5.5228627473385512E-3</v>
      </c>
      <c r="AR32" s="23">
        <v>6.7769942553273788E-2</v>
      </c>
      <c r="AS32" s="23">
        <v>2.927895585020663E-2</v>
      </c>
      <c r="AT32" s="23">
        <v>2.1782749104843433E-2</v>
      </c>
      <c r="AU32" s="23">
        <v>6.9321169359369036E-2</v>
      </c>
      <c r="AV32" s="23">
        <v>4.4447570894140233E-2</v>
      </c>
      <c r="AW32" s="23">
        <v>7.5688500642175749E-2</v>
      </c>
    </row>
    <row r="33" spans="1:49" ht="17.100000000000001" customHeight="1" x14ac:dyDescent="0.2">
      <c r="A33" s="13" t="s">
        <v>68</v>
      </c>
      <c r="B33" s="23">
        <v>5.9228027760745072E-3</v>
      </c>
      <c r="C33" s="23">
        <v>7.6851168888396647E-3</v>
      </c>
      <c r="D33" s="23">
        <v>4.585337519020888E-3</v>
      </c>
      <c r="E33" s="23">
        <v>5.1294194556643462E-3</v>
      </c>
      <c r="F33" s="23">
        <v>3.3315255840937739E-3</v>
      </c>
      <c r="G33" s="23">
        <v>6.8127064116101487E-3</v>
      </c>
      <c r="H33" s="23">
        <v>4.6720623336503246E-3</v>
      </c>
      <c r="I33" s="23">
        <v>4.9586610966413508E-3</v>
      </c>
      <c r="J33" s="23">
        <v>4.978700444891208E-3</v>
      </c>
      <c r="K33" s="23">
        <v>9.9602053516205189E-3</v>
      </c>
      <c r="L33" s="23">
        <v>7.3475339799997002E-3</v>
      </c>
      <c r="M33" s="23">
        <v>9.9702019764464928E-3</v>
      </c>
      <c r="N33" s="23">
        <v>2.0429530886897011E-3</v>
      </c>
      <c r="O33" s="23">
        <v>4.2005086235392883E-3</v>
      </c>
      <c r="P33" s="23">
        <v>2.1506290744099173E-3</v>
      </c>
      <c r="Q33" s="23">
        <v>2.9360882660939142E-3</v>
      </c>
      <c r="R33" s="23">
        <v>3.0516266727117938E-3</v>
      </c>
      <c r="S33" s="23">
        <v>5.3218709802351685E-3</v>
      </c>
      <c r="T33" s="23">
        <v>3.2825225176842895E-3</v>
      </c>
      <c r="U33" s="23">
        <v>6.3210586133761668E-3</v>
      </c>
      <c r="V33" s="23">
        <v>6.4081860290672128E-3</v>
      </c>
      <c r="W33" s="23">
        <v>4.2331959191348727E-3</v>
      </c>
      <c r="X33" s="23">
        <v>5.7484767231579213E-3</v>
      </c>
      <c r="Y33" s="23">
        <v>1.3577395534350811E-3</v>
      </c>
      <c r="Z33" s="23">
        <v>6.059928233486723E-3</v>
      </c>
      <c r="AA33" s="23">
        <v>3.1670450548985166E-3</v>
      </c>
      <c r="AB33" s="23">
        <v>3.7800731280210665E-3</v>
      </c>
      <c r="AC33" s="23">
        <v>4.2312840048092555E-3</v>
      </c>
      <c r="AD33" s="23">
        <v>4.3360069203359549E-3</v>
      </c>
      <c r="AE33" s="23">
        <v>7.6213682822590762E-3</v>
      </c>
      <c r="AF33" s="23">
        <v>7.94157021169134E-3</v>
      </c>
      <c r="AG33" s="23">
        <v>1.0419936133415845E-3</v>
      </c>
      <c r="AH33" s="23">
        <v>2.0606912496094702E-3</v>
      </c>
      <c r="AI33" s="23">
        <v>8.1229901235386481E-3</v>
      </c>
      <c r="AJ33" s="23">
        <v>6.912594298898192E-3</v>
      </c>
      <c r="AK33" s="23">
        <v>3.3394736558618535E-3</v>
      </c>
      <c r="AL33" s="23">
        <v>3.6691756635676377E-3</v>
      </c>
      <c r="AM33" s="23">
        <v>2.7340875815559371E-3</v>
      </c>
      <c r="AN33" s="23">
        <v>5.3229906321410067E-3</v>
      </c>
      <c r="AO33" s="23">
        <v>9.8667141727787865E-3</v>
      </c>
      <c r="AP33" s="23">
        <v>5.6580051034481058E-3</v>
      </c>
      <c r="AQ33" s="23">
        <v>4.1846639281969392E-4</v>
      </c>
      <c r="AR33" s="23">
        <v>5.830141502888562E-3</v>
      </c>
      <c r="AS33" s="23">
        <v>4.9947840572481189E-3</v>
      </c>
      <c r="AT33" s="23">
        <v>3.8265096751317024E-3</v>
      </c>
      <c r="AU33" s="23">
        <v>4.662748043837389E-3</v>
      </c>
      <c r="AV33" s="23">
        <v>3.0044793946478357E-3</v>
      </c>
      <c r="AW33" s="23">
        <v>1.0892262543032903E-2</v>
      </c>
    </row>
    <row r="34" spans="1:49" ht="17.100000000000001" customHeight="1" x14ac:dyDescent="0.2">
      <c r="A34" s="13" t="s">
        <v>29</v>
      </c>
      <c r="B34" s="23">
        <v>0.57287449392712553</v>
      </c>
      <c r="C34" s="23">
        <v>0.55600849472521729</v>
      </c>
      <c r="D34" s="23">
        <v>0.52501405283867342</v>
      </c>
      <c r="E34" s="23">
        <v>0.56572516863779587</v>
      </c>
      <c r="F34" s="23">
        <v>0.69183040330920376</v>
      </c>
      <c r="G34" s="23">
        <v>0.6936863088895594</v>
      </c>
      <c r="H34" s="23">
        <v>0.66142011834319525</v>
      </c>
      <c r="I34" s="23">
        <v>0.67921464271989662</v>
      </c>
      <c r="J34" s="23">
        <v>0.6414272378383985</v>
      </c>
      <c r="K34" s="23">
        <v>0.61699246353544079</v>
      </c>
      <c r="L34" s="23">
        <v>0.58782201405152223</v>
      </c>
      <c r="M34" s="23">
        <v>0.57475273028222262</v>
      </c>
      <c r="N34" s="23">
        <v>0.734006734006734</v>
      </c>
      <c r="O34" s="23">
        <v>0.69179759567720889</v>
      </c>
      <c r="P34" s="23">
        <v>0.67764839534223231</v>
      </c>
      <c r="Q34" s="23">
        <v>0.67652038701704142</v>
      </c>
      <c r="R34" s="23">
        <v>0.76513317191283292</v>
      </c>
      <c r="S34" s="23">
        <v>0.62509505703422052</v>
      </c>
      <c r="T34" s="23">
        <v>0.66676797588438697</v>
      </c>
      <c r="U34" s="23">
        <v>0.50573698146513679</v>
      </c>
      <c r="V34" s="23">
        <v>0.51065652770059322</v>
      </c>
      <c r="W34" s="23">
        <v>0.57675675675675675</v>
      </c>
      <c r="X34" s="23">
        <v>0.56277170155255729</v>
      </c>
      <c r="Y34" s="23">
        <v>0.59302715387194105</v>
      </c>
      <c r="Z34" s="23">
        <v>0.56259193290112919</v>
      </c>
      <c r="AA34" s="23">
        <v>0.7586554621848739</v>
      </c>
      <c r="AB34" s="23">
        <v>0.75144799985057886</v>
      </c>
      <c r="AC34" s="23">
        <v>0.68398862633591528</v>
      </c>
      <c r="AD34" s="23">
        <v>0.65457613050256058</v>
      </c>
      <c r="AE34" s="23">
        <v>0.56497649429147079</v>
      </c>
      <c r="AF34" s="23">
        <v>0.65330486648765385</v>
      </c>
      <c r="AG34" s="23">
        <v>0.86521181001283698</v>
      </c>
      <c r="AH34" s="23">
        <v>0.84433637177493348</v>
      </c>
      <c r="AI34" s="23">
        <v>0.46422410252197488</v>
      </c>
      <c r="AJ34" s="23">
        <v>0.49886055382729644</v>
      </c>
      <c r="AK34" s="23">
        <v>0.74736188702669148</v>
      </c>
      <c r="AL34" s="23">
        <v>0.73819932747041461</v>
      </c>
      <c r="AM34" s="23">
        <v>0.76002109704641352</v>
      </c>
      <c r="AN34" s="23">
        <v>0.72824556855326072</v>
      </c>
      <c r="AO34" s="23">
        <v>0.43282115869017634</v>
      </c>
      <c r="AP34" s="23">
        <v>0.48868506575082937</v>
      </c>
      <c r="AQ34" s="23">
        <v>0.73374358974358977</v>
      </c>
      <c r="AR34" s="23">
        <v>0.6198641661880131</v>
      </c>
      <c r="AS34" s="23">
        <v>0.61724467069678646</v>
      </c>
      <c r="AT34" s="23">
        <v>0.69901664010850872</v>
      </c>
      <c r="AU34" s="23">
        <v>0.70920245398773007</v>
      </c>
      <c r="AV34" s="23">
        <v>0.71122771491510117</v>
      </c>
      <c r="AW34" s="23">
        <v>0.57795004306632214</v>
      </c>
    </row>
    <row r="35" spans="1:49" ht="17.100000000000001" customHeight="1" x14ac:dyDescent="0.2">
      <c r="A35" s="13" t="s">
        <v>30</v>
      </c>
      <c r="B35" s="23">
        <v>4.8184202188260514E-3</v>
      </c>
      <c r="C35" s="23">
        <v>5.5099956635300913E-3</v>
      </c>
      <c r="D35" s="23">
        <v>1.4018669231174075E-3</v>
      </c>
      <c r="E35" s="23">
        <v>2.6488838007927185E-3</v>
      </c>
      <c r="F35" s="23">
        <v>4.8192475597194293E-3</v>
      </c>
      <c r="G35" s="23">
        <v>4.3871853769178659E-3</v>
      </c>
      <c r="H35" s="23">
        <v>1.1245636624448611E-2</v>
      </c>
      <c r="I35" s="23">
        <v>7.7800234665473837E-3</v>
      </c>
      <c r="J35" s="23">
        <v>5.1419400345522016E-3</v>
      </c>
      <c r="K35" s="23">
        <v>7.2520048820155459E-3</v>
      </c>
      <c r="L35" s="23">
        <v>2.2979330228088259E-2</v>
      </c>
      <c r="M35" s="23">
        <v>1.9934997303205759E-2</v>
      </c>
      <c r="N35" s="23"/>
      <c r="O35" s="23"/>
      <c r="P35" s="23">
        <v>3.8769689412506631E-3</v>
      </c>
      <c r="Q35" s="23">
        <v>4.8769152323100582E-3</v>
      </c>
      <c r="R35" s="23">
        <v>9.6898175715909706E-3</v>
      </c>
      <c r="S35" s="23">
        <v>8.7676443617724434E-3</v>
      </c>
      <c r="T35" s="23">
        <v>1.2357068697672217E-2</v>
      </c>
      <c r="U35" s="23">
        <v>6.8228246995392493E-3</v>
      </c>
      <c r="V35" s="23">
        <v>7.7460238740000593E-3</v>
      </c>
      <c r="W35" s="23">
        <v>8.270112217480639E-3</v>
      </c>
      <c r="X35" s="23">
        <v>1.0714497255542122E-2</v>
      </c>
      <c r="Y35" s="23">
        <v>2.5368450905231956E-2</v>
      </c>
      <c r="Z35" s="23">
        <v>2.1597404498005845E-2</v>
      </c>
      <c r="AA35" s="23">
        <v>1.3000855956976048E-3</v>
      </c>
      <c r="AB35" s="23">
        <v>1.4614470949151424E-3</v>
      </c>
      <c r="AC35" s="23">
        <v>3.2767722552880157E-2</v>
      </c>
      <c r="AD35" s="23">
        <v>1.8957874050206693E-2</v>
      </c>
      <c r="AE35" s="23">
        <v>7.711788563703182E-3</v>
      </c>
      <c r="AF35" s="23">
        <v>4.5760585789091594E-3</v>
      </c>
      <c r="AG35" s="23">
        <v>1.3231013495633765E-4</v>
      </c>
      <c r="AH35" s="23">
        <v>9.5457238421460307E-3</v>
      </c>
      <c r="AI35" s="23">
        <v>1.1681102460760508E-2</v>
      </c>
      <c r="AJ35" s="23">
        <v>9.2221325474742162E-3</v>
      </c>
      <c r="AK35" s="23">
        <v>6.3498731641110986E-3</v>
      </c>
      <c r="AL35" s="23">
        <v>6.7993610570848987E-3</v>
      </c>
      <c r="AM35" s="23">
        <v>1.4800773794840503E-3</v>
      </c>
      <c r="AN35" s="23">
        <v>7.1348738305998067E-3</v>
      </c>
      <c r="AO35" s="23">
        <v>1.0099371244989655E-2</v>
      </c>
      <c r="AP35" s="23">
        <v>1.1643110718459962E-2</v>
      </c>
      <c r="AQ35" s="23">
        <v>4.8171134591166558E-3</v>
      </c>
      <c r="AR35" s="23">
        <v>1.1172300119282304E-2</v>
      </c>
      <c r="AS35" s="23">
        <v>1.8193561298656405E-5</v>
      </c>
      <c r="AT35" s="23">
        <v>1.0377483301481017E-4</v>
      </c>
      <c r="AU35" s="23">
        <v>6.8577522016510083E-3</v>
      </c>
      <c r="AV35" s="23">
        <v>1.0873282843702965E-2</v>
      </c>
      <c r="AW35" s="23">
        <v>9.372071227741331E-4</v>
      </c>
    </row>
    <row r="36" spans="1:49" ht="17.100000000000001" customHeight="1" x14ac:dyDescent="0.2">
      <c r="A36" s="13" t="s">
        <v>31</v>
      </c>
      <c r="B36" s="23">
        <v>0.3259881077299755</v>
      </c>
      <c r="C36" s="23">
        <v>0.33661736743315868</v>
      </c>
      <c r="D36" s="23">
        <v>0.86689419795221845</v>
      </c>
      <c r="E36" s="23">
        <v>0.43705987101971178</v>
      </c>
      <c r="F36" s="23">
        <v>0.15776081424936386</v>
      </c>
      <c r="G36" s="23">
        <v>0.10371501496094486</v>
      </c>
      <c r="H36" s="23">
        <v>0.56595559425337394</v>
      </c>
      <c r="I36" s="23">
        <v>0.587550082608987</v>
      </c>
      <c r="J36" s="23">
        <v>6.0304837640821736E-2</v>
      </c>
      <c r="K36" s="23">
        <v>7.5187370548165863E-2</v>
      </c>
      <c r="L36" s="23">
        <v>0.38785834738617203</v>
      </c>
      <c r="M36" s="23">
        <v>0.46346299811291863</v>
      </c>
      <c r="N36" s="23">
        <v>0</v>
      </c>
      <c r="O36" s="23">
        <v>0</v>
      </c>
      <c r="P36" s="23">
        <v>0.19963031423290203</v>
      </c>
      <c r="Q36" s="23">
        <v>0.14991528165946913</v>
      </c>
      <c r="R36" s="23">
        <v>0.10614525139664804</v>
      </c>
      <c r="S36" s="23">
        <v>0.18712753277711561</v>
      </c>
      <c r="T36" s="23">
        <v>0.11916452362556867</v>
      </c>
      <c r="U36" s="23">
        <v>9.5052927198098935E-2</v>
      </c>
      <c r="V36" s="23">
        <v>5.9549019023768184E-2</v>
      </c>
      <c r="W36" s="23">
        <v>0.25776397515527949</v>
      </c>
      <c r="X36" s="23">
        <v>0.3254870581293689</v>
      </c>
      <c r="Y36" s="23">
        <v>0.57338622430580599</v>
      </c>
      <c r="Z36" s="23">
        <v>0.61933863497380393</v>
      </c>
      <c r="AA36" s="23">
        <v>0.70186335403726707</v>
      </c>
      <c r="AB36" s="23">
        <v>0.54507622803588485</v>
      </c>
      <c r="AC36" s="23">
        <v>0.31040677531117672</v>
      </c>
      <c r="AD36" s="23">
        <v>0.22093112088069231</v>
      </c>
      <c r="AE36" s="23">
        <v>0.72160493827160499</v>
      </c>
      <c r="AF36" s="23">
        <v>0.73068296060964089</v>
      </c>
      <c r="AG36" s="23"/>
      <c r="AH36" s="23">
        <v>1.5442498162473711E-2</v>
      </c>
      <c r="AI36" s="23">
        <v>0.24591481382266273</v>
      </c>
      <c r="AJ36" s="23">
        <v>0.29534343812598063</v>
      </c>
      <c r="AK36" s="23">
        <v>9.4147582697201013E-2</v>
      </c>
      <c r="AL36" s="23">
        <v>8.7098882468276212E-2</v>
      </c>
      <c r="AM36" s="23">
        <v>8.771929824561403E-2</v>
      </c>
      <c r="AN36" s="23">
        <v>8.3589028014760591E-2</v>
      </c>
      <c r="AO36" s="23">
        <v>0.2498790283557534</v>
      </c>
      <c r="AP36" s="23">
        <v>0.17653287371175955</v>
      </c>
      <c r="AQ36" s="23">
        <v>0.21453692848769051</v>
      </c>
      <c r="AR36" s="23">
        <v>0.15569364240673036</v>
      </c>
      <c r="AS36" s="23"/>
      <c r="AT36" s="23">
        <v>1</v>
      </c>
      <c r="AU36" s="23">
        <v>0.21045576407506703</v>
      </c>
      <c r="AV36" s="23">
        <v>0.15285443876735755</v>
      </c>
      <c r="AW36" s="23">
        <v>1</v>
      </c>
    </row>
    <row r="37" spans="1:49" ht="17.100000000000001" customHeight="1" x14ac:dyDescent="0.2">
      <c r="A37" s="13" t="s">
        <v>32</v>
      </c>
      <c r="B37" s="14">
        <v>50636.023999999998</v>
      </c>
      <c r="C37" s="14">
        <v>63026.133000000002</v>
      </c>
      <c r="D37" s="14">
        <v>26507.396000000001</v>
      </c>
      <c r="E37" s="14">
        <v>30600.715</v>
      </c>
      <c r="F37" s="14">
        <v>22059.887999999999</v>
      </c>
      <c r="G37" s="14">
        <v>29472.245999999999</v>
      </c>
      <c r="H37" s="14">
        <v>24046.552</v>
      </c>
      <c r="I37" s="14">
        <v>29549.144</v>
      </c>
      <c r="J37" s="14">
        <v>35258.870999999999</v>
      </c>
      <c r="K37" s="14">
        <v>40217.627999999997</v>
      </c>
      <c r="L37" s="14">
        <v>19150.131000000001</v>
      </c>
      <c r="M37" s="14">
        <v>21269.684000000001</v>
      </c>
      <c r="N37" s="14">
        <v>2416.5740000000001</v>
      </c>
      <c r="O37" s="14">
        <v>2376.4720000000002</v>
      </c>
      <c r="P37" s="14">
        <v>16303.035</v>
      </c>
      <c r="Q37" s="14">
        <v>19056.474999999999</v>
      </c>
      <c r="R37" s="14">
        <v>12112.816000000001</v>
      </c>
      <c r="S37" s="14">
        <v>35483.843999999997</v>
      </c>
      <c r="T37" s="14">
        <v>41068.495999999999</v>
      </c>
      <c r="U37" s="14">
        <v>91602.062000000005</v>
      </c>
      <c r="V37" s="14">
        <v>104446.50599999999</v>
      </c>
      <c r="W37" s="14">
        <v>53321.474000000002</v>
      </c>
      <c r="X37" s="14">
        <v>63341.150999999998</v>
      </c>
      <c r="Y37" s="14">
        <v>10160.672</v>
      </c>
      <c r="Z37" s="14">
        <v>12449.986000000001</v>
      </c>
      <c r="AA37" s="14">
        <v>11617.183999999999</v>
      </c>
      <c r="AB37" s="14">
        <v>13897.999</v>
      </c>
      <c r="AC37" s="14">
        <v>39111.514000000003</v>
      </c>
      <c r="AD37" s="14">
        <v>45612.807000000001</v>
      </c>
      <c r="AE37" s="14">
        <v>46061.472000000002</v>
      </c>
      <c r="AF37" s="14">
        <v>67306.061000000002</v>
      </c>
      <c r="AG37" s="14">
        <v>3660.7930000000001</v>
      </c>
      <c r="AH37" s="14">
        <v>4088.8310000000001</v>
      </c>
      <c r="AI37" s="14">
        <v>52861.131000000001</v>
      </c>
      <c r="AJ37" s="14">
        <v>58509.324000000001</v>
      </c>
      <c r="AK37" s="14">
        <v>8112.8440000000001</v>
      </c>
      <c r="AL37" s="14">
        <v>8801.0730000000003</v>
      </c>
      <c r="AM37" s="14">
        <v>7723.9930000000004</v>
      </c>
      <c r="AN37" s="14">
        <v>9029.6460000000006</v>
      </c>
      <c r="AO37" s="14">
        <v>161909.772</v>
      </c>
      <c r="AP37" s="14">
        <v>178029.80799999999</v>
      </c>
      <c r="AQ37" s="14">
        <v>20230.178</v>
      </c>
      <c r="AR37" s="14">
        <v>22687.210999999999</v>
      </c>
      <c r="AS37" s="14">
        <v>25688.048260000003</v>
      </c>
      <c r="AT37" s="14">
        <v>28040.968000000001</v>
      </c>
      <c r="AU37" s="14">
        <v>13743.981</v>
      </c>
      <c r="AV37" s="14">
        <v>17137.714</v>
      </c>
      <c r="AW37" s="14">
        <v>5424.1109999999999</v>
      </c>
    </row>
    <row r="38" spans="1:49" ht="17.100000000000001" customHeight="1" x14ac:dyDescent="0.2">
      <c r="A38" s="13" t="s">
        <v>33</v>
      </c>
      <c r="B38" s="14">
        <v>39085.21</v>
      </c>
      <c r="C38" s="14">
        <v>51487.688000000002</v>
      </c>
      <c r="D38" s="14">
        <v>22355.777999999998</v>
      </c>
      <c r="E38" s="14">
        <v>26888.076000000001</v>
      </c>
      <c r="F38" s="14">
        <v>20639.629000000001</v>
      </c>
      <c r="G38" s="14">
        <v>25287.477999999999</v>
      </c>
      <c r="H38" s="14">
        <v>21315.692999999999</v>
      </c>
      <c r="I38" s="14">
        <v>27577.067999999999</v>
      </c>
      <c r="J38" s="14">
        <v>30025.414000000001</v>
      </c>
      <c r="K38" s="14">
        <v>38523.192999999999</v>
      </c>
      <c r="L38" s="14">
        <v>14925.786</v>
      </c>
      <c r="M38" s="14">
        <v>18728.966</v>
      </c>
      <c r="N38" s="14">
        <v>2230.4839999999999</v>
      </c>
      <c r="O38" s="14">
        <v>2376.4720000000002</v>
      </c>
      <c r="P38" s="14">
        <v>14932.18</v>
      </c>
      <c r="Q38" s="14">
        <v>19056.474999999999</v>
      </c>
      <c r="R38" s="14">
        <v>11204.848</v>
      </c>
      <c r="S38" s="14">
        <v>33958.046000000002</v>
      </c>
      <c r="T38" s="14">
        <v>41068.495999999999</v>
      </c>
      <c r="U38" s="14">
        <v>81193.054000000004</v>
      </c>
      <c r="V38" s="14">
        <v>98053.735000000001</v>
      </c>
      <c r="W38" s="14">
        <v>50793.192999999999</v>
      </c>
      <c r="X38" s="14">
        <v>63341.150999999998</v>
      </c>
      <c r="Y38" s="14">
        <v>9867.0249999999996</v>
      </c>
      <c r="Z38" s="14">
        <v>12449.986999999999</v>
      </c>
      <c r="AA38" s="14">
        <v>9349.9979999999996</v>
      </c>
      <c r="AB38" s="14">
        <v>11626.93</v>
      </c>
      <c r="AC38" s="14">
        <v>32462.41</v>
      </c>
      <c r="AD38" s="14">
        <v>37274.737000000001</v>
      </c>
      <c r="AE38" s="14">
        <v>44532.313000000002</v>
      </c>
      <c r="AF38" s="14">
        <v>67306.062000000005</v>
      </c>
      <c r="AG38" s="14">
        <v>3533.8919999999998</v>
      </c>
      <c r="AH38" s="14">
        <v>4088.8310000000001</v>
      </c>
      <c r="AI38" s="14">
        <v>46378.31</v>
      </c>
      <c r="AJ38" s="14">
        <v>56671.504000000001</v>
      </c>
      <c r="AK38" s="14">
        <v>7802.9989999999998</v>
      </c>
      <c r="AL38" s="14">
        <v>8801.0740000000005</v>
      </c>
      <c r="AM38" s="14">
        <v>7353.8230000000003</v>
      </c>
      <c r="AN38" s="14">
        <v>9029.6460000000006</v>
      </c>
      <c r="AO38" s="14">
        <v>160496.79500000001</v>
      </c>
      <c r="AP38" s="14">
        <v>178029.80799999999</v>
      </c>
      <c r="AQ38" s="14">
        <v>19480.259999999998</v>
      </c>
      <c r="AR38" s="14">
        <v>22687.212</v>
      </c>
      <c r="AS38" s="14">
        <v>25314.805469999999</v>
      </c>
      <c r="AT38" s="14">
        <v>28040.968000000001</v>
      </c>
      <c r="AU38" s="14">
        <v>11041.902</v>
      </c>
      <c r="AV38" s="14">
        <v>12945.884</v>
      </c>
      <c r="AW38" s="14">
        <v>5305.1620000000003</v>
      </c>
    </row>
    <row r="39" spans="1:49" ht="17.100000000000001" customHeight="1" x14ac:dyDescent="0.2">
      <c r="A39" s="13" t="s">
        <v>34</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row>
    <row r="40" spans="1:49" ht="17.100000000000001" customHeight="1" x14ac:dyDescent="0.2">
      <c r="A40" s="13" t="s">
        <v>35</v>
      </c>
      <c r="B40" s="14">
        <v>11550.815000000001</v>
      </c>
      <c r="C40" s="14">
        <v>11538.445</v>
      </c>
      <c r="D40" s="14">
        <v>4151.6180000000004</v>
      </c>
      <c r="E40" s="14">
        <v>3712.64</v>
      </c>
      <c r="F40" s="14">
        <v>1420.259</v>
      </c>
      <c r="G40" s="14">
        <v>4184.768</v>
      </c>
      <c r="H40" s="14">
        <v>2730.8580000000002</v>
      </c>
      <c r="I40" s="14">
        <v>1972.076</v>
      </c>
      <c r="J40" s="14">
        <v>5233.4589999999998</v>
      </c>
      <c r="K40" s="14">
        <v>1694.4349999999999</v>
      </c>
      <c r="L40" s="14">
        <v>4224.3440000000001</v>
      </c>
      <c r="M40" s="14">
        <v>2540.7179999999998</v>
      </c>
      <c r="N40" s="14">
        <v>186.089</v>
      </c>
      <c r="O40" s="14"/>
      <c r="P40" s="14">
        <v>1370.855</v>
      </c>
      <c r="Q40" s="14"/>
      <c r="R40" s="14">
        <v>907.96799999999996</v>
      </c>
      <c r="S40" s="14">
        <v>1525.799</v>
      </c>
      <c r="T40" s="14"/>
      <c r="U40" s="14">
        <v>10409.007</v>
      </c>
      <c r="V40" s="14">
        <v>6392.7719999999999</v>
      </c>
      <c r="W40" s="14">
        <v>2528.2809999999999</v>
      </c>
      <c r="X40" s="14"/>
      <c r="Y40" s="14">
        <v>293.64800000000002</v>
      </c>
      <c r="Z40" s="14"/>
      <c r="AA40" s="14">
        <v>2267.1869999999999</v>
      </c>
      <c r="AB40" s="14">
        <v>2271.0700000000002</v>
      </c>
      <c r="AC40" s="14">
        <v>6649.1049999999996</v>
      </c>
      <c r="AD40" s="14">
        <v>8338.07</v>
      </c>
      <c r="AE40" s="14">
        <v>1529.1579999999999</v>
      </c>
      <c r="AF40" s="14"/>
      <c r="AG40" s="14">
        <v>126.9</v>
      </c>
      <c r="AH40" s="14"/>
      <c r="AI40" s="14">
        <v>6482.8220000000001</v>
      </c>
      <c r="AJ40" s="14">
        <v>1837.82</v>
      </c>
      <c r="AK40" s="14">
        <v>309.84500000000003</v>
      </c>
      <c r="AL40" s="14"/>
      <c r="AM40" s="14">
        <v>370.16899999999998</v>
      </c>
      <c r="AN40" s="14"/>
      <c r="AO40" s="14">
        <v>1412.9770000000001</v>
      </c>
      <c r="AP40" s="14"/>
      <c r="AQ40" s="14">
        <v>749.91700000000003</v>
      </c>
      <c r="AR40" s="14"/>
      <c r="AS40" s="14">
        <v>375.00299999999999</v>
      </c>
      <c r="AT40" s="14"/>
      <c r="AU40" s="14">
        <v>2702.0790000000002</v>
      </c>
      <c r="AV40" s="14">
        <v>4191.8289999999997</v>
      </c>
      <c r="AW40" s="14">
        <v>118.94799999999999</v>
      </c>
    </row>
    <row r="41" spans="1:49" ht="17.100000000000001" customHeight="1" x14ac:dyDescent="0.2">
      <c r="A41" s="13" t="s">
        <v>36</v>
      </c>
      <c r="B41" s="23">
        <v>0.1341248088339628</v>
      </c>
      <c r="C41" s="23">
        <v>0.16990057739818137</v>
      </c>
      <c r="D41" s="23">
        <v>0.15842347669006418</v>
      </c>
      <c r="E41" s="23">
        <v>0.16061655559818969</v>
      </c>
      <c r="F41" s="23">
        <v>0.18254891077824553</v>
      </c>
      <c r="G41" s="23">
        <v>0.24950774231588474</v>
      </c>
      <c r="H41" s="23">
        <v>0.15230438734746571</v>
      </c>
      <c r="I41" s="23">
        <v>0.18008413055169825</v>
      </c>
      <c r="J41" s="23">
        <v>0.1763249844130424</v>
      </c>
      <c r="K41" s="23">
        <v>0.19651555322263861</v>
      </c>
      <c r="L41" s="23">
        <v>0.20709461277059929</v>
      </c>
      <c r="M41" s="23">
        <v>0.23345107989027569</v>
      </c>
      <c r="N41" s="23">
        <v>0.16178448208625631</v>
      </c>
      <c r="O41" s="23">
        <v>0.1628221504863003</v>
      </c>
      <c r="P41" s="23">
        <v>0.20145654138353081</v>
      </c>
      <c r="Q41" s="23">
        <v>0.22341295320376167</v>
      </c>
      <c r="R41" s="23">
        <v>0.3123698509027002</v>
      </c>
      <c r="S41" s="23">
        <v>0.14955936819445298</v>
      </c>
      <c r="T41" s="23">
        <v>0.1644700421584554</v>
      </c>
      <c r="U41" s="23">
        <v>0.18881665099128664</v>
      </c>
      <c r="V41" s="23">
        <v>0.19589719116287194</v>
      </c>
      <c r="W41" s="23">
        <v>0.15806226498114501</v>
      </c>
      <c r="X41" s="23">
        <v>0.18048189379931129</v>
      </c>
      <c r="Y41" s="23">
        <v>0.14921684912776109</v>
      </c>
      <c r="Z41" s="23">
        <v>0.18302776751930896</v>
      </c>
      <c r="AA41" s="23">
        <v>0.17207263966164865</v>
      </c>
      <c r="AB41" s="23">
        <v>0.18178921383484295</v>
      </c>
      <c r="AC41" s="23">
        <v>0.14476891001499573</v>
      </c>
      <c r="AD41" s="23">
        <v>0.15256651543397637</v>
      </c>
      <c r="AE41" s="23">
        <v>0.30410785614893104</v>
      </c>
      <c r="AF41" s="23">
        <v>0.30823590845426546</v>
      </c>
      <c r="AG41" s="23">
        <v>0.18485275980931368</v>
      </c>
      <c r="AH41" s="23">
        <v>0.20206655069310109</v>
      </c>
      <c r="AI41" s="23">
        <v>0.20654709653451903</v>
      </c>
      <c r="AJ41" s="23">
        <v>0.20721081424166357</v>
      </c>
      <c r="AK41" s="23">
        <v>0.20957522214741986</v>
      </c>
      <c r="AL41" s="23">
        <v>0.2017865470041022</v>
      </c>
      <c r="AM41" s="23">
        <v>0.17353332250583872</v>
      </c>
      <c r="AN41" s="23">
        <v>0.2033491865589791</v>
      </c>
      <c r="AO41" s="23">
        <v>0.18800705302758416</v>
      </c>
      <c r="AP41" s="23">
        <v>0.20953933716302792</v>
      </c>
      <c r="AQ41" s="23">
        <v>0.17892644458726398</v>
      </c>
      <c r="AR41" s="23">
        <v>0.19838500178214305</v>
      </c>
      <c r="AS41" s="23">
        <v>0.39381882312307293</v>
      </c>
      <c r="AT41" s="23">
        <v>0.4614444618677781</v>
      </c>
      <c r="AU41" s="23">
        <v>0.18374174730167372</v>
      </c>
      <c r="AV41" s="23">
        <v>0.21827598324221792</v>
      </c>
      <c r="AW41" s="23">
        <v>0.25605785845029816</v>
      </c>
    </row>
    <row r="42" spans="1:49" ht="17.100000000000001" customHeight="1" x14ac:dyDescent="0.2">
      <c r="A42" s="13" t="s">
        <v>37</v>
      </c>
      <c r="B42" s="23">
        <v>0.10352898796882812</v>
      </c>
      <c r="C42" s="23">
        <v>0.13879620252280772</v>
      </c>
      <c r="D42" s="23">
        <v>0.13361101463422698</v>
      </c>
      <c r="E42" s="23">
        <v>0.14112971392277435</v>
      </c>
      <c r="F42" s="23">
        <v>0.17079605267339024</v>
      </c>
      <c r="G42" s="23">
        <v>0.21408010589496995</v>
      </c>
      <c r="H42" s="23">
        <v>0.13500786155335964</v>
      </c>
      <c r="I42" s="23">
        <v>0.1680655220992209</v>
      </c>
      <c r="J42" s="23">
        <v>0.15015315310422572</v>
      </c>
      <c r="K42" s="23">
        <v>0.18823602884529836</v>
      </c>
      <c r="L42" s="23">
        <v>0.16141142177914253</v>
      </c>
      <c r="M42" s="23">
        <v>0.20556475300377089</v>
      </c>
      <c r="N42" s="23">
        <v>0.14932615295111232</v>
      </c>
      <c r="O42" s="23">
        <v>0.1628221504863003</v>
      </c>
      <c r="P42" s="23">
        <v>0.18451689137122818</v>
      </c>
      <c r="Q42" s="23">
        <v>0.22341295320376167</v>
      </c>
      <c r="R42" s="23">
        <v>0.28895483091193808</v>
      </c>
      <c r="S42" s="23">
        <v>0.14312834609683694</v>
      </c>
      <c r="T42" s="23">
        <v>0.1644700421584554</v>
      </c>
      <c r="U42" s="23">
        <v>0.16736086726993865</v>
      </c>
      <c r="V42" s="23">
        <v>0.18390707363182246</v>
      </c>
      <c r="W42" s="23">
        <v>0.15056761430121832</v>
      </c>
      <c r="X42" s="23">
        <v>0.18048189379931129</v>
      </c>
      <c r="Y42" s="23">
        <v>0.14490442962481684</v>
      </c>
      <c r="Z42" s="23">
        <v>0.18302778222035102</v>
      </c>
      <c r="AA42" s="23">
        <v>0.13849129330233004</v>
      </c>
      <c r="AB42" s="23">
        <v>0.15208307785982361</v>
      </c>
      <c r="AC42" s="23">
        <v>0.12015765260736</v>
      </c>
      <c r="AD42" s="23">
        <v>0.12467719291662778</v>
      </c>
      <c r="AE42" s="23">
        <v>0.29401201585097347</v>
      </c>
      <c r="AF42" s="23">
        <v>0.30823591303388137</v>
      </c>
      <c r="AG42" s="23">
        <v>0.17844485855060779</v>
      </c>
      <c r="AH42" s="23">
        <v>0.20206655069310109</v>
      </c>
      <c r="AI42" s="23">
        <v>0.18121642672908095</v>
      </c>
      <c r="AJ42" s="23">
        <v>0.20070217335171561</v>
      </c>
      <c r="AK42" s="23">
        <v>0.20157114432880688</v>
      </c>
      <c r="AL42" s="23">
        <v>0.20178656993159605</v>
      </c>
      <c r="AM42" s="23">
        <v>0.16521679114803114</v>
      </c>
      <c r="AN42" s="23">
        <v>0.2033491865589791</v>
      </c>
      <c r="AO42" s="23">
        <v>0.18636632660023944</v>
      </c>
      <c r="AP42" s="23">
        <v>0.20953933716302792</v>
      </c>
      <c r="AQ42" s="23">
        <v>0.17229377128740514</v>
      </c>
      <c r="AR42" s="23">
        <v>0.19838501052649693</v>
      </c>
      <c r="AS42" s="23">
        <v>0.38809670539699181</v>
      </c>
      <c r="AT42" s="23">
        <v>0.4614444618677781</v>
      </c>
      <c r="AU42" s="23">
        <v>0.14761795487157947</v>
      </c>
      <c r="AV42" s="23">
        <v>0.16488637627163674</v>
      </c>
      <c r="AW42" s="23">
        <v>0.25044259242701722</v>
      </c>
    </row>
    <row r="43" spans="1:49" ht="17.100000000000001" customHeight="1" x14ac:dyDescent="0.2">
      <c r="A43" s="13" t="s">
        <v>38</v>
      </c>
      <c r="B43" s="23">
        <v>0.10352898796882812</v>
      </c>
      <c r="C43" s="23">
        <v>0.13879620252280772</v>
      </c>
      <c r="D43" s="23">
        <v>0.13361101463422698</v>
      </c>
      <c r="E43" s="23">
        <v>0.14112971392277435</v>
      </c>
      <c r="F43" s="23">
        <v>0.17079605267339024</v>
      </c>
      <c r="G43" s="23">
        <v>0.21408010589496995</v>
      </c>
      <c r="H43" s="23">
        <v>0.13500786155335964</v>
      </c>
      <c r="I43" s="23">
        <v>0.1680655220992209</v>
      </c>
      <c r="J43" s="23">
        <v>0.15015315310422572</v>
      </c>
      <c r="K43" s="23">
        <v>0.18823602884529836</v>
      </c>
      <c r="L43" s="23">
        <v>0.16141142177914253</v>
      </c>
      <c r="M43" s="23">
        <v>0.20556475300377089</v>
      </c>
      <c r="N43" s="23">
        <v>0.14932615295111232</v>
      </c>
      <c r="O43" s="23">
        <v>0.1628221504863003</v>
      </c>
      <c r="P43" s="23">
        <v>0.18451689137122818</v>
      </c>
      <c r="Q43" s="23">
        <v>0.22341295320376167</v>
      </c>
      <c r="R43" s="23">
        <v>0.28895483091193808</v>
      </c>
      <c r="S43" s="23">
        <v>0.14312834609683694</v>
      </c>
      <c r="T43" s="23">
        <v>0.1644700421584554</v>
      </c>
      <c r="U43" s="23">
        <v>0.16736086726993865</v>
      </c>
      <c r="V43" s="23">
        <v>0.18390707363182246</v>
      </c>
      <c r="W43" s="23">
        <v>0.15056761430121832</v>
      </c>
      <c r="X43" s="23">
        <v>0.18048189379931129</v>
      </c>
      <c r="Y43" s="23">
        <v>0.14490442962481684</v>
      </c>
      <c r="Z43" s="23">
        <v>0.18302778222035102</v>
      </c>
      <c r="AA43" s="23">
        <v>0.13849129330233004</v>
      </c>
      <c r="AB43" s="23">
        <v>0.15208307785982361</v>
      </c>
      <c r="AC43" s="23">
        <v>0.12015765260736</v>
      </c>
      <c r="AD43" s="23">
        <v>0.12467719291662778</v>
      </c>
      <c r="AE43" s="23">
        <v>0.29401201585097347</v>
      </c>
      <c r="AF43" s="23">
        <v>0.30823591303388137</v>
      </c>
      <c r="AG43" s="23">
        <v>0.17844485855060779</v>
      </c>
      <c r="AH43" s="23">
        <v>0.20206655069310109</v>
      </c>
      <c r="AI43" s="23">
        <v>0.18121642672908095</v>
      </c>
      <c r="AJ43" s="23">
        <v>0.20070217335171561</v>
      </c>
      <c r="AK43" s="23">
        <v>0.20157114432880688</v>
      </c>
      <c r="AL43" s="23">
        <v>0.20178656993159605</v>
      </c>
      <c r="AM43" s="23">
        <v>0.16521679114803114</v>
      </c>
      <c r="AN43" s="23">
        <v>0.2033491865589791</v>
      </c>
      <c r="AO43" s="23">
        <v>0.18636632660023944</v>
      </c>
      <c r="AP43" s="23">
        <v>0.20953933716302792</v>
      </c>
      <c r="AQ43" s="23">
        <v>0.17229377128740514</v>
      </c>
      <c r="AR43" s="23">
        <v>0.19838501052649693</v>
      </c>
      <c r="AS43" s="23">
        <v>0.38809670539699181</v>
      </c>
      <c r="AT43" s="23">
        <v>0.4614444618677781</v>
      </c>
      <c r="AU43" s="23">
        <v>0.14761795487157947</v>
      </c>
      <c r="AV43" s="23">
        <v>0.16488637627163674</v>
      </c>
      <c r="AW43" s="23">
        <v>0.25044259242701722</v>
      </c>
    </row>
    <row r="44" spans="1:49" ht="17.100000000000001" customHeight="1" x14ac:dyDescent="0.2">
      <c r="A44" s="13" t="s">
        <v>39</v>
      </c>
      <c r="B44" s="14">
        <v>377529.14199999999</v>
      </c>
      <c r="C44" s="14">
        <v>370958.91</v>
      </c>
      <c r="D44" s="14">
        <v>167319.87299999999</v>
      </c>
      <c r="E44" s="14">
        <v>190520.304</v>
      </c>
      <c r="F44" s="14">
        <v>120843.712</v>
      </c>
      <c r="G44" s="14">
        <v>118121.569</v>
      </c>
      <c r="H44" s="14">
        <v>157884.82800000001</v>
      </c>
      <c r="I44" s="14">
        <v>164085.21900000001</v>
      </c>
      <c r="J44" s="14">
        <v>199965.258</v>
      </c>
      <c r="K44" s="14">
        <v>204653.66399999999</v>
      </c>
      <c r="L44" s="14">
        <v>92470.445000000007</v>
      </c>
      <c r="M44" s="14">
        <v>91109.812000000005</v>
      </c>
      <c r="N44" s="14">
        <v>14936.995000000001</v>
      </c>
      <c r="O44" s="14">
        <v>14595.508</v>
      </c>
      <c r="P44" s="14">
        <v>80925.816000000006</v>
      </c>
      <c r="Q44" s="14">
        <v>85297.091</v>
      </c>
      <c r="R44" s="14">
        <v>38777.161</v>
      </c>
      <c r="S44" s="14">
        <v>237255.91</v>
      </c>
      <c r="T44" s="14">
        <v>249701.98499999999</v>
      </c>
      <c r="U44" s="14">
        <v>485137.62699999998</v>
      </c>
      <c r="V44" s="14">
        <v>533170.00300000003</v>
      </c>
      <c r="W44" s="14">
        <v>337344.74200000003</v>
      </c>
      <c r="X44" s="14">
        <v>350955.70899999997</v>
      </c>
      <c r="Y44" s="14">
        <v>68093.328999999998</v>
      </c>
      <c r="Z44" s="14">
        <v>68022.388999999996</v>
      </c>
      <c r="AA44" s="14">
        <v>67513.255000000005</v>
      </c>
      <c r="AB44" s="14">
        <v>76451.175000000003</v>
      </c>
      <c r="AC44" s="14">
        <v>270165.14799999999</v>
      </c>
      <c r="AD44" s="14">
        <v>298969.973</v>
      </c>
      <c r="AE44" s="14">
        <v>151464.26199999999</v>
      </c>
      <c r="AF44" s="14">
        <v>218358.92300000001</v>
      </c>
      <c r="AG44" s="14">
        <v>19803.831999999999</v>
      </c>
      <c r="AH44" s="14">
        <v>20235.071</v>
      </c>
      <c r="AI44" s="14">
        <v>255927.73699999999</v>
      </c>
      <c r="AJ44" s="14">
        <v>282366.17</v>
      </c>
      <c r="AK44" s="14">
        <v>38710.892999999996</v>
      </c>
      <c r="AL44" s="14">
        <v>43615.756999999998</v>
      </c>
      <c r="AM44" s="14">
        <v>44510.142999999996</v>
      </c>
      <c r="AN44" s="14">
        <v>44404.633000000002</v>
      </c>
      <c r="AO44" s="14">
        <v>861189.88300000003</v>
      </c>
      <c r="AP44" s="14">
        <v>849624.755</v>
      </c>
      <c r="AQ44" s="14">
        <v>113064.215</v>
      </c>
      <c r="AR44" s="14">
        <v>114359.507</v>
      </c>
      <c r="AS44" s="14">
        <v>65228.086499999998</v>
      </c>
      <c r="AT44" s="14">
        <v>60767.807000000001</v>
      </c>
      <c r="AU44" s="14">
        <v>74800.535000000003</v>
      </c>
      <c r="AV44" s="14">
        <v>78513.97</v>
      </c>
      <c r="AW44" s="14">
        <v>21183.146000000001</v>
      </c>
    </row>
    <row r="45" spans="1:49" ht="17.100000000000001" customHeight="1" x14ac:dyDescent="0.2">
      <c r="A45" s="13" t="s">
        <v>40</v>
      </c>
      <c r="B45" s="14">
        <v>337324.49400000001</v>
      </c>
      <c r="C45" s="14">
        <v>329217.79499999998</v>
      </c>
      <c r="D45" s="14">
        <v>147869.185</v>
      </c>
      <c r="E45" s="14">
        <v>170096.505</v>
      </c>
      <c r="F45" s="14">
        <v>94833.793999999994</v>
      </c>
      <c r="G45" s="14">
        <v>92908.426999999996</v>
      </c>
      <c r="H45" s="14">
        <v>120084.197</v>
      </c>
      <c r="I45" s="14">
        <v>128284.603</v>
      </c>
      <c r="J45" s="14">
        <v>172281.74299999999</v>
      </c>
      <c r="K45" s="14">
        <v>177721.43700000001</v>
      </c>
      <c r="L45" s="14">
        <v>81429.956000000006</v>
      </c>
      <c r="M45" s="14">
        <v>80788.929000000004</v>
      </c>
      <c r="N45" s="14">
        <v>13394.852999999999</v>
      </c>
      <c r="O45" s="14">
        <v>13294.638999999999</v>
      </c>
      <c r="P45" s="14">
        <v>72465.482999999993</v>
      </c>
      <c r="Q45" s="14">
        <v>76441.587</v>
      </c>
      <c r="R45" s="14">
        <v>33500.417000000001</v>
      </c>
      <c r="S45" s="14">
        <v>195231.42600000001</v>
      </c>
      <c r="T45" s="14">
        <v>208176.00200000001</v>
      </c>
      <c r="U45" s="14">
        <v>438979.21299999999</v>
      </c>
      <c r="V45" s="14">
        <v>486604.71399999998</v>
      </c>
      <c r="W45" s="14">
        <v>300626.38400000002</v>
      </c>
      <c r="X45" s="14">
        <v>313213.80499999999</v>
      </c>
      <c r="Y45" s="14">
        <v>58196.589</v>
      </c>
      <c r="Z45" s="14">
        <v>58455.088000000003</v>
      </c>
      <c r="AA45" s="14">
        <v>60842.398999999998</v>
      </c>
      <c r="AB45" s="14">
        <v>69516.732000000004</v>
      </c>
      <c r="AC45" s="14">
        <v>237556.60399999999</v>
      </c>
      <c r="AD45" s="14">
        <v>265206.56800000003</v>
      </c>
      <c r="AE45" s="14">
        <v>138457.78099999999</v>
      </c>
      <c r="AF45" s="14">
        <v>198852.99400000001</v>
      </c>
      <c r="AG45" s="14">
        <v>18217.894</v>
      </c>
      <c r="AH45" s="14">
        <v>18685.634999999998</v>
      </c>
      <c r="AI45" s="14">
        <v>222204.647</v>
      </c>
      <c r="AJ45" s="14">
        <v>246569.81200000001</v>
      </c>
      <c r="AK45" s="14">
        <v>32714.056</v>
      </c>
      <c r="AL45" s="14">
        <v>37939.758999999998</v>
      </c>
      <c r="AM45" s="14">
        <v>40501.699999999997</v>
      </c>
      <c r="AN45" s="14">
        <v>40301.025000000001</v>
      </c>
      <c r="AO45" s="14">
        <v>776241.53300000005</v>
      </c>
      <c r="AP45" s="14">
        <v>766903.69700000004</v>
      </c>
      <c r="AQ45" s="14">
        <v>94371.74</v>
      </c>
      <c r="AR45" s="14">
        <v>96795.254000000001</v>
      </c>
      <c r="AS45" s="14">
        <v>58907.048999999999</v>
      </c>
      <c r="AT45" s="14">
        <v>54524.783000000003</v>
      </c>
      <c r="AU45" s="14">
        <v>69372.695000000007</v>
      </c>
      <c r="AV45" s="14">
        <v>72652.910999999993</v>
      </c>
      <c r="AW45" s="14">
        <v>19301.937999999998</v>
      </c>
    </row>
    <row r="46" spans="1:49" ht="17.100000000000001" customHeight="1" x14ac:dyDescent="0.2">
      <c r="A46" s="13" t="s">
        <v>41</v>
      </c>
      <c r="B46" s="14">
        <v>2171.4369999999999</v>
      </c>
      <c r="C46" s="14">
        <v>1737.443</v>
      </c>
      <c r="D46" s="14">
        <v>2923.797</v>
      </c>
      <c r="E46" s="14">
        <v>3485.4879999999998</v>
      </c>
      <c r="F46" s="14">
        <v>597.90599999999995</v>
      </c>
      <c r="G46" s="14">
        <v>764.76599999999996</v>
      </c>
      <c r="H46" s="14">
        <v>2903.154</v>
      </c>
      <c r="I46" s="14">
        <v>2980.4459999999999</v>
      </c>
      <c r="J46" s="14">
        <v>911.13800000000003</v>
      </c>
      <c r="K46" s="14">
        <v>943.21799999999996</v>
      </c>
      <c r="L46" s="14">
        <v>1277.664</v>
      </c>
      <c r="M46" s="14">
        <v>728.19</v>
      </c>
      <c r="N46" s="14">
        <v>488.35199999999998</v>
      </c>
      <c r="O46" s="14">
        <v>225.33</v>
      </c>
      <c r="P46" s="14">
        <v>722.23199999999997</v>
      </c>
      <c r="Q46" s="14">
        <v>1077.277</v>
      </c>
      <c r="R46" s="14">
        <v>1553.307</v>
      </c>
      <c r="S46" s="14">
        <v>735.56299999999999</v>
      </c>
      <c r="T46" s="14">
        <v>1578.992</v>
      </c>
      <c r="U46" s="14"/>
      <c r="V46" s="14"/>
      <c r="W46" s="14">
        <v>8036.8519999999999</v>
      </c>
      <c r="X46" s="14">
        <v>8263.3809999999994</v>
      </c>
      <c r="Y46" s="14"/>
      <c r="Z46" s="14"/>
      <c r="AA46" s="14">
        <v>792.81299999999999</v>
      </c>
      <c r="AB46" s="14">
        <v>647.26800000000003</v>
      </c>
      <c r="AC46" s="14"/>
      <c r="AD46" s="14"/>
      <c r="AE46" s="14">
        <v>1596.354</v>
      </c>
      <c r="AF46" s="14">
        <v>3173.5610000000001</v>
      </c>
      <c r="AG46" s="14"/>
      <c r="AH46" s="14"/>
      <c r="AI46" s="14">
        <v>15071.525</v>
      </c>
      <c r="AJ46" s="14">
        <v>16013.927</v>
      </c>
      <c r="AK46" s="14">
        <v>268.685</v>
      </c>
      <c r="AL46" s="14"/>
      <c r="AM46" s="14"/>
      <c r="AN46" s="14"/>
      <c r="AO46" s="14"/>
      <c r="AP46" s="14"/>
      <c r="AQ46" s="14">
        <v>1813.912</v>
      </c>
      <c r="AR46" s="14">
        <v>1054.462</v>
      </c>
      <c r="AS46" s="14"/>
      <c r="AT46" s="14"/>
      <c r="AU46" s="14"/>
      <c r="AV46" s="14"/>
      <c r="AW46" s="14">
        <v>313.64499999999998</v>
      </c>
    </row>
    <row r="47" spans="1:49" ht="17.100000000000001" customHeight="1" x14ac:dyDescent="0.2">
      <c r="A47" s="13" t="s">
        <v>42</v>
      </c>
      <c r="B47" s="14">
        <v>29898.325000000001</v>
      </c>
      <c r="C47" s="14">
        <v>33106.749000000003</v>
      </c>
      <c r="D47" s="14">
        <v>12274.338</v>
      </c>
      <c r="E47" s="14">
        <v>13017.146000000001</v>
      </c>
      <c r="F47" s="14">
        <v>10957.216</v>
      </c>
      <c r="G47" s="14">
        <v>11692.489</v>
      </c>
      <c r="H47" s="14">
        <v>16404.567999999999</v>
      </c>
      <c r="I47" s="14">
        <v>17032.599999999999</v>
      </c>
      <c r="J47" s="14">
        <v>17925.276000000002</v>
      </c>
      <c r="K47" s="14">
        <v>18781.333999999999</v>
      </c>
      <c r="L47" s="14">
        <v>9235.4259999999995</v>
      </c>
      <c r="M47" s="14">
        <v>9324.3070000000007</v>
      </c>
      <c r="N47" s="14">
        <v>1053.79</v>
      </c>
      <c r="O47" s="14">
        <v>1071.5309999999999</v>
      </c>
      <c r="P47" s="14">
        <v>6772.8190000000004</v>
      </c>
      <c r="Q47" s="14">
        <v>7192.2290000000003</v>
      </c>
      <c r="R47" s="14">
        <v>3723.4369999999999</v>
      </c>
      <c r="S47" s="14">
        <v>23698.745999999999</v>
      </c>
      <c r="T47" s="14">
        <v>24607.787</v>
      </c>
      <c r="U47" s="14">
        <v>41552.714999999997</v>
      </c>
      <c r="V47" s="14">
        <v>42871.453000000001</v>
      </c>
      <c r="W47" s="14">
        <v>23188.075000000001</v>
      </c>
      <c r="X47" s="14">
        <v>24480.848000000002</v>
      </c>
      <c r="Y47" s="14">
        <v>5312.2629999999999</v>
      </c>
      <c r="Z47" s="14">
        <v>5972.33</v>
      </c>
      <c r="AA47" s="14">
        <v>5646.6989999999996</v>
      </c>
      <c r="AB47" s="14">
        <v>6088.2929999999997</v>
      </c>
      <c r="AC47" s="14">
        <v>21735.502</v>
      </c>
      <c r="AD47" s="14">
        <v>23264.502</v>
      </c>
      <c r="AE47" s="14">
        <v>11380.977000000001</v>
      </c>
      <c r="AF47" s="14">
        <v>16263.206</v>
      </c>
      <c r="AG47" s="14">
        <v>1585.9380000000001</v>
      </c>
      <c r="AH47" s="14">
        <v>1549.4359999999999</v>
      </c>
      <c r="AI47" s="14">
        <v>18132.155999999999</v>
      </c>
      <c r="AJ47" s="14">
        <v>19359.464</v>
      </c>
      <c r="AK47" s="14">
        <v>3089.9050000000002</v>
      </c>
      <c r="AL47" s="14">
        <v>3447.9929999999999</v>
      </c>
      <c r="AM47" s="14">
        <v>4008.4430000000002</v>
      </c>
      <c r="AN47" s="14">
        <v>4103.6080000000002</v>
      </c>
      <c r="AO47" s="14">
        <v>72834.425000000003</v>
      </c>
      <c r="AP47" s="14">
        <v>76112.411999999997</v>
      </c>
      <c r="AQ47" s="14">
        <v>8132.6880000000001</v>
      </c>
      <c r="AR47" s="14">
        <v>9031.5380000000005</v>
      </c>
      <c r="AS47" s="14">
        <v>6321.0375000000004</v>
      </c>
      <c r="AT47" s="14">
        <v>6243.0240000000003</v>
      </c>
      <c r="AU47" s="14">
        <v>5387.85</v>
      </c>
      <c r="AV47" s="14">
        <v>5803.7389999999996</v>
      </c>
      <c r="AW47" s="14">
        <v>1567.5630000000001</v>
      </c>
    </row>
    <row r="48" spans="1:49" ht="17.100000000000001" customHeight="1" x14ac:dyDescent="0.2">
      <c r="A48" s="13" t="s">
        <v>43</v>
      </c>
      <c r="B48" s="14">
        <v>8134.8860000000004</v>
      </c>
      <c r="C48" s="14">
        <v>6896.9229999999998</v>
      </c>
      <c r="D48" s="14">
        <v>4252.5529999999999</v>
      </c>
      <c r="E48" s="14">
        <v>3921.165</v>
      </c>
      <c r="F48" s="14">
        <v>14454.796</v>
      </c>
      <c r="G48" s="14">
        <v>12755.887000000001</v>
      </c>
      <c r="H48" s="14">
        <v>18492.909</v>
      </c>
      <c r="I48" s="14">
        <v>15787.57</v>
      </c>
      <c r="J48" s="14">
        <v>8847.1010000000006</v>
      </c>
      <c r="K48" s="14">
        <v>7207.6750000000002</v>
      </c>
      <c r="L48" s="14">
        <v>527.399</v>
      </c>
      <c r="M48" s="14">
        <v>268.38600000000002</v>
      </c>
      <c r="N48" s="14"/>
      <c r="O48" s="14">
        <v>4.008</v>
      </c>
      <c r="P48" s="14">
        <v>965.28200000000004</v>
      </c>
      <c r="Q48" s="14">
        <v>585.99800000000005</v>
      </c>
      <c r="R48" s="14"/>
      <c r="S48" s="14">
        <v>17590.174999999999</v>
      </c>
      <c r="T48" s="14">
        <v>15339.204</v>
      </c>
      <c r="U48" s="14">
        <v>4605.6989999999996</v>
      </c>
      <c r="V48" s="14">
        <v>3693.8359999999998</v>
      </c>
      <c r="W48" s="14">
        <v>5493.4309999999996</v>
      </c>
      <c r="X48" s="14">
        <v>4997.6750000000002</v>
      </c>
      <c r="Y48" s="14">
        <v>4584.4769999999999</v>
      </c>
      <c r="Z48" s="14">
        <v>3594.971</v>
      </c>
      <c r="AA48" s="14">
        <v>231.34399999999999</v>
      </c>
      <c r="AB48" s="14">
        <v>198.88200000000001</v>
      </c>
      <c r="AC48" s="14">
        <v>10873.041999999999</v>
      </c>
      <c r="AD48" s="14">
        <v>10498.903</v>
      </c>
      <c r="AE48" s="14">
        <v>29.15</v>
      </c>
      <c r="AF48" s="14">
        <v>69.162000000000006</v>
      </c>
      <c r="AG48" s="14"/>
      <c r="AH48" s="14"/>
      <c r="AI48" s="14">
        <v>519.40899999999999</v>
      </c>
      <c r="AJ48" s="14">
        <v>422.96699999999998</v>
      </c>
      <c r="AK48" s="14">
        <v>2638.2469999999998</v>
      </c>
      <c r="AL48" s="14">
        <v>2228.0050000000001</v>
      </c>
      <c r="AM48" s="14"/>
      <c r="AN48" s="14"/>
      <c r="AO48" s="14">
        <v>12113.924999999999</v>
      </c>
      <c r="AP48" s="14">
        <v>6608.6459999999997</v>
      </c>
      <c r="AQ48" s="14">
        <v>8745.875</v>
      </c>
      <c r="AR48" s="14">
        <v>7478.2529999999997</v>
      </c>
      <c r="AS48" s="14"/>
      <c r="AT48" s="14"/>
      <c r="AU48" s="14">
        <v>39.99</v>
      </c>
      <c r="AV48" s="14">
        <v>57.32</v>
      </c>
      <c r="AW48" s="14"/>
    </row>
    <row r="52" spans="1:1" ht="15" x14ac:dyDescent="0.25">
      <c r="A52" s="27" t="s">
        <v>170</v>
      </c>
    </row>
    <row r="53" spans="1:1" ht="38.25" x14ac:dyDescent="0.2">
      <c r="A53" s="26" t="s">
        <v>171</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O53"/>
  <sheetViews>
    <sheetView showGridLines="0" tabSelected="1" topLeftCell="B1" zoomScale="85" zoomScaleNormal="85" workbookViewId="0">
      <pane xSplit="1" topLeftCell="C1" activePane="topRight" state="frozen"/>
      <selection activeCell="B1" sqref="B1"/>
      <selection pane="topRight" activeCell="B1" sqref="B1"/>
    </sheetView>
  </sheetViews>
  <sheetFormatPr defaultRowHeight="14.25" x14ac:dyDescent="0.2"/>
  <cols>
    <col min="1" max="1" width="6.875" hidden="1" customWidth="1"/>
    <col min="2" max="2" width="70.5" customWidth="1"/>
    <col min="3" max="95" width="14.75" customWidth="1"/>
    <col min="96" max="98" width="16.625" customWidth="1"/>
    <col min="99" max="117" width="15" customWidth="1"/>
    <col min="118" max="119" width="14.75" customWidth="1"/>
  </cols>
  <sheetData>
    <row r="1" spans="1:50" ht="39" customHeight="1" x14ac:dyDescent="0.2">
      <c r="A1" s="11"/>
      <c r="B1" s="11" t="s">
        <v>76</v>
      </c>
    </row>
    <row r="2" spans="1:50" ht="34.5" customHeight="1" x14ac:dyDescent="0.2">
      <c r="A2" s="12"/>
      <c r="B2" s="12" t="s">
        <v>77</v>
      </c>
    </row>
    <row r="3" spans="1:50" ht="15" x14ac:dyDescent="0.25">
      <c r="B3" s="30" t="s">
        <v>73</v>
      </c>
    </row>
    <row r="4" spans="1:50" x14ac:dyDescent="0.2">
      <c r="A4" s="18" t="s">
        <v>73</v>
      </c>
      <c r="B4" s="20"/>
      <c r="C4" s="19" t="s">
        <v>79</v>
      </c>
      <c r="D4" s="19" t="s">
        <v>78</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row>
    <row r="5" spans="1:50" ht="43.5" customHeight="1" x14ac:dyDescent="0.2">
      <c r="A5" s="16"/>
      <c r="B5" s="16"/>
      <c r="C5" s="21" t="s">
        <v>4</v>
      </c>
      <c r="D5" s="21"/>
      <c r="E5" s="21" t="s">
        <v>44</v>
      </c>
      <c r="F5" s="21"/>
      <c r="G5" s="21" t="s">
        <v>45</v>
      </c>
      <c r="H5" s="21"/>
      <c r="I5" s="21" t="s">
        <v>46</v>
      </c>
      <c r="J5" s="21"/>
      <c r="K5" s="21" t="s">
        <v>47</v>
      </c>
      <c r="L5" s="21"/>
      <c r="M5" s="21" t="s">
        <v>48</v>
      </c>
      <c r="N5" s="21"/>
      <c r="O5" s="21" t="s">
        <v>49</v>
      </c>
      <c r="P5" s="21"/>
      <c r="Q5" s="21" t="s">
        <v>51</v>
      </c>
      <c r="R5" s="21"/>
      <c r="S5" s="21" t="s">
        <v>52</v>
      </c>
      <c r="T5" s="21" t="s">
        <v>53</v>
      </c>
      <c r="U5" s="21"/>
      <c r="V5" s="21" t="s">
        <v>54</v>
      </c>
      <c r="W5" s="21"/>
      <c r="X5" s="21" t="s">
        <v>55</v>
      </c>
      <c r="Y5" s="21"/>
      <c r="Z5" s="21" t="s">
        <v>56</v>
      </c>
      <c r="AA5" s="21"/>
      <c r="AB5" s="21" t="s">
        <v>57</v>
      </c>
      <c r="AC5" s="21"/>
      <c r="AD5" s="21" t="s">
        <v>58</v>
      </c>
      <c r="AE5" s="21"/>
      <c r="AF5" s="21" t="s">
        <v>70</v>
      </c>
      <c r="AG5" s="21"/>
      <c r="AH5" s="21" t="s">
        <v>59</v>
      </c>
      <c r="AI5" s="21"/>
      <c r="AJ5" s="21" t="s">
        <v>60</v>
      </c>
      <c r="AK5" s="21"/>
      <c r="AL5" s="21" t="s">
        <v>62</v>
      </c>
      <c r="AM5" s="21"/>
      <c r="AN5" s="21" t="s">
        <v>63</v>
      </c>
      <c r="AO5" s="21"/>
      <c r="AP5" s="21" t="s">
        <v>64</v>
      </c>
      <c r="AQ5" s="21"/>
      <c r="AR5" s="21" t="s">
        <v>65</v>
      </c>
      <c r="AS5" s="21"/>
      <c r="AT5" s="21" t="s">
        <v>66</v>
      </c>
      <c r="AU5" s="21"/>
      <c r="AV5" s="21" t="s">
        <v>67</v>
      </c>
      <c r="AW5" s="21"/>
      <c r="AX5" s="21" t="s">
        <v>61</v>
      </c>
    </row>
    <row r="6" spans="1:50" ht="17.100000000000001" customHeight="1" x14ac:dyDescent="0.2">
      <c r="A6" s="15" t="s">
        <v>0</v>
      </c>
      <c r="B6" s="15" t="s">
        <v>175</v>
      </c>
      <c r="C6" s="22">
        <v>42004</v>
      </c>
      <c r="D6" s="22">
        <v>42369</v>
      </c>
      <c r="E6" s="22">
        <v>42004</v>
      </c>
      <c r="F6" s="22">
        <v>42369</v>
      </c>
      <c r="G6" s="22">
        <v>42004</v>
      </c>
      <c r="H6" s="22">
        <v>42369</v>
      </c>
      <c r="I6" s="22">
        <v>42004</v>
      </c>
      <c r="J6" s="22">
        <v>42369</v>
      </c>
      <c r="K6" s="22">
        <v>42004</v>
      </c>
      <c r="L6" s="22">
        <v>42369</v>
      </c>
      <c r="M6" s="17">
        <v>42004</v>
      </c>
      <c r="N6" s="17">
        <v>42369</v>
      </c>
      <c r="O6" s="17">
        <v>42004</v>
      </c>
      <c r="P6" s="17">
        <v>42369</v>
      </c>
      <c r="Q6" s="17">
        <v>42004</v>
      </c>
      <c r="R6" s="17">
        <v>42369</v>
      </c>
      <c r="S6" s="17">
        <v>42004</v>
      </c>
      <c r="T6" s="17">
        <v>42004</v>
      </c>
      <c r="U6" s="17">
        <v>42369</v>
      </c>
      <c r="V6" s="17">
        <v>42004</v>
      </c>
      <c r="W6" s="17">
        <v>42369</v>
      </c>
      <c r="X6" s="17">
        <v>42004</v>
      </c>
      <c r="Y6" s="17">
        <v>42369</v>
      </c>
      <c r="Z6" s="17">
        <v>42004</v>
      </c>
      <c r="AA6" s="17">
        <v>42369</v>
      </c>
      <c r="AB6" s="17">
        <v>42004</v>
      </c>
      <c r="AC6" s="17">
        <v>42369</v>
      </c>
      <c r="AD6" s="17">
        <v>42004</v>
      </c>
      <c r="AE6" s="17">
        <v>42369</v>
      </c>
      <c r="AF6" s="25">
        <v>42004</v>
      </c>
      <c r="AG6" s="17">
        <v>42369</v>
      </c>
      <c r="AH6" s="17">
        <v>42004</v>
      </c>
      <c r="AI6" s="17">
        <v>42369</v>
      </c>
      <c r="AJ6" s="17">
        <v>42004</v>
      </c>
      <c r="AK6" s="17">
        <v>42369</v>
      </c>
      <c r="AL6" s="17">
        <v>42004</v>
      </c>
      <c r="AM6" s="17">
        <v>42369</v>
      </c>
      <c r="AN6" s="17">
        <v>42004</v>
      </c>
      <c r="AO6" s="17">
        <v>42369</v>
      </c>
      <c r="AP6" s="17">
        <v>42004</v>
      </c>
      <c r="AQ6" s="17">
        <v>42369</v>
      </c>
      <c r="AR6" s="17">
        <v>42004</v>
      </c>
      <c r="AS6" s="17">
        <v>42369</v>
      </c>
      <c r="AT6" s="17">
        <v>42004</v>
      </c>
      <c r="AU6" s="17">
        <v>42369</v>
      </c>
      <c r="AV6" s="17">
        <v>42004</v>
      </c>
      <c r="AW6" s="17">
        <v>42369</v>
      </c>
      <c r="AX6" s="17">
        <v>42004</v>
      </c>
    </row>
    <row r="7" spans="1:50" ht="17.100000000000001" customHeight="1" x14ac:dyDescent="0.2">
      <c r="A7" s="16">
        <v>1</v>
      </c>
      <c r="B7" s="33" t="s">
        <v>80</v>
      </c>
      <c r="C7" s="14">
        <v>9692</v>
      </c>
      <c r="D7" s="14">
        <v>10872.32</v>
      </c>
      <c r="E7" s="14">
        <v>3850</v>
      </c>
      <c r="F7" s="14">
        <v>4330.1859999999997</v>
      </c>
      <c r="G7" s="14">
        <v>3593</v>
      </c>
      <c r="H7" s="14">
        <v>3917.027</v>
      </c>
      <c r="I7" s="14">
        <v>5760</v>
      </c>
      <c r="J7" s="14">
        <v>5912.0969999999998</v>
      </c>
      <c r="K7" s="14">
        <v>5999</v>
      </c>
      <c r="L7" s="14">
        <v>6241.4930000000004</v>
      </c>
      <c r="M7" s="14">
        <v>2399</v>
      </c>
      <c r="N7" s="14">
        <v>2480.8229999999999</v>
      </c>
      <c r="O7" s="14">
        <v>418</v>
      </c>
      <c r="P7" s="14">
        <v>405.21199999999999</v>
      </c>
      <c r="Q7" s="14">
        <v>2500</v>
      </c>
      <c r="R7" s="14">
        <v>2632.2550000000001</v>
      </c>
      <c r="S7" s="14">
        <v>1192</v>
      </c>
      <c r="T7" s="14">
        <v>8045</v>
      </c>
      <c r="U7" s="14">
        <v>7830.0739999999996</v>
      </c>
      <c r="V7" s="14">
        <v>12887</v>
      </c>
      <c r="W7" s="14">
        <v>13522.27</v>
      </c>
      <c r="X7" s="14">
        <v>6190</v>
      </c>
      <c r="Y7" s="14">
        <v>6850.3270000000002</v>
      </c>
      <c r="Z7" s="14">
        <v>2094</v>
      </c>
      <c r="AA7" s="14">
        <v>2224.9850000000001</v>
      </c>
      <c r="AB7" s="14">
        <v>1933</v>
      </c>
      <c r="AC7" s="14">
        <v>2130.1030000000001</v>
      </c>
      <c r="AD7" s="14">
        <v>6132</v>
      </c>
      <c r="AE7" s="14">
        <v>6321.4560000000001</v>
      </c>
      <c r="AF7" s="14">
        <v>4255</v>
      </c>
      <c r="AG7" s="14">
        <v>5422.8440000000001</v>
      </c>
      <c r="AH7" s="14">
        <v>576</v>
      </c>
      <c r="AI7" s="14">
        <v>470.887</v>
      </c>
      <c r="AJ7" s="14">
        <v>5866</v>
      </c>
      <c r="AK7" s="14">
        <v>6508.1729999999998</v>
      </c>
      <c r="AL7" s="14">
        <v>1180</v>
      </c>
      <c r="AM7" s="14">
        <v>1353.01</v>
      </c>
      <c r="AN7" s="14">
        <v>1346</v>
      </c>
      <c r="AO7" s="14">
        <v>1388.501</v>
      </c>
      <c r="AP7" s="14">
        <v>28018</v>
      </c>
      <c r="AQ7" s="14">
        <v>26007.989000000001</v>
      </c>
      <c r="AR7" s="14">
        <v>3070</v>
      </c>
      <c r="AS7" s="14">
        <v>3568.2710000000002</v>
      </c>
      <c r="AT7" s="14">
        <v>2051</v>
      </c>
      <c r="AU7" s="14">
        <v>1941.098</v>
      </c>
      <c r="AV7" s="14">
        <v>1958</v>
      </c>
      <c r="AW7" s="14">
        <v>2184.3609999999999</v>
      </c>
      <c r="AX7" s="14">
        <v>551</v>
      </c>
    </row>
    <row r="8" spans="1:50" ht="17.100000000000001" customHeight="1" x14ac:dyDescent="0.2">
      <c r="A8" s="16">
        <v>2</v>
      </c>
      <c r="B8" s="33" t="s">
        <v>81</v>
      </c>
      <c r="C8" s="14">
        <v>6653</v>
      </c>
      <c r="D8" s="14">
        <v>6806.0619999999999</v>
      </c>
      <c r="E8" s="14">
        <v>2004</v>
      </c>
      <c r="F8" s="14">
        <v>2155.1959999999999</v>
      </c>
      <c r="G8" s="14">
        <v>1761</v>
      </c>
      <c r="H8" s="14">
        <v>1955.0840000000001</v>
      </c>
      <c r="I8" s="14">
        <v>2447</v>
      </c>
      <c r="J8" s="14">
        <v>2700.3780000000002</v>
      </c>
      <c r="K8" s="14">
        <v>3087</v>
      </c>
      <c r="L8" s="14">
        <v>3202.0920000000001</v>
      </c>
      <c r="M8" s="14">
        <v>1837</v>
      </c>
      <c r="N8" s="14">
        <v>1873.8330000000001</v>
      </c>
      <c r="O8" s="14">
        <v>96</v>
      </c>
      <c r="P8" s="14">
        <v>100.041</v>
      </c>
      <c r="Q8" s="14">
        <v>829</v>
      </c>
      <c r="R8" s="14">
        <v>1017.989</v>
      </c>
      <c r="S8" s="14">
        <v>463</v>
      </c>
      <c r="T8" s="14">
        <v>3753</v>
      </c>
      <c r="U8" s="14">
        <v>3917.1909999999998</v>
      </c>
      <c r="V8" s="14">
        <v>6850</v>
      </c>
      <c r="W8" s="14">
        <v>7292.6189999999997</v>
      </c>
      <c r="X8" s="14">
        <v>5089</v>
      </c>
      <c r="Y8" s="14">
        <v>5386.4989999999998</v>
      </c>
      <c r="Z8" s="14">
        <v>900</v>
      </c>
      <c r="AA8" s="14">
        <v>953.19299999999998</v>
      </c>
      <c r="AB8" s="14">
        <v>995</v>
      </c>
      <c r="AC8" s="14">
        <v>1006.755</v>
      </c>
      <c r="AD8" s="14">
        <v>4781</v>
      </c>
      <c r="AE8" s="14">
        <v>6359.4809999999998</v>
      </c>
      <c r="AF8" s="14">
        <v>1222</v>
      </c>
      <c r="AG8" s="14">
        <v>1735.6369999999999</v>
      </c>
      <c r="AH8" s="14">
        <v>193</v>
      </c>
      <c r="AI8" s="14">
        <v>182.316</v>
      </c>
      <c r="AJ8" s="14">
        <v>3438</v>
      </c>
      <c r="AK8" s="14">
        <v>3502.7370000000001</v>
      </c>
      <c r="AL8" s="14">
        <v>485</v>
      </c>
      <c r="AM8" s="14">
        <v>627.17700000000002</v>
      </c>
      <c r="AN8" s="14">
        <v>599</v>
      </c>
      <c r="AO8" s="14">
        <v>608.18700000000001</v>
      </c>
      <c r="AP8" s="14">
        <v>10341</v>
      </c>
      <c r="AQ8" s="14">
        <v>11341.550999999999</v>
      </c>
      <c r="AR8" s="14">
        <v>1409</v>
      </c>
      <c r="AS8" s="14">
        <v>1413.1559999999999</v>
      </c>
      <c r="AT8" s="14">
        <v>469</v>
      </c>
      <c r="AU8" s="14">
        <v>622.11300000000006</v>
      </c>
      <c r="AV8" s="14">
        <v>918</v>
      </c>
      <c r="AW8" s="14">
        <v>953.96100000000001</v>
      </c>
      <c r="AX8" s="14">
        <v>139</v>
      </c>
    </row>
    <row r="9" spans="1:50" ht="17.100000000000001" customHeight="1" x14ac:dyDescent="0.2">
      <c r="A9" s="16">
        <v>3</v>
      </c>
      <c r="B9" s="33" t="s">
        <v>82</v>
      </c>
      <c r="C9" s="14">
        <v>7311</v>
      </c>
      <c r="D9" s="14">
        <v>7495.8220000000001</v>
      </c>
      <c r="E9" s="14">
        <v>2236</v>
      </c>
      <c r="F9" s="14">
        <v>2387.4929999999999</v>
      </c>
      <c r="G9" s="14">
        <v>2022</v>
      </c>
      <c r="H9" s="14">
        <v>2199.0639999999999</v>
      </c>
      <c r="I9" s="14">
        <v>2895</v>
      </c>
      <c r="J9" s="14">
        <v>3142.3679999999999</v>
      </c>
      <c r="K9" s="14">
        <v>3525</v>
      </c>
      <c r="L9" s="14">
        <v>3674.3609999999999</v>
      </c>
      <c r="M9" s="14">
        <v>2020</v>
      </c>
      <c r="N9" s="14">
        <v>2060.6970000000001</v>
      </c>
      <c r="O9" s="14">
        <v>120</v>
      </c>
      <c r="P9" s="14">
        <v>126.405</v>
      </c>
      <c r="Q9" s="14">
        <v>983</v>
      </c>
      <c r="R9" s="14">
        <v>1169.7460000000001</v>
      </c>
      <c r="S9" s="14">
        <v>543</v>
      </c>
      <c r="T9" s="14">
        <v>4320</v>
      </c>
      <c r="U9" s="14">
        <v>4486.8289999999997</v>
      </c>
      <c r="V9" s="14">
        <v>7958</v>
      </c>
      <c r="W9" s="14">
        <v>8474.8080000000009</v>
      </c>
      <c r="X9" s="14">
        <v>5827</v>
      </c>
      <c r="Y9" s="14">
        <v>6126.152</v>
      </c>
      <c r="Z9" s="14">
        <v>1022</v>
      </c>
      <c r="AA9" s="14">
        <v>1086.8900000000001</v>
      </c>
      <c r="AB9" s="14">
        <v>1151</v>
      </c>
      <c r="AC9" s="14">
        <v>1176.836</v>
      </c>
      <c r="AD9" s="14">
        <v>5490</v>
      </c>
      <c r="AE9" s="14">
        <v>7099.598</v>
      </c>
      <c r="AF9" s="14">
        <v>1409</v>
      </c>
      <c r="AG9" s="14">
        <v>1993.5820000000001</v>
      </c>
      <c r="AH9" s="14">
        <v>235</v>
      </c>
      <c r="AI9" s="14">
        <v>229.25800000000001</v>
      </c>
      <c r="AJ9" s="14">
        <v>4040</v>
      </c>
      <c r="AK9" s="14">
        <v>4127.076</v>
      </c>
      <c r="AL9" s="14">
        <v>562</v>
      </c>
      <c r="AM9" s="14">
        <v>708.75699999999995</v>
      </c>
      <c r="AN9" s="14">
        <v>687</v>
      </c>
      <c r="AO9" s="14">
        <v>696.41600000000005</v>
      </c>
      <c r="AP9" s="14">
        <v>11543</v>
      </c>
      <c r="AQ9" s="14">
        <v>12563.721</v>
      </c>
      <c r="AR9" s="14">
        <v>1622</v>
      </c>
      <c r="AS9" s="14">
        <v>1640.6020000000001</v>
      </c>
      <c r="AT9" s="14">
        <v>585</v>
      </c>
      <c r="AU9" s="14">
        <v>741.38699999999994</v>
      </c>
      <c r="AV9" s="14">
        <v>1079</v>
      </c>
      <c r="AW9" s="14">
        <v>1125.146</v>
      </c>
      <c r="AX9" s="14">
        <v>172</v>
      </c>
    </row>
    <row r="10" spans="1:50" ht="17.100000000000001" customHeight="1" x14ac:dyDescent="0.2">
      <c r="A10" s="16">
        <v>4</v>
      </c>
      <c r="B10" s="33" t="s">
        <v>83</v>
      </c>
      <c r="C10" s="14">
        <v>658</v>
      </c>
      <c r="D10" s="14">
        <v>689.76</v>
      </c>
      <c r="E10" s="14">
        <v>232</v>
      </c>
      <c r="F10" s="14">
        <v>232.297</v>
      </c>
      <c r="G10" s="14">
        <v>261</v>
      </c>
      <c r="H10" s="14">
        <v>243.98</v>
      </c>
      <c r="I10" s="14">
        <v>448</v>
      </c>
      <c r="J10" s="14">
        <v>441.99</v>
      </c>
      <c r="K10" s="14">
        <v>438</v>
      </c>
      <c r="L10" s="14">
        <v>472.26900000000001</v>
      </c>
      <c r="M10" s="14">
        <v>183</v>
      </c>
      <c r="N10" s="14">
        <v>186.864</v>
      </c>
      <c r="O10" s="14">
        <v>24</v>
      </c>
      <c r="P10" s="14">
        <v>26.364000000000001</v>
      </c>
      <c r="Q10" s="14">
        <v>154</v>
      </c>
      <c r="R10" s="14">
        <v>151.75700000000001</v>
      </c>
      <c r="S10" s="14">
        <v>80</v>
      </c>
      <c r="T10" s="14">
        <v>567</v>
      </c>
      <c r="U10" s="14">
        <v>569.63800000000003</v>
      </c>
      <c r="V10" s="14">
        <v>1108</v>
      </c>
      <c r="W10" s="14">
        <v>1182.1890000000001</v>
      </c>
      <c r="X10" s="14">
        <v>738</v>
      </c>
      <c r="Y10" s="14">
        <v>739.65300000000002</v>
      </c>
      <c r="Z10" s="14">
        <v>122</v>
      </c>
      <c r="AA10" s="14">
        <v>133.697</v>
      </c>
      <c r="AB10" s="14">
        <v>156</v>
      </c>
      <c r="AC10" s="14">
        <v>170.08099999999999</v>
      </c>
      <c r="AD10" s="14">
        <v>709</v>
      </c>
      <c r="AE10" s="14">
        <v>740.11699999999996</v>
      </c>
      <c r="AF10" s="14">
        <v>187</v>
      </c>
      <c r="AG10" s="14">
        <v>257.94499999999999</v>
      </c>
      <c r="AH10" s="14">
        <v>42</v>
      </c>
      <c r="AI10" s="14">
        <v>46.942</v>
      </c>
      <c r="AJ10" s="14">
        <v>602</v>
      </c>
      <c r="AK10" s="14">
        <v>624.33900000000006</v>
      </c>
      <c r="AL10" s="14">
        <v>77</v>
      </c>
      <c r="AM10" s="14">
        <v>81.58</v>
      </c>
      <c r="AN10" s="14">
        <v>88</v>
      </c>
      <c r="AO10" s="14">
        <v>88.228999999999999</v>
      </c>
      <c r="AP10" s="14">
        <v>1202</v>
      </c>
      <c r="AQ10" s="14">
        <v>1222.17</v>
      </c>
      <c r="AR10" s="14">
        <v>213</v>
      </c>
      <c r="AS10" s="14">
        <v>227.446</v>
      </c>
      <c r="AT10" s="14">
        <v>116</v>
      </c>
      <c r="AU10" s="14">
        <v>119.274</v>
      </c>
      <c r="AV10" s="14">
        <v>161</v>
      </c>
      <c r="AW10" s="14">
        <v>171.185</v>
      </c>
      <c r="AX10" s="14">
        <v>33</v>
      </c>
    </row>
    <row r="11" spans="1:50" ht="17.100000000000001" customHeight="1" x14ac:dyDescent="0.2">
      <c r="A11" s="16">
        <v>5</v>
      </c>
      <c r="B11" s="33" t="s">
        <v>84</v>
      </c>
      <c r="C11" s="14">
        <v>1708</v>
      </c>
      <c r="D11" s="14">
        <v>1036.4639999999999</v>
      </c>
      <c r="E11" s="14">
        <v>711</v>
      </c>
      <c r="F11" s="14">
        <v>1196.029</v>
      </c>
      <c r="G11" s="14">
        <v>487</v>
      </c>
      <c r="H11" s="14">
        <v>319.81299999999999</v>
      </c>
      <c r="I11" s="14">
        <v>823</v>
      </c>
      <c r="J11" s="14">
        <v>1264.3040000000001</v>
      </c>
      <c r="K11" s="14">
        <v>296</v>
      </c>
      <c r="L11" s="14">
        <v>1301.864</v>
      </c>
      <c r="M11" s="14">
        <v>698</v>
      </c>
      <c r="N11" s="14">
        <v>1026.1400000000001</v>
      </c>
      <c r="O11" s="14">
        <v>151</v>
      </c>
      <c r="P11" s="14">
        <v>181.69499999999999</v>
      </c>
      <c r="Q11" s="14">
        <v>385</v>
      </c>
      <c r="R11" s="14">
        <v>275.12900000000002</v>
      </c>
      <c r="S11" s="14">
        <v>451</v>
      </c>
      <c r="T11" s="14">
        <v>814</v>
      </c>
      <c r="U11" s="14">
        <v>420.54599999999999</v>
      </c>
      <c r="V11" s="14">
        <v>1808</v>
      </c>
      <c r="W11" s="14">
        <v>1796.9929999999999</v>
      </c>
      <c r="X11" s="14">
        <v>2264</v>
      </c>
      <c r="Y11" s="14">
        <v>2394.779</v>
      </c>
      <c r="Z11" s="14">
        <v>274</v>
      </c>
      <c r="AA11" s="14">
        <v>420.45600000000002</v>
      </c>
      <c r="AB11" s="14">
        <v>239</v>
      </c>
      <c r="AC11" s="14">
        <v>266.50900000000001</v>
      </c>
      <c r="AD11" s="14">
        <v>2102</v>
      </c>
      <c r="AE11" s="14">
        <v>1624.347</v>
      </c>
      <c r="AF11" s="14">
        <v>631</v>
      </c>
      <c r="AG11" s="14">
        <v>490.99700000000001</v>
      </c>
      <c r="AH11" s="14">
        <v>115</v>
      </c>
      <c r="AI11" s="14">
        <v>164.06200000000001</v>
      </c>
      <c r="AJ11" s="14">
        <v>3339</v>
      </c>
      <c r="AK11" s="14">
        <v>3205.1260000000002</v>
      </c>
      <c r="AL11" s="14">
        <v>101</v>
      </c>
      <c r="AM11" s="14">
        <v>161.46100000000001</v>
      </c>
      <c r="AN11" s="14">
        <v>109</v>
      </c>
      <c r="AO11" s="14">
        <v>196.94499999999999</v>
      </c>
      <c r="AP11" s="14">
        <v>2331</v>
      </c>
      <c r="AQ11" s="14">
        <v>968.24</v>
      </c>
      <c r="AR11" s="14">
        <v>809</v>
      </c>
      <c r="AS11" s="14">
        <v>828.14700000000005</v>
      </c>
      <c r="AT11" s="14">
        <v>250</v>
      </c>
      <c r="AU11" s="14">
        <v>150.44800000000001</v>
      </c>
      <c r="AV11" s="14">
        <v>635</v>
      </c>
      <c r="AW11" s="14">
        <v>576.85500000000002</v>
      </c>
      <c r="AX11" s="14">
        <v>153</v>
      </c>
    </row>
    <row r="12" spans="1:50" ht="17.100000000000001" customHeight="1" x14ac:dyDescent="0.2">
      <c r="A12" s="16">
        <v>6</v>
      </c>
      <c r="B12" s="33" t="s">
        <v>85</v>
      </c>
      <c r="C12" s="14">
        <v>1375</v>
      </c>
      <c r="D12" s="14">
        <v>1268.2280000000001</v>
      </c>
      <c r="E12" s="14">
        <v>1121</v>
      </c>
      <c r="F12" s="14">
        <v>454.791</v>
      </c>
      <c r="G12" s="14">
        <v>765</v>
      </c>
      <c r="H12" s="14">
        <v>612.18499999999995</v>
      </c>
      <c r="I12" s="14">
        <v>952</v>
      </c>
      <c r="J12" s="14">
        <v>1077.489</v>
      </c>
      <c r="K12" s="14">
        <v>1697</v>
      </c>
      <c r="L12" s="14">
        <v>719.81899999999996</v>
      </c>
      <c r="M12" s="14">
        <v>702</v>
      </c>
      <c r="N12" s="14">
        <v>536.86400000000003</v>
      </c>
      <c r="O12" s="14">
        <v>51</v>
      </c>
      <c r="P12" s="14">
        <v>34.497</v>
      </c>
      <c r="Q12" s="14">
        <v>469</v>
      </c>
      <c r="R12" s="14">
        <v>363.18799999999999</v>
      </c>
      <c r="S12" s="14">
        <v>318</v>
      </c>
      <c r="T12" s="14">
        <v>1491</v>
      </c>
      <c r="U12" s="14">
        <v>1211.5820000000001</v>
      </c>
      <c r="V12" s="14">
        <v>2806</v>
      </c>
      <c r="W12" s="14">
        <v>2429.8690000000001</v>
      </c>
      <c r="X12" s="14">
        <v>2272</v>
      </c>
      <c r="Y12" s="14">
        <v>2051.1480000000001</v>
      </c>
      <c r="Z12" s="14">
        <v>293</v>
      </c>
      <c r="AA12" s="14">
        <v>232.34100000000001</v>
      </c>
      <c r="AB12" s="14">
        <v>356</v>
      </c>
      <c r="AC12" s="14">
        <v>291.428</v>
      </c>
      <c r="AD12" s="14">
        <v>1269</v>
      </c>
      <c r="AE12" s="14">
        <v>958.57799999999997</v>
      </c>
      <c r="AF12" s="14">
        <v>833</v>
      </c>
      <c r="AG12" s="14">
        <v>665.76</v>
      </c>
      <c r="AH12" s="14">
        <v>121</v>
      </c>
      <c r="AI12" s="14">
        <v>93.685000000000002</v>
      </c>
      <c r="AJ12" s="14">
        <v>1158</v>
      </c>
      <c r="AK12" s="14">
        <v>867.86400000000003</v>
      </c>
      <c r="AL12" s="14">
        <v>174</v>
      </c>
      <c r="AM12" s="14">
        <v>133.99100000000001</v>
      </c>
      <c r="AN12" s="14">
        <v>246</v>
      </c>
      <c r="AO12" s="14">
        <v>195.02799999999999</v>
      </c>
      <c r="AP12" s="14">
        <v>3786</v>
      </c>
      <c r="AQ12" s="14">
        <v>2961.7559999999999</v>
      </c>
      <c r="AR12" s="14">
        <v>597</v>
      </c>
      <c r="AS12" s="14">
        <v>372.49299999999999</v>
      </c>
      <c r="AT12" s="14">
        <v>1075</v>
      </c>
      <c r="AU12" s="14">
        <v>476.21899999999999</v>
      </c>
      <c r="AV12" s="14">
        <v>256</v>
      </c>
      <c r="AW12" s="14">
        <v>289.25400000000002</v>
      </c>
      <c r="AX12" s="14">
        <v>464</v>
      </c>
    </row>
    <row r="13" spans="1:50" ht="17.100000000000001" customHeight="1" x14ac:dyDescent="0.2">
      <c r="A13" s="16">
        <v>7</v>
      </c>
      <c r="B13" s="33" t="s">
        <v>86</v>
      </c>
      <c r="C13" s="14">
        <v>19428</v>
      </c>
      <c r="D13" s="14">
        <v>19983.074000000001</v>
      </c>
      <c r="E13" s="14">
        <v>7686</v>
      </c>
      <c r="F13" s="14">
        <v>8136.2020000000002</v>
      </c>
      <c r="G13" s="14">
        <v>6606</v>
      </c>
      <c r="H13" s="14">
        <v>6804.1090000000004</v>
      </c>
      <c r="I13" s="14">
        <v>9982</v>
      </c>
      <c r="J13" s="14">
        <v>10954.268</v>
      </c>
      <c r="K13" s="14">
        <v>11079</v>
      </c>
      <c r="L13" s="14">
        <v>11465.268</v>
      </c>
      <c r="M13" s="14">
        <v>5636</v>
      </c>
      <c r="N13" s="14">
        <v>5917.66</v>
      </c>
      <c r="O13" s="14">
        <v>716</v>
      </c>
      <c r="P13" s="14">
        <v>721.44500000000005</v>
      </c>
      <c r="Q13" s="14">
        <v>4183</v>
      </c>
      <c r="R13" s="14">
        <v>4288.5609999999997</v>
      </c>
      <c r="S13" s="14">
        <v>2424</v>
      </c>
      <c r="T13" s="14">
        <v>14103</v>
      </c>
      <c r="U13" s="14">
        <v>13379.393</v>
      </c>
      <c r="V13" s="14">
        <v>24351</v>
      </c>
      <c r="W13" s="14">
        <v>25041.751</v>
      </c>
      <c r="X13" s="14">
        <v>15815</v>
      </c>
      <c r="Y13" s="14">
        <v>16682.753000000001</v>
      </c>
      <c r="Z13" s="14">
        <v>3561</v>
      </c>
      <c r="AA13" s="14">
        <v>3830.9749999999999</v>
      </c>
      <c r="AB13" s="14">
        <v>3523</v>
      </c>
      <c r="AC13" s="14">
        <v>3694.7950000000001</v>
      </c>
      <c r="AD13" s="14">
        <v>14284</v>
      </c>
      <c r="AE13" s="14">
        <v>15263.861999999999</v>
      </c>
      <c r="AF13" s="14">
        <v>6941</v>
      </c>
      <c r="AG13" s="14">
        <v>8315.2379999999994</v>
      </c>
      <c r="AH13" s="14">
        <v>1005</v>
      </c>
      <c r="AI13" s="14">
        <v>910.95</v>
      </c>
      <c r="AJ13" s="14">
        <v>13801</v>
      </c>
      <c r="AK13" s="14">
        <v>14083.9</v>
      </c>
      <c r="AL13" s="14">
        <v>1940</v>
      </c>
      <c r="AM13" s="14">
        <v>2275.6390000000001</v>
      </c>
      <c r="AN13" s="14">
        <v>2300</v>
      </c>
      <c r="AO13" s="14">
        <v>2388.6610000000001</v>
      </c>
      <c r="AP13" s="14">
        <v>44476</v>
      </c>
      <c r="AQ13" s="14">
        <v>41279.536</v>
      </c>
      <c r="AR13" s="14">
        <v>5885</v>
      </c>
      <c r="AS13" s="14">
        <v>6182.067</v>
      </c>
      <c r="AT13" s="14">
        <v>3845</v>
      </c>
      <c r="AU13" s="14">
        <v>3189.8780000000002</v>
      </c>
      <c r="AV13" s="14">
        <v>3767</v>
      </c>
      <c r="AW13" s="14">
        <v>4004.431</v>
      </c>
      <c r="AX13" s="14">
        <v>1307</v>
      </c>
    </row>
    <row r="14" spans="1:50" ht="17.100000000000001" customHeight="1" x14ac:dyDescent="0.2">
      <c r="A14" s="16">
        <v>8</v>
      </c>
      <c r="B14" s="33" t="s">
        <v>87</v>
      </c>
      <c r="C14" s="14">
        <v>12281</v>
      </c>
      <c r="D14" s="14">
        <v>12453.343999999999</v>
      </c>
      <c r="E14" s="14">
        <v>4833</v>
      </c>
      <c r="F14" s="14">
        <v>5053.5150000000003</v>
      </c>
      <c r="G14" s="14">
        <v>5118</v>
      </c>
      <c r="H14" s="14">
        <v>5089.491</v>
      </c>
      <c r="I14" s="14">
        <v>7121</v>
      </c>
      <c r="J14" s="14">
        <v>7908.2669999999998</v>
      </c>
      <c r="K14" s="14">
        <v>7674</v>
      </c>
      <c r="L14" s="14">
        <v>7556.6059999999998</v>
      </c>
      <c r="M14" s="14">
        <v>3700</v>
      </c>
      <c r="N14" s="14">
        <v>3778.0929999999998</v>
      </c>
      <c r="O14" s="14">
        <v>558</v>
      </c>
      <c r="P14" s="14">
        <v>533.67700000000002</v>
      </c>
      <c r="Q14" s="14">
        <v>3091</v>
      </c>
      <c r="R14" s="14">
        <v>3104.4270000000001</v>
      </c>
      <c r="S14" s="14">
        <v>1957</v>
      </c>
      <c r="T14" s="14">
        <v>9666</v>
      </c>
      <c r="U14" s="14">
        <v>9620.8690000000006</v>
      </c>
      <c r="V14" s="14">
        <v>14155</v>
      </c>
      <c r="W14" s="14">
        <v>14186.86</v>
      </c>
      <c r="X14" s="14">
        <v>10334</v>
      </c>
      <c r="Y14" s="14">
        <v>10794.550999999999</v>
      </c>
      <c r="Z14" s="14">
        <v>2545</v>
      </c>
      <c r="AA14" s="14">
        <v>2404.8560000000002</v>
      </c>
      <c r="AB14" s="14">
        <v>2905</v>
      </c>
      <c r="AC14" s="14">
        <v>2922.962</v>
      </c>
      <c r="AD14" s="14">
        <v>11061</v>
      </c>
      <c r="AE14" s="14">
        <v>10740.248</v>
      </c>
      <c r="AF14" s="14">
        <v>4350</v>
      </c>
      <c r="AG14" s="14">
        <v>5914.3779999999997</v>
      </c>
      <c r="AH14" s="14">
        <v>907</v>
      </c>
      <c r="AI14" s="14">
        <v>799.14599999999996</v>
      </c>
      <c r="AJ14" s="14">
        <v>7352</v>
      </c>
      <c r="AK14" s="14">
        <v>7893.0320000000002</v>
      </c>
      <c r="AL14" s="14">
        <v>1533</v>
      </c>
      <c r="AM14" s="14">
        <v>1867.769</v>
      </c>
      <c r="AN14" s="14">
        <v>1895</v>
      </c>
      <c r="AO14" s="14">
        <v>1855.8309999999999</v>
      </c>
      <c r="AP14" s="14">
        <v>21959</v>
      </c>
      <c r="AQ14" s="14">
        <v>22587.691999999999</v>
      </c>
      <c r="AR14" s="14">
        <v>4587</v>
      </c>
      <c r="AS14" s="14">
        <v>4305.5910000000003</v>
      </c>
      <c r="AT14" s="14">
        <v>2642</v>
      </c>
      <c r="AU14" s="14">
        <v>2410.5459999999998</v>
      </c>
      <c r="AV14" s="14">
        <v>2819</v>
      </c>
      <c r="AW14" s="14">
        <v>2991.3670000000002</v>
      </c>
      <c r="AX14" s="14">
        <v>817</v>
      </c>
    </row>
    <row r="15" spans="1:50" ht="17.100000000000001" customHeight="1" x14ac:dyDescent="0.2">
      <c r="A15" s="16">
        <v>9</v>
      </c>
      <c r="B15" s="33" t="s">
        <v>88</v>
      </c>
      <c r="C15" s="14">
        <v>607</v>
      </c>
      <c r="D15" s="14">
        <v>57.393999999999998</v>
      </c>
      <c r="E15" s="14">
        <v>151</v>
      </c>
      <c r="F15" s="14">
        <v>-36.279000000000003</v>
      </c>
      <c r="G15" s="14">
        <v>110</v>
      </c>
      <c r="H15" s="14">
        <v>-20.471</v>
      </c>
      <c r="I15" s="14">
        <v>-198</v>
      </c>
      <c r="J15" s="14">
        <v>-132.357</v>
      </c>
      <c r="K15" s="14">
        <v>399</v>
      </c>
      <c r="L15" s="14">
        <v>45.747</v>
      </c>
      <c r="M15" s="14">
        <v>438</v>
      </c>
      <c r="N15" s="14">
        <v>166.51599999999999</v>
      </c>
      <c r="O15" s="14">
        <v>97</v>
      </c>
      <c r="P15" s="14">
        <v>105.752</v>
      </c>
      <c r="Q15" s="14">
        <v>202</v>
      </c>
      <c r="R15" s="14">
        <v>-78.141000000000005</v>
      </c>
      <c r="S15" s="14">
        <v>53</v>
      </c>
      <c r="T15" s="14">
        <v>740</v>
      </c>
      <c r="U15" s="14">
        <v>590.96400000000006</v>
      </c>
      <c r="V15" s="14">
        <v>788</v>
      </c>
      <c r="W15" s="14">
        <v>-380.60500000000002</v>
      </c>
      <c r="X15" s="14">
        <v>1117</v>
      </c>
      <c r="Y15" s="14">
        <v>929.59900000000005</v>
      </c>
      <c r="Z15" s="14">
        <v>692</v>
      </c>
      <c r="AA15" s="14">
        <v>494.84100000000001</v>
      </c>
      <c r="AB15" s="14">
        <v>40</v>
      </c>
      <c r="AC15" s="14">
        <v>-7.4939999999999998</v>
      </c>
      <c r="AD15" s="14">
        <v>633</v>
      </c>
      <c r="AE15" s="14">
        <v>280.32900000000001</v>
      </c>
      <c r="AF15" s="14">
        <v>243</v>
      </c>
      <c r="AG15" s="14">
        <v>55.726999999999997</v>
      </c>
      <c r="AH15" s="14">
        <v>31</v>
      </c>
      <c r="AI15" s="14">
        <v>-14.66</v>
      </c>
      <c r="AJ15" s="14">
        <v>835</v>
      </c>
      <c r="AK15" s="14">
        <v>785.524</v>
      </c>
      <c r="AL15" s="14">
        <v>68</v>
      </c>
      <c r="AM15" s="14">
        <v>-15.365</v>
      </c>
      <c r="AN15" s="14">
        <v>47</v>
      </c>
      <c r="AO15" s="14">
        <v>21.835000000000001</v>
      </c>
      <c r="AP15" s="14">
        <v>3052</v>
      </c>
      <c r="AQ15" s="14">
        <v>2929.0219999999999</v>
      </c>
      <c r="AR15" s="14">
        <v>263</v>
      </c>
      <c r="AS15" s="14">
        <v>-16.425999999999998</v>
      </c>
      <c r="AT15" s="14">
        <v>36</v>
      </c>
      <c r="AU15" s="14">
        <v>11.861000000000001</v>
      </c>
      <c r="AV15" s="14">
        <v>97</v>
      </c>
      <c r="AW15" s="14">
        <v>294.86399999999998</v>
      </c>
      <c r="AX15" s="14"/>
    </row>
    <row r="16" spans="1:50" ht="17.100000000000001" customHeight="1" x14ac:dyDescent="0.2">
      <c r="A16" s="16">
        <v>10</v>
      </c>
      <c r="B16" s="33" t="s">
        <v>89</v>
      </c>
      <c r="C16" s="14">
        <v>6540</v>
      </c>
      <c r="D16" s="14">
        <v>7472.3360000000002</v>
      </c>
      <c r="E16" s="14">
        <v>2702</v>
      </c>
      <c r="F16" s="14">
        <v>3118.9659999999999</v>
      </c>
      <c r="G16" s="14">
        <v>1378</v>
      </c>
      <c r="H16" s="14">
        <v>1735.0889999999999</v>
      </c>
      <c r="I16" s="14">
        <v>3059</v>
      </c>
      <c r="J16" s="14">
        <v>3178.3580000000002</v>
      </c>
      <c r="K16" s="14">
        <v>3006</v>
      </c>
      <c r="L16" s="14">
        <v>3862.915</v>
      </c>
      <c r="M16" s="14">
        <v>1498</v>
      </c>
      <c r="N16" s="14">
        <v>1973.0509999999999</v>
      </c>
      <c r="O16" s="14">
        <v>61</v>
      </c>
      <c r="P16" s="14">
        <v>82.016000000000005</v>
      </c>
      <c r="Q16" s="14">
        <v>890</v>
      </c>
      <c r="R16" s="14">
        <v>1262.2750000000001</v>
      </c>
      <c r="S16" s="14">
        <v>414</v>
      </c>
      <c r="T16" s="14">
        <v>3697</v>
      </c>
      <c r="U16" s="14">
        <v>3167.56</v>
      </c>
      <c r="V16" s="14">
        <v>9408</v>
      </c>
      <c r="W16" s="14">
        <v>11235.495999999999</v>
      </c>
      <c r="X16" s="14">
        <v>4364</v>
      </c>
      <c r="Y16" s="14">
        <v>4958.6030000000001</v>
      </c>
      <c r="Z16" s="14">
        <v>324</v>
      </c>
      <c r="AA16" s="14">
        <v>931.27800000000002</v>
      </c>
      <c r="AB16" s="14">
        <v>578</v>
      </c>
      <c r="AC16" s="14">
        <v>779.327</v>
      </c>
      <c r="AD16" s="14">
        <v>2590</v>
      </c>
      <c r="AE16" s="14">
        <v>4243.2849999999999</v>
      </c>
      <c r="AF16" s="14">
        <v>2348</v>
      </c>
      <c r="AG16" s="14">
        <v>2345.1329999999998</v>
      </c>
      <c r="AH16" s="14">
        <v>67</v>
      </c>
      <c r="AI16" s="14">
        <v>126.464</v>
      </c>
      <c r="AJ16" s="14">
        <v>5614</v>
      </c>
      <c r="AK16" s="14">
        <v>5405.3440000000001</v>
      </c>
      <c r="AL16" s="14">
        <v>339</v>
      </c>
      <c r="AM16" s="14">
        <v>423.23500000000001</v>
      </c>
      <c r="AN16" s="14">
        <v>358</v>
      </c>
      <c r="AO16" s="14">
        <v>510.995</v>
      </c>
      <c r="AP16" s="14">
        <v>19465</v>
      </c>
      <c r="AQ16" s="14">
        <v>15762.822</v>
      </c>
      <c r="AR16" s="14">
        <v>1035</v>
      </c>
      <c r="AS16" s="14">
        <v>1892.902</v>
      </c>
      <c r="AT16" s="14">
        <v>1167</v>
      </c>
      <c r="AU16" s="14">
        <v>767.471</v>
      </c>
      <c r="AV16" s="14">
        <v>851</v>
      </c>
      <c r="AW16" s="14">
        <v>718.2</v>
      </c>
      <c r="AX16" s="14">
        <v>490</v>
      </c>
    </row>
    <row r="17" spans="1:119" ht="17.100000000000001" customHeight="1" x14ac:dyDescent="0.2">
      <c r="A17" s="16">
        <v>11</v>
      </c>
      <c r="B17" s="33" t="s">
        <v>90</v>
      </c>
      <c r="C17" s="14">
        <v>19748</v>
      </c>
      <c r="D17" s="14">
        <v>28509.17</v>
      </c>
      <c r="E17" s="14">
        <v>7266</v>
      </c>
      <c r="F17" s="14">
        <v>9121.8989999999994</v>
      </c>
      <c r="G17" s="14">
        <v>13181</v>
      </c>
      <c r="H17" s="14">
        <v>17543.615000000002</v>
      </c>
      <c r="I17" s="14">
        <v>5745</v>
      </c>
      <c r="J17" s="14">
        <v>4930.1059999999998</v>
      </c>
      <c r="K17" s="14">
        <v>11625</v>
      </c>
      <c r="L17" s="14">
        <v>14049.097</v>
      </c>
      <c r="M17" s="14">
        <v>7947</v>
      </c>
      <c r="N17" s="14">
        <v>4932.1909999999998</v>
      </c>
      <c r="O17" s="14">
        <v>1632</v>
      </c>
      <c r="P17" s="14">
        <v>1277.9059999999999</v>
      </c>
      <c r="Q17" s="14">
        <v>7747</v>
      </c>
      <c r="R17" s="14">
        <v>4162.4409999999998</v>
      </c>
      <c r="S17" s="14">
        <v>4753</v>
      </c>
      <c r="T17" s="14">
        <v>17189</v>
      </c>
      <c r="U17" s="14">
        <v>19992.675999999999</v>
      </c>
      <c r="V17" s="14">
        <v>16776</v>
      </c>
      <c r="W17" s="14">
        <v>10088.422</v>
      </c>
      <c r="X17" s="14">
        <v>12159</v>
      </c>
      <c r="Y17" s="14">
        <v>16738.245999999999</v>
      </c>
      <c r="Z17" s="14">
        <v>11324</v>
      </c>
      <c r="AA17" s="14">
        <v>11345.888000000001</v>
      </c>
      <c r="AB17" s="14">
        <v>3120</v>
      </c>
      <c r="AC17" s="14">
        <v>2328.9250000000002</v>
      </c>
      <c r="AD17" s="14">
        <v>20137</v>
      </c>
      <c r="AE17" s="14">
        <v>27578.005000000001</v>
      </c>
      <c r="AF17" s="14">
        <v>6356</v>
      </c>
      <c r="AG17" s="14">
        <v>16039.289000000001</v>
      </c>
      <c r="AH17" s="14">
        <v>2168</v>
      </c>
      <c r="AI17" s="14">
        <v>1409.38</v>
      </c>
      <c r="AJ17" s="14">
        <v>16497</v>
      </c>
      <c r="AK17" s="14">
        <v>6385.3689999999997</v>
      </c>
      <c r="AL17" s="14">
        <v>1422</v>
      </c>
      <c r="AM17" s="14">
        <v>1943.806</v>
      </c>
      <c r="AN17" s="14">
        <v>3242</v>
      </c>
      <c r="AO17" s="14">
        <v>2103.2959999999998</v>
      </c>
      <c r="AP17" s="14">
        <v>52776</v>
      </c>
      <c r="AQ17" s="14">
        <v>41057.822999999997</v>
      </c>
      <c r="AR17" s="14">
        <v>4616</v>
      </c>
      <c r="AS17" s="14">
        <v>4344.134</v>
      </c>
      <c r="AT17" s="14">
        <v>6118</v>
      </c>
      <c r="AU17" s="14">
        <v>3058.1790000000001</v>
      </c>
      <c r="AV17" s="14">
        <v>9348</v>
      </c>
      <c r="AW17" s="14">
        <v>9741.3060000000005</v>
      </c>
      <c r="AX17" s="14">
        <v>4857</v>
      </c>
    </row>
    <row r="18" spans="1:119" ht="17.100000000000001" customHeight="1" x14ac:dyDescent="0.2">
      <c r="A18" s="16">
        <v>12</v>
      </c>
      <c r="B18" s="33" t="s">
        <v>91</v>
      </c>
      <c r="C18" s="14">
        <v>75119</v>
      </c>
      <c r="D18" s="14">
        <v>45786.307000000001</v>
      </c>
      <c r="E18" s="14">
        <v>9827</v>
      </c>
      <c r="F18" s="14">
        <v>15986.37</v>
      </c>
      <c r="G18" s="14">
        <v>14293</v>
      </c>
      <c r="H18" s="14">
        <v>18914.812999999998</v>
      </c>
      <c r="I18" s="14">
        <v>14260</v>
      </c>
      <c r="J18" s="14">
        <v>10697.387000000001</v>
      </c>
      <c r="K18" s="14">
        <v>21862</v>
      </c>
      <c r="L18" s="14">
        <v>14030.519</v>
      </c>
      <c r="M18" s="14">
        <v>7876</v>
      </c>
      <c r="N18" s="14">
        <v>8144.8370000000004</v>
      </c>
      <c r="O18" s="14">
        <v>295</v>
      </c>
      <c r="P18" s="14">
        <v>989.51499999999999</v>
      </c>
      <c r="Q18" s="14">
        <v>1828</v>
      </c>
      <c r="R18" s="14">
        <v>5792.723</v>
      </c>
      <c r="S18" s="14">
        <v>4585</v>
      </c>
      <c r="T18" s="14">
        <v>27771</v>
      </c>
      <c r="U18" s="14">
        <v>17328.419000000002</v>
      </c>
      <c r="V18" s="14">
        <v>57402</v>
      </c>
      <c r="W18" s="14">
        <v>31470.906999999999</v>
      </c>
      <c r="X18" s="14">
        <v>45915</v>
      </c>
      <c r="Y18" s="14">
        <v>39640.910000000003</v>
      </c>
      <c r="Z18" s="14">
        <v>4824</v>
      </c>
      <c r="AA18" s="14">
        <v>986.05700000000002</v>
      </c>
      <c r="AB18" s="14">
        <v>2983</v>
      </c>
      <c r="AC18" s="14">
        <v>2008.617</v>
      </c>
      <c r="AD18" s="14">
        <v>83771</v>
      </c>
      <c r="AE18" s="14">
        <v>98767.918000000005</v>
      </c>
      <c r="AF18" s="14">
        <v>15261</v>
      </c>
      <c r="AG18" s="14">
        <v>11623.328</v>
      </c>
      <c r="AH18" s="14">
        <v>232</v>
      </c>
      <c r="AI18" s="14">
        <v>1445.5409999999999</v>
      </c>
      <c r="AJ18" s="14">
        <v>12349</v>
      </c>
      <c r="AK18" s="14">
        <v>2638.973</v>
      </c>
      <c r="AL18" s="14">
        <v>3014</v>
      </c>
      <c r="AM18" s="14">
        <v>3042.248</v>
      </c>
      <c r="AN18" s="14">
        <v>11124</v>
      </c>
      <c r="AO18" s="14">
        <v>8416.3700000000008</v>
      </c>
      <c r="AP18" s="14">
        <v>73200</v>
      </c>
      <c r="AQ18" s="14">
        <v>69438.259999999995</v>
      </c>
      <c r="AR18" s="14">
        <v>2361</v>
      </c>
      <c r="AS18" s="14">
        <v>3197.2170000000001</v>
      </c>
      <c r="AT18" s="14">
        <v>10832</v>
      </c>
      <c r="AU18" s="14">
        <v>12079.716</v>
      </c>
      <c r="AV18" s="14">
        <v>1068</v>
      </c>
      <c r="AW18" s="14">
        <v>4404.1719999999996</v>
      </c>
      <c r="AX18" s="14">
        <v>790</v>
      </c>
    </row>
    <row r="19" spans="1:119" ht="17.100000000000001" customHeight="1" x14ac:dyDescent="0.2">
      <c r="A19" s="16">
        <v>13</v>
      </c>
      <c r="B19" s="33" t="s">
        <v>92</v>
      </c>
      <c r="C19" s="14">
        <v>516464</v>
      </c>
      <c r="D19" s="14">
        <v>546096.03399999999</v>
      </c>
      <c r="E19" s="14">
        <v>198740</v>
      </c>
      <c r="F19" s="14">
        <v>221687.73800000001</v>
      </c>
      <c r="G19" s="14">
        <v>148601</v>
      </c>
      <c r="H19" s="14">
        <v>146795.027</v>
      </c>
      <c r="I19" s="14">
        <v>186678</v>
      </c>
      <c r="J19" s="14">
        <v>207108.50099999999</v>
      </c>
      <c r="K19" s="14">
        <v>271136</v>
      </c>
      <c r="L19" s="14">
        <v>277789.33500000002</v>
      </c>
      <c r="M19" s="14">
        <v>119665</v>
      </c>
      <c r="N19" s="14">
        <v>126803.15399999999</v>
      </c>
      <c r="O19" s="14">
        <v>15078</v>
      </c>
      <c r="P19" s="14">
        <v>15602.829</v>
      </c>
      <c r="Q19" s="14">
        <v>137405</v>
      </c>
      <c r="R19" s="14">
        <v>144171.55300000001</v>
      </c>
      <c r="S19" s="14">
        <v>49291</v>
      </c>
      <c r="T19" s="14">
        <v>353305</v>
      </c>
      <c r="U19" s="14">
        <v>380164.78100000002</v>
      </c>
      <c r="V19" s="14">
        <v>618721</v>
      </c>
      <c r="W19" s="14">
        <v>742459.43</v>
      </c>
      <c r="X19" s="14">
        <v>458564</v>
      </c>
      <c r="Y19" s="14">
        <v>503206.09</v>
      </c>
      <c r="Z19" s="14">
        <v>102717</v>
      </c>
      <c r="AA19" s="14">
        <v>103344.1</v>
      </c>
      <c r="AB19" s="14">
        <v>118580</v>
      </c>
      <c r="AC19" s="14">
        <v>133621.929</v>
      </c>
      <c r="AD19" s="14">
        <v>386555</v>
      </c>
      <c r="AE19" s="14">
        <v>469129.29300000001</v>
      </c>
      <c r="AF19" s="14">
        <v>183060</v>
      </c>
      <c r="AG19" s="14">
        <v>267049.96000000002</v>
      </c>
      <c r="AH19" s="14">
        <v>29972</v>
      </c>
      <c r="AI19" s="14">
        <v>27331.113000000001</v>
      </c>
      <c r="AJ19" s="14">
        <v>305566</v>
      </c>
      <c r="AK19" s="14">
        <v>353436.73300000001</v>
      </c>
      <c r="AL19" s="14">
        <v>58766</v>
      </c>
      <c r="AM19" s="14">
        <v>65048.125999999997</v>
      </c>
      <c r="AN19" s="14">
        <v>65793</v>
      </c>
      <c r="AO19" s="14">
        <v>67190.769</v>
      </c>
      <c r="AP19" s="14">
        <v>945361</v>
      </c>
      <c r="AQ19" s="14">
        <v>1063355.5959999999</v>
      </c>
      <c r="AR19" s="14">
        <v>174243</v>
      </c>
      <c r="AS19" s="14">
        <v>183416.08300000001</v>
      </c>
      <c r="AT19" s="14">
        <v>83985</v>
      </c>
      <c r="AU19" s="14">
        <v>84570.467999999993</v>
      </c>
      <c r="AV19" s="14">
        <v>107557</v>
      </c>
      <c r="AW19" s="14">
        <v>110853.269</v>
      </c>
      <c r="AX19" s="14">
        <v>23727</v>
      </c>
    </row>
    <row r="20" spans="1:119" ht="17.100000000000001" customHeight="1" x14ac:dyDescent="0.2">
      <c r="A20" s="16">
        <v>14</v>
      </c>
      <c r="B20" s="33" t="s">
        <v>93</v>
      </c>
      <c r="C20" s="14">
        <v>58441</v>
      </c>
      <c r="D20" s="14">
        <v>63939.856</v>
      </c>
      <c r="E20" s="14">
        <v>39226</v>
      </c>
      <c r="F20" s="14">
        <v>46071.635999999999</v>
      </c>
      <c r="G20" s="14">
        <v>13867</v>
      </c>
      <c r="H20" s="14">
        <v>15853.518</v>
      </c>
      <c r="I20" s="14">
        <v>8055</v>
      </c>
      <c r="J20" s="14">
        <v>10789.8</v>
      </c>
      <c r="K20" s="14">
        <v>22448</v>
      </c>
      <c r="L20" s="14">
        <v>19047.986000000001</v>
      </c>
      <c r="M20" s="14">
        <v>3187</v>
      </c>
      <c r="N20" s="14">
        <v>3108.7109999999998</v>
      </c>
      <c r="O20" s="14">
        <v>3055</v>
      </c>
      <c r="P20" s="14">
        <v>3110.81</v>
      </c>
      <c r="Q20" s="14">
        <v>7435</v>
      </c>
      <c r="R20" s="14">
        <v>6349.027</v>
      </c>
      <c r="S20" s="14">
        <v>14313</v>
      </c>
      <c r="T20" s="14">
        <v>26640</v>
      </c>
      <c r="U20" s="14">
        <v>25867.359</v>
      </c>
      <c r="V20" s="14">
        <v>80510</v>
      </c>
      <c r="W20" s="14">
        <v>75155.626999999993</v>
      </c>
      <c r="X20" s="14">
        <v>45251</v>
      </c>
      <c r="Y20" s="14">
        <v>51972.976000000002</v>
      </c>
      <c r="Z20" s="14">
        <v>5644</v>
      </c>
      <c r="AA20" s="14">
        <v>6801.9179999999997</v>
      </c>
      <c r="AB20" s="14">
        <v>3206</v>
      </c>
      <c r="AC20" s="14">
        <v>3795.7689999999998</v>
      </c>
      <c r="AD20" s="14">
        <v>79167</v>
      </c>
      <c r="AE20" s="14">
        <v>94264.618000000002</v>
      </c>
      <c r="AF20" s="14">
        <v>33873</v>
      </c>
      <c r="AG20" s="14">
        <v>52566.260999999999</v>
      </c>
      <c r="AH20" s="14">
        <v>5038</v>
      </c>
      <c r="AI20" s="14">
        <v>2373.9119999999998</v>
      </c>
      <c r="AJ20" s="14">
        <v>30957</v>
      </c>
      <c r="AK20" s="14">
        <v>48376.735000000001</v>
      </c>
      <c r="AL20" s="14">
        <v>1320</v>
      </c>
      <c r="AM20" s="14">
        <v>836.3</v>
      </c>
      <c r="AN20" s="14"/>
      <c r="AO20" s="14"/>
      <c r="AP20" s="14">
        <v>201013</v>
      </c>
      <c r="AQ20" s="14">
        <v>149510.568</v>
      </c>
      <c r="AR20" s="14">
        <v>8381</v>
      </c>
      <c r="AS20" s="14">
        <v>6398.6869999999999</v>
      </c>
      <c r="AT20" s="14">
        <v>34694</v>
      </c>
      <c r="AU20" s="14">
        <v>32195.391</v>
      </c>
      <c r="AV20" s="14"/>
      <c r="AW20" s="14"/>
      <c r="AX20" s="14">
        <v>5543</v>
      </c>
    </row>
    <row r="21" spans="1:119" ht="17.100000000000001" customHeight="1" x14ac:dyDescent="0.2">
      <c r="A21" s="16">
        <v>15</v>
      </c>
      <c r="B21" s="33" t="s">
        <v>94</v>
      </c>
      <c r="C21" s="14">
        <v>5401</v>
      </c>
      <c r="D21" s="14">
        <v>4512.0010000000002</v>
      </c>
      <c r="E21" s="14">
        <v>2441</v>
      </c>
      <c r="F21" s="14">
        <v>2213.8910000000001</v>
      </c>
      <c r="G21" s="14">
        <v>10423</v>
      </c>
      <c r="H21" s="14">
        <v>9347.5460000000003</v>
      </c>
      <c r="I21" s="14">
        <v>15915</v>
      </c>
      <c r="J21" s="14">
        <v>14288.472</v>
      </c>
      <c r="K21" s="14">
        <v>7027</v>
      </c>
      <c r="L21" s="14">
        <v>6170.951</v>
      </c>
      <c r="M21" s="14">
        <v>1137</v>
      </c>
      <c r="N21" s="14">
        <v>661.71900000000005</v>
      </c>
      <c r="O21" s="14"/>
      <c r="P21" s="14">
        <v>0.77</v>
      </c>
      <c r="Q21" s="14">
        <v>1513</v>
      </c>
      <c r="R21" s="14">
        <v>1105.8610000000001</v>
      </c>
      <c r="S21" s="14"/>
      <c r="T21" s="14">
        <v>12419</v>
      </c>
      <c r="U21" s="14">
        <v>10117.464</v>
      </c>
      <c r="V21" s="14">
        <v>4656</v>
      </c>
      <c r="W21" s="14">
        <v>4005.7420000000002</v>
      </c>
      <c r="X21" s="14">
        <v>3149</v>
      </c>
      <c r="Y21" s="14">
        <v>2842.6950000000002</v>
      </c>
      <c r="Z21" s="14">
        <v>2877</v>
      </c>
      <c r="AA21" s="14">
        <v>2616.558</v>
      </c>
      <c r="AB21" s="14">
        <v>495</v>
      </c>
      <c r="AC21" s="14">
        <v>338.91199999999998</v>
      </c>
      <c r="AD21" s="14">
        <v>12764</v>
      </c>
      <c r="AE21" s="14">
        <v>9183.5079999999998</v>
      </c>
      <c r="AF21" s="14">
        <v>10</v>
      </c>
      <c r="AG21" s="14">
        <v>18.904</v>
      </c>
      <c r="AH21" s="14"/>
      <c r="AI21" s="14"/>
      <c r="AJ21" s="14">
        <v>1732</v>
      </c>
      <c r="AK21" s="14">
        <v>802.41399999999999</v>
      </c>
      <c r="AL21" s="14">
        <v>1156</v>
      </c>
      <c r="AM21" s="14">
        <v>1044.674</v>
      </c>
      <c r="AN21" s="14"/>
      <c r="AO21" s="14"/>
      <c r="AP21" s="14">
        <v>10084</v>
      </c>
      <c r="AQ21" s="14">
        <v>6649.7579999999998</v>
      </c>
      <c r="AR21" s="14">
        <v>4161</v>
      </c>
      <c r="AS21" s="14">
        <v>3719.0639999999999</v>
      </c>
      <c r="AT21" s="14"/>
      <c r="AU21" s="14"/>
      <c r="AV21" s="14">
        <v>18</v>
      </c>
      <c r="AW21" s="14">
        <v>24.988</v>
      </c>
      <c r="AX21" s="14"/>
    </row>
    <row r="22" spans="1:119" ht="17.100000000000001" customHeight="1" x14ac:dyDescent="0.2">
      <c r="A22" s="16">
        <v>16</v>
      </c>
      <c r="B22" s="33" t="s">
        <v>95</v>
      </c>
      <c r="C22" s="14">
        <v>57763</v>
      </c>
      <c r="D22" s="14">
        <v>60067.449000000001</v>
      </c>
      <c r="E22" s="14">
        <v>21985</v>
      </c>
      <c r="F22" s="14">
        <v>24443.944</v>
      </c>
      <c r="G22" s="14">
        <v>12705</v>
      </c>
      <c r="H22" s="14">
        <v>16869.243999999999</v>
      </c>
      <c r="I22" s="14">
        <v>36373</v>
      </c>
      <c r="J22" s="14">
        <v>38637.769</v>
      </c>
      <c r="K22" s="14">
        <v>37134</v>
      </c>
      <c r="L22" s="14">
        <v>41577.625999999997</v>
      </c>
      <c r="M22" s="14">
        <v>22763</v>
      </c>
      <c r="N22" s="14">
        <v>20717.213</v>
      </c>
      <c r="O22" s="14">
        <v>4284</v>
      </c>
      <c r="P22" s="14">
        <v>4199.6009999999997</v>
      </c>
      <c r="Q22" s="14">
        <v>9837</v>
      </c>
      <c r="R22" s="14">
        <v>12502.851000000001</v>
      </c>
      <c r="S22" s="14">
        <v>8598</v>
      </c>
      <c r="T22" s="14">
        <v>21211</v>
      </c>
      <c r="U22" s="14">
        <v>37488.472999999998</v>
      </c>
      <c r="V22" s="14">
        <v>71703</v>
      </c>
      <c r="W22" s="14">
        <v>93123.347999999998</v>
      </c>
      <c r="X22" s="14">
        <v>73957</v>
      </c>
      <c r="Y22" s="14">
        <v>72414.792000000001</v>
      </c>
      <c r="Z22" s="14">
        <v>9362</v>
      </c>
      <c r="AA22" s="14">
        <v>13627.737999999999</v>
      </c>
      <c r="AB22" s="14">
        <v>10542</v>
      </c>
      <c r="AC22" s="14">
        <v>14155.619000000001</v>
      </c>
      <c r="AD22" s="14">
        <v>44922</v>
      </c>
      <c r="AE22" s="14">
        <v>51557.351999999999</v>
      </c>
      <c r="AF22" s="14">
        <v>24346</v>
      </c>
      <c r="AG22" s="14">
        <v>39111.735999999997</v>
      </c>
      <c r="AH22" s="14">
        <v>1898</v>
      </c>
      <c r="AI22" s="14">
        <v>6080.6549999999997</v>
      </c>
      <c r="AJ22" s="14">
        <v>61215</v>
      </c>
      <c r="AK22" s="14">
        <v>55688.122000000003</v>
      </c>
      <c r="AL22" s="14">
        <v>9018</v>
      </c>
      <c r="AM22" s="14">
        <v>13254.727000000001</v>
      </c>
      <c r="AN22" s="14">
        <v>9744</v>
      </c>
      <c r="AO22" s="14">
        <v>10114.475</v>
      </c>
      <c r="AP22" s="14">
        <v>88299</v>
      </c>
      <c r="AQ22" s="14">
        <v>118391.724</v>
      </c>
      <c r="AR22" s="14">
        <v>20498</v>
      </c>
      <c r="AS22" s="14">
        <v>18276.245999999999</v>
      </c>
      <c r="AT22" s="14">
        <v>12656</v>
      </c>
      <c r="AU22" s="14">
        <v>12597.647999999999</v>
      </c>
      <c r="AV22" s="14">
        <v>17004</v>
      </c>
      <c r="AW22" s="14">
        <v>17791.125</v>
      </c>
      <c r="AX22" s="14">
        <v>2250</v>
      </c>
    </row>
    <row r="23" spans="1:119" ht="17.100000000000001" customHeight="1" x14ac:dyDescent="0.2">
      <c r="A23" s="16">
        <v>17</v>
      </c>
      <c r="B23" s="33" t="s">
        <v>96</v>
      </c>
      <c r="C23" s="14">
        <v>732936</v>
      </c>
      <c r="D23" s="14">
        <v>748910.81700000004</v>
      </c>
      <c r="E23" s="14">
        <v>279485</v>
      </c>
      <c r="F23" s="14">
        <v>319525.478</v>
      </c>
      <c r="G23" s="14">
        <v>213070</v>
      </c>
      <c r="H23" s="14">
        <v>225323.76300000001</v>
      </c>
      <c r="I23" s="14">
        <v>267026</v>
      </c>
      <c r="J23" s="14">
        <v>286452.03499999997</v>
      </c>
      <c r="K23" s="14">
        <v>371232</v>
      </c>
      <c r="L23" s="14">
        <v>372665.51400000002</v>
      </c>
      <c r="M23" s="14">
        <v>162575</v>
      </c>
      <c r="N23" s="14">
        <v>164367.82500000001</v>
      </c>
      <c r="O23" s="14">
        <v>24344</v>
      </c>
      <c r="P23" s="14">
        <v>25181.431</v>
      </c>
      <c r="Q23" s="14">
        <v>165765</v>
      </c>
      <c r="R23" s="14">
        <v>174084.45600000001</v>
      </c>
      <c r="S23" s="14">
        <v>81540</v>
      </c>
      <c r="T23" s="14">
        <v>458535</v>
      </c>
      <c r="U23" s="14">
        <v>490959.17200000002</v>
      </c>
      <c r="V23" s="14">
        <v>849768</v>
      </c>
      <c r="W23" s="14">
        <v>956303.47600000002</v>
      </c>
      <c r="X23" s="14">
        <v>638995</v>
      </c>
      <c r="Y23" s="14">
        <v>686815.70900000003</v>
      </c>
      <c r="Z23" s="14">
        <v>136748</v>
      </c>
      <c r="AA23" s="14">
        <v>138722.25899999999</v>
      </c>
      <c r="AB23" s="14">
        <v>138926</v>
      </c>
      <c r="AC23" s="14">
        <v>156249.77100000001</v>
      </c>
      <c r="AD23" s="14">
        <v>627316</v>
      </c>
      <c r="AE23" s="14">
        <v>750480.69400000002</v>
      </c>
      <c r="AF23" s="14">
        <v>262906</v>
      </c>
      <c r="AG23" s="14">
        <v>386409.478</v>
      </c>
      <c r="AH23" s="14">
        <v>39308</v>
      </c>
      <c r="AI23" s="14">
        <v>38640.601000000002</v>
      </c>
      <c r="AJ23" s="14">
        <v>428316</v>
      </c>
      <c r="AK23" s="14">
        <v>467328.34600000002</v>
      </c>
      <c r="AL23" s="14">
        <v>74696</v>
      </c>
      <c r="AM23" s="14">
        <v>85169.880999999994</v>
      </c>
      <c r="AN23" s="14">
        <v>89903</v>
      </c>
      <c r="AO23" s="14">
        <v>87824.91</v>
      </c>
      <c r="AP23" s="14">
        <v>1370733</v>
      </c>
      <c r="AQ23" s="14">
        <v>1448403.7290000001</v>
      </c>
      <c r="AR23" s="14">
        <v>214260</v>
      </c>
      <c r="AS23" s="14">
        <v>219351.43100000001</v>
      </c>
      <c r="AT23" s="14">
        <v>148285</v>
      </c>
      <c r="AU23" s="14">
        <v>144501.402</v>
      </c>
      <c r="AV23" s="14">
        <v>134995</v>
      </c>
      <c r="AW23" s="14">
        <v>142814.85999999999</v>
      </c>
      <c r="AX23" s="14">
        <v>37167</v>
      </c>
    </row>
    <row r="24" spans="1:119" ht="17.100000000000001" customHeight="1" x14ac:dyDescent="0.2">
      <c r="A24" s="16">
        <v>18</v>
      </c>
      <c r="B24" s="33" t="s">
        <v>97</v>
      </c>
      <c r="C24" s="14">
        <v>61083</v>
      </c>
      <c r="D24" s="14">
        <v>148890.16899999999</v>
      </c>
      <c r="E24" s="14">
        <v>14808</v>
      </c>
      <c r="F24" s="14">
        <v>60799.822999999997</v>
      </c>
      <c r="G24" s="14">
        <v>3343</v>
      </c>
      <c r="H24" s="14">
        <v>16774.516</v>
      </c>
      <c r="I24" s="14">
        <v>8401</v>
      </c>
      <c r="J24" s="14">
        <v>25486.309000000001</v>
      </c>
      <c r="K24" s="14">
        <v>6387</v>
      </c>
      <c r="L24" s="14">
        <v>13049.15</v>
      </c>
      <c r="M24" s="14">
        <v>2129</v>
      </c>
      <c r="N24" s="14">
        <v>945.625</v>
      </c>
      <c r="O24" s="14">
        <v>561</v>
      </c>
      <c r="P24" s="14">
        <v>1545.934</v>
      </c>
      <c r="Q24" s="14">
        <v>2918</v>
      </c>
      <c r="R24" s="14">
        <v>8752.241</v>
      </c>
      <c r="S24" s="14">
        <v>358</v>
      </c>
      <c r="T24" s="14">
        <v>36995</v>
      </c>
      <c r="U24" s="14">
        <v>64322.379000000001</v>
      </c>
      <c r="V24" s="14">
        <v>42681</v>
      </c>
      <c r="W24" s="14">
        <v>140810.83100000001</v>
      </c>
      <c r="X24" s="14">
        <v>44622</v>
      </c>
      <c r="Y24" s="14">
        <v>76576.455000000002</v>
      </c>
      <c r="Z24" s="14">
        <v>7750</v>
      </c>
      <c r="AA24" s="14">
        <v>8004.51</v>
      </c>
      <c r="AB24" s="14">
        <v>2406</v>
      </c>
      <c r="AC24" s="14">
        <v>17457.069</v>
      </c>
      <c r="AD24" s="14">
        <v>90342</v>
      </c>
      <c r="AE24" s="14">
        <v>164636.06899999999</v>
      </c>
      <c r="AF24" s="14">
        <v>546</v>
      </c>
      <c r="AG24" s="14">
        <v>1123.8510000000001</v>
      </c>
      <c r="AH24" s="14">
        <v>607</v>
      </c>
      <c r="AI24" s="14">
        <v>2.62</v>
      </c>
      <c r="AJ24" s="14">
        <v>23501</v>
      </c>
      <c r="AK24" s="14">
        <v>76820.77</v>
      </c>
      <c r="AL24" s="14">
        <v>770</v>
      </c>
      <c r="AM24" s="14">
        <v>6314.2749999999996</v>
      </c>
      <c r="AN24" s="14">
        <v>440</v>
      </c>
      <c r="AO24" s="14">
        <v>29.321999999999999</v>
      </c>
      <c r="AP24" s="14">
        <v>115828</v>
      </c>
      <c r="AQ24" s="14">
        <v>226568.823</v>
      </c>
      <c r="AR24" s="14">
        <v>9167</v>
      </c>
      <c r="AS24" s="14">
        <v>16142.199000000001</v>
      </c>
      <c r="AT24" s="14">
        <v>23</v>
      </c>
      <c r="AU24" s="14">
        <v>26.754999999999999</v>
      </c>
      <c r="AV24" s="14">
        <v>304</v>
      </c>
      <c r="AW24" s="14">
        <v>10269.411</v>
      </c>
      <c r="AX24" s="14">
        <v>73</v>
      </c>
    </row>
    <row r="25" spans="1:119" ht="17.100000000000001" customHeight="1" x14ac:dyDescent="0.2">
      <c r="A25" s="16">
        <v>19</v>
      </c>
      <c r="B25" s="33" t="s">
        <v>98</v>
      </c>
      <c r="C25" s="14">
        <v>513767</v>
      </c>
      <c r="D25" s="14">
        <v>489034.05099999998</v>
      </c>
      <c r="E25" s="14">
        <v>223813</v>
      </c>
      <c r="F25" s="14">
        <v>216275.99900000001</v>
      </c>
      <c r="G25" s="14">
        <v>150999</v>
      </c>
      <c r="H25" s="14">
        <v>149967.95199999999</v>
      </c>
      <c r="I25" s="14">
        <v>202335</v>
      </c>
      <c r="J25" s="14">
        <v>204594.05900000001</v>
      </c>
      <c r="K25" s="14">
        <v>293528</v>
      </c>
      <c r="L25" s="14">
        <v>293760.05900000001</v>
      </c>
      <c r="M25" s="14">
        <v>127694</v>
      </c>
      <c r="N25" s="14">
        <v>132913.23000000001</v>
      </c>
      <c r="O25" s="14">
        <v>21064</v>
      </c>
      <c r="P25" s="14">
        <v>20911.652999999998</v>
      </c>
      <c r="Q25" s="14">
        <v>140441</v>
      </c>
      <c r="R25" s="14">
        <v>142304.63399999999</v>
      </c>
      <c r="S25" s="14">
        <v>66955</v>
      </c>
      <c r="T25" s="14">
        <v>355611</v>
      </c>
      <c r="U25" s="14">
        <v>362047.78100000002</v>
      </c>
      <c r="V25" s="14">
        <v>587929</v>
      </c>
      <c r="W25" s="14">
        <v>597688.43200000003</v>
      </c>
      <c r="X25" s="14">
        <v>475215</v>
      </c>
      <c r="Y25" s="14">
        <v>488190.51699999999</v>
      </c>
      <c r="Z25" s="14">
        <v>111537</v>
      </c>
      <c r="AA25" s="14">
        <v>112999.186</v>
      </c>
      <c r="AB25" s="14">
        <v>113937</v>
      </c>
      <c r="AC25" s="14">
        <v>115874.254</v>
      </c>
      <c r="AD25" s="14">
        <v>369887</v>
      </c>
      <c r="AE25" s="14">
        <v>438584.359</v>
      </c>
      <c r="AF25" s="14">
        <v>208247</v>
      </c>
      <c r="AG25" s="14">
        <v>310112.46899999998</v>
      </c>
      <c r="AH25" s="14">
        <v>33944</v>
      </c>
      <c r="AI25" s="14">
        <v>33903.682999999997</v>
      </c>
      <c r="AJ25" s="14">
        <v>315346</v>
      </c>
      <c r="AK25" s="14">
        <v>307129.18</v>
      </c>
      <c r="AL25" s="14">
        <v>62786</v>
      </c>
      <c r="AM25" s="14">
        <v>67572.444000000003</v>
      </c>
      <c r="AN25" s="14">
        <v>79180</v>
      </c>
      <c r="AO25" s="14">
        <v>77033.634999999995</v>
      </c>
      <c r="AP25" s="14">
        <v>879693</v>
      </c>
      <c r="AQ25" s="14">
        <v>901516.25600000005</v>
      </c>
      <c r="AR25" s="14">
        <v>174881</v>
      </c>
      <c r="AS25" s="14">
        <v>172735.285</v>
      </c>
      <c r="AT25" s="14">
        <v>118662</v>
      </c>
      <c r="AU25" s="14">
        <v>114612.71799999999</v>
      </c>
      <c r="AV25" s="14">
        <v>112617</v>
      </c>
      <c r="AW25" s="14">
        <v>109031.499</v>
      </c>
      <c r="AX25" s="14">
        <v>30516</v>
      </c>
    </row>
    <row r="26" spans="1:119" ht="17.100000000000001" customHeight="1" x14ac:dyDescent="0.2">
      <c r="A26" s="16">
        <v>20</v>
      </c>
      <c r="B26" s="33" t="s">
        <v>99</v>
      </c>
      <c r="C26" s="14">
        <v>95528</v>
      </c>
      <c r="D26" s="14">
        <v>43207.205000000002</v>
      </c>
      <c r="E26" s="14">
        <v>7316</v>
      </c>
      <c r="F26" s="14">
        <v>7394.1549999999997</v>
      </c>
      <c r="G26" s="14">
        <v>21141</v>
      </c>
      <c r="H26" s="14">
        <v>18526.815999999999</v>
      </c>
      <c r="I26" s="14">
        <v>11123</v>
      </c>
      <c r="J26" s="14">
        <v>10687.316999999999</v>
      </c>
      <c r="K26" s="14">
        <v>20897</v>
      </c>
      <c r="L26" s="14">
        <v>14794.314</v>
      </c>
      <c r="M26" s="14">
        <v>10444</v>
      </c>
      <c r="N26" s="14">
        <v>7840.4309999999996</v>
      </c>
      <c r="O26" s="14"/>
      <c r="P26" s="14"/>
      <c r="Q26" s="14"/>
      <c r="R26" s="14"/>
      <c r="S26" s="14"/>
      <c r="T26" s="14">
        <v>3700</v>
      </c>
      <c r="U26" s="14">
        <v>2775.136</v>
      </c>
      <c r="V26" s="14">
        <v>100316</v>
      </c>
      <c r="W26" s="14">
        <v>93450.978000000003</v>
      </c>
      <c r="X26" s="14">
        <v>45366</v>
      </c>
      <c r="Y26" s="14">
        <v>45399.078000000001</v>
      </c>
      <c r="Z26" s="14"/>
      <c r="AA26" s="14"/>
      <c r="AB26" s="14">
        <v>8521</v>
      </c>
      <c r="AC26" s="14">
        <v>8575.5030000000006</v>
      </c>
      <c r="AD26" s="14">
        <v>107969</v>
      </c>
      <c r="AE26" s="14">
        <v>90918.941000000006</v>
      </c>
      <c r="AF26" s="14"/>
      <c r="AG26" s="14"/>
      <c r="AH26" s="14"/>
      <c r="AI26" s="14"/>
      <c r="AJ26" s="14">
        <v>24964</v>
      </c>
      <c r="AK26" s="14">
        <v>17594.316999999999</v>
      </c>
      <c r="AL26" s="14"/>
      <c r="AM26" s="14"/>
      <c r="AN26" s="14"/>
      <c r="AO26" s="14"/>
      <c r="AP26" s="14">
        <v>170700</v>
      </c>
      <c r="AQ26" s="14">
        <v>109995.147</v>
      </c>
      <c r="AR26" s="14">
        <v>1047</v>
      </c>
      <c r="AS26" s="14">
        <v>781.26199999999994</v>
      </c>
      <c r="AT26" s="14"/>
      <c r="AU26" s="14"/>
      <c r="AV26" s="14">
        <v>6808</v>
      </c>
      <c r="AW26" s="14">
        <v>7800.634</v>
      </c>
      <c r="AX26" s="14"/>
    </row>
    <row r="27" spans="1:119" ht="17.100000000000001" customHeight="1" x14ac:dyDescent="0.2">
      <c r="A27" s="16">
        <v>21</v>
      </c>
      <c r="B27" s="33" t="s">
        <v>100</v>
      </c>
      <c r="C27" s="14">
        <v>35511</v>
      </c>
      <c r="D27" s="14">
        <v>35285.025999999998</v>
      </c>
      <c r="E27" s="14">
        <v>14985</v>
      </c>
      <c r="F27" s="14">
        <v>16013.052</v>
      </c>
      <c r="G27" s="14">
        <v>18740</v>
      </c>
      <c r="H27" s="14">
        <v>19587.063999999998</v>
      </c>
      <c r="I27" s="14">
        <v>23366</v>
      </c>
      <c r="J27" s="14">
        <v>23273.163</v>
      </c>
      <c r="K27" s="14">
        <v>24413</v>
      </c>
      <c r="L27" s="14">
        <v>21904.878000000001</v>
      </c>
      <c r="M27" s="14">
        <v>7871</v>
      </c>
      <c r="N27" s="14">
        <v>6921.9080000000004</v>
      </c>
      <c r="O27" s="14">
        <v>622</v>
      </c>
      <c r="P27" s="14">
        <v>618.48699999999997</v>
      </c>
      <c r="Q27" s="14">
        <v>7639</v>
      </c>
      <c r="R27" s="14">
        <v>7790.1180000000004</v>
      </c>
      <c r="S27" s="14">
        <v>3055</v>
      </c>
      <c r="T27" s="14">
        <v>32419</v>
      </c>
      <c r="U27" s="14">
        <v>31043.862000000001</v>
      </c>
      <c r="V27" s="14">
        <v>49906</v>
      </c>
      <c r="W27" s="14">
        <v>49111.483999999997</v>
      </c>
      <c r="X27" s="14">
        <v>27426</v>
      </c>
      <c r="Y27" s="14">
        <v>27135.780999999999</v>
      </c>
      <c r="Z27" s="14">
        <v>7760</v>
      </c>
      <c r="AA27" s="14">
        <v>7343.4889999999996</v>
      </c>
      <c r="AB27" s="14">
        <v>4011</v>
      </c>
      <c r="AC27" s="14">
        <v>3729.739</v>
      </c>
      <c r="AD27" s="14">
        <v>14437</v>
      </c>
      <c r="AE27" s="14">
        <v>12963.161</v>
      </c>
      <c r="AF27" s="14">
        <v>9826</v>
      </c>
      <c r="AG27" s="14">
        <v>13868.172</v>
      </c>
      <c r="AH27" s="14">
        <v>1274</v>
      </c>
      <c r="AI27" s="14">
        <v>1271.2670000000001</v>
      </c>
      <c r="AJ27" s="14">
        <v>19233</v>
      </c>
      <c r="AK27" s="14">
        <v>18783.28</v>
      </c>
      <c r="AL27" s="14">
        <v>4343</v>
      </c>
      <c r="AM27" s="14">
        <v>4272.8760000000002</v>
      </c>
      <c r="AN27" s="14">
        <v>4056</v>
      </c>
      <c r="AO27" s="14">
        <v>4059.16</v>
      </c>
      <c r="AP27" s="14">
        <v>62450</v>
      </c>
      <c r="AQ27" s="14">
        <v>63989.688999999998</v>
      </c>
      <c r="AR27" s="14">
        <v>10665</v>
      </c>
      <c r="AS27" s="14">
        <v>10889.776</v>
      </c>
      <c r="AT27" s="14">
        <v>4013</v>
      </c>
      <c r="AU27" s="14">
        <v>4017.0250000000001</v>
      </c>
      <c r="AV27" s="14">
        <v>6037</v>
      </c>
      <c r="AW27" s="14">
        <v>6162.47</v>
      </c>
      <c r="AX27" s="14">
        <v>1229</v>
      </c>
    </row>
    <row r="28" spans="1:119" ht="17.100000000000001" customHeight="1" x14ac:dyDescent="0.2">
      <c r="A28" s="16">
        <v>22</v>
      </c>
      <c r="B28" s="33" t="s">
        <v>101</v>
      </c>
      <c r="C28" s="14"/>
      <c r="D28" s="14"/>
      <c r="E28" s="14"/>
      <c r="F28" s="14"/>
      <c r="G28" s="14"/>
      <c r="H28" s="14"/>
      <c r="I28" s="14"/>
      <c r="J28" s="14">
        <v>3.5880000000000001</v>
      </c>
      <c r="K28" s="14">
        <v>10</v>
      </c>
      <c r="L28" s="14">
        <v>3.53</v>
      </c>
      <c r="M28" s="14"/>
      <c r="N28" s="14"/>
      <c r="O28" s="14"/>
      <c r="P28" s="14"/>
      <c r="Q28" s="14"/>
      <c r="R28" s="14"/>
      <c r="S28" s="14"/>
      <c r="T28" s="14"/>
      <c r="U28" s="14"/>
      <c r="V28" s="14"/>
      <c r="W28" s="14"/>
      <c r="X28" s="14"/>
      <c r="Y28" s="14"/>
      <c r="Z28" s="14">
        <v>18</v>
      </c>
      <c r="AA28" s="14">
        <v>2.649</v>
      </c>
      <c r="AB28" s="14"/>
      <c r="AC28" s="14"/>
      <c r="AD28" s="14">
        <v>4330</v>
      </c>
      <c r="AE28" s="14">
        <v>1098.538</v>
      </c>
      <c r="AF28" s="14"/>
      <c r="AG28" s="14"/>
      <c r="AH28" s="14"/>
      <c r="AI28" s="14"/>
      <c r="AJ28" s="14"/>
      <c r="AK28" s="14"/>
      <c r="AL28" s="14"/>
      <c r="AM28" s="14"/>
      <c r="AN28" s="14"/>
      <c r="AO28" s="14"/>
      <c r="AP28" s="14">
        <v>188</v>
      </c>
      <c r="AQ28" s="14">
        <v>145.05799999999999</v>
      </c>
      <c r="AR28" s="14"/>
      <c r="AS28" s="14"/>
      <c r="AT28" s="14"/>
      <c r="AU28" s="14"/>
      <c r="AV28" s="14"/>
      <c r="AW28" s="14"/>
      <c r="AX28" s="14"/>
    </row>
    <row r="29" spans="1:119" ht="17.100000000000001" customHeight="1" x14ac:dyDescent="0.2">
      <c r="A29" s="16">
        <v>23</v>
      </c>
      <c r="B29" s="33" t="s">
        <v>102</v>
      </c>
      <c r="C29" s="14">
        <v>27047</v>
      </c>
      <c r="D29" s="14">
        <v>32494.363000000001</v>
      </c>
      <c r="E29" s="14">
        <v>18563</v>
      </c>
      <c r="F29" s="14">
        <v>19042.449000000001</v>
      </c>
      <c r="G29" s="14">
        <v>18847</v>
      </c>
      <c r="H29" s="14">
        <v>20467.417000000001</v>
      </c>
      <c r="I29" s="14">
        <v>21801</v>
      </c>
      <c r="J29" s="14">
        <v>22407.598000000002</v>
      </c>
      <c r="K29" s="14">
        <v>25997</v>
      </c>
      <c r="L29" s="14">
        <v>29153.582999999999</v>
      </c>
      <c r="M29" s="14">
        <v>14437</v>
      </c>
      <c r="N29" s="14">
        <v>15746.630999999999</v>
      </c>
      <c r="O29" s="14">
        <v>2097</v>
      </c>
      <c r="P29" s="14">
        <v>2105.3560000000002</v>
      </c>
      <c r="Q29" s="14">
        <v>14767</v>
      </c>
      <c r="R29" s="14">
        <v>15237.459000000001</v>
      </c>
      <c r="S29" s="14">
        <v>11172</v>
      </c>
      <c r="T29" s="14">
        <v>29810</v>
      </c>
      <c r="U29" s="14">
        <v>30770.011999999999</v>
      </c>
      <c r="V29" s="14">
        <v>68936</v>
      </c>
      <c r="W29" s="14">
        <v>75241.751000000004</v>
      </c>
      <c r="X29" s="14">
        <v>46366</v>
      </c>
      <c r="Y29" s="14">
        <v>49513.877999999997</v>
      </c>
      <c r="Z29" s="14">
        <v>9683</v>
      </c>
      <c r="AA29" s="14">
        <v>10372.424999999999</v>
      </c>
      <c r="AB29" s="14">
        <v>10051</v>
      </c>
      <c r="AC29" s="14">
        <v>10613.206</v>
      </c>
      <c r="AD29" s="14">
        <v>40351</v>
      </c>
      <c r="AE29" s="14">
        <v>42279.627</v>
      </c>
      <c r="AF29" s="14">
        <v>44287</v>
      </c>
      <c r="AG29" s="14">
        <v>61304.987000000001</v>
      </c>
      <c r="AH29" s="14">
        <v>3483</v>
      </c>
      <c r="AI29" s="14">
        <v>3463.03</v>
      </c>
      <c r="AJ29" s="14">
        <v>45272</v>
      </c>
      <c r="AK29" s="14">
        <v>47000.798999999999</v>
      </c>
      <c r="AL29" s="14">
        <v>6796</v>
      </c>
      <c r="AM29" s="14">
        <v>7010.2870000000003</v>
      </c>
      <c r="AN29" s="14">
        <v>6226</v>
      </c>
      <c r="AO29" s="14">
        <v>6702.7929999999997</v>
      </c>
      <c r="AP29" s="14">
        <v>141874</v>
      </c>
      <c r="AQ29" s="14">
        <v>146188.75700000001</v>
      </c>
      <c r="AR29" s="14">
        <v>18500</v>
      </c>
      <c r="AS29" s="14">
        <v>18802.909</v>
      </c>
      <c r="AT29" s="14">
        <v>25588</v>
      </c>
      <c r="AU29" s="14">
        <v>25844.901999999998</v>
      </c>
      <c r="AV29" s="14">
        <v>9228</v>
      </c>
      <c r="AW29" s="14">
        <v>9550.8439999999991</v>
      </c>
      <c r="AX29" s="14">
        <v>5348</v>
      </c>
    </row>
    <row r="30" spans="1:119" ht="17.100000000000001" customHeight="1" x14ac:dyDescent="0.2">
      <c r="A30" s="16">
        <v>24</v>
      </c>
      <c r="B30" s="33" t="s">
        <v>103</v>
      </c>
      <c r="C30" s="14">
        <v>732936</v>
      </c>
      <c r="D30" s="14">
        <v>748910.81400000001</v>
      </c>
      <c r="E30" s="14">
        <v>279485</v>
      </c>
      <c r="F30" s="14">
        <v>319525.478</v>
      </c>
      <c r="G30" s="14">
        <v>213070</v>
      </c>
      <c r="H30" s="14">
        <v>225323.76500000001</v>
      </c>
      <c r="I30" s="14">
        <v>267026</v>
      </c>
      <c r="J30" s="14">
        <v>286452.03399999999</v>
      </c>
      <c r="K30" s="14">
        <v>371232</v>
      </c>
      <c r="L30" s="14">
        <v>372665.51400000002</v>
      </c>
      <c r="M30" s="14">
        <v>162575</v>
      </c>
      <c r="N30" s="14">
        <v>164367.82500000001</v>
      </c>
      <c r="O30" s="14">
        <v>24344</v>
      </c>
      <c r="P30" s="14">
        <v>25181.43</v>
      </c>
      <c r="Q30" s="14">
        <v>165765</v>
      </c>
      <c r="R30" s="14">
        <v>174084.45199999999</v>
      </c>
      <c r="S30" s="14">
        <v>81540</v>
      </c>
      <c r="T30" s="14">
        <v>458535</v>
      </c>
      <c r="U30" s="14">
        <v>490959.17</v>
      </c>
      <c r="V30" s="14">
        <v>849768</v>
      </c>
      <c r="W30" s="14">
        <v>956303.47600000002</v>
      </c>
      <c r="X30" s="14">
        <v>638995</v>
      </c>
      <c r="Y30" s="14">
        <v>686815.70900000003</v>
      </c>
      <c r="Z30" s="14">
        <v>136748</v>
      </c>
      <c r="AA30" s="14">
        <v>138722.25899999999</v>
      </c>
      <c r="AB30" s="14">
        <v>138926</v>
      </c>
      <c r="AC30" s="14">
        <v>156249.77100000001</v>
      </c>
      <c r="AD30" s="14">
        <v>627316</v>
      </c>
      <c r="AE30" s="14">
        <v>750480.69499999995</v>
      </c>
      <c r="AF30" s="14">
        <v>262906</v>
      </c>
      <c r="AG30" s="14">
        <v>386409.47899999999</v>
      </c>
      <c r="AH30" s="14">
        <v>39308</v>
      </c>
      <c r="AI30" s="14">
        <v>38640.6</v>
      </c>
      <c r="AJ30" s="14">
        <v>428316</v>
      </c>
      <c r="AK30" s="14">
        <v>467328.34600000002</v>
      </c>
      <c r="AL30" s="14">
        <v>74695</v>
      </c>
      <c r="AM30" s="14">
        <v>85169.881999999998</v>
      </c>
      <c r="AN30" s="14">
        <v>89902</v>
      </c>
      <c r="AO30" s="14">
        <v>87824.91</v>
      </c>
      <c r="AP30" s="14">
        <v>1370733</v>
      </c>
      <c r="AQ30" s="14">
        <v>1448403.73</v>
      </c>
      <c r="AR30" s="14">
        <v>214260</v>
      </c>
      <c r="AS30" s="14">
        <v>219351.43100000001</v>
      </c>
      <c r="AT30" s="14">
        <v>148286</v>
      </c>
      <c r="AU30" s="14">
        <v>144501.4</v>
      </c>
      <c r="AV30" s="14">
        <v>134994</v>
      </c>
      <c r="AW30" s="14">
        <v>142814.85800000001</v>
      </c>
      <c r="AX30" s="14">
        <v>37166</v>
      </c>
    </row>
    <row r="31" spans="1:119" ht="17.100000000000001" customHeight="1" x14ac:dyDescent="0.2">
      <c r="A31" s="16">
        <v>25</v>
      </c>
      <c r="B31" s="33" t="s">
        <v>104</v>
      </c>
      <c r="C31" s="14">
        <v>31586</v>
      </c>
      <c r="D31" s="14">
        <v>21726.843000000001</v>
      </c>
      <c r="E31" s="14">
        <v>9915</v>
      </c>
      <c r="F31" s="14">
        <v>8987.61</v>
      </c>
      <c r="G31" s="14">
        <v>7221</v>
      </c>
      <c r="H31" s="14">
        <v>3857.7710000000002</v>
      </c>
      <c r="I31" s="14">
        <v>11029</v>
      </c>
      <c r="J31" s="14">
        <v>8003.8980000000001</v>
      </c>
      <c r="K31" s="14">
        <v>14976</v>
      </c>
      <c r="L31" s="14">
        <v>11829.096</v>
      </c>
      <c r="M31" s="14">
        <v>8892</v>
      </c>
      <c r="N31" s="14">
        <v>7344.9380000000001</v>
      </c>
      <c r="O31" s="14">
        <v>499</v>
      </c>
      <c r="P31" s="14">
        <v>284.62400000000002</v>
      </c>
      <c r="Q31" s="14">
        <v>6240</v>
      </c>
      <c r="R31" s="14">
        <v>5265.2640000000001</v>
      </c>
      <c r="S31" s="14">
        <v>2347</v>
      </c>
      <c r="T31" s="14">
        <v>25150</v>
      </c>
      <c r="U31" s="14">
        <v>24848.829269999998</v>
      </c>
      <c r="V31" s="14">
        <v>38819</v>
      </c>
      <c r="W31" s="14">
        <v>37202.925000000003</v>
      </c>
      <c r="X31" s="14">
        <v>33525</v>
      </c>
      <c r="Y31" s="14">
        <v>28404.28</v>
      </c>
      <c r="Z31" s="14">
        <v>5120</v>
      </c>
      <c r="AA31" s="14">
        <v>3212.3589999999999</v>
      </c>
      <c r="AB31" s="14">
        <v>6683</v>
      </c>
      <c r="AC31" s="14">
        <v>5990.2969999999996</v>
      </c>
      <c r="AD31" s="14">
        <v>19045</v>
      </c>
      <c r="AE31" s="14">
        <v>13017.602000000001</v>
      </c>
      <c r="AF31" s="14">
        <v>16815</v>
      </c>
      <c r="AG31" s="14">
        <v>16545.651999999998</v>
      </c>
      <c r="AH31" s="14">
        <v>927</v>
      </c>
      <c r="AI31" s="14">
        <v>896.63499999999999</v>
      </c>
      <c r="AJ31" s="14">
        <v>17269</v>
      </c>
      <c r="AK31" s="14">
        <v>17982.780999999999</v>
      </c>
      <c r="AL31" s="14">
        <v>2949</v>
      </c>
      <c r="AM31" s="14">
        <v>2165.8440000000001</v>
      </c>
      <c r="AN31" s="14">
        <v>2574</v>
      </c>
      <c r="AO31" s="14">
        <v>1678.6659999999999</v>
      </c>
      <c r="AP31" s="14">
        <v>65712</v>
      </c>
      <c r="AQ31" s="14">
        <v>57588.232000000004</v>
      </c>
      <c r="AR31" s="14">
        <v>7001</v>
      </c>
      <c r="AS31" s="14">
        <v>5849.2479999999996</v>
      </c>
      <c r="AT31" s="14">
        <v>2721</v>
      </c>
      <c r="AU31" s="14">
        <v>1138.8900000000001</v>
      </c>
      <c r="AV31" s="14">
        <v>5700</v>
      </c>
      <c r="AW31" s="14">
        <v>5686.8310000000001</v>
      </c>
      <c r="AX31" s="14">
        <v>1400</v>
      </c>
    </row>
    <row r="32" spans="1:119" s="32" customFormat="1" ht="17.100000000000001" customHeight="1" x14ac:dyDescent="0.2">
      <c r="A32" s="31">
        <v>26</v>
      </c>
      <c r="B32" s="34" t="s">
        <v>106</v>
      </c>
      <c r="C32" s="23">
        <v>0.16404988282151228</v>
      </c>
      <c r="D32" s="23">
        <v>0.19126478512089151</v>
      </c>
      <c r="E32" s="23">
        <v>7.4142326238520836E-2</v>
      </c>
      <c r="F32" s="23">
        <v>8.1705606014702822E-2</v>
      </c>
      <c r="G32" s="23">
        <v>3.7939351237093848E-2</v>
      </c>
      <c r="H32" s="23">
        <v>7.5968263754235502E-2</v>
      </c>
      <c r="I32" s="23">
        <v>5.6741146322591633E-2</v>
      </c>
      <c r="J32" s="23">
        <v>6.2080910143316466E-2</v>
      </c>
      <c r="K32" s="23">
        <v>7.1659277388809756E-2</v>
      </c>
      <c r="L32" s="23">
        <v>0.13434802674706087</v>
      </c>
      <c r="M32" s="23">
        <v>8.4860521801931932E-2</v>
      </c>
      <c r="N32" s="23">
        <v>0.10799515803781196</v>
      </c>
      <c r="O32" s="23">
        <v>2.3733003708281828E-2</v>
      </c>
      <c r="P32" s="23">
        <v>4.950365937583584E-2</v>
      </c>
      <c r="Q32" s="23">
        <v>2.421047154922738E-2</v>
      </c>
      <c r="R32" s="23">
        <v>3.3255990384629168E-2</v>
      </c>
      <c r="S32" s="23">
        <v>2.2297254252404919E-2</v>
      </c>
      <c r="T32" s="23">
        <v>8.1902177201185838E-2</v>
      </c>
      <c r="U32" s="23">
        <v>5.1448256563567538E-2</v>
      </c>
      <c r="V32" s="23">
        <v>7.9044794052491277E-2</v>
      </c>
      <c r="W32" s="23">
        <v>8.0273425821436206E-2</v>
      </c>
      <c r="X32" s="23">
        <v>5.9665060502862112E-2</v>
      </c>
      <c r="Y32" s="23">
        <v>7.9488962219997822E-2</v>
      </c>
      <c r="Z32" s="23">
        <v>2.0651063640804726E-2</v>
      </c>
      <c r="AA32" s="23">
        <v>8.323583269863391E-2</v>
      </c>
      <c r="AB32" s="23">
        <v>4.3226724168262537E-2</v>
      </c>
      <c r="AC32" s="23">
        <v>5.3996074177735165E-2</v>
      </c>
      <c r="AD32" s="23">
        <v>6.7458796473744725E-2</v>
      </c>
      <c r="AE32" s="23">
        <v>7.2299294061994715E-2</v>
      </c>
      <c r="AF32" s="23">
        <v>4.6408142498378741E-2</v>
      </c>
      <c r="AG32" s="23">
        <v>5.0056253987950439E-2</v>
      </c>
      <c r="AH32" s="23">
        <v>1.3246102899604232E-2</v>
      </c>
      <c r="AI32" s="23">
        <v>2.3125152065280454E-2</v>
      </c>
      <c r="AJ32" s="23">
        <v>7.7256732446107756E-2</v>
      </c>
      <c r="AK32" s="23">
        <v>6.709697838471336E-2</v>
      </c>
      <c r="AL32" s="23">
        <v>3.7431702236846075E-2</v>
      </c>
      <c r="AM32" s="23">
        <v>4.2486151417828702E-2</v>
      </c>
      <c r="AN32" s="23">
        <v>3.9327792190624121E-2</v>
      </c>
      <c r="AO32" s="23">
        <v>7.3173419978183579E-2</v>
      </c>
      <c r="AP32" s="23">
        <v>9.3479153408360993E-2</v>
      </c>
      <c r="AQ32" s="23">
        <v>5.5372274313128231E-2</v>
      </c>
      <c r="AR32" s="23">
        <v>5.5228627473385512E-3</v>
      </c>
      <c r="AS32" s="23">
        <v>6.7769942553273788E-2</v>
      </c>
      <c r="AT32" s="23">
        <v>2.927895585020663E-2</v>
      </c>
      <c r="AU32" s="23">
        <v>2.1782749104843433E-2</v>
      </c>
      <c r="AV32" s="23">
        <v>6.9321169359369036E-2</v>
      </c>
      <c r="AW32" s="23">
        <v>4.4447570894140233E-2</v>
      </c>
      <c r="AX32" s="23">
        <v>7.5688500642175749E-2</v>
      </c>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row>
    <row r="33" spans="1:119" s="32" customFormat="1" ht="17.100000000000001" customHeight="1" x14ac:dyDescent="0.2">
      <c r="A33" s="31">
        <v>27</v>
      </c>
      <c r="B33" s="34" t="s">
        <v>105</v>
      </c>
      <c r="C33" s="23">
        <v>5.9228027760745072E-3</v>
      </c>
      <c r="D33" s="23">
        <v>7.6851168888396647E-3</v>
      </c>
      <c r="E33" s="23">
        <v>4.585337519020888E-3</v>
      </c>
      <c r="F33" s="23">
        <v>5.1294194556643462E-3</v>
      </c>
      <c r="G33" s="23">
        <v>3.3315255840937739E-3</v>
      </c>
      <c r="H33" s="23">
        <v>6.8127064116101487E-3</v>
      </c>
      <c r="I33" s="23">
        <v>4.6720623336503246E-3</v>
      </c>
      <c r="J33" s="23">
        <v>4.9586610966413508E-3</v>
      </c>
      <c r="K33" s="23">
        <v>4.978700444891208E-3</v>
      </c>
      <c r="L33" s="23">
        <v>9.9602053516205189E-3</v>
      </c>
      <c r="M33" s="23">
        <v>7.3475339799997002E-3</v>
      </c>
      <c r="N33" s="23">
        <v>9.9702019764464928E-3</v>
      </c>
      <c r="O33" s="23">
        <v>2.0429530886897011E-3</v>
      </c>
      <c r="P33" s="23">
        <v>4.2005086235392883E-3</v>
      </c>
      <c r="Q33" s="23">
        <v>2.1506290744099173E-3</v>
      </c>
      <c r="R33" s="23">
        <v>2.9360882660939142E-3</v>
      </c>
      <c r="S33" s="23">
        <v>3.0516266727117938E-3</v>
      </c>
      <c r="T33" s="23">
        <v>5.3218709802351685E-3</v>
      </c>
      <c r="U33" s="23">
        <v>3.2825225176842895E-3</v>
      </c>
      <c r="V33" s="23">
        <v>6.3210586133761668E-3</v>
      </c>
      <c r="W33" s="23">
        <v>6.4081860290672128E-3</v>
      </c>
      <c r="X33" s="23">
        <v>4.2331959191348727E-3</v>
      </c>
      <c r="Y33" s="23">
        <v>5.7484767231579213E-3</v>
      </c>
      <c r="Z33" s="23">
        <v>1.3577395534350811E-3</v>
      </c>
      <c r="AA33" s="23">
        <v>6.059928233486723E-3</v>
      </c>
      <c r="AB33" s="23">
        <v>3.1670450548985166E-3</v>
      </c>
      <c r="AC33" s="23">
        <v>3.7800731280210665E-3</v>
      </c>
      <c r="AD33" s="23">
        <v>4.2312840048092555E-3</v>
      </c>
      <c r="AE33" s="23">
        <v>4.3360069203359549E-3</v>
      </c>
      <c r="AF33" s="23">
        <v>7.6213682822590762E-3</v>
      </c>
      <c r="AG33" s="23">
        <v>7.94157021169134E-3</v>
      </c>
      <c r="AH33" s="23">
        <v>1.0419936133415845E-3</v>
      </c>
      <c r="AI33" s="23">
        <v>2.0606912496094702E-3</v>
      </c>
      <c r="AJ33" s="23">
        <v>8.1229901235386481E-3</v>
      </c>
      <c r="AK33" s="23">
        <v>6.912594298898192E-3</v>
      </c>
      <c r="AL33" s="23">
        <v>3.3394736558618535E-3</v>
      </c>
      <c r="AM33" s="23">
        <v>3.6691756635676377E-3</v>
      </c>
      <c r="AN33" s="23">
        <v>2.7340875815559371E-3</v>
      </c>
      <c r="AO33" s="23">
        <v>5.3229906321410067E-3</v>
      </c>
      <c r="AP33" s="23">
        <v>9.8667141727787865E-3</v>
      </c>
      <c r="AQ33" s="23">
        <v>5.6580051034481058E-3</v>
      </c>
      <c r="AR33" s="23">
        <v>4.1846639281969392E-4</v>
      </c>
      <c r="AS33" s="23">
        <v>5.830141502888562E-3</v>
      </c>
      <c r="AT33" s="23">
        <v>4.9947840572481189E-3</v>
      </c>
      <c r="AU33" s="23">
        <v>3.8265096751317024E-3</v>
      </c>
      <c r="AV33" s="23">
        <v>4.662748043837389E-3</v>
      </c>
      <c r="AW33" s="23">
        <v>3.0044793946478357E-3</v>
      </c>
      <c r="AX33" s="23">
        <v>1.0892262543032903E-2</v>
      </c>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row>
    <row r="34" spans="1:119" s="32" customFormat="1" ht="17.100000000000001" customHeight="1" x14ac:dyDescent="0.2">
      <c r="A34" s="31">
        <v>28</v>
      </c>
      <c r="B34" s="34" t="s">
        <v>107</v>
      </c>
      <c r="C34" s="23">
        <v>0.57287449392712553</v>
      </c>
      <c r="D34" s="23">
        <v>0.55600849472521729</v>
      </c>
      <c r="E34" s="23">
        <v>0.52501405283867342</v>
      </c>
      <c r="F34" s="23">
        <v>0.56572516863779587</v>
      </c>
      <c r="G34" s="23">
        <v>0.69183040330920376</v>
      </c>
      <c r="H34" s="23">
        <v>0.6936863088895594</v>
      </c>
      <c r="I34" s="23">
        <v>0.66142011834319525</v>
      </c>
      <c r="J34" s="23">
        <v>0.67921464271989662</v>
      </c>
      <c r="K34" s="23">
        <v>0.6414272378383985</v>
      </c>
      <c r="L34" s="23">
        <v>0.61699246353544079</v>
      </c>
      <c r="M34" s="23">
        <v>0.58782201405152223</v>
      </c>
      <c r="N34" s="23">
        <v>0.57475273028222262</v>
      </c>
      <c r="O34" s="23">
        <v>0.734006734006734</v>
      </c>
      <c r="P34" s="23">
        <v>0.69179759567720889</v>
      </c>
      <c r="Q34" s="23">
        <v>0.67764839534223231</v>
      </c>
      <c r="R34" s="23">
        <v>0.67652038701704142</v>
      </c>
      <c r="S34" s="23">
        <v>0.76513317191283292</v>
      </c>
      <c r="T34" s="23">
        <v>0.62509505703422052</v>
      </c>
      <c r="U34" s="23">
        <v>0.66676797588438697</v>
      </c>
      <c r="V34" s="23">
        <v>0.50573698146513679</v>
      </c>
      <c r="W34" s="23">
        <v>0.51065652770059322</v>
      </c>
      <c r="X34" s="23">
        <v>0.57675675675675675</v>
      </c>
      <c r="Y34" s="23">
        <v>0.56277170155255729</v>
      </c>
      <c r="Z34" s="23">
        <v>0.59302715387194105</v>
      </c>
      <c r="AA34" s="23">
        <v>0.56259193290112919</v>
      </c>
      <c r="AB34" s="23">
        <v>0.7586554621848739</v>
      </c>
      <c r="AC34" s="23">
        <v>0.75144799985057886</v>
      </c>
      <c r="AD34" s="23">
        <v>0.68398862633591528</v>
      </c>
      <c r="AE34" s="23">
        <v>0.65457613050256058</v>
      </c>
      <c r="AF34" s="23">
        <v>0.56497649429147079</v>
      </c>
      <c r="AG34" s="23">
        <v>0.65330486648765385</v>
      </c>
      <c r="AH34" s="23">
        <v>0.86521181001283698</v>
      </c>
      <c r="AI34" s="23">
        <v>0.84433637177493348</v>
      </c>
      <c r="AJ34" s="23">
        <v>0.46422410252197488</v>
      </c>
      <c r="AK34" s="23">
        <v>0.49886055382729644</v>
      </c>
      <c r="AL34" s="23">
        <v>0.74736188702669148</v>
      </c>
      <c r="AM34" s="23">
        <v>0.73819932747041461</v>
      </c>
      <c r="AN34" s="23">
        <v>0.76002109704641352</v>
      </c>
      <c r="AO34" s="23">
        <v>0.72824556855326072</v>
      </c>
      <c r="AP34" s="23">
        <v>0.43282115869017634</v>
      </c>
      <c r="AQ34" s="23">
        <v>0.48868506575082937</v>
      </c>
      <c r="AR34" s="23">
        <v>0.73374358974358977</v>
      </c>
      <c r="AS34" s="23">
        <v>0.6198641661880131</v>
      </c>
      <c r="AT34" s="23">
        <v>0.61724467069678646</v>
      </c>
      <c r="AU34" s="23">
        <v>0.69901664010850872</v>
      </c>
      <c r="AV34" s="23">
        <v>0.70920245398773007</v>
      </c>
      <c r="AW34" s="23">
        <v>0.71122771491510117</v>
      </c>
      <c r="AX34" s="23">
        <v>0.57795004306632214</v>
      </c>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row>
    <row r="35" spans="1:119" s="32" customFormat="1" ht="17.100000000000001" customHeight="1" x14ac:dyDescent="0.2">
      <c r="A35" s="31">
        <v>29</v>
      </c>
      <c r="B35" s="34" t="s">
        <v>108</v>
      </c>
      <c r="C35" s="23">
        <v>4.8184202188260514E-3</v>
      </c>
      <c r="D35" s="23">
        <v>5.5099956635300913E-3</v>
      </c>
      <c r="E35" s="23">
        <v>1.4018669231174075E-3</v>
      </c>
      <c r="F35" s="23">
        <v>2.6488838007927185E-3</v>
      </c>
      <c r="G35" s="23">
        <v>4.8192475597194293E-3</v>
      </c>
      <c r="H35" s="23">
        <v>4.3871853769178659E-3</v>
      </c>
      <c r="I35" s="23">
        <v>1.1245636624448611E-2</v>
      </c>
      <c r="J35" s="23">
        <v>7.7800234665473837E-3</v>
      </c>
      <c r="K35" s="23">
        <v>5.1419400345522016E-3</v>
      </c>
      <c r="L35" s="23">
        <v>7.2520048820155459E-3</v>
      </c>
      <c r="M35" s="23">
        <v>2.2979330228088259E-2</v>
      </c>
      <c r="N35" s="23">
        <v>1.9934997303205759E-2</v>
      </c>
      <c r="O35" s="23"/>
      <c r="P35" s="23"/>
      <c r="Q35" s="23">
        <v>3.8769689412506631E-3</v>
      </c>
      <c r="R35" s="23">
        <v>4.8769152323100582E-3</v>
      </c>
      <c r="S35" s="23">
        <v>9.6898175715909706E-3</v>
      </c>
      <c r="T35" s="23">
        <v>8.7676443617724434E-3</v>
      </c>
      <c r="U35" s="23">
        <v>1.2357068697672217E-2</v>
      </c>
      <c r="V35" s="23">
        <v>6.8228246995392493E-3</v>
      </c>
      <c r="W35" s="23">
        <v>7.7460238740000593E-3</v>
      </c>
      <c r="X35" s="23">
        <v>8.270112217480639E-3</v>
      </c>
      <c r="Y35" s="23">
        <v>1.0714497255542122E-2</v>
      </c>
      <c r="Z35" s="23">
        <v>2.5368450905231956E-2</v>
      </c>
      <c r="AA35" s="23">
        <v>2.1597404498005845E-2</v>
      </c>
      <c r="AB35" s="23">
        <v>1.3000855956976048E-3</v>
      </c>
      <c r="AC35" s="23">
        <v>1.4614470949151424E-3</v>
      </c>
      <c r="AD35" s="23">
        <v>3.2767722552880157E-2</v>
      </c>
      <c r="AE35" s="23">
        <v>1.8957874050206693E-2</v>
      </c>
      <c r="AF35" s="23">
        <v>7.711788563703182E-3</v>
      </c>
      <c r="AG35" s="23">
        <v>4.5760585789091594E-3</v>
      </c>
      <c r="AH35" s="23">
        <v>1.3231013495633765E-4</v>
      </c>
      <c r="AI35" s="23">
        <v>9.5457238421460307E-3</v>
      </c>
      <c r="AJ35" s="23">
        <v>1.1681102460760508E-2</v>
      </c>
      <c r="AK35" s="23">
        <v>9.2221325474742162E-3</v>
      </c>
      <c r="AL35" s="23">
        <v>6.3498731641110986E-3</v>
      </c>
      <c r="AM35" s="23">
        <v>6.7993610570848987E-3</v>
      </c>
      <c r="AN35" s="23">
        <v>1.4800773794840503E-3</v>
      </c>
      <c r="AO35" s="23">
        <v>7.1348738305998067E-3</v>
      </c>
      <c r="AP35" s="23">
        <v>1.0099371244989655E-2</v>
      </c>
      <c r="AQ35" s="23">
        <v>1.1643110718459962E-2</v>
      </c>
      <c r="AR35" s="23">
        <v>4.8171134591166558E-3</v>
      </c>
      <c r="AS35" s="23">
        <v>1.1172300119282304E-2</v>
      </c>
      <c r="AT35" s="23">
        <v>1.8193561298656405E-5</v>
      </c>
      <c r="AU35" s="23">
        <v>1.0377483301481017E-4</v>
      </c>
      <c r="AV35" s="23">
        <v>6.8577522016510083E-3</v>
      </c>
      <c r="AW35" s="23">
        <v>1.0873282843702965E-2</v>
      </c>
      <c r="AX35" s="23">
        <v>9.372071227741331E-4</v>
      </c>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row>
    <row r="36" spans="1:119" s="32" customFormat="1" ht="17.100000000000001" customHeight="1" x14ac:dyDescent="0.2">
      <c r="A36" s="31">
        <v>30</v>
      </c>
      <c r="B36" s="34" t="s">
        <v>109</v>
      </c>
      <c r="C36" s="23">
        <v>0.3259881077299755</v>
      </c>
      <c r="D36" s="23">
        <v>0.33661736743315868</v>
      </c>
      <c r="E36" s="23">
        <v>0.86689419795221845</v>
      </c>
      <c r="F36" s="23">
        <v>0.43705987101971178</v>
      </c>
      <c r="G36" s="23">
        <v>0.15776081424936386</v>
      </c>
      <c r="H36" s="23">
        <v>0.10371501496094486</v>
      </c>
      <c r="I36" s="23">
        <v>0.56595559425337394</v>
      </c>
      <c r="J36" s="23">
        <v>0.587550082608987</v>
      </c>
      <c r="K36" s="23">
        <v>6.0304837640821736E-2</v>
      </c>
      <c r="L36" s="23">
        <v>7.5187370548165863E-2</v>
      </c>
      <c r="M36" s="23">
        <v>0.38785834738617203</v>
      </c>
      <c r="N36" s="23">
        <v>0.46346299811291863</v>
      </c>
      <c r="O36" s="23">
        <v>0</v>
      </c>
      <c r="P36" s="23">
        <v>0</v>
      </c>
      <c r="Q36" s="23">
        <v>0.19963031423290203</v>
      </c>
      <c r="R36" s="23">
        <v>0.14991528165946913</v>
      </c>
      <c r="S36" s="23">
        <v>0.10614525139664804</v>
      </c>
      <c r="T36" s="23">
        <v>0.18712753277711561</v>
      </c>
      <c r="U36" s="23">
        <v>0.11916452362556867</v>
      </c>
      <c r="V36" s="23">
        <v>9.5052927198098935E-2</v>
      </c>
      <c r="W36" s="23">
        <v>5.9549019023768184E-2</v>
      </c>
      <c r="X36" s="23">
        <v>0.25776397515527949</v>
      </c>
      <c r="Y36" s="23">
        <v>0.3254870581293689</v>
      </c>
      <c r="Z36" s="23">
        <v>0.57338622430580599</v>
      </c>
      <c r="AA36" s="23">
        <v>0.61933863497380393</v>
      </c>
      <c r="AB36" s="23">
        <v>0.70186335403726707</v>
      </c>
      <c r="AC36" s="23">
        <v>0.54507622803588485</v>
      </c>
      <c r="AD36" s="23">
        <v>0.31040677531117672</v>
      </c>
      <c r="AE36" s="23">
        <v>0.22093112088069231</v>
      </c>
      <c r="AF36" s="23">
        <v>0.72160493827160499</v>
      </c>
      <c r="AG36" s="23">
        <v>0.73068296060964089</v>
      </c>
      <c r="AH36" s="23"/>
      <c r="AI36" s="23">
        <v>1.5442498162473711E-2</v>
      </c>
      <c r="AJ36" s="23">
        <v>0.24591481382266273</v>
      </c>
      <c r="AK36" s="23">
        <v>0.29534343812598063</v>
      </c>
      <c r="AL36" s="23">
        <v>9.4147582697201013E-2</v>
      </c>
      <c r="AM36" s="23">
        <v>8.7098882468276212E-2</v>
      </c>
      <c r="AN36" s="23">
        <v>8.771929824561403E-2</v>
      </c>
      <c r="AO36" s="23">
        <v>8.3589028014760591E-2</v>
      </c>
      <c r="AP36" s="23">
        <v>0.2498790283557534</v>
      </c>
      <c r="AQ36" s="23">
        <v>0.17653287371175955</v>
      </c>
      <c r="AR36" s="23">
        <v>0.21453692848769051</v>
      </c>
      <c r="AS36" s="23">
        <v>0.15569364240673036</v>
      </c>
      <c r="AT36" s="23"/>
      <c r="AU36" s="23">
        <v>1</v>
      </c>
      <c r="AV36" s="23">
        <v>0.21045576407506703</v>
      </c>
      <c r="AW36" s="23">
        <v>0.15285443876735755</v>
      </c>
      <c r="AX36" s="23">
        <v>1</v>
      </c>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row>
    <row r="37" spans="1:119" ht="17.100000000000001" customHeight="1" x14ac:dyDescent="0.2">
      <c r="A37" s="16">
        <v>31</v>
      </c>
      <c r="B37" s="33" t="s">
        <v>110</v>
      </c>
      <c r="C37" s="14">
        <v>50636.023999999998</v>
      </c>
      <c r="D37" s="14">
        <v>63026.133000000002</v>
      </c>
      <c r="E37" s="14">
        <v>26507.396000000001</v>
      </c>
      <c r="F37" s="14">
        <v>30600.715</v>
      </c>
      <c r="G37" s="14">
        <v>22059.887999999999</v>
      </c>
      <c r="H37" s="14">
        <v>29472.245999999999</v>
      </c>
      <c r="I37" s="14">
        <v>24046.552</v>
      </c>
      <c r="J37" s="14">
        <v>29549.144</v>
      </c>
      <c r="K37" s="14">
        <v>35258.870999999999</v>
      </c>
      <c r="L37" s="14">
        <v>40217.627999999997</v>
      </c>
      <c r="M37" s="14">
        <v>19150.131000000001</v>
      </c>
      <c r="N37" s="14">
        <v>21269.684000000001</v>
      </c>
      <c r="O37" s="14">
        <v>2416.5740000000001</v>
      </c>
      <c r="P37" s="14">
        <v>2376.4720000000002</v>
      </c>
      <c r="Q37" s="14">
        <v>16303.035</v>
      </c>
      <c r="R37" s="14">
        <v>19056.474999999999</v>
      </c>
      <c r="S37" s="14">
        <v>12112.816000000001</v>
      </c>
      <c r="T37" s="14">
        <v>35483.843999999997</v>
      </c>
      <c r="U37" s="14">
        <v>41068.495999999999</v>
      </c>
      <c r="V37" s="14">
        <v>91602.062000000005</v>
      </c>
      <c r="W37" s="14">
        <v>104446.50599999999</v>
      </c>
      <c r="X37" s="14">
        <v>53321.474000000002</v>
      </c>
      <c r="Y37" s="14">
        <v>63341.150999999998</v>
      </c>
      <c r="Z37" s="14">
        <v>10160.672</v>
      </c>
      <c r="AA37" s="14">
        <v>12449.986000000001</v>
      </c>
      <c r="AB37" s="14">
        <v>11617.183999999999</v>
      </c>
      <c r="AC37" s="14">
        <v>13897.999</v>
      </c>
      <c r="AD37" s="14">
        <v>39111.514000000003</v>
      </c>
      <c r="AE37" s="14">
        <v>45612.807000000001</v>
      </c>
      <c r="AF37" s="14">
        <v>46061.472000000002</v>
      </c>
      <c r="AG37" s="14">
        <v>67306.061000000002</v>
      </c>
      <c r="AH37" s="14">
        <v>3660.7930000000001</v>
      </c>
      <c r="AI37" s="14">
        <v>4088.8310000000001</v>
      </c>
      <c r="AJ37" s="14">
        <v>52861.131000000001</v>
      </c>
      <c r="AK37" s="14">
        <v>58509.324000000001</v>
      </c>
      <c r="AL37" s="14">
        <v>8112.8440000000001</v>
      </c>
      <c r="AM37" s="14">
        <v>8801.0730000000003</v>
      </c>
      <c r="AN37" s="14">
        <v>7723.9930000000004</v>
      </c>
      <c r="AO37" s="14">
        <v>9029.6460000000006</v>
      </c>
      <c r="AP37" s="14">
        <v>161909.772</v>
      </c>
      <c r="AQ37" s="14">
        <v>178029.80799999999</v>
      </c>
      <c r="AR37" s="14">
        <v>20230.178</v>
      </c>
      <c r="AS37" s="14">
        <v>22687.210999999999</v>
      </c>
      <c r="AT37" s="14">
        <v>25688.048260000003</v>
      </c>
      <c r="AU37" s="14">
        <v>28040.968000000001</v>
      </c>
      <c r="AV37" s="14">
        <v>13743.981</v>
      </c>
      <c r="AW37" s="14">
        <v>17137.714</v>
      </c>
      <c r="AX37" s="14">
        <v>5424.1109999999999</v>
      </c>
    </row>
    <row r="38" spans="1:119" ht="17.100000000000001" customHeight="1" x14ac:dyDescent="0.2">
      <c r="A38" s="16">
        <v>32</v>
      </c>
      <c r="B38" s="33" t="s">
        <v>164</v>
      </c>
      <c r="C38" s="14">
        <v>39085.21</v>
      </c>
      <c r="D38" s="14">
        <v>51487.688000000002</v>
      </c>
      <c r="E38" s="14">
        <v>22355.777999999998</v>
      </c>
      <c r="F38" s="14">
        <v>26888.076000000001</v>
      </c>
      <c r="G38" s="14">
        <v>20639.629000000001</v>
      </c>
      <c r="H38" s="14">
        <v>25287.477999999999</v>
      </c>
      <c r="I38" s="14">
        <v>21315.692999999999</v>
      </c>
      <c r="J38" s="14">
        <v>27577.067999999999</v>
      </c>
      <c r="K38" s="14">
        <v>30025.414000000001</v>
      </c>
      <c r="L38" s="14">
        <v>38523.192999999999</v>
      </c>
      <c r="M38" s="14">
        <v>14925.786</v>
      </c>
      <c r="N38" s="14">
        <v>18728.966</v>
      </c>
      <c r="O38" s="14">
        <v>2230.4839999999999</v>
      </c>
      <c r="P38" s="14">
        <v>2376.4720000000002</v>
      </c>
      <c r="Q38" s="14">
        <v>14932.18</v>
      </c>
      <c r="R38" s="14">
        <v>19056.474999999999</v>
      </c>
      <c r="S38" s="14">
        <v>11204.848</v>
      </c>
      <c r="T38" s="14">
        <v>33958.046000000002</v>
      </c>
      <c r="U38" s="14">
        <v>41068.495999999999</v>
      </c>
      <c r="V38" s="14">
        <v>81193.054000000004</v>
      </c>
      <c r="W38" s="14">
        <v>98053.735000000001</v>
      </c>
      <c r="X38" s="14">
        <v>50793.192999999999</v>
      </c>
      <c r="Y38" s="14">
        <v>63341.150999999998</v>
      </c>
      <c r="Z38" s="14">
        <v>9867.0249999999996</v>
      </c>
      <c r="AA38" s="14">
        <v>12449.986999999999</v>
      </c>
      <c r="AB38" s="14">
        <v>9349.9979999999996</v>
      </c>
      <c r="AC38" s="14">
        <v>11626.93</v>
      </c>
      <c r="AD38" s="14">
        <v>32462.41</v>
      </c>
      <c r="AE38" s="14">
        <v>37274.737000000001</v>
      </c>
      <c r="AF38" s="14">
        <v>44532.313000000002</v>
      </c>
      <c r="AG38" s="14">
        <v>67306.062000000005</v>
      </c>
      <c r="AH38" s="14">
        <v>3533.8919999999998</v>
      </c>
      <c r="AI38" s="14">
        <v>4088.8310000000001</v>
      </c>
      <c r="AJ38" s="14">
        <v>46378.31</v>
      </c>
      <c r="AK38" s="14">
        <v>56671.504000000001</v>
      </c>
      <c r="AL38" s="14">
        <v>7802.9989999999998</v>
      </c>
      <c r="AM38" s="14">
        <v>8801.0740000000005</v>
      </c>
      <c r="AN38" s="14">
        <v>7353.8230000000003</v>
      </c>
      <c r="AO38" s="14">
        <v>9029.6460000000006</v>
      </c>
      <c r="AP38" s="14">
        <v>160496.79500000001</v>
      </c>
      <c r="AQ38" s="14">
        <v>178029.80799999999</v>
      </c>
      <c r="AR38" s="14">
        <v>19480.259999999998</v>
      </c>
      <c r="AS38" s="14">
        <v>22687.212</v>
      </c>
      <c r="AT38" s="14">
        <v>25314.805469999999</v>
      </c>
      <c r="AU38" s="14">
        <v>28040.968000000001</v>
      </c>
      <c r="AV38" s="14">
        <v>11041.902</v>
      </c>
      <c r="AW38" s="14">
        <v>12945.884</v>
      </c>
      <c r="AX38" s="14">
        <v>5305.1620000000003</v>
      </c>
    </row>
    <row r="39" spans="1:119" ht="17.100000000000001" customHeight="1" x14ac:dyDescent="0.2">
      <c r="A39" s="16">
        <v>33</v>
      </c>
      <c r="B39" s="33" t="s">
        <v>165</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119" ht="17.100000000000001" customHeight="1" x14ac:dyDescent="0.2">
      <c r="A40" s="16">
        <v>34</v>
      </c>
      <c r="B40" s="33" t="s">
        <v>166</v>
      </c>
      <c r="C40" s="14">
        <v>11550.815000000001</v>
      </c>
      <c r="D40" s="14">
        <v>11538.445</v>
      </c>
      <c r="E40" s="14">
        <v>4151.6180000000004</v>
      </c>
      <c r="F40" s="14">
        <v>3712.64</v>
      </c>
      <c r="G40" s="14">
        <v>1420.259</v>
      </c>
      <c r="H40" s="14">
        <v>4184.768</v>
      </c>
      <c r="I40" s="14">
        <v>2730.8580000000002</v>
      </c>
      <c r="J40" s="14">
        <v>1972.076</v>
      </c>
      <c r="K40" s="14">
        <v>5233.4589999999998</v>
      </c>
      <c r="L40" s="14">
        <v>1694.4349999999999</v>
      </c>
      <c r="M40" s="14">
        <v>4224.3440000000001</v>
      </c>
      <c r="N40" s="14">
        <v>2540.7179999999998</v>
      </c>
      <c r="O40" s="14">
        <v>186.089</v>
      </c>
      <c r="P40" s="14"/>
      <c r="Q40" s="14">
        <v>1370.855</v>
      </c>
      <c r="R40" s="14"/>
      <c r="S40" s="14">
        <v>907.96799999999996</v>
      </c>
      <c r="T40" s="14">
        <v>1525.799</v>
      </c>
      <c r="U40" s="14"/>
      <c r="V40" s="14">
        <v>10409.007</v>
      </c>
      <c r="W40" s="14">
        <v>6392.7719999999999</v>
      </c>
      <c r="X40" s="14">
        <v>2528.2809999999999</v>
      </c>
      <c r="Y40" s="14"/>
      <c r="Z40" s="14">
        <v>293.64800000000002</v>
      </c>
      <c r="AA40" s="14"/>
      <c r="AB40" s="14">
        <v>2267.1869999999999</v>
      </c>
      <c r="AC40" s="14">
        <v>2271.0700000000002</v>
      </c>
      <c r="AD40" s="14">
        <v>6649.1049999999996</v>
      </c>
      <c r="AE40" s="14">
        <v>8338.07</v>
      </c>
      <c r="AF40" s="14">
        <v>1529.1579999999999</v>
      </c>
      <c r="AG40" s="14"/>
      <c r="AH40" s="14">
        <v>126.9</v>
      </c>
      <c r="AI40" s="14"/>
      <c r="AJ40" s="14">
        <v>6482.8220000000001</v>
      </c>
      <c r="AK40" s="14">
        <v>1837.82</v>
      </c>
      <c r="AL40" s="14">
        <v>309.84500000000003</v>
      </c>
      <c r="AM40" s="14"/>
      <c r="AN40" s="14">
        <v>370.16899999999998</v>
      </c>
      <c r="AO40" s="14"/>
      <c r="AP40" s="14">
        <v>1412.9770000000001</v>
      </c>
      <c r="AQ40" s="14"/>
      <c r="AR40" s="14">
        <v>749.91700000000003</v>
      </c>
      <c r="AS40" s="14"/>
      <c r="AT40" s="14">
        <v>375.00299999999999</v>
      </c>
      <c r="AU40" s="14"/>
      <c r="AV40" s="14">
        <v>2702.0790000000002</v>
      </c>
      <c r="AW40" s="14">
        <v>4191.8289999999997</v>
      </c>
      <c r="AX40" s="14">
        <v>118.94799999999999</v>
      </c>
    </row>
    <row r="41" spans="1:119" ht="17.100000000000001" customHeight="1" x14ac:dyDescent="0.2">
      <c r="A41" s="16">
        <v>35</v>
      </c>
      <c r="B41" s="33" t="s">
        <v>111</v>
      </c>
      <c r="C41" s="23">
        <v>0.1341248088339628</v>
      </c>
      <c r="D41" s="23">
        <v>0.16990057739818137</v>
      </c>
      <c r="E41" s="23">
        <v>0.15842347669006418</v>
      </c>
      <c r="F41" s="23">
        <v>0.16061655559818969</v>
      </c>
      <c r="G41" s="23">
        <v>0.18254891077824553</v>
      </c>
      <c r="H41" s="23">
        <v>0.24950774231588474</v>
      </c>
      <c r="I41" s="23">
        <v>0.15230438734746571</v>
      </c>
      <c r="J41" s="23">
        <v>0.18008413055169825</v>
      </c>
      <c r="K41" s="23">
        <v>0.1763249844130424</v>
      </c>
      <c r="L41" s="23">
        <v>0.19651555322263861</v>
      </c>
      <c r="M41" s="23">
        <v>0.20709461277059929</v>
      </c>
      <c r="N41" s="23">
        <v>0.23345107989027569</v>
      </c>
      <c r="O41" s="23">
        <v>0.16178448208625631</v>
      </c>
      <c r="P41" s="23">
        <v>0.1628221504863003</v>
      </c>
      <c r="Q41" s="23">
        <v>0.20145654138353081</v>
      </c>
      <c r="R41" s="23">
        <v>0.22341295320376167</v>
      </c>
      <c r="S41" s="23">
        <v>0.3123698509027002</v>
      </c>
      <c r="T41" s="23">
        <v>0.14955936819445298</v>
      </c>
      <c r="U41" s="23">
        <v>0.1644700421584554</v>
      </c>
      <c r="V41" s="23">
        <v>0.18881665099128664</v>
      </c>
      <c r="W41" s="23">
        <v>0.19589719116287194</v>
      </c>
      <c r="X41" s="23">
        <v>0.15806226498114501</v>
      </c>
      <c r="Y41" s="23">
        <v>0.18048189379931129</v>
      </c>
      <c r="Z41" s="23">
        <v>0.14921684912776109</v>
      </c>
      <c r="AA41" s="23">
        <v>0.18302776751930896</v>
      </c>
      <c r="AB41" s="23">
        <v>0.17207263966164865</v>
      </c>
      <c r="AC41" s="23">
        <v>0.18178921383484295</v>
      </c>
      <c r="AD41" s="23">
        <v>0.14476891001499573</v>
      </c>
      <c r="AE41" s="23">
        <v>0.15256651543397637</v>
      </c>
      <c r="AF41" s="23">
        <v>0.30410785614893104</v>
      </c>
      <c r="AG41" s="23">
        <v>0.30823590845426546</v>
      </c>
      <c r="AH41" s="23">
        <v>0.18485275980931368</v>
      </c>
      <c r="AI41" s="23">
        <v>0.20206655069310109</v>
      </c>
      <c r="AJ41" s="23">
        <v>0.20654709653451903</v>
      </c>
      <c r="AK41" s="23">
        <v>0.20721081424166357</v>
      </c>
      <c r="AL41" s="23">
        <v>0.20957522214741986</v>
      </c>
      <c r="AM41" s="23">
        <v>0.2017865470041022</v>
      </c>
      <c r="AN41" s="23">
        <v>0.17353332250583872</v>
      </c>
      <c r="AO41" s="23">
        <v>0.2033491865589791</v>
      </c>
      <c r="AP41" s="23">
        <v>0.18800705302758416</v>
      </c>
      <c r="AQ41" s="23">
        <v>0.20953933716302792</v>
      </c>
      <c r="AR41" s="23">
        <v>0.17892644458726398</v>
      </c>
      <c r="AS41" s="23">
        <v>0.19838500178214305</v>
      </c>
      <c r="AT41" s="23">
        <v>0.39381882312307293</v>
      </c>
      <c r="AU41" s="23">
        <v>0.4614444618677781</v>
      </c>
      <c r="AV41" s="23">
        <v>0.18374174730167372</v>
      </c>
      <c r="AW41" s="23">
        <v>0.21827598324221792</v>
      </c>
      <c r="AX41" s="23">
        <v>0.25605785845029816</v>
      </c>
    </row>
    <row r="42" spans="1:119" ht="17.100000000000001" customHeight="1" x14ac:dyDescent="0.2">
      <c r="A42" s="16">
        <v>36</v>
      </c>
      <c r="B42" s="33" t="s">
        <v>112</v>
      </c>
      <c r="C42" s="23">
        <v>0.10352898796882812</v>
      </c>
      <c r="D42" s="23">
        <v>0.13879620252280772</v>
      </c>
      <c r="E42" s="23">
        <v>0.13361101463422698</v>
      </c>
      <c r="F42" s="23">
        <v>0.14112971392277435</v>
      </c>
      <c r="G42" s="23">
        <v>0.17079605267339024</v>
      </c>
      <c r="H42" s="23">
        <v>0.21408010589496995</v>
      </c>
      <c r="I42" s="23">
        <v>0.13500786155335964</v>
      </c>
      <c r="J42" s="23">
        <v>0.1680655220992209</v>
      </c>
      <c r="K42" s="23">
        <v>0.15015315310422572</v>
      </c>
      <c r="L42" s="23">
        <v>0.18823602884529836</v>
      </c>
      <c r="M42" s="23">
        <v>0.16141142177914253</v>
      </c>
      <c r="N42" s="23">
        <v>0.20556475300377089</v>
      </c>
      <c r="O42" s="23">
        <v>0.14932615295111232</v>
      </c>
      <c r="P42" s="23">
        <v>0.1628221504863003</v>
      </c>
      <c r="Q42" s="23">
        <v>0.18451689137122818</v>
      </c>
      <c r="R42" s="23">
        <v>0.22341295320376167</v>
      </c>
      <c r="S42" s="23">
        <v>0.28895483091193808</v>
      </c>
      <c r="T42" s="23">
        <v>0.14312834609683694</v>
      </c>
      <c r="U42" s="23">
        <v>0.1644700421584554</v>
      </c>
      <c r="V42" s="23">
        <v>0.16736086726993865</v>
      </c>
      <c r="W42" s="23">
        <v>0.18390707363182246</v>
      </c>
      <c r="X42" s="23">
        <v>0.15056761430121832</v>
      </c>
      <c r="Y42" s="23">
        <v>0.18048189379931129</v>
      </c>
      <c r="Z42" s="23">
        <v>0.14490442962481684</v>
      </c>
      <c r="AA42" s="23">
        <v>0.18302778222035102</v>
      </c>
      <c r="AB42" s="23">
        <v>0.13849129330233004</v>
      </c>
      <c r="AC42" s="23">
        <v>0.15208307785982361</v>
      </c>
      <c r="AD42" s="23">
        <v>0.12015765260736</v>
      </c>
      <c r="AE42" s="23">
        <v>0.12467719291662778</v>
      </c>
      <c r="AF42" s="23">
        <v>0.29401201585097347</v>
      </c>
      <c r="AG42" s="23">
        <v>0.30823591303388137</v>
      </c>
      <c r="AH42" s="23">
        <v>0.17844485855060779</v>
      </c>
      <c r="AI42" s="23">
        <v>0.20206655069310109</v>
      </c>
      <c r="AJ42" s="23">
        <v>0.18121642672908095</v>
      </c>
      <c r="AK42" s="23">
        <v>0.20070217335171561</v>
      </c>
      <c r="AL42" s="23">
        <v>0.20157114432880688</v>
      </c>
      <c r="AM42" s="23">
        <v>0.20178656993159605</v>
      </c>
      <c r="AN42" s="23">
        <v>0.16521679114803114</v>
      </c>
      <c r="AO42" s="23">
        <v>0.2033491865589791</v>
      </c>
      <c r="AP42" s="23">
        <v>0.18636632660023944</v>
      </c>
      <c r="AQ42" s="23">
        <v>0.20953933716302792</v>
      </c>
      <c r="AR42" s="23">
        <v>0.17229377128740514</v>
      </c>
      <c r="AS42" s="23">
        <v>0.19838501052649693</v>
      </c>
      <c r="AT42" s="23">
        <v>0.38809670539699181</v>
      </c>
      <c r="AU42" s="23">
        <v>0.4614444618677781</v>
      </c>
      <c r="AV42" s="23">
        <v>0.14761795487157947</v>
      </c>
      <c r="AW42" s="23">
        <v>0.16488637627163674</v>
      </c>
      <c r="AX42" s="23">
        <v>0.25044259242701722</v>
      </c>
    </row>
    <row r="43" spans="1:119" ht="17.100000000000001" customHeight="1" x14ac:dyDescent="0.2">
      <c r="A43" s="16">
        <v>37</v>
      </c>
      <c r="B43" s="33" t="s">
        <v>113</v>
      </c>
      <c r="C43" s="23">
        <v>0.10352898796882812</v>
      </c>
      <c r="D43" s="23">
        <v>0.13879620252280772</v>
      </c>
      <c r="E43" s="23">
        <v>0.13361101463422698</v>
      </c>
      <c r="F43" s="23">
        <v>0.14112971392277435</v>
      </c>
      <c r="G43" s="23">
        <v>0.17079605267339024</v>
      </c>
      <c r="H43" s="23">
        <v>0.21408010589496995</v>
      </c>
      <c r="I43" s="23">
        <v>0.13500786155335964</v>
      </c>
      <c r="J43" s="23">
        <v>0.1680655220992209</v>
      </c>
      <c r="K43" s="23">
        <v>0.15015315310422572</v>
      </c>
      <c r="L43" s="23">
        <v>0.18823602884529836</v>
      </c>
      <c r="M43" s="23">
        <v>0.16141142177914253</v>
      </c>
      <c r="N43" s="23">
        <v>0.20556475300377089</v>
      </c>
      <c r="O43" s="23">
        <v>0.14932615295111232</v>
      </c>
      <c r="P43" s="23">
        <v>0.1628221504863003</v>
      </c>
      <c r="Q43" s="23">
        <v>0.18451689137122818</v>
      </c>
      <c r="R43" s="23">
        <v>0.22341295320376167</v>
      </c>
      <c r="S43" s="23">
        <v>0.28895483091193808</v>
      </c>
      <c r="T43" s="23">
        <v>0.14312834609683694</v>
      </c>
      <c r="U43" s="23">
        <v>0.1644700421584554</v>
      </c>
      <c r="V43" s="23">
        <v>0.16736086726993865</v>
      </c>
      <c r="W43" s="23">
        <v>0.18390707363182246</v>
      </c>
      <c r="X43" s="23">
        <v>0.15056761430121832</v>
      </c>
      <c r="Y43" s="23">
        <v>0.18048189379931129</v>
      </c>
      <c r="Z43" s="23">
        <v>0.14490442962481684</v>
      </c>
      <c r="AA43" s="23">
        <v>0.18302778222035102</v>
      </c>
      <c r="AB43" s="23">
        <v>0.13849129330233004</v>
      </c>
      <c r="AC43" s="23">
        <v>0.15208307785982361</v>
      </c>
      <c r="AD43" s="23">
        <v>0.12015765260736</v>
      </c>
      <c r="AE43" s="23">
        <v>0.12467719291662778</v>
      </c>
      <c r="AF43" s="23">
        <v>0.29401201585097347</v>
      </c>
      <c r="AG43" s="23">
        <v>0.30823591303388137</v>
      </c>
      <c r="AH43" s="23">
        <v>0.17844485855060779</v>
      </c>
      <c r="AI43" s="23">
        <v>0.20206655069310109</v>
      </c>
      <c r="AJ43" s="23">
        <v>0.18121642672908095</v>
      </c>
      <c r="AK43" s="23">
        <v>0.20070217335171561</v>
      </c>
      <c r="AL43" s="23">
        <v>0.20157114432880688</v>
      </c>
      <c r="AM43" s="23">
        <v>0.20178656993159605</v>
      </c>
      <c r="AN43" s="23">
        <v>0.16521679114803114</v>
      </c>
      <c r="AO43" s="23">
        <v>0.2033491865589791</v>
      </c>
      <c r="AP43" s="23">
        <v>0.18636632660023944</v>
      </c>
      <c r="AQ43" s="23">
        <v>0.20953933716302792</v>
      </c>
      <c r="AR43" s="23">
        <v>0.17229377128740514</v>
      </c>
      <c r="AS43" s="23">
        <v>0.19838501052649693</v>
      </c>
      <c r="AT43" s="23">
        <v>0.38809670539699181</v>
      </c>
      <c r="AU43" s="23">
        <v>0.4614444618677781</v>
      </c>
      <c r="AV43" s="23">
        <v>0.14761795487157947</v>
      </c>
      <c r="AW43" s="23">
        <v>0.16488637627163674</v>
      </c>
      <c r="AX43" s="23">
        <v>0.25044259242701722</v>
      </c>
    </row>
    <row r="44" spans="1:119" ht="17.100000000000001" customHeight="1" x14ac:dyDescent="0.2">
      <c r="A44" s="16">
        <v>38</v>
      </c>
      <c r="B44" s="33" t="s">
        <v>167</v>
      </c>
      <c r="C44" s="14">
        <v>377529.14199999999</v>
      </c>
      <c r="D44" s="14">
        <v>370958.91</v>
      </c>
      <c r="E44" s="14">
        <v>167319.87299999999</v>
      </c>
      <c r="F44" s="14">
        <v>190520.304</v>
      </c>
      <c r="G44" s="14">
        <v>120843.712</v>
      </c>
      <c r="H44" s="14">
        <v>118121.569</v>
      </c>
      <c r="I44" s="14">
        <v>157884.82800000001</v>
      </c>
      <c r="J44" s="14">
        <v>164085.21900000001</v>
      </c>
      <c r="K44" s="14">
        <v>199965.258</v>
      </c>
      <c r="L44" s="14">
        <v>204653.66399999999</v>
      </c>
      <c r="M44" s="14">
        <v>92470.445000000007</v>
      </c>
      <c r="N44" s="14">
        <v>91109.812000000005</v>
      </c>
      <c r="O44" s="14">
        <v>14936.995000000001</v>
      </c>
      <c r="P44" s="14">
        <v>14595.508</v>
      </c>
      <c r="Q44" s="14">
        <v>80925.816000000006</v>
      </c>
      <c r="R44" s="14">
        <v>85297.091</v>
      </c>
      <c r="S44" s="14">
        <v>38777.161</v>
      </c>
      <c r="T44" s="14">
        <v>237255.91</v>
      </c>
      <c r="U44" s="14">
        <v>249701.98499999999</v>
      </c>
      <c r="V44" s="14">
        <v>485137.62699999998</v>
      </c>
      <c r="W44" s="14">
        <v>533170.00300000003</v>
      </c>
      <c r="X44" s="14">
        <v>337344.74200000003</v>
      </c>
      <c r="Y44" s="14">
        <v>350955.70899999997</v>
      </c>
      <c r="Z44" s="14">
        <v>68093.328999999998</v>
      </c>
      <c r="AA44" s="14">
        <v>68022.388999999996</v>
      </c>
      <c r="AB44" s="14">
        <v>67513.255000000005</v>
      </c>
      <c r="AC44" s="14">
        <v>76451.175000000003</v>
      </c>
      <c r="AD44" s="14">
        <v>270165.14799999999</v>
      </c>
      <c r="AE44" s="14">
        <v>298969.973</v>
      </c>
      <c r="AF44" s="14">
        <v>151464.26199999999</v>
      </c>
      <c r="AG44" s="14">
        <v>218358.92300000001</v>
      </c>
      <c r="AH44" s="14">
        <v>19803.831999999999</v>
      </c>
      <c r="AI44" s="14">
        <v>20235.071</v>
      </c>
      <c r="AJ44" s="14">
        <v>255927.73699999999</v>
      </c>
      <c r="AK44" s="14">
        <v>282366.17</v>
      </c>
      <c r="AL44" s="14">
        <v>38710.892999999996</v>
      </c>
      <c r="AM44" s="14">
        <v>43615.756999999998</v>
      </c>
      <c r="AN44" s="14">
        <v>44510.142999999996</v>
      </c>
      <c r="AO44" s="14">
        <v>44404.633000000002</v>
      </c>
      <c r="AP44" s="14">
        <v>861189.88300000003</v>
      </c>
      <c r="AQ44" s="14">
        <v>849624.755</v>
      </c>
      <c r="AR44" s="14">
        <v>113064.215</v>
      </c>
      <c r="AS44" s="14">
        <v>114359.507</v>
      </c>
      <c r="AT44" s="14">
        <v>65228.086499999998</v>
      </c>
      <c r="AU44" s="14">
        <v>60767.807000000001</v>
      </c>
      <c r="AV44" s="14">
        <v>74800.535000000003</v>
      </c>
      <c r="AW44" s="14">
        <v>78513.97</v>
      </c>
      <c r="AX44" s="14">
        <v>21183.146000000001</v>
      </c>
    </row>
    <row r="45" spans="1:119" ht="17.100000000000001" customHeight="1" x14ac:dyDescent="0.2">
      <c r="A45" s="16">
        <v>39</v>
      </c>
      <c r="B45" s="33" t="s">
        <v>114</v>
      </c>
      <c r="C45" s="14">
        <v>337324.49400000001</v>
      </c>
      <c r="D45" s="14">
        <v>329217.79499999998</v>
      </c>
      <c r="E45" s="14">
        <v>147869.185</v>
      </c>
      <c r="F45" s="14">
        <v>170096.505</v>
      </c>
      <c r="G45" s="14">
        <v>94833.793999999994</v>
      </c>
      <c r="H45" s="14">
        <v>92908.426999999996</v>
      </c>
      <c r="I45" s="14">
        <v>120084.197</v>
      </c>
      <c r="J45" s="14">
        <v>128284.603</v>
      </c>
      <c r="K45" s="14">
        <v>172281.74299999999</v>
      </c>
      <c r="L45" s="14">
        <v>177721.43700000001</v>
      </c>
      <c r="M45" s="14">
        <v>81429.956000000006</v>
      </c>
      <c r="N45" s="14">
        <v>80788.929000000004</v>
      </c>
      <c r="O45" s="14">
        <v>13394.852999999999</v>
      </c>
      <c r="P45" s="14">
        <v>13294.638999999999</v>
      </c>
      <c r="Q45" s="14">
        <v>72465.482999999993</v>
      </c>
      <c r="R45" s="14">
        <v>76441.587</v>
      </c>
      <c r="S45" s="14">
        <v>33500.417000000001</v>
      </c>
      <c r="T45" s="14">
        <v>195231.42600000001</v>
      </c>
      <c r="U45" s="14">
        <v>208176.00200000001</v>
      </c>
      <c r="V45" s="14">
        <v>438979.21299999999</v>
      </c>
      <c r="W45" s="14">
        <v>486604.71399999998</v>
      </c>
      <c r="X45" s="14">
        <v>300626.38400000002</v>
      </c>
      <c r="Y45" s="14">
        <v>313213.80499999999</v>
      </c>
      <c r="Z45" s="14">
        <v>58196.589</v>
      </c>
      <c r="AA45" s="14">
        <v>58455.088000000003</v>
      </c>
      <c r="AB45" s="14">
        <v>60842.398999999998</v>
      </c>
      <c r="AC45" s="14">
        <v>69516.732000000004</v>
      </c>
      <c r="AD45" s="14">
        <v>237556.60399999999</v>
      </c>
      <c r="AE45" s="14">
        <v>265206.56800000003</v>
      </c>
      <c r="AF45" s="14">
        <v>138457.78099999999</v>
      </c>
      <c r="AG45" s="14">
        <v>198852.99400000001</v>
      </c>
      <c r="AH45" s="14">
        <v>18217.894</v>
      </c>
      <c r="AI45" s="14">
        <v>18685.634999999998</v>
      </c>
      <c r="AJ45" s="14">
        <v>222204.647</v>
      </c>
      <c r="AK45" s="14">
        <v>246569.81200000001</v>
      </c>
      <c r="AL45" s="14">
        <v>32714.056</v>
      </c>
      <c r="AM45" s="14">
        <v>37939.758999999998</v>
      </c>
      <c r="AN45" s="14">
        <v>40501.699999999997</v>
      </c>
      <c r="AO45" s="14">
        <v>40301.025000000001</v>
      </c>
      <c r="AP45" s="14">
        <v>776241.53300000005</v>
      </c>
      <c r="AQ45" s="14">
        <v>766903.69700000004</v>
      </c>
      <c r="AR45" s="14">
        <v>94371.74</v>
      </c>
      <c r="AS45" s="14">
        <v>96795.254000000001</v>
      </c>
      <c r="AT45" s="14">
        <v>58907.048999999999</v>
      </c>
      <c r="AU45" s="14">
        <v>54524.783000000003</v>
      </c>
      <c r="AV45" s="14">
        <v>69372.695000000007</v>
      </c>
      <c r="AW45" s="14">
        <v>72652.910999999993</v>
      </c>
      <c r="AX45" s="14">
        <v>19301.937999999998</v>
      </c>
    </row>
    <row r="46" spans="1:119" ht="17.100000000000001" customHeight="1" x14ac:dyDescent="0.2">
      <c r="A46" s="16">
        <v>40</v>
      </c>
      <c r="B46" s="33" t="s">
        <v>115</v>
      </c>
      <c r="C46" s="14">
        <v>2171.4369999999999</v>
      </c>
      <c r="D46" s="14">
        <v>1737.443</v>
      </c>
      <c r="E46" s="14">
        <v>2923.797</v>
      </c>
      <c r="F46" s="14">
        <v>3485.4879999999998</v>
      </c>
      <c r="G46" s="14">
        <v>597.90599999999995</v>
      </c>
      <c r="H46" s="14">
        <v>764.76599999999996</v>
      </c>
      <c r="I46" s="14">
        <v>2903.154</v>
      </c>
      <c r="J46" s="14">
        <v>2980.4459999999999</v>
      </c>
      <c r="K46" s="14">
        <v>911.13800000000003</v>
      </c>
      <c r="L46" s="14">
        <v>943.21799999999996</v>
      </c>
      <c r="M46" s="14">
        <v>1277.664</v>
      </c>
      <c r="N46" s="14">
        <v>728.19</v>
      </c>
      <c r="O46" s="14">
        <v>488.35199999999998</v>
      </c>
      <c r="P46" s="14">
        <v>225.33</v>
      </c>
      <c r="Q46" s="14">
        <v>722.23199999999997</v>
      </c>
      <c r="R46" s="14">
        <v>1077.277</v>
      </c>
      <c r="S46" s="14">
        <v>1553.307</v>
      </c>
      <c r="T46" s="14">
        <v>735.56299999999999</v>
      </c>
      <c r="U46" s="14">
        <v>1578.992</v>
      </c>
      <c r="V46" s="14"/>
      <c r="W46" s="14"/>
      <c r="X46" s="14">
        <v>8036.8519999999999</v>
      </c>
      <c r="Y46" s="14">
        <v>8263.3809999999994</v>
      </c>
      <c r="Z46" s="14"/>
      <c r="AA46" s="14"/>
      <c r="AB46" s="14">
        <v>792.81299999999999</v>
      </c>
      <c r="AC46" s="14">
        <v>647.26800000000003</v>
      </c>
      <c r="AD46" s="14"/>
      <c r="AE46" s="14"/>
      <c r="AF46" s="14">
        <v>1596.354</v>
      </c>
      <c r="AG46" s="14">
        <v>3173.5610000000001</v>
      </c>
      <c r="AH46" s="14"/>
      <c r="AI46" s="14"/>
      <c r="AJ46" s="14">
        <v>15071.525</v>
      </c>
      <c r="AK46" s="14">
        <v>16013.927</v>
      </c>
      <c r="AL46" s="14">
        <v>268.685</v>
      </c>
      <c r="AM46" s="14"/>
      <c r="AN46" s="14"/>
      <c r="AO46" s="14"/>
      <c r="AP46" s="14"/>
      <c r="AQ46" s="14"/>
      <c r="AR46" s="14">
        <v>1813.912</v>
      </c>
      <c r="AS46" s="14">
        <v>1054.462</v>
      </c>
      <c r="AT46" s="14"/>
      <c r="AU46" s="14"/>
      <c r="AV46" s="14"/>
      <c r="AW46" s="14"/>
      <c r="AX46" s="14">
        <v>313.64499999999998</v>
      </c>
    </row>
    <row r="47" spans="1:119" ht="17.100000000000001" customHeight="1" x14ac:dyDescent="0.2">
      <c r="A47" s="16">
        <v>41</v>
      </c>
      <c r="B47" s="33" t="s">
        <v>116</v>
      </c>
      <c r="C47" s="14">
        <v>29898.325000000001</v>
      </c>
      <c r="D47" s="14">
        <v>33106.749000000003</v>
      </c>
      <c r="E47" s="14">
        <v>12274.338</v>
      </c>
      <c r="F47" s="14">
        <v>13017.146000000001</v>
      </c>
      <c r="G47" s="14">
        <v>10957.216</v>
      </c>
      <c r="H47" s="14">
        <v>11692.489</v>
      </c>
      <c r="I47" s="14">
        <v>16404.567999999999</v>
      </c>
      <c r="J47" s="14">
        <v>17032.599999999999</v>
      </c>
      <c r="K47" s="14">
        <v>17925.276000000002</v>
      </c>
      <c r="L47" s="14">
        <v>18781.333999999999</v>
      </c>
      <c r="M47" s="14">
        <v>9235.4259999999995</v>
      </c>
      <c r="N47" s="14">
        <v>9324.3070000000007</v>
      </c>
      <c r="O47" s="14">
        <v>1053.79</v>
      </c>
      <c r="P47" s="14">
        <v>1071.5309999999999</v>
      </c>
      <c r="Q47" s="14">
        <v>6772.8190000000004</v>
      </c>
      <c r="R47" s="14">
        <v>7192.2290000000003</v>
      </c>
      <c r="S47" s="14">
        <v>3723.4369999999999</v>
      </c>
      <c r="T47" s="14">
        <v>23698.745999999999</v>
      </c>
      <c r="U47" s="14">
        <v>24607.787</v>
      </c>
      <c r="V47" s="14">
        <v>41552.714999999997</v>
      </c>
      <c r="W47" s="14">
        <v>42871.453000000001</v>
      </c>
      <c r="X47" s="14">
        <v>23188.075000000001</v>
      </c>
      <c r="Y47" s="14">
        <v>24480.848000000002</v>
      </c>
      <c r="Z47" s="14">
        <v>5312.2629999999999</v>
      </c>
      <c r="AA47" s="14">
        <v>5972.33</v>
      </c>
      <c r="AB47" s="14">
        <v>5646.6989999999996</v>
      </c>
      <c r="AC47" s="14">
        <v>6088.2929999999997</v>
      </c>
      <c r="AD47" s="14">
        <v>21735.502</v>
      </c>
      <c r="AE47" s="14">
        <v>23264.502</v>
      </c>
      <c r="AF47" s="14">
        <v>11380.977000000001</v>
      </c>
      <c r="AG47" s="14">
        <v>16263.206</v>
      </c>
      <c r="AH47" s="14">
        <v>1585.9380000000001</v>
      </c>
      <c r="AI47" s="14">
        <v>1549.4359999999999</v>
      </c>
      <c r="AJ47" s="14">
        <v>18132.155999999999</v>
      </c>
      <c r="AK47" s="14">
        <v>19359.464</v>
      </c>
      <c r="AL47" s="14">
        <v>3089.9050000000002</v>
      </c>
      <c r="AM47" s="14">
        <v>3447.9929999999999</v>
      </c>
      <c r="AN47" s="14">
        <v>4008.4430000000002</v>
      </c>
      <c r="AO47" s="14">
        <v>4103.6080000000002</v>
      </c>
      <c r="AP47" s="14">
        <v>72834.425000000003</v>
      </c>
      <c r="AQ47" s="14">
        <v>76112.411999999997</v>
      </c>
      <c r="AR47" s="14">
        <v>8132.6880000000001</v>
      </c>
      <c r="AS47" s="14">
        <v>9031.5380000000005</v>
      </c>
      <c r="AT47" s="14">
        <v>6321.0375000000004</v>
      </c>
      <c r="AU47" s="14">
        <v>6243.0240000000003</v>
      </c>
      <c r="AV47" s="14">
        <v>5387.85</v>
      </c>
      <c r="AW47" s="14">
        <v>5803.7389999999996</v>
      </c>
      <c r="AX47" s="14">
        <v>1567.5630000000001</v>
      </c>
    </row>
    <row r="48" spans="1:119" ht="17.100000000000001" customHeight="1" x14ac:dyDescent="0.2">
      <c r="A48" s="29">
        <v>42</v>
      </c>
      <c r="B48" s="35" t="s">
        <v>117</v>
      </c>
      <c r="C48" s="14">
        <v>8134.8860000000004</v>
      </c>
      <c r="D48" s="14">
        <v>6896.9229999999998</v>
      </c>
      <c r="E48" s="14">
        <v>4252.5529999999999</v>
      </c>
      <c r="F48" s="14">
        <v>3921.165</v>
      </c>
      <c r="G48" s="14">
        <v>14454.796</v>
      </c>
      <c r="H48" s="14">
        <v>12755.887000000001</v>
      </c>
      <c r="I48" s="14">
        <v>18492.909</v>
      </c>
      <c r="J48" s="14">
        <v>15787.57</v>
      </c>
      <c r="K48" s="14">
        <v>8847.1010000000006</v>
      </c>
      <c r="L48" s="14">
        <v>7207.6750000000002</v>
      </c>
      <c r="M48" s="14">
        <v>527.399</v>
      </c>
      <c r="N48" s="14">
        <v>268.38600000000002</v>
      </c>
      <c r="O48" s="14"/>
      <c r="P48" s="14">
        <v>4.008</v>
      </c>
      <c r="Q48" s="14">
        <v>965.28200000000004</v>
      </c>
      <c r="R48" s="14">
        <v>585.99800000000005</v>
      </c>
      <c r="S48" s="14"/>
      <c r="T48" s="14">
        <v>17590.174999999999</v>
      </c>
      <c r="U48" s="14">
        <v>15339.204</v>
      </c>
      <c r="V48" s="14">
        <v>4605.6989999999996</v>
      </c>
      <c r="W48" s="14">
        <v>3693.8359999999998</v>
      </c>
      <c r="X48" s="14">
        <v>5493.4309999999996</v>
      </c>
      <c r="Y48" s="14">
        <v>4997.6750000000002</v>
      </c>
      <c r="Z48" s="14">
        <v>4584.4769999999999</v>
      </c>
      <c r="AA48" s="14">
        <v>3594.971</v>
      </c>
      <c r="AB48" s="14">
        <v>231.34399999999999</v>
      </c>
      <c r="AC48" s="14">
        <v>198.88200000000001</v>
      </c>
      <c r="AD48" s="14">
        <v>10873.041999999999</v>
      </c>
      <c r="AE48" s="14">
        <v>10498.903</v>
      </c>
      <c r="AF48" s="14">
        <v>29.15</v>
      </c>
      <c r="AG48" s="14">
        <v>69.162000000000006</v>
      </c>
      <c r="AH48" s="14"/>
      <c r="AI48" s="14"/>
      <c r="AJ48" s="14">
        <v>519.40899999999999</v>
      </c>
      <c r="AK48" s="14">
        <v>422.96699999999998</v>
      </c>
      <c r="AL48" s="14">
        <v>2638.2469999999998</v>
      </c>
      <c r="AM48" s="14">
        <v>2228.0050000000001</v>
      </c>
      <c r="AN48" s="14"/>
      <c r="AO48" s="14"/>
      <c r="AP48" s="14">
        <v>12113.924999999999</v>
      </c>
      <c r="AQ48" s="14">
        <v>6608.6459999999997</v>
      </c>
      <c r="AR48" s="14">
        <v>8745.875</v>
      </c>
      <c r="AS48" s="14">
        <v>7478.2529999999997</v>
      </c>
      <c r="AT48" s="14"/>
      <c r="AU48" s="14"/>
      <c r="AV48" s="14">
        <v>39.99</v>
      </c>
      <c r="AW48" s="14">
        <v>57.32</v>
      </c>
      <c r="AX48" s="14"/>
    </row>
    <row r="50" spans="2:2" x14ac:dyDescent="0.2">
      <c r="B50" s="24" t="s">
        <v>168</v>
      </c>
    </row>
    <row r="52" spans="2:2" ht="15" x14ac:dyDescent="0.25">
      <c r="B52" s="28" t="s">
        <v>172</v>
      </c>
    </row>
    <row r="53" spans="2:2" ht="38.25" customHeight="1" x14ac:dyDescent="0.2">
      <c r="B53" s="26" t="s">
        <v>177</v>
      </c>
    </row>
  </sheetData>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X53"/>
  <sheetViews>
    <sheetView showGridLines="0" topLeftCell="B1" zoomScale="85" zoomScaleNormal="85" workbookViewId="0">
      <pane xSplit="1" topLeftCell="C1" activePane="topRight" state="frozen"/>
      <selection activeCell="B1" sqref="B1"/>
      <selection pane="topRight" activeCell="B1" sqref="B1"/>
    </sheetView>
  </sheetViews>
  <sheetFormatPr defaultRowHeight="14.25" x14ac:dyDescent="0.2"/>
  <cols>
    <col min="1" max="1" width="4.875" hidden="1" customWidth="1"/>
    <col min="2" max="2" width="70.625" customWidth="1"/>
    <col min="3" max="119" width="14.75" customWidth="1"/>
  </cols>
  <sheetData>
    <row r="1" spans="1:50" ht="39" customHeight="1" x14ac:dyDescent="0.2">
      <c r="B1" s="11" t="s">
        <v>118</v>
      </c>
    </row>
    <row r="2" spans="1:50" ht="34.5" customHeight="1" x14ac:dyDescent="0.2">
      <c r="B2" s="12" t="s">
        <v>119</v>
      </c>
    </row>
    <row r="3" spans="1:50" ht="15" x14ac:dyDescent="0.25">
      <c r="B3" s="27" t="s">
        <v>73</v>
      </c>
    </row>
    <row r="4" spans="1:50" x14ac:dyDescent="0.2">
      <c r="A4" s="18" t="s">
        <v>73</v>
      </c>
      <c r="B4" s="20"/>
      <c r="C4" s="19" t="s">
        <v>121</v>
      </c>
      <c r="D4" s="19" t="s">
        <v>120</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row>
    <row r="5" spans="1:50" ht="43.5" customHeight="1" x14ac:dyDescent="0.2">
      <c r="A5" s="16"/>
      <c r="B5" s="16"/>
      <c r="C5" s="21" t="s">
        <v>4</v>
      </c>
      <c r="D5" s="21"/>
      <c r="E5" s="21" t="s">
        <v>44</v>
      </c>
      <c r="F5" s="21"/>
      <c r="G5" s="21" t="s">
        <v>45</v>
      </c>
      <c r="H5" s="21"/>
      <c r="I5" s="21" t="s">
        <v>46</v>
      </c>
      <c r="J5" s="21"/>
      <c r="K5" s="21" t="s">
        <v>47</v>
      </c>
      <c r="L5" s="21"/>
      <c r="M5" s="21" t="s">
        <v>48</v>
      </c>
      <c r="N5" s="21"/>
      <c r="O5" s="21" t="s">
        <v>49</v>
      </c>
      <c r="P5" s="21"/>
      <c r="Q5" s="21" t="s">
        <v>51</v>
      </c>
      <c r="R5" s="21"/>
      <c r="S5" s="21" t="s">
        <v>52</v>
      </c>
      <c r="T5" s="21" t="s">
        <v>53</v>
      </c>
      <c r="U5" s="21"/>
      <c r="V5" s="21" t="s">
        <v>54</v>
      </c>
      <c r="W5" s="21"/>
      <c r="X5" s="21" t="s">
        <v>55</v>
      </c>
      <c r="Y5" s="21"/>
      <c r="Z5" s="21" t="s">
        <v>56</v>
      </c>
      <c r="AA5" s="21"/>
      <c r="AB5" s="21" t="s">
        <v>57</v>
      </c>
      <c r="AC5" s="21"/>
      <c r="AD5" s="21" t="s">
        <v>58</v>
      </c>
      <c r="AE5" s="21"/>
      <c r="AF5" s="21" t="s">
        <v>70</v>
      </c>
      <c r="AG5" s="21"/>
      <c r="AH5" s="21" t="s">
        <v>59</v>
      </c>
      <c r="AI5" s="21"/>
      <c r="AJ5" s="21" t="s">
        <v>60</v>
      </c>
      <c r="AK5" s="21"/>
      <c r="AL5" s="21" t="s">
        <v>62</v>
      </c>
      <c r="AM5" s="21"/>
      <c r="AN5" s="21" t="s">
        <v>63</v>
      </c>
      <c r="AO5" s="21"/>
      <c r="AP5" s="21" t="s">
        <v>64</v>
      </c>
      <c r="AQ5" s="21"/>
      <c r="AR5" s="21" t="s">
        <v>65</v>
      </c>
      <c r="AS5" s="21"/>
      <c r="AT5" s="21" t="s">
        <v>66</v>
      </c>
      <c r="AU5" s="21"/>
      <c r="AV5" s="21" t="s">
        <v>67</v>
      </c>
      <c r="AW5" s="21"/>
      <c r="AX5" s="21" t="s">
        <v>61</v>
      </c>
    </row>
    <row r="6" spans="1:50" ht="17.100000000000001" customHeight="1" x14ac:dyDescent="0.2">
      <c r="A6" s="15" t="s">
        <v>0</v>
      </c>
      <c r="B6" s="15" t="s">
        <v>176</v>
      </c>
      <c r="C6" s="22">
        <v>42004</v>
      </c>
      <c r="D6" s="22">
        <v>42369</v>
      </c>
      <c r="E6" s="22">
        <v>42004</v>
      </c>
      <c r="F6" s="22">
        <v>42369</v>
      </c>
      <c r="G6" s="22">
        <v>42004</v>
      </c>
      <c r="H6" s="22">
        <v>42369</v>
      </c>
      <c r="I6" s="22">
        <v>42004</v>
      </c>
      <c r="J6" s="22">
        <v>42369</v>
      </c>
      <c r="K6" s="22">
        <v>42004</v>
      </c>
      <c r="L6" s="22">
        <v>42369</v>
      </c>
      <c r="M6" s="17">
        <v>42004</v>
      </c>
      <c r="N6" s="17">
        <v>42369</v>
      </c>
      <c r="O6" s="17">
        <v>42004</v>
      </c>
      <c r="P6" s="17">
        <v>42369</v>
      </c>
      <c r="Q6" s="17">
        <v>42004</v>
      </c>
      <c r="R6" s="17">
        <v>42369</v>
      </c>
      <c r="S6" s="17">
        <v>42004</v>
      </c>
      <c r="T6" s="17">
        <v>42004</v>
      </c>
      <c r="U6" s="17">
        <v>42369</v>
      </c>
      <c r="V6" s="17">
        <v>42004</v>
      </c>
      <c r="W6" s="17">
        <v>42369</v>
      </c>
      <c r="X6" s="17">
        <v>42004</v>
      </c>
      <c r="Y6" s="17">
        <v>42369</v>
      </c>
      <c r="Z6" s="17">
        <v>42004</v>
      </c>
      <c r="AA6" s="17">
        <v>42369</v>
      </c>
      <c r="AB6" s="17">
        <v>42004</v>
      </c>
      <c r="AC6" s="17">
        <v>42369</v>
      </c>
      <c r="AD6" s="17">
        <v>42004</v>
      </c>
      <c r="AE6" s="17">
        <v>42369</v>
      </c>
      <c r="AF6" s="25">
        <v>42004</v>
      </c>
      <c r="AG6" s="17">
        <v>42369</v>
      </c>
      <c r="AH6" s="17">
        <v>42004</v>
      </c>
      <c r="AI6" s="17">
        <v>42369</v>
      </c>
      <c r="AJ6" s="17">
        <v>42004</v>
      </c>
      <c r="AK6" s="17">
        <v>42369</v>
      </c>
      <c r="AL6" s="17">
        <v>42004</v>
      </c>
      <c r="AM6" s="17">
        <v>42369</v>
      </c>
      <c r="AN6" s="17">
        <v>42004</v>
      </c>
      <c r="AO6" s="17">
        <v>42369</v>
      </c>
      <c r="AP6" s="17">
        <v>42004</v>
      </c>
      <c r="AQ6" s="17">
        <v>42369</v>
      </c>
      <c r="AR6" s="17">
        <v>42004</v>
      </c>
      <c r="AS6" s="17">
        <v>42369</v>
      </c>
      <c r="AT6" s="17">
        <v>42004</v>
      </c>
      <c r="AU6" s="17">
        <v>42369</v>
      </c>
      <c r="AV6" s="17">
        <v>42004</v>
      </c>
      <c r="AW6" s="17">
        <v>42369</v>
      </c>
      <c r="AX6" s="17">
        <v>42004</v>
      </c>
    </row>
    <row r="7" spans="1:50" ht="17.100000000000001" customHeight="1" x14ac:dyDescent="0.2">
      <c r="A7" s="16">
        <v>1</v>
      </c>
      <c r="B7" s="33" t="s">
        <v>122</v>
      </c>
      <c r="C7" s="14">
        <v>9692</v>
      </c>
      <c r="D7" s="14">
        <v>10872.32</v>
      </c>
      <c r="E7" s="14">
        <v>3850</v>
      </c>
      <c r="F7" s="14">
        <v>4330.1859999999997</v>
      </c>
      <c r="G7" s="14">
        <v>3593</v>
      </c>
      <c r="H7" s="14">
        <v>3917.027</v>
      </c>
      <c r="I7" s="14">
        <v>5760</v>
      </c>
      <c r="J7" s="14">
        <v>5912.0969999999998</v>
      </c>
      <c r="K7" s="14">
        <v>5999</v>
      </c>
      <c r="L7" s="14">
        <v>6241.4930000000004</v>
      </c>
      <c r="M7" s="14">
        <v>2399</v>
      </c>
      <c r="N7" s="14">
        <v>2480.8229999999999</v>
      </c>
      <c r="O7" s="14">
        <v>418</v>
      </c>
      <c r="P7" s="14">
        <v>405.21199999999999</v>
      </c>
      <c r="Q7" s="14">
        <v>2500</v>
      </c>
      <c r="R7" s="14">
        <v>2632.2550000000001</v>
      </c>
      <c r="S7" s="14">
        <v>1192</v>
      </c>
      <c r="T7" s="14">
        <v>8045</v>
      </c>
      <c r="U7" s="14">
        <v>7830.0739999999996</v>
      </c>
      <c r="V7" s="14">
        <v>12887</v>
      </c>
      <c r="W7" s="14">
        <v>13522.27</v>
      </c>
      <c r="X7" s="14">
        <v>6190</v>
      </c>
      <c r="Y7" s="14">
        <v>6850.3270000000002</v>
      </c>
      <c r="Z7" s="14">
        <v>2094</v>
      </c>
      <c r="AA7" s="14">
        <v>2224.9850000000001</v>
      </c>
      <c r="AB7" s="14">
        <v>1933</v>
      </c>
      <c r="AC7" s="14">
        <v>2130.1030000000001</v>
      </c>
      <c r="AD7" s="14">
        <v>6132</v>
      </c>
      <c r="AE7" s="14">
        <v>6321.4560000000001</v>
      </c>
      <c r="AF7" s="14">
        <v>4255</v>
      </c>
      <c r="AG7" s="14">
        <v>5422.8440000000001</v>
      </c>
      <c r="AH7" s="14">
        <v>576</v>
      </c>
      <c r="AI7" s="14">
        <v>470.887</v>
      </c>
      <c r="AJ7" s="14">
        <v>5866</v>
      </c>
      <c r="AK7" s="14">
        <v>6508.1729999999998</v>
      </c>
      <c r="AL7" s="14">
        <v>1180</v>
      </c>
      <c r="AM7" s="14">
        <v>1353.01</v>
      </c>
      <c r="AN7" s="14">
        <v>1346</v>
      </c>
      <c r="AO7" s="14">
        <v>1388.501</v>
      </c>
      <c r="AP7" s="14">
        <v>28018</v>
      </c>
      <c r="AQ7" s="14">
        <v>26007.989000000001</v>
      </c>
      <c r="AR7" s="14">
        <v>3070</v>
      </c>
      <c r="AS7" s="14">
        <v>3568.2710000000002</v>
      </c>
      <c r="AT7" s="14">
        <v>2051</v>
      </c>
      <c r="AU7" s="14">
        <v>1941.098</v>
      </c>
      <c r="AV7" s="14">
        <v>1958</v>
      </c>
      <c r="AW7" s="14">
        <v>2184.3609999999999</v>
      </c>
      <c r="AX7" s="14">
        <v>551</v>
      </c>
    </row>
    <row r="8" spans="1:50" ht="17.100000000000001" customHeight="1" x14ac:dyDescent="0.2">
      <c r="A8" s="16">
        <v>2</v>
      </c>
      <c r="B8" s="33" t="s">
        <v>123</v>
      </c>
      <c r="C8" s="14">
        <v>6653</v>
      </c>
      <c r="D8" s="14">
        <v>6806.0619999999999</v>
      </c>
      <c r="E8" s="14">
        <v>2004</v>
      </c>
      <c r="F8" s="14">
        <v>2155.1959999999999</v>
      </c>
      <c r="G8" s="14">
        <v>1761</v>
      </c>
      <c r="H8" s="14">
        <v>1955.0840000000001</v>
      </c>
      <c r="I8" s="14">
        <v>2447</v>
      </c>
      <c r="J8" s="14">
        <v>2700.3780000000002</v>
      </c>
      <c r="K8" s="14">
        <v>3087</v>
      </c>
      <c r="L8" s="14">
        <v>3202.0920000000001</v>
      </c>
      <c r="M8" s="14">
        <v>1837</v>
      </c>
      <c r="N8" s="14">
        <v>1873.8330000000001</v>
      </c>
      <c r="O8" s="14">
        <v>96</v>
      </c>
      <c r="P8" s="14">
        <v>100.041</v>
      </c>
      <c r="Q8" s="14">
        <v>829</v>
      </c>
      <c r="R8" s="14">
        <v>1017.989</v>
      </c>
      <c r="S8" s="14">
        <v>463</v>
      </c>
      <c r="T8" s="14">
        <v>3753</v>
      </c>
      <c r="U8" s="14">
        <v>3917.1909999999998</v>
      </c>
      <c r="V8" s="14">
        <v>6850</v>
      </c>
      <c r="W8" s="14">
        <v>7292.6189999999997</v>
      </c>
      <c r="X8" s="14">
        <v>5089</v>
      </c>
      <c r="Y8" s="14">
        <v>5386.4989999999998</v>
      </c>
      <c r="Z8" s="14">
        <v>900</v>
      </c>
      <c r="AA8" s="14">
        <v>953.19299999999998</v>
      </c>
      <c r="AB8" s="14">
        <v>995</v>
      </c>
      <c r="AC8" s="14">
        <v>1006.755</v>
      </c>
      <c r="AD8" s="14">
        <v>4781</v>
      </c>
      <c r="AE8" s="14">
        <v>6359.4809999999998</v>
      </c>
      <c r="AF8" s="14">
        <v>1222</v>
      </c>
      <c r="AG8" s="14">
        <v>1735.6369999999999</v>
      </c>
      <c r="AH8" s="14">
        <v>193</v>
      </c>
      <c r="AI8" s="14">
        <v>182.316</v>
      </c>
      <c r="AJ8" s="14">
        <v>3438</v>
      </c>
      <c r="AK8" s="14">
        <v>3502.7370000000001</v>
      </c>
      <c r="AL8" s="14">
        <v>485</v>
      </c>
      <c r="AM8" s="14">
        <v>627.17700000000002</v>
      </c>
      <c r="AN8" s="14">
        <v>599</v>
      </c>
      <c r="AO8" s="14">
        <v>608.18700000000001</v>
      </c>
      <c r="AP8" s="14">
        <v>10341</v>
      </c>
      <c r="AQ8" s="14">
        <v>11341.550999999999</v>
      </c>
      <c r="AR8" s="14">
        <v>1409</v>
      </c>
      <c r="AS8" s="14">
        <v>1413.1559999999999</v>
      </c>
      <c r="AT8" s="14">
        <v>469</v>
      </c>
      <c r="AU8" s="14">
        <v>622.11300000000006</v>
      </c>
      <c r="AV8" s="14">
        <v>918</v>
      </c>
      <c r="AW8" s="14">
        <v>953.96100000000001</v>
      </c>
      <c r="AX8" s="14">
        <v>139</v>
      </c>
    </row>
    <row r="9" spans="1:50" ht="17.100000000000001" customHeight="1" x14ac:dyDescent="0.2">
      <c r="A9" s="16">
        <v>3</v>
      </c>
      <c r="B9" s="33" t="s">
        <v>124</v>
      </c>
      <c r="C9" s="14">
        <v>7311</v>
      </c>
      <c r="D9" s="14">
        <v>7495.8220000000001</v>
      </c>
      <c r="E9" s="14">
        <v>2236</v>
      </c>
      <c r="F9" s="14">
        <v>2387.4929999999999</v>
      </c>
      <c r="G9" s="14">
        <v>2022</v>
      </c>
      <c r="H9" s="14">
        <v>2199.0639999999999</v>
      </c>
      <c r="I9" s="14">
        <v>2895</v>
      </c>
      <c r="J9" s="14">
        <v>3142.3679999999999</v>
      </c>
      <c r="K9" s="14">
        <v>3525</v>
      </c>
      <c r="L9" s="14">
        <v>3674.3609999999999</v>
      </c>
      <c r="M9" s="14">
        <v>2020</v>
      </c>
      <c r="N9" s="14">
        <v>2060.6970000000001</v>
      </c>
      <c r="O9" s="14">
        <v>120</v>
      </c>
      <c r="P9" s="14">
        <v>126.405</v>
      </c>
      <c r="Q9" s="14">
        <v>983</v>
      </c>
      <c r="R9" s="14">
        <v>1169.7460000000001</v>
      </c>
      <c r="S9" s="14">
        <v>543</v>
      </c>
      <c r="T9" s="14">
        <v>4320</v>
      </c>
      <c r="U9" s="14">
        <v>4486.8289999999997</v>
      </c>
      <c r="V9" s="14">
        <v>7958</v>
      </c>
      <c r="W9" s="14">
        <v>8474.8080000000009</v>
      </c>
      <c r="X9" s="14">
        <v>5827</v>
      </c>
      <c r="Y9" s="14">
        <v>6126.152</v>
      </c>
      <c r="Z9" s="14">
        <v>1022</v>
      </c>
      <c r="AA9" s="14">
        <v>1086.8900000000001</v>
      </c>
      <c r="AB9" s="14">
        <v>1151</v>
      </c>
      <c r="AC9" s="14">
        <v>1176.836</v>
      </c>
      <c r="AD9" s="14">
        <v>5490</v>
      </c>
      <c r="AE9" s="14">
        <v>7099.598</v>
      </c>
      <c r="AF9" s="14">
        <v>1409</v>
      </c>
      <c r="AG9" s="14">
        <v>1993.5820000000001</v>
      </c>
      <c r="AH9" s="14">
        <v>235</v>
      </c>
      <c r="AI9" s="14">
        <v>229.25800000000001</v>
      </c>
      <c r="AJ9" s="14">
        <v>4040</v>
      </c>
      <c r="AK9" s="14">
        <v>4127.076</v>
      </c>
      <c r="AL9" s="14">
        <v>562</v>
      </c>
      <c r="AM9" s="14">
        <v>708.75699999999995</v>
      </c>
      <c r="AN9" s="14">
        <v>687</v>
      </c>
      <c r="AO9" s="14">
        <v>696.41600000000005</v>
      </c>
      <c r="AP9" s="14">
        <v>11543</v>
      </c>
      <c r="AQ9" s="14">
        <v>12563.721</v>
      </c>
      <c r="AR9" s="14">
        <v>1622</v>
      </c>
      <c r="AS9" s="14">
        <v>1640.6020000000001</v>
      </c>
      <c r="AT9" s="14">
        <v>585</v>
      </c>
      <c r="AU9" s="14">
        <v>741.38699999999994</v>
      </c>
      <c r="AV9" s="14">
        <v>1079</v>
      </c>
      <c r="AW9" s="14">
        <v>1125.146</v>
      </c>
      <c r="AX9" s="14">
        <v>172</v>
      </c>
    </row>
    <row r="10" spans="1:50" ht="17.100000000000001" customHeight="1" x14ac:dyDescent="0.2">
      <c r="A10" s="16">
        <v>4</v>
      </c>
      <c r="B10" s="33" t="s">
        <v>125</v>
      </c>
      <c r="C10" s="14">
        <v>658</v>
      </c>
      <c r="D10" s="14">
        <v>689.76</v>
      </c>
      <c r="E10" s="14">
        <v>232</v>
      </c>
      <c r="F10" s="14">
        <v>232.297</v>
      </c>
      <c r="G10" s="14">
        <v>261</v>
      </c>
      <c r="H10" s="14">
        <v>243.98</v>
      </c>
      <c r="I10" s="14">
        <v>448</v>
      </c>
      <c r="J10" s="14">
        <v>441.99</v>
      </c>
      <c r="K10" s="14">
        <v>438</v>
      </c>
      <c r="L10" s="14">
        <v>472.26900000000001</v>
      </c>
      <c r="M10" s="14">
        <v>183</v>
      </c>
      <c r="N10" s="14">
        <v>186.864</v>
      </c>
      <c r="O10" s="14">
        <v>24</v>
      </c>
      <c r="P10" s="14">
        <v>26.364000000000001</v>
      </c>
      <c r="Q10" s="14">
        <v>154</v>
      </c>
      <c r="R10" s="14">
        <v>151.75700000000001</v>
      </c>
      <c r="S10" s="14">
        <v>80</v>
      </c>
      <c r="T10" s="14">
        <v>567</v>
      </c>
      <c r="U10" s="14">
        <v>569.63800000000003</v>
      </c>
      <c r="V10" s="14">
        <v>1108</v>
      </c>
      <c r="W10" s="14">
        <v>1182.1890000000001</v>
      </c>
      <c r="X10" s="14">
        <v>738</v>
      </c>
      <c r="Y10" s="14">
        <v>739.65300000000002</v>
      </c>
      <c r="Z10" s="14">
        <v>122</v>
      </c>
      <c r="AA10" s="14">
        <v>133.697</v>
      </c>
      <c r="AB10" s="14">
        <v>156</v>
      </c>
      <c r="AC10" s="14">
        <v>170.08099999999999</v>
      </c>
      <c r="AD10" s="14">
        <v>709</v>
      </c>
      <c r="AE10" s="14">
        <v>740.11699999999996</v>
      </c>
      <c r="AF10" s="14">
        <v>187</v>
      </c>
      <c r="AG10" s="14">
        <v>257.94499999999999</v>
      </c>
      <c r="AH10" s="14">
        <v>42</v>
      </c>
      <c r="AI10" s="14">
        <v>46.942</v>
      </c>
      <c r="AJ10" s="14">
        <v>602</v>
      </c>
      <c r="AK10" s="14">
        <v>624.33900000000006</v>
      </c>
      <c r="AL10" s="14">
        <v>77</v>
      </c>
      <c r="AM10" s="14">
        <v>81.58</v>
      </c>
      <c r="AN10" s="14">
        <v>88</v>
      </c>
      <c r="AO10" s="14">
        <v>88.228999999999999</v>
      </c>
      <c r="AP10" s="14">
        <v>1202</v>
      </c>
      <c r="AQ10" s="14">
        <v>1222.17</v>
      </c>
      <c r="AR10" s="14">
        <v>213</v>
      </c>
      <c r="AS10" s="14">
        <v>227.446</v>
      </c>
      <c r="AT10" s="14">
        <v>116</v>
      </c>
      <c r="AU10" s="14">
        <v>119.274</v>
      </c>
      <c r="AV10" s="14">
        <v>161</v>
      </c>
      <c r="AW10" s="14">
        <v>171.185</v>
      </c>
      <c r="AX10" s="14">
        <v>33</v>
      </c>
    </row>
    <row r="11" spans="1:50" ht="17.100000000000001" customHeight="1" x14ac:dyDescent="0.2">
      <c r="A11" s="16">
        <v>5</v>
      </c>
      <c r="B11" s="33" t="s">
        <v>126</v>
      </c>
      <c r="C11" s="14">
        <v>1708</v>
      </c>
      <c r="D11" s="14">
        <v>1036.4639999999999</v>
      </c>
      <c r="E11" s="14">
        <v>711</v>
      </c>
      <c r="F11" s="14">
        <v>1196.029</v>
      </c>
      <c r="G11" s="14">
        <v>487</v>
      </c>
      <c r="H11" s="14">
        <v>319.81299999999999</v>
      </c>
      <c r="I11" s="14">
        <v>823</v>
      </c>
      <c r="J11" s="14">
        <v>1264.3040000000001</v>
      </c>
      <c r="K11" s="14">
        <v>296</v>
      </c>
      <c r="L11" s="14">
        <v>1301.864</v>
      </c>
      <c r="M11" s="14">
        <v>698</v>
      </c>
      <c r="N11" s="14">
        <v>1026.1400000000001</v>
      </c>
      <c r="O11" s="14">
        <v>151</v>
      </c>
      <c r="P11" s="14">
        <v>181.69499999999999</v>
      </c>
      <c r="Q11" s="14">
        <v>385</v>
      </c>
      <c r="R11" s="14">
        <v>275.12900000000002</v>
      </c>
      <c r="S11" s="14">
        <v>451</v>
      </c>
      <c r="T11" s="14">
        <v>814</v>
      </c>
      <c r="U11" s="14">
        <v>420.54599999999999</v>
      </c>
      <c r="V11" s="14">
        <v>1808</v>
      </c>
      <c r="W11" s="14">
        <v>1796.9929999999999</v>
      </c>
      <c r="X11" s="14">
        <v>2264</v>
      </c>
      <c r="Y11" s="14">
        <v>2394.779</v>
      </c>
      <c r="Z11" s="14">
        <v>274</v>
      </c>
      <c r="AA11" s="14">
        <v>420.45600000000002</v>
      </c>
      <c r="AB11" s="14">
        <v>239</v>
      </c>
      <c r="AC11" s="14">
        <v>266.50900000000001</v>
      </c>
      <c r="AD11" s="14">
        <v>2102</v>
      </c>
      <c r="AE11" s="14">
        <v>1624.347</v>
      </c>
      <c r="AF11" s="14">
        <v>631</v>
      </c>
      <c r="AG11" s="14">
        <v>490.99700000000001</v>
      </c>
      <c r="AH11" s="14">
        <v>115</v>
      </c>
      <c r="AI11" s="14">
        <v>164.06200000000001</v>
      </c>
      <c r="AJ11" s="14">
        <v>3339</v>
      </c>
      <c r="AK11" s="14">
        <v>3205.1260000000002</v>
      </c>
      <c r="AL11" s="14">
        <v>101</v>
      </c>
      <c r="AM11" s="14">
        <v>161.46100000000001</v>
      </c>
      <c r="AN11" s="14">
        <v>109</v>
      </c>
      <c r="AO11" s="14">
        <v>196.94499999999999</v>
      </c>
      <c r="AP11" s="14">
        <v>2331</v>
      </c>
      <c r="AQ11" s="14">
        <v>968.24</v>
      </c>
      <c r="AR11" s="14">
        <v>809</v>
      </c>
      <c r="AS11" s="14">
        <v>828.14700000000005</v>
      </c>
      <c r="AT11" s="14">
        <v>250</v>
      </c>
      <c r="AU11" s="14">
        <v>150.44800000000001</v>
      </c>
      <c r="AV11" s="14">
        <v>635</v>
      </c>
      <c r="AW11" s="14">
        <v>576.85500000000002</v>
      </c>
      <c r="AX11" s="14">
        <v>153</v>
      </c>
    </row>
    <row r="12" spans="1:50" ht="17.100000000000001" customHeight="1" x14ac:dyDescent="0.2">
      <c r="A12" s="16">
        <v>6</v>
      </c>
      <c r="B12" s="33" t="s">
        <v>127</v>
      </c>
      <c r="C12" s="14">
        <v>1375</v>
      </c>
      <c r="D12" s="14">
        <v>1268.2280000000001</v>
      </c>
      <c r="E12" s="14">
        <v>1121</v>
      </c>
      <c r="F12" s="14">
        <v>454.791</v>
      </c>
      <c r="G12" s="14">
        <v>765</v>
      </c>
      <c r="H12" s="14">
        <v>612.18499999999995</v>
      </c>
      <c r="I12" s="14">
        <v>952</v>
      </c>
      <c r="J12" s="14">
        <v>1077.489</v>
      </c>
      <c r="K12" s="14">
        <v>1697</v>
      </c>
      <c r="L12" s="14">
        <v>719.81899999999996</v>
      </c>
      <c r="M12" s="14">
        <v>702</v>
      </c>
      <c r="N12" s="14">
        <v>536.86400000000003</v>
      </c>
      <c r="O12" s="14">
        <v>51</v>
      </c>
      <c r="P12" s="14">
        <v>34.497</v>
      </c>
      <c r="Q12" s="14">
        <v>469</v>
      </c>
      <c r="R12" s="14">
        <v>363.18799999999999</v>
      </c>
      <c r="S12" s="14">
        <v>318</v>
      </c>
      <c r="T12" s="14">
        <v>1491</v>
      </c>
      <c r="U12" s="14">
        <v>1211.5820000000001</v>
      </c>
      <c r="V12" s="14">
        <v>2806</v>
      </c>
      <c r="W12" s="14">
        <v>2429.8690000000001</v>
      </c>
      <c r="X12" s="14">
        <v>2272</v>
      </c>
      <c r="Y12" s="14">
        <v>2051.1480000000001</v>
      </c>
      <c r="Z12" s="14">
        <v>293</v>
      </c>
      <c r="AA12" s="14">
        <v>232.34100000000001</v>
      </c>
      <c r="AB12" s="14">
        <v>356</v>
      </c>
      <c r="AC12" s="14">
        <v>291.428</v>
      </c>
      <c r="AD12" s="14">
        <v>1269</v>
      </c>
      <c r="AE12" s="14">
        <v>958.57799999999997</v>
      </c>
      <c r="AF12" s="14">
        <v>833</v>
      </c>
      <c r="AG12" s="14">
        <v>665.76</v>
      </c>
      <c r="AH12" s="14">
        <v>121</v>
      </c>
      <c r="AI12" s="14">
        <v>93.685000000000002</v>
      </c>
      <c r="AJ12" s="14">
        <v>1158</v>
      </c>
      <c r="AK12" s="14">
        <v>867.86400000000003</v>
      </c>
      <c r="AL12" s="14">
        <v>174</v>
      </c>
      <c r="AM12" s="14">
        <v>133.99100000000001</v>
      </c>
      <c r="AN12" s="14">
        <v>246</v>
      </c>
      <c r="AO12" s="14">
        <v>195.02799999999999</v>
      </c>
      <c r="AP12" s="14">
        <v>3786</v>
      </c>
      <c r="AQ12" s="14">
        <v>2961.7559999999999</v>
      </c>
      <c r="AR12" s="14">
        <v>597</v>
      </c>
      <c r="AS12" s="14">
        <v>372.49299999999999</v>
      </c>
      <c r="AT12" s="14">
        <v>1075</v>
      </c>
      <c r="AU12" s="14">
        <v>476.21899999999999</v>
      </c>
      <c r="AV12" s="14">
        <v>256</v>
      </c>
      <c r="AW12" s="14">
        <v>289.25400000000002</v>
      </c>
      <c r="AX12" s="14">
        <v>464</v>
      </c>
    </row>
    <row r="13" spans="1:50" ht="17.100000000000001" customHeight="1" x14ac:dyDescent="0.2">
      <c r="A13" s="16">
        <v>7</v>
      </c>
      <c r="B13" s="33" t="s">
        <v>128</v>
      </c>
      <c r="C13" s="14">
        <v>19428</v>
      </c>
      <c r="D13" s="14">
        <v>19983.074000000001</v>
      </c>
      <c r="E13" s="14">
        <v>7686</v>
      </c>
      <c r="F13" s="14">
        <v>8136.2020000000002</v>
      </c>
      <c r="G13" s="14">
        <v>6606</v>
      </c>
      <c r="H13" s="14">
        <v>6804.1090000000004</v>
      </c>
      <c r="I13" s="14">
        <v>9982</v>
      </c>
      <c r="J13" s="14">
        <v>10954.268</v>
      </c>
      <c r="K13" s="14">
        <v>11079</v>
      </c>
      <c r="L13" s="14">
        <v>11465.268</v>
      </c>
      <c r="M13" s="14">
        <v>5636</v>
      </c>
      <c r="N13" s="14">
        <v>5917.66</v>
      </c>
      <c r="O13" s="14">
        <v>716</v>
      </c>
      <c r="P13" s="14">
        <v>721.44500000000005</v>
      </c>
      <c r="Q13" s="14">
        <v>4183</v>
      </c>
      <c r="R13" s="14">
        <v>4288.5609999999997</v>
      </c>
      <c r="S13" s="14">
        <v>2424</v>
      </c>
      <c r="T13" s="14">
        <v>14103</v>
      </c>
      <c r="U13" s="14">
        <v>13379.393</v>
      </c>
      <c r="V13" s="14">
        <v>24351</v>
      </c>
      <c r="W13" s="14">
        <v>25041.751</v>
      </c>
      <c r="X13" s="14">
        <v>15815</v>
      </c>
      <c r="Y13" s="14">
        <v>16682.753000000001</v>
      </c>
      <c r="Z13" s="14">
        <v>3561</v>
      </c>
      <c r="AA13" s="14">
        <v>3830.9749999999999</v>
      </c>
      <c r="AB13" s="14">
        <v>3523</v>
      </c>
      <c r="AC13" s="14">
        <v>3694.7950000000001</v>
      </c>
      <c r="AD13" s="14">
        <v>14284</v>
      </c>
      <c r="AE13" s="14">
        <v>15263.861999999999</v>
      </c>
      <c r="AF13" s="14">
        <v>6941</v>
      </c>
      <c r="AG13" s="14">
        <v>8315.2379999999994</v>
      </c>
      <c r="AH13" s="14">
        <v>1005</v>
      </c>
      <c r="AI13" s="14">
        <v>910.95</v>
      </c>
      <c r="AJ13" s="14">
        <v>13801</v>
      </c>
      <c r="AK13" s="14">
        <v>14083.9</v>
      </c>
      <c r="AL13" s="14">
        <v>1940</v>
      </c>
      <c r="AM13" s="14">
        <v>2275.6390000000001</v>
      </c>
      <c r="AN13" s="14">
        <v>2300</v>
      </c>
      <c r="AO13" s="14">
        <v>2388.6610000000001</v>
      </c>
      <c r="AP13" s="14">
        <v>44476</v>
      </c>
      <c r="AQ13" s="14">
        <v>41279.536</v>
      </c>
      <c r="AR13" s="14">
        <v>5885</v>
      </c>
      <c r="AS13" s="14">
        <v>6182.067</v>
      </c>
      <c r="AT13" s="14">
        <v>3845</v>
      </c>
      <c r="AU13" s="14">
        <v>3189.8780000000002</v>
      </c>
      <c r="AV13" s="14">
        <v>3767</v>
      </c>
      <c r="AW13" s="14">
        <v>4004.431</v>
      </c>
      <c r="AX13" s="14">
        <v>1307</v>
      </c>
    </row>
    <row r="14" spans="1:50" ht="17.100000000000001" customHeight="1" x14ac:dyDescent="0.2">
      <c r="A14" s="16">
        <v>8</v>
      </c>
      <c r="B14" s="33" t="s">
        <v>129</v>
      </c>
      <c r="C14" s="14">
        <v>12281</v>
      </c>
      <c r="D14" s="14">
        <v>12453.343999999999</v>
      </c>
      <c r="E14" s="14">
        <v>4833</v>
      </c>
      <c r="F14" s="14">
        <v>5053.5150000000003</v>
      </c>
      <c r="G14" s="14">
        <v>5118</v>
      </c>
      <c r="H14" s="14">
        <v>5089.491</v>
      </c>
      <c r="I14" s="14">
        <v>7121</v>
      </c>
      <c r="J14" s="14">
        <v>7908.2669999999998</v>
      </c>
      <c r="K14" s="14">
        <v>7674</v>
      </c>
      <c r="L14" s="14">
        <v>7556.6059999999998</v>
      </c>
      <c r="M14" s="14">
        <v>3700</v>
      </c>
      <c r="N14" s="14">
        <v>3778.0929999999998</v>
      </c>
      <c r="O14" s="14">
        <v>558</v>
      </c>
      <c r="P14" s="14">
        <v>533.67700000000002</v>
      </c>
      <c r="Q14" s="14">
        <v>3091</v>
      </c>
      <c r="R14" s="14">
        <v>3104.4270000000001</v>
      </c>
      <c r="S14" s="14">
        <v>1957</v>
      </c>
      <c r="T14" s="14">
        <v>9666</v>
      </c>
      <c r="U14" s="14">
        <v>9620.8690000000006</v>
      </c>
      <c r="V14" s="14">
        <v>14155</v>
      </c>
      <c r="W14" s="14">
        <v>14186.86</v>
      </c>
      <c r="X14" s="14">
        <v>10334</v>
      </c>
      <c r="Y14" s="14">
        <v>10794.550999999999</v>
      </c>
      <c r="Z14" s="14">
        <v>2545</v>
      </c>
      <c r="AA14" s="14">
        <v>2404.8560000000002</v>
      </c>
      <c r="AB14" s="14">
        <v>2905</v>
      </c>
      <c r="AC14" s="14">
        <v>2922.962</v>
      </c>
      <c r="AD14" s="14">
        <v>11061</v>
      </c>
      <c r="AE14" s="14">
        <v>10740.248</v>
      </c>
      <c r="AF14" s="14">
        <v>4350</v>
      </c>
      <c r="AG14" s="14">
        <v>5914.3779999999997</v>
      </c>
      <c r="AH14" s="14">
        <v>907</v>
      </c>
      <c r="AI14" s="14">
        <v>799.14599999999996</v>
      </c>
      <c r="AJ14" s="14">
        <v>7352</v>
      </c>
      <c r="AK14" s="14">
        <v>7893.0320000000002</v>
      </c>
      <c r="AL14" s="14">
        <v>1533</v>
      </c>
      <c r="AM14" s="14">
        <v>1867.769</v>
      </c>
      <c r="AN14" s="14">
        <v>1895</v>
      </c>
      <c r="AO14" s="14">
        <v>1855.8309999999999</v>
      </c>
      <c r="AP14" s="14">
        <v>21959</v>
      </c>
      <c r="AQ14" s="14">
        <v>22587.691999999999</v>
      </c>
      <c r="AR14" s="14">
        <v>4587</v>
      </c>
      <c r="AS14" s="14">
        <v>4305.5910000000003</v>
      </c>
      <c r="AT14" s="14">
        <v>2642</v>
      </c>
      <c r="AU14" s="14">
        <v>2410.5459999999998</v>
      </c>
      <c r="AV14" s="14">
        <v>2819</v>
      </c>
      <c r="AW14" s="14">
        <v>2991.3670000000002</v>
      </c>
      <c r="AX14" s="14">
        <v>817</v>
      </c>
    </row>
    <row r="15" spans="1:50" ht="17.100000000000001" customHeight="1" x14ac:dyDescent="0.2">
      <c r="A15" s="16">
        <v>9</v>
      </c>
      <c r="B15" s="33" t="s">
        <v>130</v>
      </c>
      <c r="C15" s="14">
        <v>607</v>
      </c>
      <c r="D15" s="14">
        <v>57.393999999999998</v>
      </c>
      <c r="E15" s="14">
        <v>151</v>
      </c>
      <c r="F15" s="14">
        <v>-36.279000000000003</v>
      </c>
      <c r="G15" s="14">
        <v>110</v>
      </c>
      <c r="H15" s="14">
        <v>-20.471</v>
      </c>
      <c r="I15" s="14">
        <v>-198</v>
      </c>
      <c r="J15" s="14">
        <v>-132.357</v>
      </c>
      <c r="K15" s="14">
        <v>399</v>
      </c>
      <c r="L15" s="14">
        <v>45.747</v>
      </c>
      <c r="M15" s="14">
        <v>438</v>
      </c>
      <c r="N15" s="14">
        <v>166.51599999999999</v>
      </c>
      <c r="O15" s="14">
        <v>97</v>
      </c>
      <c r="P15" s="14">
        <v>105.752</v>
      </c>
      <c r="Q15" s="14">
        <v>202</v>
      </c>
      <c r="R15" s="14">
        <v>-78.141000000000005</v>
      </c>
      <c r="S15" s="14">
        <v>53</v>
      </c>
      <c r="T15" s="14">
        <v>740</v>
      </c>
      <c r="U15" s="14">
        <v>590.96400000000006</v>
      </c>
      <c r="V15" s="14">
        <v>788</v>
      </c>
      <c r="W15" s="14">
        <v>-380.60500000000002</v>
      </c>
      <c r="X15" s="14">
        <v>1117</v>
      </c>
      <c r="Y15" s="14">
        <v>929.59900000000005</v>
      </c>
      <c r="Z15" s="14">
        <v>692</v>
      </c>
      <c r="AA15" s="14">
        <v>494.84100000000001</v>
      </c>
      <c r="AB15" s="14">
        <v>40</v>
      </c>
      <c r="AC15" s="14">
        <v>-7.4939999999999998</v>
      </c>
      <c r="AD15" s="14">
        <v>633</v>
      </c>
      <c r="AE15" s="14">
        <v>280.32900000000001</v>
      </c>
      <c r="AF15" s="14">
        <v>243</v>
      </c>
      <c r="AG15" s="14">
        <v>55.726999999999997</v>
      </c>
      <c r="AH15" s="14">
        <v>31</v>
      </c>
      <c r="AI15" s="14">
        <v>-14.66</v>
      </c>
      <c r="AJ15" s="14">
        <v>835</v>
      </c>
      <c r="AK15" s="14">
        <v>785.524</v>
      </c>
      <c r="AL15" s="14">
        <v>68</v>
      </c>
      <c r="AM15" s="14">
        <v>-15.365</v>
      </c>
      <c r="AN15" s="14">
        <v>47</v>
      </c>
      <c r="AO15" s="14">
        <v>21.835000000000001</v>
      </c>
      <c r="AP15" s="14">
        <v>3052</v>
      </c>
      <c r="AQ15" s="14">
        <v>2929.0219999999999</v>
      </c>
      <c r="AR15" s="14">
        <v>263</v>
      </c>
      <c r="AS15" s="14">
        <v>-16.425999999999998</v>
      </c>
      <c r="AT15" s="14">
        <v>36</v>
      </c>
      <c r="AU15" s="14">
        <v>11.861000000000001</v>
      </c>
      <c r="AV15" s="14">
        <v>97</v>
      </c>
      <c r="AW15" s="14">
        <v>294.86399999999998</v>
      </c>
      <c r="AX15" s="14"/>
    </row>
    <row r="16" spans="1:50" ht="17.100000000000001" customHeight="1" x14ac:dyDescent="0.2">
      <c r="A16" s="16">
        <v>10</v>
      </c>
      <c r="B16" s="33" t="s">
        <v>131</v>
      </c>
      <c r="C16" s="14">
        <v>6540</v>
      </c>
      <c r="D16" s="14">
        <v>7472.3360000000002</v>
      </c>
      <c r="E16" s="14">
        <v>2702</v>
      </c>
      <c r="F16" s="14">
        <v>3118.9659999999999</v>
      </c>
      <c r="G16" s="14">
        <v>1378</v>
      </c>
      <c r="H16" s="14">
        <v>1735.0889999999999</v>
      </c>
      <c r="I16" s="14">
        <v>3059</v>
      </c>
      <c r="J16" s="14">
        <v>3178.3580000000002</v>
      </c>
      <c r="K16" s="14">
        <v>3006</v>
      </c>
      <c r="L16" s="14">
        <v>3862.915</v>
      </c>
      <c r="M16" s="14">
        <v>1498</v>
      </c>
      <c r="N16" s="14">
        <v>1973.0509999999999</v>
      </c>
      <c r="O16" s="14">
        <v>61</v>
      </c>
      <c r="P16" s="14">
        <v>82.016000000000005</v>
      </c>
      <c r="Q16" s="14">
        <v>890</v>
      </c>
      <c r="R16" s="14">
        <v>1262.2750000000001</v>
      </c>
      <c r="S16" s="14">
        <v>414</v>
      </c>
      <c r="T16" s="14">
        <v>3697</v>
      </c>
      <c r="U16" s="14">
        <v>3167.56</v>
      </c>
      <c r="V16" s="14">
        <v>9408</v>
      </c>
      <c r="W16" s="14">
        <v>11235.495999999999</v>
      </c>
      <c r="X16" s="14">
        <v>4364</v>
      </c>
      <c r="Y16" s="14">
        <v>4958.6030000000001</v>
      </c>
      <c r="Z16" s="14">
        <v>324</v>
      </c>
      <c r="AA16" s="14">
        <v>931.27800000000002</v>
      </c>
      <c r="AB16" s="14">
        <v>578</v>
      </c>
      <c r="AC16" s="14">
        <v>779.327</v>
      </c>
      <c r="AD16" s="14">
        <v>2590</v>
      </c>
      <c r="AE16" s="14">
        <v>4243.2849999999999</v>
      </c>
      <c r="AF16" s="14">
        <v>2348</v>
      </c>
      <c r="AG16" s="14">
        <v>2345.1329999999998</v>
      </c>
      <c r="AH16" s="14">
        <v>67</v>
      </c>
      <c r="AI16" s="14">
        <v>126.464</v>
      </c>
      <c r="AJ16" s="14">
        <v>5614</v>
      </c>
      <c r="AK16" s="14">
        <v>5405.3440000000001</v>
      </c>
      <c r="AL16" s="14">
        <v>339</v>
      </c>
      <c r="AM16" s="14">
        <v>423.23500000000001</v>
      </c>
      <c r="AN16" s="14">
        <v>358</v>
      </c>
      <c r="AO16" s="14">
        <v>510.995</v>
      </c>
      <c r="AP16" s="14">
        <v>19465</v>
      </c>
      <c r="AQ16" s="14">
        <v>15762.822</v>
      </c>
      <c r="AR16" s="14">
        <v>1035</v>
      </c>
      <c r="AS16" s="14">
        <v>1892.902</v>
      </c>
      <c r="AT16" s="14">
        <v>1167</v>
      </c>
      <c r="AU16" s="14">
        <v>767.471</v>
      </c>
      <c r="AV16" s="14">
        <v>851</v>
      </c>
      <c r="AW16" s="14">
        <v>718.2</v>
      </c>
      <c r="AX16" s="14">
        <v>490</v>
      </c>
    </row>
    <row r="17" spans="1:50" ht="17.100000000000001" customHeight="1" x14ac:dyDescent="0.2">
      <c r="A17" s="16">
        <v>11</v>
      </c>
      <c r="B17" s="33" t="s">
        <v>132</v>
      </c>
      <c r="C17" s="14">
        <v>19748</v>
      </c>
      <c r="D17" s="14">
        <v>28509.17</v>
      </c>
      <c r="E17" s="14">
        <v>7266</v>
      </c>
      <c r="F17" s="14">
        <v>9121.8989999999994</v>
      </c>
      <c r="G17" s="14">
        <v>13181</v>
      </c>
      <c r="H17" s="14">
        <v>17543.615000000002</v>
      </c>
      <c r="I17" s="14">
        <v>5745</v>
      </c>
      <c r="J17" s="14">
        <v>4930.1059999999998</v>
      </c>
      <c r="K17" s="14">
        <v>11625</v>
      </c>
      <c r="L17" s="14">
        <v>14049.097</v>
      </c>
      <c r="M17" s="14">
        <v>7947</v>
      </c>
      <c r="N17" s="14">
        <v>4932.1909999999998</v>
      </c>
      <c r="O17" s="14">
        <v>1632</v>
      </c>
      <c r="P17" s="14">
        <v>1277.9059999999999</v>
      </c>
      <c r="Q17" s="14">
        <v>7747</v>
      </c>
      <c r="R17" s="14">
        <v>4162.4409999999998</v>
      </c>
      <c r="S17" s="14">
        <v>4753</v>
      </c>
      <c r="T17" s="14">
        <v>17189</v>
      </c>
      <c r="U17" s="14">
        <v>19992.675999999999</v>
      </c>
      <c r="V17" s="14">
        <v>16776</v>
      </c>
      <c r="W17" s="14">
        <v>10088.422</v>
      </c>
      <c r="X17" s="14">
        <v>12159</v>
      </c>
      <c r="Y17" s="14">
        <v>16738.245999999999</v>
      </c>
      <c r="Z17" s="14">
        <v>11324</v>
      </c>
      <c r="AA17" s="14">
        <v>11345.888000000001</v>
      </c>
      <c r="AB17" s="14">
        <v>3120</v>
      </c>
      <c r="AC17" s="14">
        <v>2328.9250000000002</v>
      </c>
      <c r="AD17" s="14">
        <v>20137</v>
      </c>
      <c r="AE17" s="14">
        <v>27578.005000000001</v>
      </c>
      <c r="AF17" s="14">
        <v>6356</v>
      </c>
      <c r="AG17" s="14">
        <v>16039.289000000001</v>
      </c>
      <c r="AH17" s="14">
        <v>2168</v>
      </c>
      <c r="AI17" s="14">
        <v>1409.38</v>
      </c>
      <c r="AJ17" s="14">
        <v>16497</v>
      </c>
      <c r="AK17" s="14">
        <v>6385.3689999999997</v>
      </c>
      <c r="AL17" s="14">
        <v>1422</v>
      </c>
      <c r="AM17" s="14">
        <v>1943.806</v>
      </c>
      <c r="AN17" s="14">
        <v>3242</v>
      </c>
      <c r="AO17" s="14">
        <v>2103.2959999999998</v>
      </c>
      <c r="AP17" s="14">
        <v>52776</v>
      </c>
      <c r="AQ17" s="14">
        <v>41057.822999999997</v>
      </c>
      <c r="AR17" s="14">
        <v>4616</v>
      </c>
      <c r="AS17" s="14">
        <v>4344.134</v>
      </c>
      <c r="AT17" s="14">
        <v>6118</v>
      </c>
      <c r="AU17" s="14">
        <v>3058.1790000000001</v>
      </c>
      <c r="AV17" s="14">
        <v>9348</v>
      </c>
      <c r="AW17" s="14">
        <v>9741.3060000000005</v>
      </c>
      <c r="AX17" s="14">
        <v>4857</v>
      </c>
    </row>
    <row r="18" spans="1:50" ht="17.100000000000001" customHeight="1" x14ac:dyDescent="0.2">
      <c r="A18" s="16">
        <v>12</v>
      </c>
      <c r="B18" s="33" t="s">
        <v>133</v>
      </c>
      <c r="C18" s="14">
        <v>75119</v>
      </c>
      <c r="D18" s="14">
        <v>45786.307000000001</v>
      </c>
      <c r="E18" s="14">
        <v>9827</v>
      </c>
      <c r="F18" s="14">
        <v>15986.37</v>
      </c>
      <c r="G18" s="14">
        <v>14293</v>
      </c>
      <c r="H18" s="14">
        <v>18914.812999999998</v>
      </c>
      <c r="I18" s="14">
        <v>14260</v>
      </c>
      <c r="J18" s="14">
        <v>10697.387000000001</v>
      </c>
      <c r="K18" s="14">
        <v>21862</v>
      </c>
      <c r="L18" s="14">
        <v>14030.519</v>
      </c>
      <c r="M18" s="14">
        <v>7876</v>
      </c>
      <c r="N18" s="14">
        <v>8144.8370000000004</v>
      </c>
      <c r="O18" s="14">
        <v>295</v>
      </c>
      <c r="P18" s="14">
        <v>989.51499999999999</v>
      </c>
      <c r="Q18" s="14">
        <v>1828</v>
      </c>
      <c r="R18" s="14">
        <v>5792.723</v>
      </c>
      <c r="S18" s="14">
        <v>4585</v>
      </c>
      <c r="T18" s="14">
        <v>27771</v>
      </c>
      <c r="U18" s="14">
        <v>17328.419000000002</v>
      </c>
      <c r="V18" s="14">
        <v>57402</v>
      </c>
      <c r="W18" s="14">
        <v>31470.906999999999</v>
      </c>
      <c r="X18" s="14">
        <v>45915</v>
      </c>
      <c r="Y18" s="14">
        <v>39640.910000000003</v>
      </c>
      <c r="Z18" s="14">
        <v>4824</v>
      </c>
      <c r="AA18" s="14">
        <v>986.05700000000002</v>
      </c>
      <c r="AB18" s="14">
        <v>2983</v>
      </c>
      <c r="AC18" s="14">
        <v>2008.617</v>
      </c>
      <c r="AD18" s="14">
        <v>83771</v>
      </c>
      <c r="AE18" s="14">
        <v>98767.918000000005</v>
      </c>
      <c r="AF18" s="14">
        <v>15261</v>
      </c>
      <c r="AG18" s="14">
        <v>11623.328</v>
      </c>
      <c r="AH18" s="14">
        <v>232</v>
      </c>
      <c r="AI18" s="14">
        <v>1445.5409999999999</v>
      </c>
      <c r="AJ18" s="14">
        <v>12349</v>
      </c>
      <c r="AK18" s="14">
        <v>2638.973</v>
      </c>
      <c r="AL18" s="14">
        <v>3014</v>
      </c>
      <c r="AM18" s="14">
        <v>3042.248</v>
      </c>
      <c r="AN18" s="14">
        <v>11124</v>
      </c>
      <c r="AO18" s="14">
        <v>8416.3700000000008</v>
      </c>
      <c r="AP18" s="14">
        <v>73200</v>
      </c>
      <c r="AQ18" s="14">
        <v>69438.259999999995</v>
      </c>
      <c r="AR18" s="14">
        <v>2361</v>
      </c>
      <c r="AS18" s="14">
        <v>3197.2170000000001</v>
      </c>
      <c r="AT18" s="14">
        <v>10832</v>
      </c>
      <c r="AU18" s="14">
        <v>12079.716</v>
      </c>
      <c r="AV18" s="14">
        <v>1068</v>
      </c>
      <c r="AW18" s="14">
        <v>4404.1719999999996</v>
      </c>
      <c r="AX18" s="14">
        <v>790</v>
      </c>
    </row>
    <row r="19" spans="1:50" ht="17.100000000000001" customHeight="1" x14ac:dyDescent="0.2">
      <c r="A19" s="16">
        <v>13</v>
      </c>
      <c r="B19" s="33" t="s">
        <v>134</v>
      </c>
      <c r="C19" s="14">
        <v>516464</v>
      </c>
      <c r="D19" s="14">
        <v>546096.03399999999</v>
      </c>
      <c r="E19" s="14">
        <v>198740</v>
      </c>
      <c r="F19" s="14">
        <v>221687.73800000001</v>
      </c>
      <c r="G19" s="14">
        <v>148601</v>
      </c>
      <c r="H19" s="14">
        <v>146795.027</v>
      </c>
      <c r="I19" s="14">
        <v>186678</v>
      </c>
      <c r="J19" s="14">
        <v>207108.50099999999</v>
      </c>
      <c r="K19" s="14">
        <v>271136</v>
      </c>
      <c r="L19" s="14">
        <v>277789.33500000002</v>
      </c>
      <c r="M19" s="14">
        <v>119665</v>
      </c>
      <c r="N19" s="14">
        <v>126803.15399999999</v>
      </c>
      <c r="O19" s="14">
        <v>15078</v>
      </c>
      <c r="P19" s="14">
        <v>15602.829</v>
      </c>
      <c r="Q19" s="14">
        <v>137405</v>
      </c>
      <c r="R19" s="14">
        <v>144171.55300000001</v>
      </c>
      <c r="S19" s="14">
        <v>49291</v>
      </c>
      <c r="T19" s="14">
        <v>353305</v>
      </c>
      <c r="U19" s="14">
        <v>380164.78100000002</v>
      </c>
      <c r="V19" s="14">
        <v>618721</v>
      </c>
      <c r="W19" s="14">
        <v>742459.43</v>
      </c>
      <c r="X19" s="14">
        <v>458564</v>
      </c>
      <c r="Y19" s="14">
        <v>503206.09</v>
      </c>
      <c r="Z19" s="14">
        <v>102717</v>
      </c>
      <c r="AA19" s="14">
        <v>103344.1</v>
      </c>
      <c r="AB19" s="14">
        <v>118580</v>
      </c>
      <c r="AC19" s="14">
        <v>133621.929</v>
      </c>
      <c r="AD19" s="14">
        <v>386555</v>
      </c>
      <c r="AE19" s="14">
        <v>469129.29300000001</v>
      </c>
      <c r="AF19" s="14">
        <v>183060</v>
      </c>
      <c r="AG19" s="14">
        <v>267049.96000000002</v>
      </c>
      <c r="AH19" s="14">
        <v>29972</v>
      </c>
      <c r="AI19" s="14">
        <v>27331.113000000001</v>
      </c>
      <c r="AJ19" s="14">
        <v>305566</v>
      </c>
      <c r="AK19" s="14">
        <v>353436.73300000001</v>
      </c>
      <c r="AL19" s="14">
        <v>58766</v>
      </c>
      <c r="AM19" s="14">
        <v>65048.125999999997</v>
      </c>
      <c r="AN19" s="14">
        <v>65793</v>
      </c>
      <c r="AO19" s="14">
        <v>67190.769</v>
      </c>
      <c r="AP19" s="14">
        <v>945361</v>
      </c>
      <c r="AQ19" s="14">
        <v>1063355.5959999999</v>
      </c>
      <c r="AR19" s="14">
        <v>174243</v>
      </c>
      <c r="AS19" s="14">
        <v>183416.08300000001</v>
      </c>
      <c r="AT19" s="14">
        <v>83985</v>
      </c>
      <c r="AU19" s="14">
        <v>84570.467999999993</v>
      </c>
      <c r="AV19" s="14">
        <v>107557</v>
      </c>
      <c r="AW19" s="14">
        <v>110853.269</v>
      </c>
      <c r="AX19" s="14">
        <v>23727</v>
      </c>
    </row>
    <row r="20" spans="1:50" ht="17.100000000000001" customHeight="1" x14ac:dyDescent="0.2">
      <c r="A20" s="16">
        <v>14</v>
      </c>
      <c r="B20" s="33" t="s">
        <v>135</v>
      </c>
      <c r="C20" s="14">
        <v>58441</v>
      </c>
      <c r="D20" s="14">
        <v>63939.856</v>
      </c>
      <c r="E20" s="14">
        <v>39226</v>
      </c>
      <c r="F20" s="14">
        <v>46071.635999999999</v>
      </c>
      <c r="G20" s="14">
        <v>13867</v>
      </c>
      <c r="H20" s="14">
        <v>15853.518</v>
      </c>
      <c r="I20" s="14">
        <v>8055</v>
      </c>
      <c r="J20" s="14">
        <v>10789.8</v>
      </c>
      <c r="K20" s="14">
        <v>22448</v>
      </c>
      <c r="L20" s="14">
        <v>19047.986000000001</v>
      </c>
      <c r="M20" s="14">
        <v>3187</v>
      </c>
      <c r="N20" s="14">
        <v>3108.7109999999998</v>
      </c>
      <c r="O20" s="14">
        <v>3055</v>
      </c>
      <c r="P20" s="14">
        <v>3110.81</v>
      </c>
      <c r="Q20" s="14">
        <v>7435</v>
      </c>
      <c r="R20" s="14">
        <v>6349.027</v>
      </c>
      <c r="S20" s="14">
        <v>14313</v>
      </c>
      <c r="T20" s="14">
        <v>26640</v>
      </c>
      <c r="U20" s="14">
        <v>25867.359</v>
      </c>
      <c r="V20" s="14">
        <v>80510</v>
      </c>
      <c r="W20" s="14">
        <v>75155.626999999993</v>
      </c>
      <c r="X20" s="14">
        <v>45251</v>
      </c>
      <c r="Y20" s="14">
        <v>51972.976000000002</v>
      </c>
      <c r="Z20" s="14">
        <v>5644</v>
      </c>
      <c r="AA20" s="14">
        <v>6801.9179999999997</v>
      </c>
      <c r="AB20" s="14">
        <v>3206</v>
      </c>
      <c r="AC20" s="14">
        <v>3795.7689999999998</v>
      </c>
      <c r="AD20" s="14">
        <v>79167</v>
      </c>
      <c r="AE20" s="14">
        <v>94264.618000000002</v>
      </c>
      <c r="AF20" s="14">
        <v>33873</v>
      </c>
      <c r="AG20" s="14">
        <v>52566.260999999999</v>
      </c>
      <c r="AH20" s="14">
        <v>5038</v>
      </c>
      <c r="AI20" s="14">
        <v>2373.9119999999998</v>
      </c>
      <c r="AJ20" s="14">
        <v>30957</v>
      </c>
      <c r="AK20" s="14">
        <v>48376.735000000001</v>
      </c>
      <c r="AL20" s="14">
        <v>1320</v>
      </c>
      <c r="AM20" s="14">
        <v>836.3</v>
      </c>
      <c r="AN20" s="14"/>
      <c r="AO20" s="14"/>
      <c r="AP20" s="14">
        <v>201013</v>
      </c>
      <c r="AQ20" s="14">
        <v>149510.568</v>
      </c>
      <c r="AR20" s="14">
        <v>8381</v>
      </c>
      <c r="AS20" s="14">
        <v>6398.6869999999999</v>
      </c>
      <c r="AT20" s="14">
        <v>34694</v>
      </c>
      <c r="AU20" s="14">
        <v>32195.391</v>
      </c>
      <c r="AV20" s="14"/>
      <c r="AW20" s="14"/>
      <c r="AX20" s="14">
        <v>5543</v>
      </c>
    </row>
    <row r="21" spans="1:50" ht="17.100000000000001" customHeight="1" x14ac:dyDescent="0.2">
      <c r="A21" s="16">
        <v>15</v>
      </c>
      <c r="B21" s="33" t="s">
        <v>136</v>
      </c>
      <c r="C21" s="14">
        <v>5401</v>
      </c>
      <c r="D21" s="14">
        <v>4512.0010000000002</v>
      </c>
      <c r="E21" s="14">
        <v>2441</v>
      </c>
      <c r="F21" s="14">
        <v>2213.8910000000001</v>
      </c>
      <c r="G21" s="14">
        <v>10423</v>
      </c>
      <c r="H21" s="14">
        <v>9347.5460000000003</v>
      </c>
      <c r="I21" s="14">
        <v>15915</v>
      </c>
      <c r="J21" s="14">
        <v>14288.472</v>
      </c>
      <c r="K21" s="14">
        <v>7027</v>
      </c>
      <c r="L21" s="14">
        <v>6170.951</v>
      </c>
      <c r="M21" s="14">
        <v>1137</v>
      </c>
      <c r="N21" s="14">
        <v>661.71900000000005</v>
      </c>
      <c r="O21" s="14"/>
      <c r="P21" s="14">
        <v>0.77</v>
      </c>
      <c r="Q21" s="14">
        <v>1513</v>
      </c>
      <c r="R21" s="14">
        <v>1105.8610000000001</v>
      </c>
      <c r="S21" s="14"/>
      <c r="T21" s="14">
        <v>12419</v>
      </c>
      <c r="U21" s="14">
        <v>10117.464</v>
      </c>
      <c r="V21" s="14">
        <v>4656</v>
      </c>
      <c r="W21" s="14">
        <v>4005.7420000000002</v>
      </c>
      <c r="X21" s="14">
        <v>3149</v>
      </c>
      <c r="Y21" s="14">
        <v>2842.6950000000002</v>
      </c>
      <c r="Z21" s="14">
        <v>2877</v>
      </c>
      <c r="AA21" s="14">
        <v>2616.558</v>
      </c>
      <c r="AB21" s="14">
        <v>495</v>
      </c>
      <c r="AC21" s="14">
        <v>338.91199999999998</v>
      </c>
      <c r="AD21" s="14">
        <v>12764</v>
      </c>
      <c r="AE21" s="14">
        <v>9183.5079999999998</v>
      </c>
      <c r="AF21" s="14">
        <v>10</v>
      </c>
      <c r="AG21" s="14">
        <v>18.904</v>
      </c>
      <c r="AH21" s="14"/>
      <c r="AI21" s="14"/>
      <c r="AJ21" s="14">
        <v>1732</v>
      </c>
      <c r="AK21" s="14">
        <v>802.41399999999999</v>
      </c>
      <c r="AL21" s="14">
        <v>1156</v>
      </c>
      <c r="AM21" s="14">
        <v>1044.674</v>
      </c>
      <c r="AN21" s="14"/>
      <c r="AO21" s="14"/>
      <c r="AP21" s="14">
        <v>10084</v>
      </c>
      <c r="AQ21" s="14">
        <v>6649.7579999999998</v>
      </c>
      <c r="AR21" s="14">
        <v>4161</v>
      </c>
      <c r="AS21" s="14">
        <v>3719.0639999999999</v>
      </c>
      <c r="AT21" s="14"/>
      <c r="AU21" s="14"/>
      <c r="AV21" s="14">
        <v>18</v>
      </c>
      <c r="AW21" s="14">
        <v>24.988</v>
      </c>
      <c r="AX21" s="14"/>
    </row>
    <row r="22" spans="1:50" ht="17.100000000000001" customHeight="1" x14ac:dyDescent="0.2">
      <c r="A22" s="16">
        <v>16</v>
      </c>
      <c r="B22" s="33" t="s">
        <v>137</v>
      </c>
      <c r="C22" s="14">
        <v>57763</v>
      </c>
      <c r="D22" s="14">
        <v>60067.449000000001</v>
      </c>
      <c r="E22" s="14">
        <v>21985</v>
      </c>
      <c r="F22" s="14">
        <v>24443.944</v>
      </c>
      <c r="G22" s="14">
        <v>12705</v>
      </c>
      <c r="H22" s="14">
        <v>16869.243999999999</v>
      </c>
      <c r="I22" s="14">
        <v>36373</v>
      </c>
      <c r="J22" s="14">
        <v>38637.769</v>
      </c>
      <c r="K22" s="14">
        <v>37134</v>
      </c>
      <c r="L22" s="14">
        <v>41577.625999999997</v>
      </c>
      <c r="M22" s="14">
        <v>22763</v>
      </c>
      <c r="N22" s="14">
        <v>20717.213</v>
      </c>
      <c r="O22" s="14">
        <v>4284</v>
      </c>
      <c r="P22" s="14">
        <v>4199.6009999999997</v>
      </c>
      <c r="Q22" s="14">
        <v>9837</v>
      </c>
      <c r="R22" s="14">
        <v>12502.851000000001</v>
      </c>
      <c r="S22" s="14">
        <v>8598</v>
      </c>
      <c r="T22" s="14">
        <v>21211</v>
      </c>
      <c r="U22" s="14">
        <v>37488.472999999998</v>
      </c>
      <c r="V22" s="14">
        <v>71703</v>
      </c>
      <c r="W22" s="14">
        <v>93123.347999999998</v>
      </c>
      <c r="X22" s="14">
        <v>73957</v>
      </c>
      <c r="Y22" s="14">
        <v>72414.792000000001</v>
      </c>
      <c r="Z22" s="14">
        <v>9362</v>
      </c>
      <c r="AA22" s="14">
        <v>13627.737999999999</v>
      </c>
      <c r="AB22" s="14">
        <v>10542</v>
      </c>
      <c r="AC22" s="14">
        <v>14155.619000000001</v>
      </c>
      <c r="AD22" s="14">
        <v>44922</v>
      </c>
      <c r="AE22" s="14">
        <v>51557.351999999999</v>
      </c>
      <c r="AF22" s="14">
        <v>24346</v>
      </c>
      <c r="AG22" s="14">
        <v>39111.735999999997</v>
      </c>
      <c r="AH22" s="14">
        <v>1898</v>
      </c>
      <c r="AI22" s="14">
        <v>6080.6549999999997</v>
      </c>
      <c r="AJ22" s="14">
        <v>61215</v>
      </c>
      <c r="AK22" s="14">
        <v>55688.122000000003</v>
      </c>
      <c r="AL22" s="14">
        <v>9018</v>
      </c>
      <c r="AM22" s="14">
        <v>13254.727000000001</v>
      </c>
      <c r="AN22" s="14">
        <v>9744</v>
      </c>
      <c r="AO22" s="14">
        <v>10114.475</v>
      </c>
      <c r="AP22" s="14">
        <v>88299</v>
      </c>
      <c r="AQ22" s="14">
        <v>118391.724</v>
      </c>
      <c r="AR22" s="14">
        <v>20498</v>
      </c>
      <c r="AS22" s="14">
        <v>18276.245999999999</v>
      </c>
      <c r="AT22" s="14">
        <v>12656</v>
      </c>
      <c r="AU22" s="14">
        <v>12597.647999999999</v>
      </c>
      <c r="AV22" s="14">
        <v>17004</v>
      </c>
      <c r="AW22" s="14">
        <v>17791.125</v>
      </c>
      <c r="AX22" s="14">
        <v>2250</v>
      </c>
    </row>
    <row r="23" spans="1:50" ht="17.100000000000001" customHeight="1" x14ac:dyDescent="0.2">
      <c r="A23" s="16">
        <v>17</v>
      </c>
      <c r="B23" s="33" t="s">
        <v>138</v>
      </c>
      <c r="C23" s="14">
        <v>732936</v>
      </c>
      <c r="D23" s="14">
        <v>748910.81700000004</v>
      </c>
      <c r="E23" s="14">
        <v>279485</v>
      </c>
      <c r="F23" s="14">
        <v>319525.478</v>
      </c>
      <c r="G23" s="14">
        <v>213070</v>
      </c>
      <c r="H23" s="14">
        <v>225323.76300000001</v>
      </c>
      <c r="I23" s="14">
        <v>267026</v>
      </c>
      <c r="J23" s="14">
        <v>286452.03499999997</v>
      </c>
      <c r="K23" s="14">
        <v>371232</v>
      </c>
      <c r="L23" s="14">
        <v>372665.51400000002</v>
      </c>
      <c r="M23" s="14">
        <v>162575</v>
      </c>
      <c r="N23" s="14">
        <v>164367.82500000001</v>
      </c>
      <c r="O23" s="14">
        <v>24344</v>
      </c>
      <c r="P23" s="14">
        <v>25181.431</v>
      </c>
      <c r="Q23" s="14">
        <v>165765</v>
      </c>
      <c r="R23" s="14">
        <v>174084.45600000001</v>
      </c>
      <c r="S23" s="14">
        <v>81540</v>
      </c>
      <c r="T23" s="14">
        <v>458535</v>
      </c>
      <c r="U23" s="14">
        <v>490959.17200000002</v>
      </c>
      <c r="V23" s="14">
        <v>849768</v>
      </c>
      <c r="W23" s="14">
        <v>956303.47600000002</v>
      </c>
      <c r="X23" s="14">
        <v>638995</v>
      </c>
      <c r="Y23" s="14">
        <v>686815.70900000003</v>
      </c>
      <c r="Z23" s="14">
        <v>136748</v>
      </c>
      <c r="AA23" s="14">
        <v>138722.25899999999</v>
      </c>
      <c r="AB23" s="14">
        <v>138926</v>
      </c>
      <c r="AC23" s="14">
        <v>156249.77100000001</v>
      </c>
      <c r="AD23" s="14">
        <v>627316</v>
      </c>
      <c r="AE23" s="14">
        <v>750480.69400000002</v>
      </c>
      <c r="AF23" s="14">
        <v>262906</v>
      </c>
      <c r="AG23" s="14">
        <v>386409.478</v>
      </c>
      <c r="AH23" s="14">
        <v>39308</v>
      </c>
      <c r="AI23" s="14">
        <v>38640.601000000002</v>
      </c>
      <c r="AJ23" s="14">
        <v>428316</v>
      </c>
      <c r="AK23" s="14">
        <v>467328.34600000002</v>
      </c>
      <c r="AL23" s="14">
        <v>74696</v>
      </c>
      <c r="AM23" s="14">
        <v>85169.880999999994</v>
      </c>
      <c r="AN23" s="14">
        <v>89903</v>
      </c>
      <c r="AO23" s="14">
        <v>87824.91</v>
      </c>
      <c r="AP23" s="14">
        <v>1370733</v>
      </c>
      <c r="AQ23" s="14">
        <v>1448403.7290000001</v>
      </c>
      <c r="AR23" s="14">
        <v>214260</v>
      </c>
      <c r="AS23" s="14">
        <v>219351.43100000001</v>
      </c>
      <c r="AT23" s="14">
        <v>148285</v>
      </c>
      <c r="AU23" s="14">
        <v>144501.402</v>
      </c>
      <c r="AV23" s="14">
        <v>134995</v>
      </c>
      <c r="AW23" s="14">
        <v>142814.85999999999</v>
      </c>
      <c r="AX23" s="14">
        <v>37167</v>
      </c>
    </row>
    <row r="24" spans="1:50" ht="17.100000000000001" customHeight="1" x14ac:dyDescent="0.2">
      <c r="A24" s="16">
        <v>18</v>
      </c>
      <c r="B24" s="33" t="s">
        <v>139</v>
      </c>
      <c r="C24" s="14">
        <v>61083</v>
      </c>
      <c r="D24" s="14">
        <v>148890.16899999999</v>
      </c>
      <c r="E24" s="14">
        <v>14808</v>
      </c>
      <c r="F24" s="14">
        <v>60799.822999999997</v>
      </c>
      <c r="G24" s="14">
        <v>3343</v>
      </c>
      <c r="H24" s="14">
        <v>16774.516</v>
      </c>
      <c r="I24" s="14">
        <v>8401</v>
      </c>
      <c r="J24" s="14">
        <v>25486.309000000001</v>
      </c>
      <c r="K24" s="14">
        <v>6387</v>
      </c>
      <c r="L24" s="14">
        <v>13049.15</v>
      </c>
      <c r="M24" s="14">
        <v>2129</v>
      </c>
      <c r="N24" s="14">
        <v>945.625</v>
      </c>
      <c r="O24" s="14">
        <v>561</v>
      </c>
      <c r="P24" s="14">
        <v>1545.934</v>
      </c>
      <c r="Q24" s="14">
        <v>2918</v>
      </c>
      <c r="R24" s="14">
        <v>8752.241</v>
      </c>
      <c r="S24" s="14">
        <v>358</v>
      </c>
      <c r="T24" s="14">
        <v>36995</v>
      </c>
      <c r="U24" s="14">
        <v>64322.379000000001</v>
      </c>
      <c r="V24" s="14">
        <v>42681</v>
      </c>
      <c r="W24" s="14">
        <v>140810.83100000001</v>
      </c>
      <c r="X24" s="14">
        <v>44622</v>
      </c>
      <c r="Y24" s="14">
        <v>76576.455000000002</v>
      </c>
      <c r="Z24" s="14">
        <v>7750</v>
      </c>
      <c r="AA24" s="14">
        <v>8004.51</v>
      </c>
      <c r="AB24" s="14">
        <v>2406</v>
      </c>
      <c r="AC24" s="14">
        <v>17457.069</v>
      </c>
      <c r="AD24" s="14">
        <v>90342</v>
      </c>
      <c r="AE24" s="14">
        <v>164636.06899999999</v>
      </c>
      <c r="AF24" s="14">
        <v>546</v>
      </c>
      <c r="AG24" s="14">
        <v>1123.8510000000001</v>
      </c>
      <c r="AH24" s="14">
        <v>607</v>
      </c>
      <c r="AI24" s="14">
        <v>2.62</v>
      </c>
      <c r="AJ24" s="14">
        <v>23501</v>
      </c>
      <c r="AK24" s="14">
        <v>76820.77</v>
      </c>
      <c r="AL24" s="14">
        <v>770</v>
      </c>
      <c r="AM24" s="14">
        <v>6314.2749999999996</v>
      </c>
      <c r="AN24" s="14">
        <v>440</v>
      </c>
      <c r="AO24" s="14">
        <v>29.321999999999999</v>
      </c>
      <c r="AP24" s="14">
        <v>115828</v>
      </c>
      <c r="AQ24" s="14">
        <v>226568.823</v>
      </c>
      <c r="AR24" s="14">
        <v>9167</v>
      </c>
      <c r="AS24" s="14">
        <v>16142.199000000001</v>
      </c>
      <c r="AT24" s="14">
        <v>23</v>
      </c>
      <c r="AU24" s="14">
        <v>26.754999999999999</v>
      </c>
      <c r="AV24" s="14">
        <v>304</v>
      </c>
      <c r="AW24" s="14">
        <v>10269.411</v>
      </c>
      <c r="AX24" s="14">
        <v>73</v>
      </c>
    </row>
    <row r="25" spans="1:50" ht="17.100000000000001" customHeight="1" x14ac:dyDescent="0.2">
      <c r="A25" s="16">
        <v>19</v>
      </c>
      <c r="B25" s="33" t="s">
        <v>140</v>
      </c>
      <c r="C25" s="14">
        <v>513767</v>
      </c>
      <c r="D25" s="14">
        <v>489034.05099999998</v>
      </c>
      <c r="E25" s="14">
        <v>223813</v>
      </c>
      <c r="F25" s="14">
        <v>216275.99900000001</v>
      </c>
      <c r="G25" s="14">
        <v>150999</v>
      </c>
      <c r="H25" s="14">
        <v>149967.95199999999</v>
      </c>
      <c r="I25" s="14">
        <v>202335</v>
      </c>
      <c r="J25" s="14">
        <v>204594.05900000001</v>
      </c>
      <c r="K25" s="14">
        <v>293528</v>
      </c>
      <c r="L25" s="14">
        <v>293760.05900000001</v>
      </c>
      <c r="M25" s="14">
        <v>127694</v>
      </c>
      <c r="N25" s="14">
        <v>132913.23000000001</v>
      </c>
      <c r="O25" s="14">
        <v>21064</v>
      </c>
      <c r="P25" s="14">
        <v>20911.652999999998</v>
      </c>
      <c r="Q25" s="14">
        <v>140441</v>
      </c>
      <c r="R25" s="14">
        <v>142304.63399999999</v>
      </c>
      <c r="S25" s="14">
        <v>66955</v>
      </c>
      <c r="T25" s="14">
        <v>355611</v>
      </c>
      <c r="U25" s="14">
        <v>362047.78100000002</v>
      </c>
      <c r="V25" s="14">
        <v>587929</v>
      </c>
      <c r="W25" s="14">
        <v>597688.43200000003</v>
      </c>
      <c r="X25" s="14">
        <v>475215</v>
      </c>
      <c r="Y25" s="14">
        <v>488190.51699999999</v>
      </c>
      <c r="Z25" s="14">
        <v>111537</v>
      </c>
      <c r="AA25" s="14">
        <v>112999.186</v>
      </c>
      <c r="AB25" s="14">
        <v>113937</v>
      </c>
      <c r="AC25" s="14">
        <v>115874.254</v>
      </c>
      <c r="AD25" s="14">
        <v>369887</v>
      </c>
      <c r="AE25" s="14">
        <v>438584.359</v>
      </c>
      <c r="AF25" s="14">
        <v>208247</v>
      </c>
      <c r="AG25" s="14">
        <v>310112.46899999998</v>
      </c>
      <c r="AH25" s="14">
        <v>33944</v>
      </c>
      <c r="AI25" s="14">
        <v>33903.682999999997</v>
      </c>
      <c r="AJ25" s="14">
        <v>315346</v>
      </c>
      <c r="AK25" s="14">
        <v>307129.18</v>
      </c>
      <c r="AL25" s="14">
        <v>62786</v>
      </c>
      <c r="AM25" s="14">
        <v>67572.444000000003</v>
      </c>
      <c r="AN25" s="14">
        <v>79180</v>
      </c>
      <c r="AO25" s="14">
        <v>77033.634999999995</v>
      </c>
      <c r="AP25" s="14">
        <v>879693</v>
      </c>
      <c r="AQ25" s="14">
        <v>901516.25600000005</v>
      </c>
      <c r="AR25" s="14">
        <v>174881</v>
      </c>
      <c r="AS25" s="14">
        <v>172735.285</v>
      </c>
      <c r="AT25" s="14">
        <v>118662</v>
      </c>
      <c r="AU25" s="14">
        <v>114612.71799999999</v>
      </c>
      <c r="AV25" s="14">
        <v>112617</v>
      </c>
      <c r="AW25" s="14">
        <v>109031.499</v>
      </c>
      <c r="AX25" s="14">
        <v>30516</v>
      </c>
    </row>
    <row r="26" spans="1:50" ht="17.100000000000001" customHeight="1" x14ac:dyDescent="0.2">
      <c r="A26" s="16">
        <v>20</v>
      </c>
      <c r="B26" s="33" t="s">
        <v>141</v>
      </c>
      <c r="C26" s="14">
        <v>95528</v>
      </c>
      <c r="D26" s="14">
        <v>43207.205000000002</v>
      </c>
      <c r="E26" s="14">
        <v>7316</v>
      </c>
      <c r="F26" s="14">
        <v>7394.1549999999997</v>
      </c>
      <c r="G26" s="14">
        <v>21141</v>
      </c>
      <c r="H26" s="14">
        <v>18526.815999999999</v>
      </c>
      <c r="I26" s="14">
        <v>11123</v>
      </c>
      <c r="J26" s="14">
        <v>10687.316999999999</v>
      </c>
      <c r="K26" s="14">
        <v>20897</v>
      </c>
      <c r="L26" s="14">
        <v>14794.314</v>
      </c>
      <c r="M26" s="14">
        <v>10444</v>
      </c>
      <c r="N26" s="14">
        <v>7840.4309999999996</v>
      </c>
      <c r="O26" s="14"/>
      <c r="P26" s="14"/>
      <c r="Q26" s="14"/>
      <c r="R26" s="14"/>
      <c r="S26" s="14"/>
      <c r="T26" s="14">
        <v>3700</v>
      </c>
      <c r="U26" s="14">
        <v>2775.136</v>
      </c>
      <c r="V26" s="14">
        <v>100316</v>
      </c>
      <c r="W26" s="14">
        <v>93450.978000000003</v>
      </c>
      <c r="X26" s="14">
        <v>45366</v>
      </c>
      <c r="Y26" s="14">
        <v>45399.078000000001</v>
      </c>
      <c r="Z26" s="14"/>
      <c r="AA26" s="14"/>
      <c r="AB26" s="14">
        <v>8521</v>
      </c>
      <c r="AC26" s="14">
        <v>8575.5030000000006</v>
      </c>
      <c r="AD26" s="14">
        <v>107969</v>
      </c>
      <c r="AE26" s="14">
        <v>90918.941000000006</v>
      </c>
      <c r="AF26" s="14"/>
      <c r="AG26" s="14"/>
      <c r="AH26" s="14"/>
      <c r="AI26" s="14"/>
      <c r="AJ26" s="14">
        <v>24964</v>
      </c>
      <c r="AK26" s="14">
        <v>17594.316999999999</v>
      </c>
      <c r="AL26" s="14"/>
      <c r="AM26" s="14"/>
      <c r="AN26" s="14"/>
      <c r="AO26" s="14"/>
      <c r="AP26" s="14">
        <v>170700</v>
      </c>
      <c r="AQ26" s="14">
        <v>109995.147</v>
      </c>
      <c r="AR26" s="14">
        <v>1047</v>
      </c>
      <c r="AS26" s="14">
        <v>781.26199999999994</v>
      </c>
      <c r="AT26" s="14"/>
      <c r="AU26" s="14"/>
      <c r="AV26" s="14">
        <v>6808</v>
      </c>
      <c r="AW26" s="14">
        <v>7800.634</v>
      </c>
      <c r="AX26" s="14"/>
    </row>
    <row r="27" spans="1:50" ht="17.100000000000001" customHeight="1" x14ac:dyDescent="0.2">
      <c r="A27" s="16">
        <v>21</v>
      </c>
      <c r="B27" s="33" t="s">
        <v>142</v>
      </c>
      <c r="C27" s="14">
        <v>35511</v>
      </c>
      <c r="D27" s="14">
        <v>35285.025999999998</v>
      </c>
      <c r="E27" s="14">
        <v>14985</v>
      </c>
      <c r="F27" s="14">
        <v>16013.052</v>
      </c>
      <c r="G27" s="14">
        <v>18740</v>
      </c>
      <c r="H27" s="14">
        <v>19587.063999999998</v>
      </c>
      <c r="I27" s="14">
        <v>23366</v>
      </c>
      <c r="J27" s="14">
        <v>23273.163</v>
      </c>
      <c r="K27" s="14">
        <v>24413</v>
      </c>
      <c r="L27" s="14">
        <v>21904.878000000001</v>
      </c>
      <c r="M27" s="14">
        <v>7871</v>
      </c>
      <c r="N27" s="14">
        <v>6921.9080000000004</v>
      </c>
      <c r="O27" s="14">
        <v>622</v>
      </c>
      <c r="P27" s="14">
        <v>618.48699999999997</v>
      </c>
      <c r="Q27" s="14">
        <v>7639</v>
      </c>
      <c r="R27" s="14">
        <v>7790.1180000000004</v>
      </c>
      <c r="S27" s="14">
        <v>3055</v>
      </c>
      <c r="T27" s="14">
        <v>32419</v>
      </c>
      <c r="U27" s="14">
        <v>31043.862000000001</v>
      </c>
      <c r="V27" s="14">
        <v>49906</v>
      </c>
      <c r="W27" s="14">
        <v>49111.483999999997</v>
      </c>
      <c r="X27" s="14">
        <v>27426</v>
      </c>
      <c r="Y27" s="14">
        <v>27135.780999999999</v>
      </c>
      <c r="Z27" s="14">
        <v>7760</v>
      </c>
      <c r="AA27" s="14">
        <v>7343.4889999999996</v>
      </c>
      <c r="AB27" s="14">
        <v>4011</v>
      </c>
      <c r="AC27" s="14">
        <v>3729.739</v>
      </c>
      <c r="AD27" s="14">
        <v>14437</v>
      </c>
      <c r="AE27" s="14">
        <v>12963.161</v>
      </c>
      <c r="AF27" s="14">
        <v>9826</v>
      </c>
      <c r="AG27" s="14">
        <v>13868.172</v>
      </c>
      <c r="AH27" s="14">
        <v>1274</v>
      </c>
      <c r="AI27" s="14">
        <v>1271.2670000000001</v>
      </c>
      <c r="AJ27" s="14">
        <v>19233</v>
      </c>
      <c r="AK27" s="14">
        <v>18783.28</v>
      </c>
      <c r="AL27" s="14">
        <v>4343</v>
      </c>
      <c r="AM27" s="14">
        <v>4272.8760000000002</v>
      </c>
      <c r="AN27" s="14">
        <v>4056</v>
      </c>
      <c r="AO27" s="14">
        <v>4059.16</v>
      </c>
      <c r="AP27" s="14">
        <v>62450</v>
      </c>
      <c r="AQ27" s="14">
        <v>63989.688999999998</v>
      </c>
      <c r="AR27" s="14">
        <v>10665</v>
      </c>
      <c r="AS27" s="14">
        <v>10889.776</v>
      </c>
      <c r="AT27" s="14">
        <v>4013</v>
      </c>
      <c r="AU27" s="14">
        <v>4017.0250000000001</v>
      </c>
      <c r="AV27" s="14">
        <v>6037</v>
      </c>
      <c r="AW27" s="14">
        <v>6162.47</v>
      </c>
      <c r="AX27" s="14">
        <v>1229</v>
      </c>
    </row>
    <row r="28" spans="1:50" ht="17.100000000000001" customHeight="1" x14ac:dyDescent="0.2">
      <c r="A28" s="16">
        <v>22</v>
      </c>
      <c r="B28" s="33" t="s">
        <v>143</v>
      </c>
      <c r="C28" s="14"/>
      <c r="D28" s="14"/>
      <c r="E28" s="14"/>
      <c r="F28" s="14"/>
      <c r="G28" s="14"/>
      <c r="H28" s="14"/>
      <c r="I28" s="14"/>
      <c r="J28" s="14">
        <v>3.5880000000000001</v>
      </c>
      <c r="K28" s="14">
        <v>10</v>
      </c>
      <c r="L28" s="14">
        <v>3.53</v>
      </c>
      <c r="M28" s="14"/>
      <c r="N28" s="14"/>
      <c r="O28" s="14"/>
      <c r="P28" s="14"/>
      <c r="Q28" s="14"/>
      <c r="R28" s="14"/>
      <c r="S28" s="14"/>
      <c r="T28" s="14"/>
      <c r="U28" s="14"/>
      <c r="V28" s="14"/>
      <c r="W28" s="14"/>
      <c r="X28" s="14"/>
      <c r="Y28" s="14"/>
      <c r="Z28" s="14">
        <v>18</v>
      </c>
      <c r="AA28" s="14">
        <v>2.649</v>
      </c>
      <c r="AB28" s="14"/>
      <c r="AC28" s="14"/>
      <c r="AD28" s="14">
        <v>4330</v>
      </c>
      <c r="AE28" s="14">
        <v>1098.538</v>
      </c>
      <c r="AF28" s="14"/>
      <c r="AG28" s="14"/>
      <c r="AH28" s="14"/>
      <c r="AI28" s="14"/>
      <c r="AJ28" s="14"/>
      <c r="AK28" s="14"/>
      <c r="AL28" s="14"/>
      <c r="AM28" s="14"/>
      <c r="AN28" s="14"/>
      <c r="AO28" s="14"/>
      <c r="AP28" s="14">
        <v>188</v>
      </c>
      <c r="AQ28" s="14">
        <v>145.05799999999999</v>
      </c>
      <c r="AR28" s="14"/>
      <c r="AS28" s="14"/>
      <c r="AT28" s="14"/>
      <c r="AU28" s="14"/>
      <c r="AV28" s="14"/>
      <c r="AW28" s="14"/>
      <c r="AX28" s="14"/>
    </row>
    <row r="29" spans="1:50" ht="17.100000000000001" customHeight="1" x14ac:dyDescent="0.2">
      <c r="A29" s="16">
        <v>23</v>
      </c>
      <c r="B29" s="33" t="s">
        <v>144</v>
      </c>
      <c r="C29" s="14">
        <v>27047</v>
      </c>
      <c r="D29" s="14">
        <v>32494.363000000001</v>
      </c>
      <c r="E29" s="14">
        <v>18563</v>
      </c>
      <c r="F29" s="14">
        <v>19042.449000000001</v>
      </c>
      <c r="G29" s="14">
        <v>18847</v>
      </c>
      <c r="H29" s="14">
        <v>20467.417000000001</v>
      </c>
      <c r="I29" s="14">
        <v>21801</v>
      </c>
      <c r="J29" s="14">
        <v>22407.598000000002</v>
      </c>
      <c r="K29" s="14">
        <v>25997</v>
      </c>
      <c r="L29" s="14">
        <v>29153.582999999999</v>
      </c>
      <c r="M29" s="14">
        <v>14437</v>
      </c>
      <c r="N29" s="14">
        <v>15746.630999999999</v>
      </c>
      <c r="O29" s="14">
        <v>2097</v>
      </c>
      <c r="P29" s="14">
        <v>2105.3560000000002</v>
      </c>
      <c r="Q29" s="14">
        <v>14767</v>
      </c>
      <c r="R29" s="14">
        <v>15237.459000000001</v>
      </c>
      <c r="S29" s="14">
        <v>11172</v>
      </c>
      <c r="T29" s="14">
        <v>29810</v>
      </c>
      <c r="U29" s="14">
        <v>30770.011999999999</v>
      </c>
      <c r="V29" s="14">
        <v>68936</v>
      </c>
      <c r="W29" s="14">
        <v>75241.751000000004</v>
      </c>
      <c r="X29" s="14">
        <v>46366</v>
      </c>
      <c r="Y29" s="14">
        <v>49513.877999999997</v>
      </c>
      <c r="Z29" s="14">
        <v>9683</v>
      </c>
      <c r="AA29" s="14">
        <v>10372.424999999999</v>
      </c>
      <c r="AB29" s="14">
        <v>10051</v>
      </c>
      <c r="AC29" s="14">
        <v>10613.206</v>
      </c>
      <c r="AD29" s="14">
        <v>40351</v>
      </c>
      <c r="AE29" s="14">
        <v>42279.627</v>
      </c>
      <c r="AF29" s="14">
        <v>44287</v>
      </c>
      <c r="AG29" s="14">
        <v>61304.987000000001</v>
      </c>
      <c r="AH29" s="14">
        <v>3483</v>
      </c>
      <c r="AI29" s="14">
        <v>3463.03</v>
      </c>
      <c r="AJ29" s="14">
        <v>45272</v>
      </c>
      <c r="AK29" s="14">
        <v>47000.798999999999</v>
      </c>
      <c r="AL29" s="14">
        <v>6796</v>
      </c>
      <c r="AM29" s="14">
        <v>7010.2870000000003</v>
      </c>
      <c r="AN29" s="14">
        <v>6226</v>
      </c>
      <c r="AO29" s="14">
        <v>6702.7929999999997</v>
      </c>
      <c r="AP29" s="14">
        <v>141874</v>
      </c>
      <c r="AQ29" s="14">
        <v>146188.75700000001</v>
      </c>
      <c r="AR29" s="14">
        <v>18500</v>
      </c>
      <c r="AS29" s="14">
        <v>18802.909</v>
      </c>
      <c r="AT29" s="14">
        <v>25588</v>
      </c>
      <c r="AU29" s="14">
        <v>25844.901999999998</v>
      </c>
      <c r="AV29" s="14">
        <v>9228</v>
      </c>
      <c r="AW29" s="14">
        <v>9550.8439999999991</v>
      </c>
      <c r="AX29" s="14">
        <v>5348</v>
      </c>
    </row>
    <row r="30" spans="1:50" ht="17.100000000000001" customHeight="1" x14ac:dyDescent="0.2">
      <c r="A30" s="16">
        <v>24</v>
      </c>
      <c r="B30" s="33" t="s">
        <v>145</v>
      </c>
      <c r="C30" s="14">
        <v>732936</v>
      </c>
      <c r="D30" s="14">
        <v>748910.81400000001</v>
      </c>
      <c r="E30" s="14">
        <v>279485</v>
      </c>
      <c r="F30" s="14">
        <v>319525.478</v>
      </c>
      <c r="G30" s="14">
        <v>213070</v>
      </c>
      <c r="H30" s="14">
        <v>225323.76500000001</v>
      </c>
      <c r="I30" s="14">
        <v>267026</v>
      </c>
      <c r="J30" s="14">
        <v>286452.03399999999</v>
      </c>
      <c r="K30" s="14">
        <v>371232</v>
      </c>
      <c r="L30" s="14">
        <v>372665.51400000002</v>
      </c>
      <c r="M30" s="14">
        <v>162575</v>
      </c>
      <c r="N30" s="14">
        <v>164367.82500000001</v>
      </c>
      <c r="O30" s="14">
        <v>24344</v>
      </c>
      <c r="P30" s="14">
        <v>25181.43</v>
      </c>
      <c r="Q30" s="14">
        <v>165765</v>
      </c>
      <c r="R30" s="14">
        <v>174084.45199999999</v>
      </c>
      <c r="S30" s="14">
        <v>81540</v>
      </c>
      <c r="T30" s="14">
        <v>458535</v>
      </c>
      <c r="U30" s="14">
        <v>490959.17</v>
      </c>
      <c r="V30" s="14">
        <v>849768</v>
      </c>
      <c r="W30" s="14">
        <v>956303.47600000002</v>
      </c>
      <c r="X30" s="14">
        <v>638995</v>
      </c>
      <c r="Y30" s="14">
        <v>686815.70900000003</v>
      </c>
      <c r="Z30" s="14">
        <v>136748</v>
      </c>
      <c r="AA30" s="14">
        <v>138722.25899999999</v>
      </c>
      <c r="AB30" s="14">
        <v>138926</v>
      </c>
      <c r="AC30" s="14">
        <v>156249.77100000001</v>
      </c>
      <c r="AD30" s="14">
        <v>627316</v>
      </c>
      <c r="AE30" s="14">
        <v>750480.69499999995</v>
      </c>
      <c r="AF30" s="14">
        <v>262906</v>
      </c>
      <c r="AG30" s="14">
        <v>386409.47899999999</v>
      </c>
      <c r="AH30" s="14">
        <v>39308</v>
      </c>
      <c r="AI30" s="14">
        <v>38640.6</v>
      </c>
      <c r="AJ30" s="14">
        <v>428316</v>
      </c>
      <c r="AK30" s="14">
        <v>467328.34600000002</v>
      </c>
      <c r="AL30" s="14">
        <v>74695</v>
      </c>
      <c r="AM30" s="14">
        <v>85169.881999999998</v>
      </c>
      <c r="AN30" s="14">
        <v>89902</v>
      </c>
      <c r="AO30" s="14">
        <v>87824.91</v>
      </c>
      <c r="AP30" s="14">
        <v>1370733</v>
      </c>
      <c r="AQ30" s="14">
        <v>1448403.73</v>
      </c>
      <c r="AR30" s="14">
        <v>214260</v>
      </c>
      <c r="AS30" s="14">
        <v>219351.43100000001</v>
      </c>
      <c r="AT30" s="14">
        <v>148286</v>
      </c>
      <c r="AU30" s="14">
        <v>144501.4</v>
      </c>
      <c r="AV30" s="14">
        <v>134994</v>
      </c>
      <c r="AW30" s="14">
        <v>142814.85800000001</v>
      </c>
      <c r="AX30" s="14">
        <v>37166</v>
      </c>
    </row>
    <row r="31" spans="1:50" ht="17.100000000000001" customHeight="1" x14ac:dyDescent="0.2">
      <c r="A31" s="16">
        <v>25</v>
      </c>
      <c r="B31" s="33" t="s">
        <v>146</v>
      </c>
      <c r="C31" s="14">
        <v>31586</v>
      </c>
      <c r="D31" s="14">
        <v>21726.843000000001</v>
      </c>
      <c r="E31" s="14">
        <v>9915</v>
      </c>
      <c r="F31" s="14">
        <v>8987.61</v>
      </c>
      <c r="G31" s="14">
        <v>7221</v>
      </c>
      <c r="H31" s="14">
        <v>3857.7710000000002</v>
      </c>
      <c r="I31" s="14">
        <v>11029</v>
      </c>
      <c r="J31" s="14">
        <v>8003.8980000000001</v>
      </c>
      <c r="K31" s="14">
        <v>14976</v>
      </c>
      <c r="L31" s="14">
        <v>11829.096</v>
      </c>
      <c r="M31" s="14">
        <v>8892</v>
      </c>
      <c r="N31" s="14">
        <v>7344.9380000000001</v>
      </c>
      <c r="O31" s="14">
        <v>499</v>
      </c>
      <c r="P31" s="14">
        <v>284.62400000000002</v>
      </c>
      <c r="Q31" s="14">
        <v>6240</v>
      </c>
      <c r="R31" s="14">
        <v>5265.2640000000001</v>
      </c>
      <c r="S31" s="14">
        <v>2347</v>
      </c>
      <c r="T31" s="14">
        <v>25150</v>
      </c>
      <c r="U31" s="14">
        <v>24848.829269999998</v>
      </c>
      <c r="V31" s="14">
        <v>38819</v>
      </c>
      <c r="W31" s="14">
        <v>37202.925000000003</v>
      </c>
      <c r="X31" s="14">
        <v>33525</v>
      </c>
      <c r="Y31" s="14">
        <v>28404.28</v>
      </c>
      <c r="Z31" s="14">
        <v>5120</v>
      </c>
      <c r="AA31" s="14">
        <v>3212.3589999999999</v>
      </c>
      <c r="AB31" s="14">
        <v>6683</v>
      </c>
      <c r="AC31" s="14">
        <v>5990.2969999999996</v>
      </c>
      <c r="AD31" s="14">
        <v>19045</v>
      </c>
      <c r="AE31" s="14">
        <v>13017.602000000001</v>
      </c>
      <c r="AF31" s="14">
        <v>16815</v>
      </c>
      <c r="AG31" s="14">
        <v>16545.651999999998</v>
      </c>
      <c r="AH31" s="14">
        <v>927</v>
      </c>
      <c r="AI31" s="14">
        <v>896.63499999999999</v>
      </c>
      <c r="AJ31" s="14">
        <v>17269</v>
      </c>
      <c r="AK31" s="14">
        <v>17982.780999999999</v>
      </c>
      <c r="AL31" s="14">
        <v>2949</v>
      </c>
      <c r="AM31" s="14">
        <v>2165.8440000000001</v>
      </c>
      <c r="AN31" s="14">
        <v>2574</v>
      </c>
      <c r="AO31" s="14">
        <v>1678.6659999999999</v>
      </c>
      <c r="AP31" s="14">
        <v>65712</v>
      </c>
      <c r="AQ31" s="14">
        <v>57588.232000000004</v>
      </c>
      <c r="AR31" s="14">
        <v>7001</v>
      </c>
      <c r="AS31" s="14">
        <v>5849.2479999999996</v>
      </c>
      <c r="AT31" s="14">
        <v>2721</v>
      </c>
      <c r="AU31" s="14">
        <v>1138.8900000000001</v>
      </c>
      <c r="AV31" s="14">
        <v>5700</v>
      </c>
      <c r="AW31" s="14">
        <v>5686.8310000000001</v>
      </c>
      <c r="AX31" s="14">
        <v>1400</v>
      </c>
    </row>
    <row r="32" spans="1:50" ht="17.100000000000001" customHeight="1" x14ac:dyDescent="0.2">
      <c r="A32" s="16">
        <v>26</v>
      </c>
      <c r="B32" s="33" t="s">
        <v>148</v>
      </c>
      <c r="C32" s="23">
        <v>0.16404988282151228</v>
      </c>
      <c r="D32" s="23">
        <v>0.19126478512089151</v>
      </c>
      <c r="E32" s="23">
        <v>7.4142326238520836E-2</v>
      </c>
      <c r="F32" s="23">
        <v>8.1705606014702822E-2</v>
      </c>
      <c r="G32" s="23">
        <v>3.7939351237093848E-2</v>
      </c>
      <c r="H32" s="23">
        <v>7.5968263754235502E-2</v>
      </c>
      <c r="I32" s="23">
        <v>5.6741146322591633E-2</v>
      </c>
      <c r="J32" s="23">
        <v>6.2080910143316466E-2</v>
      </c>
      <c r="K32" s="23">
        <v>7.1659277388809756E-2</v>
      </c>
      <c r="L32" s="23">
        <v>0.13434802674706087</v>
      </c>
      <c r="M32" s="23">
        <v>8.4860521801931932E-2</v>
      </c>
      <c r="N32" s="23">
        <v>0.10799515803781196</v>
      </c>
      <c r="O32" s="23">
        <v>2.3733003708281828E-2</v>
      </c>
      <c r="P32" s="23">
        <v>4.950365937583584E-2</v>
      </c>
      <c r="Q32" s="23">
        <v>2.421047154922738E-2</v>
      </c>
      <c r="R32" s="23">
        <v>3.3255990384629168E-2</v>
      </c>
      <c r="S32" s="23">
        <v>2.2297254252404919E-2</v>
      </c>
      <c r="T32" s="23">
        <v>8.1902177201185838E-2</v>
      </c>
      <c r="U32" s="23">
        <v>5.1448256563567538E-2</v>
      </c>
      <c r="V32" s="23">
        <v>7.9044794052491277E-2</v>
      </c>
      <c r="W32" s="23">
        <v>8.0273425821436206E-2</v>
      </c>
      <c r="X32" s="23">
        <v>5.9665060502862112E-2</v>
      </c>
      <c r="Y32" s="23">
        <v>7.9488962219997822E-2</v>
      </c>
      <c r="Z32" s="23">
        <v>2.0651063640804726E-2</v>
      </c>
      <c r="AA32" s="23">
        <v>8.323583269863391E-2</v>
      </c>
      <c r="AB32" s="23">
        <v>4.3226724168262537E-2</v>
      </c>
      <c r="AC32" s="23">
        <v>5.3996074177735165E-2</v>
      </c>
      <c r="AD32" s="23">
        <v>6.7458796473744725E-2</v>
      </c>
      <c r="AE32" s="23">
        <v>7.2299294061994715E-2</v>
      </c>
      <c r="AF32" s="23">
        <v>4.6408142498378741E-2</v>
      </c>
      <c r="AG32" s="23">
        <v>5.0056253987950439E-2</v>
      </c>
      <c r="AH32" s="23">
        <v>1.3246102899604232E-2</v>
      </c>
      <c r="AI32" s="23">
        <v>2.3125152065280454E-2</v>
      </c>
      <c r="AJ32" s="23">
        <v>7.7256732446107756E-2</v>
      </c>
      <c r="AK32" s="23">
        <v>6.709697838471336E-2</v>
      </c>
      <c r="AL32" s="23">
        <v>3.7431702236846075E-2</v>
      </c>
      <c r="AM32" s="23">
        <v>4.2486151417828702E-2</v>
      </c>
      <c r="AN32" s="23">
        <v>3.9327792190624121E-2</v>
      </c>
      <c r="AO32" s="23">
        <v>7.3173419978183579E-2</v>
      </c>
      <c r="AP32" s="23">
        <v>9.3479153408360993E-2</v>
      </c>
      <c r="AQ32" s="23">
        <v>5.5372274313128231E-2</v>
      </c>
      <c r="AR32" s="23">
        <v>5.5228627473385512E-3</v>
      </c>
      <c r="AS32" s="23">
        <v>6.7769942553273788E-2</v>
      </c>
      <c r="AT32" s="23">
        <v>2.927895585020663E-2</v>
      </c>
      <c r="AU32" s="23">
        <v>2.1782749104843433E-2</v>
      </c>
      <c r="AV32" s="23">
        <v>6.9321169359369036E-2</v>
      </c>
      <c r="AW32" s="23">
        <v>4.4447570894140233E-2</v>
      </c>
      <c r="AX32" s="23">
        <v>7.5688500642175749E-2</v>
      </c>
    </row>
    <row r="33" spans="1:50" ht="17.100000000000001" customHeight="1" x14ac:dyDescent="0.2">
      <c r="A33" s="16">
        <v>27</v>
      </c>
      <c r="B33" s="33" t="s">
        <v>147</v>
      </c>
      <c r="C33" s="23">
        <v>5.9228027760745072E-3</v>
      </c>
      <c r="D33" s="23">
        <v>7.6851168888396647E-3</v>
      </c>
      <c r="E33" s="23">
        <v>4.585337519020888E-3</v>
      </c>
      <c r="F33" s="23">
        <v>5.1294194556643462E-3</v>
      </c>
      <c r="G33" s="23">
        <v>3.3315255840937739E-3</v>
      </c>
      <c r="H33" s="23">
        <v>6.8127064116101487E-3</v>
      </c>
      <c r="I33" s="23">
        <v>4.6720623336503246E-3</v>
      </c>
      <c r="J33" s="23">
        <v>4.9586610966413508E-3</v>
      </c>
      <c r="K33" s="23">
        <v>4.978700444891208E-3</v>
      </c>
      <c r="L33" s="23">
        <v>9.9602053516205189E-3</v>
      </c>
      <c r="M33" s="23">
        <v>7.3475339799997002E-3</v>
      </c>
      <c r="N33" s="23">
        <v>9.9702019764464928E-3</v>
      </c>
      <c r="O33" s="23">
        <v>2.0429530886897011E-3</v>
      </c>
      <c r="P33" s="23">
        <v>4.2005086235392883E-3</v>
      </c>
      <c r="Q33" s="23">
        <v>2.1506290744099173E-3</v>
      </c>
      <c r="R33" s="23">
        <v>2.9360882660939142E-3</v>
      </c>
      <c r="S33" s="23">
        <v>3.0516266727117938E-3</v>
      </c>
      <c r="T33" s="23">
        <v>5.3218709802351685E-3</v>
      </c>
      <c r="U33" s="23">
        <v>3.2825225176842895E-3</v>
      </c>
      <c r="V33" s="23">
        <v>6.3210586133761668E-3</v>
      </c>
      <c r="W33" s="23">
        <v>6.4081860290672128E-3</v>
      </c>
      <c r="X33" s="23">
        <v>4.2331959191348727E-3</v>
      </c>
      <c r="Y33" s="23">
        <v>5.7484767231579213E-3</v>
      </c>
      <c r="Z33" s="23">
        <v>1.3577395534350811E-3</v>
      </c>
      <c r="AA33" s="23">
        <v>6.059928233486723E-3</v>
      </c>
      <c r="AB33" s="23">
        <v>3.1670450548985166E-3</v>
      </c>
      <c r="AC33" s="23">
        <v>3.7800731280210665E-3</v>
      </c>
      <c r="AD33" s="23">
        <v>4.2312840048092555E-3</v>
      </c>
      <c r="AE33" s="23">
        <v>4.3360069203359549E-3</v>
      </c>
      <c r="AF33" s="23">
        <v>7.6213682822590762E-3</v>
      </c>
      <c r="AG33" s="23">
        <v>7.94157021169134E-3</v>
      </c>
      <c r="AH33" s="23">
        <v>1.0419936133415845E-3</v>
      </c>
      <c r="AI33" s="23">
        <v>2.0606912496094702E-3</v>
      </c>
      <c r="AJ33" s="23">
        <v>8.1229901235386481E-3</v>
      </c>
      <c r="AK33" s="23">
        <v>6.912594298898192E-3</v>
      </c>
      <c r="AL33" s="23">
        <v>3.3394736558618535E-3</v>
      </c>
      <c r="AM33" s="23">
        <v>3.6691756635676377E-3</v>
      </c>
      <c r="AN33" s="23">
        <v>2.7340875815559371E-3</v>
      </c>
      <c r="AO33" s="23">
        <v>5.3229906321410067E-3</v>
      </c>
      <c r="AP33" s="23">
        <v>9.8667141727787865E-3</v>
      </c>
      <c r="AQ33" s="23">
        <v>5.6580051034481058E-3</v>
      </c>
      <c r="AR33" s="23">
        <v>4.1846639281969392E-4</v>
      </c>
      <c r="AS33" s="23">
        <v>5.830141502888562E-3</v>
      </c>
      <c r="AT33" s="23">
        <v>4.9947840572481189E-3</v>
      </c>
      <c r="AU33" s="23">
        <v>3.8265096751317024E-3</v>
      </c>
      <c r="AV33" s="23">
        <v>4.662748043837389E-3</v>
      </c>
      <c r="AW33" s="23">
        <v>3.0044793946478357E-3</v>
      </c>
      <c r="AX33" s="23">
        <v>1.0892262543032903E-2</v>
      </c>
    </row>
    <row r="34" spans="1:50" ht="17.100000000000001" customHeight="1" x14ac:dyDescent="0.2">
      <c r="A34" s="16">
        <v>28</v>
      </c>
      <c r="B34" s="33" t="s">
        <v>149</v>
      </c>
      <c r="C34" s="23">
        <v>0.57287449392712553</v>
      </c>
      <c r="D34" s="23">
        <v>0.55600849472521729</v>
      </c>
      <c r="E34" s="23">
        <v>0.52501405283867342</v>
      </c>
      <c r="F34" s="23">
        <v>0.56572516863779587</v>
      </c>
      <c r="G34" s="23">
        <v>0.69183040330920376</v>
      </c>
      <c r="H34" s="23">
        <v>0.6936863088895594</v>
      </c>
      <c r="I34" s="23">
        <v>0.66142011834319525</v>
      </c>
      <c r="J34" s="23">
        <v>0.67921464271989662</v>
      </c>
      <c r="K34" s="23">
        <v>0.6414272378383985</v>
      </c>
      <c r="L34" s="23">
        <v>0.61699246353544079</v>
      </c>
      <c r="M34" s="23">
        <v>0.58782201405152223</v>
      </c>
      <c r="N34" s="23">
        <v>0.57475273028222262</v>
      </c>
      <c r="O34" s="23">
        <v>0.734006734006734</v>
      </c>
      <c r="P34" s="23">
        <v>0.69179759567720889</v>
      </c>
      <c r="Q34" s="23">
        <v>0.67764839534223231</v>
      </c>
      <c r="R34" s="23">
        <v>0.67652038701704142</v>
      </c>
      <c r="S34" s="23">
        <v>0.76513317191283292</v>
      </c>
      <c r="T34" s="23">
        <v>0.62509505703422052</v>
      </c>
      <c r="U34" s="23">
        <v>0.66676797588438697</v>
      </c>
      <c r="V34" s="23">
        <v>0.50573698146513679</v>
      </c>
      <c r="W34" s="23">
        <v>0.51065652770059322</v>
      </c>
      <c r="X34" s="23">
        <v>0.57675675675675675</v>
      </c>
      <c r="Y34" s="23">
        <v>0.56277170155255729</v>
      </c>
      <c r="Z34" s="23">
        <v>0.59302715387194105</v>
      </c>
      <c r="AA34" s="23">
        <v>0.56259193290112919</v>
      </c>
      <c r="AB34" s="23">
        <v>0.7586554621848739</v>
      </c>
      <c r="AC34" s="23">
        <v>0.75144799985057886</v>
      </c>
      <c r="AD34" s="23">
        <v>0.68398862633591528</v>
      </c>
      <c r="AE34" s="23">
        <v>0.65457613050256058</v>
      </c>
      <c r="AF34" s="23">
        <v>0.56497649429147079</v>
      </c>
      <c r="AG34" s="23">
        <v>0.65330486648765385</v>
      </c>
      <c r="AH34" s="23">
        <v>0.86521181001283698</v>
      </c>
      <c r="AI34" s="23">
        <v>0.84433637177493348</v>
      </c>
      <c r="AJ34" s="23">
        <v>0.46422410252197488</v>
      </c>
      <c r="AK34" s="23">
        <v>0.49886055382729644</v>
      </c>
      <c r="AL34" s="23">
        <v>0.74736188702669148</v>
      </c>
      <c r="AM34" s="23">
        <v>0.73819932747041461</v>
      </c>
      <c r="AN34" s="23">
        <v>0.76002109704641352</v>
      </c>
      <c r="AO34" s="23">
        <v>0.72824556855326072</v>
      </c>
      <c r="AP34" s="23">
        <v>0.43282115869017634</v>
      </c>
      <c r="AQ34" s="23">
        <v>0.48868506575082937</v>
      </c>
      <c r="AR34" s="23">
        <v>0.73374358974358977</v>
      </c>
      <c r="AS34" s="23">
        <v>0.6198641661880131</v>
      </c>
      <c r="AT34" s="23">
        <v>0.61724467069678646</v>
      </c>
      <c r="AU34" s="23">
        <v>0.69901664010850872</v>
      </c>
      <c r="AV34" s="23">
        <v>0.70920245398773007</v>
      </c>
      <c r="AW34" s="23">
        <v>0.71122771491510117</v>
      </c>
      <c r="AX34" s="23">
        <v>0.57795004306632214</v>
      </c>
    </row>
    <row r="35" spans="1:50" ht="17.100000000000001" customHeight="1" x14ac:dyDescent="0.2">
      <c r="A35" s="16">
        <v>29</v>
      </c>
      <c r="B35" s="33" t="s">
        <v>150</v>
      </c>
      <c r="C35" s="23">
        <v>4.8184202188260514E-3</v>
      </c>
      <c r="D35" s="23">
        <v>5.5099956635300913E-3</v>
      </c>
      <c r="E35" s="23">
        <v>1.4018669231174075E-3</v>
      </c>
      <c r="F35" s="23">
        <v>2.6488838007927185E-3</v>
      </c>
      <c r="G35" s="23">
        <v>4.8192475597194293E-3</v>
      </c>
      <c r="H35" s="23">
        <v>4.3871853769178659E-3</v>
      </c>
      <c r="I35" s="23">
        <v>1.1245636624448611E-2</v>
      </c>
      <c r="J35" s="23">
        <v>7.7800234665473837E-3</v>
      </c>
      <c r="K35" s="23">
        <v>5.1419400345522016E-3</v>
      </c>
      <c r="L35" s="23">
        <v>7.2520048820155459E-3</v>
      </c>
      <c r="M35" s="23">
        <v>2.2979330228088259E-2</v>
      </c>
      <c r="N35" s="23">
        <v>1.9934997303205759E-2</v>
      </c>
      <c r="O35" s="23"/>
      <c r="P35" s="23"/>
      <c r="Q35" s="23">
        <v>3.8769689412506631E-3</v>
      </c>
      <c r="R35" s="23">
        <v>4.8769152323100582E-3</v>
      </c>
      <c r="S35" s="23">
        <v>9.6898175715909706E-3</v>
      </c>
      <c r="T35" s="23">
        <v>8.7676443617724434E-3</v>
      </c>
      <c r="U35" s="23">
        <v>1.2357068697672217E-2</v>
      </c>
      <c r="V35" s="23">
        <v>6.8228246995392493E-3</v>
      </c>
      <c r="W35" s="23">
        <v>7.7460238740000593E-3</v>
      </c>
      <c r="X35" s="23">
        <v>8.270112217480639E-3</v>
      </c>
      <c r="Y35" s="23">
        <v>1.0714497255542122E-2</v>
      </c>
      <c r="Z35" s="23">
        <v>2.5368450905231956E-2</v>
      </c>
      <c r="AA35" s="23">
        <v>2.1597404498005845E-2</v>
      </c>
      <c r="AB35" s="23">
        <v>1.3000855956976048E-3</v>
      </c>
      <c r="AC35" s="23">
        <v>1.4614470949151424E-3</v>
      </c>
      <c r="AD35" s="23">
        <v>3.2767722552880157E-2</v>
      </c>
      <c r="AE35" s="23">
        <v>1.8957874050206693E-2</v>
      </c>
      <c r="AF35" s="23">
        <v>7.711788563703182E-3</v>
      </c>
      <c r="AG35" s="23">
        <v>4.5760585789091594E-3</v>
      </c>
      <c r="AH35" s="23">
        <v>1.3231013495633765E-4</v>
      </c>
      <c r="AI35" s="23">
        <v>9.5457238421460307E-3</v>
      </c>
      <c r="AJ35" s="23">
        <v>1.1681102460760508E-2</v>
      </c>
      <c r="AK35" s="23">
        <v>9.2221325474742162E-3</v>
      </c>
      <c r="AL35" s="23">
        <v>6.3498731641110986E-3</v>
      </c>
      <c r="AM35" s="23">
        <v>6.7993610570848987E-3</v>
      </c>
      <c r="AN35" s="23">
        <v>1.4800773794840503E-3</v>
      </c>
      <c r="AO35" s="23">
        <v>7.1348738305998067E-3</v>
      </c>
      <c r="AP35" s="23">
        <v>1.0099371244989655E-2</v>
      </c>
      <c r="AQ35" s="23">
        <v>1.1643110718459962E-2</v>
      </c>
      <c r="AR35" s="23">
        <v>4.8171134591166558E-3</v>
      </c>
      <c r="AS35" s="23">
        <v>1.1172300119282304E-2</v>
      </c>
      <c r="AT35" s="23">
        <v>1.8193561298656405E-5</v>
      </c>
      <c r="AU35" s="23">
        <v>1.0377483301481017E-4</v>
      </c>
      <c r="AV35" s="23">
        <v>6.8577522016510083E-3</v>
      </c>
      <c r="AW35" s="23">
        <v>1.0873282843702965E-2</v>
      </c>
      <c r="AX35" s="23">
        <v>9.372071227741331E-4</v>
      </c>
    </row>
    <row r="36" spans="1:50" ht="17.100000000000001" customHeight="1" x14ac:dyDescent="0.2">
      <c r="A36" s="16">
        <v>30</v>
      </c>
      <c r="B36" s="33" t="s">
        <v>151</v>
      </c>
      <c r="C36" s="23">
        <v>0.3259881077299755</v>
      </c>
      <c r="D36" s="23">
        <v>0.33661736743315868</v>
      </c>
      <c r="E36" s="23">
        <v>0.86689419795221845</v>
      </c>
      <c r="F36" s="23">
        <v>0.43705987101971178</v>
      </c>
      <c r="G36" s="23">
        <v>0.15776081424936386</v>
      </c>
      <c r="H36" s="23">
        <v>0.10371501496094486</v>
      </c>
      <c r="I36" s="23">
        <v>0.56595559425337394</v>
      </c>
      <c r="J36" s="23">
        <v>0.587550082608987</v>
      </c>
      <c r="K36" s="23">
        <v>6.0304837640821736E-2</v>
      </c>
      <c r="L36" s="23">
        <v>7.5187370548165863E-2</v>
      </c>
      <c r="M36" s="23">
        <v>0.38785834738617203</v>
      </c>
      <c r="N36" s="23">
        <v>0.46346299811291863</v>
      </c>
      <c r="O36" s="23">
        <v>0</v>
      </c>
      <c r="P36" s="23">
        <v>0</v>
      </c>
      <c r="Q36" s="23">
        <v>0.19963031423290203</v>
      </c>
      <c r="R36" s="23">
        <v>0.14991528165946913</v>
      </c>
      <c r="S36" s="23">
        <v>0.10614525139664804</v>
      </c>
      <c r="T36" s="23">
        <v>0.18712753277711561</v>
      </c>
      <c r="U36" s="23">
        <v>0.11916452362556867</v>
      </c>
      <c r="V36" s="23">
        <v>9.5052927198098935E-2</v>
      </c>
      <c r="W36" s="23">
        <v>5.9549019023768184E-2</v>
      </c>
      <c r="X36" s="23">
        <v>0.25776397515527949</v>
      </c>
      <c r="Y36" s="23">
        <v>0.3254870581293689</v>
      </c>
      <c r="Z36" s="23">
        <v>0.57338622430580599</v>
      </c>
      <c r="AA36" s="23">
        <v>0.61933863497380393</v>
      </c>
      <c r="AB36" s="23">
        <v>0.70186335403726707</v>
      </c>
      <c r="AC36" s="23">
        <v>0.54507622803588485</v>
      </c>
      <c r="AD36" s="23">
        <v>0.31040677531117672</v>
      </c>
      <c r="AE36" s="23">
        <v>0.22093112088069231</v>
      </c>
      <c r="AF36" s="23">
        <v>0.72160493827160499</v>
      </c>
      <c r="AG36" s="23">
        <v>0.73068296060964089</v>
      </c>
      <c r="AH36" s="23"/>
      <c r="AI36" s="23">
        <v>1.5442498162473711E-2</v>
      </c>
      <c r="AJ36" s="23">
        <v>0.24591481382266273</v>
      </c>
      <c r="AK36" s="23">
        <v>0.29534343812598063</v>
      </c>
      <c r="AL36" s="23">
        <v>9.4147582697201013E-2</v>
      </c>
      <c r="AM36" s="23">
        <v>8.7098882468276212E-2</v>
      </c>
      <c r="AN36" s="23">
        <v>8.771929824561403E-2</v>
      </c>
      <c r="AO36" s="23">
        <v>8.3589028014760591E-2</v>
      </c>
      <c r="AP36" s="23">
        <v>0.2498790283557534</v>
      </c>
      <c r="AQ36" s="23">
        <v>0.17653287371175955</v>
      </c>
      <c r="AR36" s="23">
        <v>0.21453692848769051</v>
      </c>
      <c r="AS36" s="23">
        <v>0.15569364240673036</v>
      </c>
      <c r="AT36" s="23"/>
      <c r="AU36" s="23">
        <v>1</v>
      </c>
      <c r="AV36" s="23">
        <v>0.21045576407506703</v>
      </c>
      <c r="AW36" s="23">
        <v>0.15285443876735755</v>
      </c>
      <c r="AX36" s="23">
        <v>1</v>
      </c>
    </row>
    <row r="37" spans="1:50" ht="17.100000000000001" customHeight="1" x14ac:dyDescent="0.2">
      <c r="A37" s="16">
        <v>31</v>
      </c>
      <c r="B37" s="33" t="s">
        <v>152</v>
      </c>
      <c r="C37" s="14">
        <v>50636.023999999998</v>
      </c>
      <c r="D37" s="14">
        <v>63026.133000000002</v>
      </c>
      <c r="E37" s="14">
        <v>26507.396000000001</v>
      </c>
      <c r="F37" s="14">
        <v>30600.715</v>
      </c>
      <c r="G37" s="14">
        <v>22059.887999999999</v>
      </c>
      <c r="H37" s="14">
        <v>29472.245999999999</v>
      </c>
      <c r="I37" s="14">
        <v>24046.552</v>
      </c>
      <c r="J37" s="14">
        <v>29549.144</v>
      </c>
      <c r="K37" s="14">
        <v>35258.870999999999</v>
      </c>
      <c r="L37" s="14">
        <v>40217.627999999997</v>
      </c>
      <c r="M37" s="14">
        <v>19150.131000000001</v>
      </c>
      <c r="N37" s="14">
        <v>21269.684000000001</v>
      </c>
      <c r="O37" s="14">
        <v>2416.5740000000001</v>
      </c>
      <c r="P37" s="14">
        <v>2376.4720000000002</v>
      </c>
      <c r="Q37" s="14">
        <v>16303.035</v>
      </c>
      <c r="R37" s="14">
        <v>19056.474999999999</v>
      </c>
      <c r="S37" s="14">
        <v>12112.816000000001</v>
      </c>
      <c r="T37" s="14">
        <v>35483.843999999997</v>
      </c>
      <c r="U37" s="14">
        <v>41068.495999999999</v>
      </c>
      <c r="V37" s="14">
        <v>91602.062000000005</v>
      </c>
      <c r="W37" s="14">
        <v>104446.50599999999</v>
      </c>
      <c r="X37" s="14">
        <v>53321.474000000002</v>
      </c>
      <c r="Y37" s="14">
        <v>63341.150999999998</v>
      </c>
      <c r="Z37" s="14">
        <v>10160.672</v>
      </c>
      <c r="AA37" s="14">
        <v>12449.986000000001</v>
      </c>
      <c r="AB37" s="14">
        <v>11617.183999999999</v>
      </c>
      <c r="AC37" s="14">
        <v>13897.999</v>
      </c>
      <c r="AD37" s="14">
        <v>39111.514000000003</v>
      </c>
      <c r="AE37" s="14">
        <v>45612.807000000001</v>
      </c>
      <c r="AF37" s="14">
        <v>46061.472000000002</v>
      </c>
      <c r="AG37" s="14">
        <v>67306.061000000002</v>
      </c>
      <c r="AH37" s="14">
        <v>3660.7930000000001</v>
      </c>
      <c r="AI37" s="14">
        <v>4088.8310000000001</v>
      </c>
      <c r="AJ37" s="14">
        <v>52861.131000000001</v>
      </c>
      <c r="AK37" s="14">
        <v>58509.324000000001</v>
      </c>
      <c r="AL37" s="14">
        <v>8112.8440000000001</v>
      </c>
      <c r="AM37" s="14">
        <v>8801.0730000000003</v>
      </c>
      <c r="AN37" s="14">
        <v>7723.9930000000004</v>
      </c>
      <c r="AO37" s="14">
        <v>9029.6460000000006</v>
      </c>
      <c r="AP37" s="14">
        <v>161909.772</v>
      </c>
      <c r="AQ37" s="14">
        <v>178029.80799999999</v>
      </c>
      <c r="AR37" s="14">
        <v>20230.178</v>
      </c>
      <c r="AS37" s="14">
        <v>22687.210999999999</v>
      </c>
      <c r="AT37" s="14">
        <v>25688.048260000003</v>
      </c>
      <c r="AU37" s="14">
        <v>28040.968000000001</v>
      </c>
      <c r="AV37" s="14">
        <v>13743.981</v>
      </c>
      <c r="AW37" s="14">
        <v>17137.714</v>
      </c>
      <c r="AX37" s="14">
        <v>5424.1109999999999</v>
      </c>
    </row>
    <row r="38" spans="1:50" ht="17.100000000000001" customHeight="1" x14ac:dyDescent="0.2">
      <c r="A38" s="16">
        <v>32</v>
      </c>
      <c r="B38" s="33" t="s">
        <v>160</v>
      </c>
      <c r="C38" s="14">
        <v>39085.21</v>
      </c>
      <c r="D38" s="14">
        <v>51487.688000000002</v>
      </c>
      <c r="E38" s="14">
        <v>22355.777999999998</v>
      </c>
      <c r="F38" s="14">
        <v>26888.076000000001</v>
      </c>
      <c r="G38" s="14">
        <v>20639.629000000001</v>
      </c>
      <c r="H38" s="14">
        <v>25287.477999999999</v>
      </c>
      <c r="I38" s="14">
        <v>21315.692999999999</v>
      </c>
      <c r="J38" s="14">
        <v>27577.067999999999</v>
      </c>
      <c r="K38" s="14">
        <v>30025.414000000001</v>
      </c>
      <c r="L38" s="14">
        <v>38523.192999999999</v>
      </c>
      <c r="M38" s="14">
        <v>14925.786</v>
      </c>
      <c r="N38" s="14">
        <v>18728.966</v>
      </c>
      <c r="O38" s="14">
        <v>2230.4839999999999</v>
      </c>
      <c r="P38" s="14">
        <v>2376.4720000000002</v>
      </c>
      <c r="Q38" s="14">
        <v>14932.18</v>
      </c>
      <c r="R38" s="14">
        <v>19056.474999999999</v>
      </c>
      <c r="S38" s="14">
        <v>11204.848</v>
      </c>
      <c r="T38" s="14">
        <v>33958.046000000002</v>
      </c>
      <c r="U38" s="14">
        <v>41068.495999999999</v>
      </c>
      <c r="V38" s="14">
        <v>81193.054000000004</v>
      </c>
      <c r="W38" s="14">
        <v>98053.735000000001</v>
      </c>
      <c r="X38" s="14">
        <v>50793.192999999999</v>
      </c>
      <c r="Y38" s="14">
        <v>63341.150999999998</v>
      </c>
      <c r="Z38" s="14">
        <v>9867.0249999999996</v>
      </c>
      <c r="AA38" s="14">
        <v>12449.986999999999</v>
      </c>
      <c r="AB38" s="14">
        <v>9349.9979999999996</v>
      </c>
      <c r="AC38" s="14">
        <v>11626.93</v>
      </c>
      <c r="AD38" s="14">
        <v>32462.41</v>
      </c>
      <c r="AE38" s="14">
        <v>37274.737000000001</v>
      </c>
      <c r="AF38" s="14">
        <v>44532.313000000002</v>
      </c>
      <c r="AG38" s="14">
        <v>67306.062000000005</v>
      </c>
      <c r="AH38" s="14">
        <v>3533.8919999999998</v>
      </c>
      <c r="AI38" s="14">
        <v>4088.8310000000001</v>
      </c>
      <c r="AJ38" s="14">
        <v>46378.31</v>
      </c>
      <c r="AK38" s="14">
        <v>56671.504000000001</v>
      </c>
      <c r="AL38" s="14">
        <v>7802.9989999999998</v>
      </c>
      <c r="AM38" s="14">
        <v>8801.0740000000005</v>
      </c>
      <c r="AN38" s="14">
        <v>7353.8230000000003</v>
      </c>
      <c r="AO38" s="14">
        <v>9029.6460000000006</v>
      </c>
      <c r="AP38" s="14">
        <v>160496.79500000001</v>
      </c>
      <c r="AQ38" s="14">
        <v>178029.80799999999</v>
      </c>
      <c r="AR38" s="14">
        <v>19480.259999999998</v>
      </c>
      <c r="AS38" s="14">
        <v>22687.212</v>
      </c>
      <c r="AT38" s="14">
        <v>25314.805469999999</v>
      </c>
      <c r="AU38" s="14">
        <v>28040.968000000001</v>
      </c>
      <c r="AV38" s="14">
        <v>11041.902</v>
      </c>
      <c r="AW38" s="14">
        <v>12945.884</v>
      </c>
      <c r="AX38" s="14">
        <v>5305.1620000000003</v>
      </c>
    </row>
    <row r="39" spans="1:50" ht="17.100000000000001" customHeight="1" x14ac:dyDescent="0.2">
      <c r="A39" s="16">
        <v>33</v>
      </c>
      <c r="B39" s="33" t="s">
        <v>161</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ht="17.100000000000001" customHeight="1" x14ac:dyDescent="0.2">
      <c r="A40" s="16">
        <v>34</v>
      </c>
      <c r="B40" s="33" t="s">
        <v>162</v>
      </c>
      <c r="C40" s="14">
        <v>11550.815000000001</v>
      </c>
      <c r="D40" s="14">
        <v>11538.445</v>
      </c>
      <c r="E40" s="14">
        <v>4151.6180000000004</v>
      </c>
      <c r="F40" s="14">
        <v>3712.64</v>
      </c>
      <c r="G40" s="14">
        <v>1420.259</v>
      </c>
      <c r="H40" s="14">
        <v>4184.768</v>
      </c>
      <c r="I40" s="14">
        <v>2730.8580000000002</v>
      </c>
      <c r="J40" s="14">
        <v>1972.076</v>
      </c>
      <c r="K40" s="14">
        <v>5233.4589999999998</v>
      </c>
      <c r="L40" s="14">
        <v>1694.4349999999999</v>
      </c>
      <c r="M40" s="14">
        <v>4224.3440000000001</v>
      </c>
      <c r="N40" s="14">
        <v>2540.7179999999998</v>
      </c>
      <c r="O40" s="14">
        <v>186.089</v>
      </c>
      <c r="P40" s="14"/>
      <c r="Q40" s="14">
        <v>1370.855</v>
      </c>
      <c r="R40" s="14"/>
      <c r="S40" s="14">
        <v>907.96799999999996</v>
      </c>
      <c r="T40" s="14">
        <v>1525.799</v>
      </c>
      <c r="U40" s="14"/>
      <c r="V40" s="14">
        <v>10409.007</v>
      </c>
      <c r="W40" s="14">
        <v>6392.7719999999999</v>
      </c>
      <c r="X40" s="14">
        <v>2528.2809999999999</v>
      </c>
      <c r="Y40" s="14"/>
      <c r="Z40" s="14">
        <v>293.64800000000002</v>
      </c>
      <c r="AA40" s="14"/>
      <c r="AB40" s="14">
        <v>2267.1869999999999</v>
      </c>
      <c r="AC40" s="14">
        <v>2271.0700000000002</v>
      </c>
      <c r="AD40" s="14">
        <v>6649.1049999999996</v>
      </c>
      <c r="AE40" s="14">
        <v>8338.07</v>
      </c>
      <c r="AF40" s="14">
        <v>1529.1579999999999</v>
      </c>
      <c r="AG40" s="14"/>
      <c r="AH40" s="14">
        <v>126.9</v>
      </c>
      <c r="AI40" s="14"/>
      <c r="AJ40" s="14">
        <v>6482.8220000000001</v>
      </c>
      <c r="AK40" s="14">
        <v>1837.82</v>
      </c>
      <c r="AL40" s="14">
        <v>309.84500000000003</v>
      </c>
      <c r="AM40" s="14"/>
      <c r="AN40" s="14">
        <v>370.16899999999998</v>
      </c>
      <c r="AO40" s="14"/>
      <c r="AP40" s="14">
        <v>1412.9770000000001</v>
      </c>
      <c r="AQ40" s="14"/>
      <c r="AR40" s="14">
        <v>749.91700000000003</v>
      </c>
      <c r="AS40" s="14"/>
      <c r="AT40" s="14">
        <v>375.00299999999999</v>
      </c>
      <c r="AU40" s="14"/>
      <c r="AV40" s="14">
        <v>2702.0790000000002</v>
      </c>
      <c r="AW40" s="14">
        <v>4191.8289999999997</v>
      </c>
      <c r="AX40" s="14">
        <v>118.94799999999999</v>
      </c>
    </row>
    <row r="41" spans="1:50" ht="17.100000000000001" customHeight="1" x14ac:dyDescent="0.2">
      <c r="A41" s="16">
        <v>35</v>
      </c>
      <c r="B41" s="33" t="s">
        <v>153</v>
      </c>
      <c r="C41" s="23">
        <v>0.1341248088339628</v>
      </c>
      <c r="D41" s="23">
        <v>0.16990057739818137</v>
      </c>
      <c r="E41" s="23">
        <v>0.15842347669006418</v>
      </c>
      <c r="F41" s="23">
        <v>0.16061655559818969</v>
      </c>
      <c r="G41" s="23">
        <v>0.18254891077824553</v>
      </c>
      <c r="H41" s="23">
        <v>0.24950774231588474</v>
      </c>
      <c r="I41" s="23">
        <v>0.15230438734746571</v>
      </c>
      <c r="J41" s="23">
        <v>0.18008413055169825</v>
      </c>
      <c r="K41" s="23">
        <v>0.1763249844130424</v>
      </c>
      <c r="L41" s="23">
        <v>0.19651555322263861</v>
      </c>
      <c r="M41" s="23">
        <v>0.20709461277059929</v>
      </c>
      <c r="N41" s="23">
        <v>0.23345107989027569</v>
      </c>
      <c r="O41" s="23">
        <v>0.16178448208625631</v>
      </c>
      <c r="P41" s="23">
        <v>0.1628221504863003</v>
      </c>
      <c r="Q41" s="23">
        <v>0.20145654138353081</v>
      </c>
      <c r="R41" s="23">
        <v>0.22341295320376167</v>
      </c>
      <c r="S41" s="23">
        <v>0.3123698509027002</v>
      </c>
      <c r="T41" s="23">
        <v>0.14955936819445298</v>
      </c>
      <c r="U41" s="23">
        <v>0.1644700421584554</v>
      </c>
      <c r="V41" s="23">
        <v>0.18881665099128664</v>
      </c>
      <c r="W41" s="23">
        <v>0.19589719116287194</v>
      </c>
      <c r="X41" s="23">
        <v>0.15806226498114501</v>
      </c>
      <c r="Y41" s="23">
        <v>0.18048189379931129</v>
      </c>
      <c r="Z41" s="23">
        <v>0.14921684912776109</v>
      </c>
      <c r="AA41" s="23">
        <v>0.18302776751930896</v>
      </c>
      <c r="AB41" s="23">
        <v>0.17207263966164865</v>
      </c>
      <c r="AC41" s="23">
        <v>0.18178921383484295</v>
      </c>
      <c r="AD41" s="23">
        <v>0.14476891001499573</v>
      </c>
      <c r="AE41" s="23">
        <v>0.15256651543397637</v>
      </c>
      <c r="AF41" s="23">
        <v>0.30410785614893104</v>
      </c>
      <c r="AG41" s="23">
        <v>0.30823590845426546</v>
      </c>
      <c r="AH41" s="23">
        <v>0.18485275980931368</v>
      </c>
      <c r="AI41" s="23">
        <v>0.20206655069310109</v>
      </c>
      <c r="AJ41" s="23">
        <v>0.20654709653451903</v>
      </c>
      <c r="AK41" s="23">
        <v>0.20721081424166357</v>
      </c>
      <c r="AL41" s="23">
        <v>0.20957522214741986</v>
      </c>
      <c r="AM41" s="23">
        <v>0.2017865470041022</v>
      </c>
      <c r="AN41" s="23">
        <v>0.17353332250583872</v>
      </c>
      <c r="AO41" s="23">
        <v>0.2033491865589791</v>
      </c>
      <c r="AP41" s="23">
        <v>0.18800705302758416</v>
      </c>
      <c r="AQ41" s="23">
        <v>0.20953933716302792</v>
      </c>
      <c r="AR41" s="23">
        <v>0.17892644458726398</v>
      </c>
      <c r="AS41" s="23">
        <v>0.19838500178214305</v>
      </c>
      <c r="AT41" s="23">
        <v>0.39381882312307293</v>
      </c>
      <c r="AU41" s="23">
        <v>0.4614444618677781</v>
      </c>
      <c r="AV41" s="23">
        <v>0.18374174730167372</v>
      </c>
      <c r="AW41" s="23">
        <v>0.21827598324221792</v>
      </c>
      <c r="AX41" s="23">
        <v>0.25605785845029816</v>
      </c>
    </row>
    <row r="42" spans="1:50" ht="17.100000000000001" customHeight="1" x14ac:dyDescent="0.2">
      <c r="A42" s="16">
        <v>36</v>
      </c>
      <c r="B42" s="33" t="s">
        <v>154</v>
      </c>
      <c r="C42" s="23">
        <v>0.10352898796882812</v>
      </c>
      <c r="D42" s="23">
        <v>0.13879620252280772</v>
      </c>
      <c r="E42" s="23">
        <v>0.13361101463422698</v>
      </c>
      <c r="F42" s="23">
        <v>0.14112971392277435</v>
      </c>
      <c r="G42" s="23">
        <v>0.17079605267339024</v>
      </c>
      <c r="H42" s="23">
        <v>0.21408010589496995</v>
      </c>
      <c r="I42" s="23">
        <v>0.13500786155335964</v>
      </c>
      <c r="J42" s="23">
        <v>0.1680655220992209</v>
      </c>
      <c r="K42" s="23">
        <v>0.15015315310422572</v>
      </c>
      <c r="L42" s="23">
        <v>0.18823602884529836</v>
      </c>
      <c r="M42" s="23">
        <v>0.16141142177914253</v>
      </c>
      <c r="N42" s="23">
        <v>0.20556475300377089</v>
      </c>
      <c r="O42" s="23">
        <v>0.14932615295111232</v>
      </c>
      <c r="P42" s="23">
        <v>0.1628221504863003</v>
      </c>
      <c r="Q42" s="23">
        <v>0.18451689137122818</v>
      </c>
      <c r="R42" s="23">
        <v>0.22341295320376167</v>
      </c>
      <c r="S42" s="23">
        <v>0.28895483091193808</v>
      </c>
      <c r="T42" s="23">
        <v>0.14312834609683694</v>
      </c>
      <c r="U42" s="23">
        <v>0.1644700421584554</v>
      </c>
      <c r="V42" s="23">
        <v>0.16736086726993865</v>
      </c>
      <c r="W42" s="23">
        <v>0.18390707363182246</v>
      </c>
      <c r="X42" s="23">
        <v>0.15056761430121832</v>
      </c>
      <c r="Y42" s="23">
        <v>0.18048189379931129</v>
      </c>
      <c r="Z42" s="23">
        <v>0.14490442962481684</v>
      </c>
      <c r="AA42" s="23">
        <v>0.18302778222035102</v>
      </c>
      <c r="AB42" s="23">
        <v>0.13849129330233004</v>
      </c>
      <c r="AC42" s="23">
        <v>0.15208307785982361</v>
      </c>
      <c r="AD42" s="23">
        <v>0.12015765260736</v>
      </c>
      <c r="AE42" s="23">
        <v>0.12467719291662778</v>
      </c>
      <c r="AF42" s="23">
        <v>0.29401201585097347</v>
      </c>
      <c r="AG42" s="23">
        <v>0.30823591303388137</v>
      </c>
      <c r="AH42" s="23">
        <v>0.17844485855060779</v>
      </c>
      <c r="AI42" s="23">
        <v>0.20206655069310109</v>
      </c>
      <c r="AJ42" s="23">
        <v>0.18121642672908095</v>
      </c>
      <c r="AK42" s="23">
        <v>0.20070217335171561</v>
      </c>
      <c r="AL42" s="23">
        <v>0.20157114432880688</v>
      </c>
      <c r="AM42" s="23">
        <v>0.20178656993159605</v>
      </c>
      <c r="AN42" s="23">
        <v>0.16521679114803114</v>
      </c>
      <c r="AO42" s="23">
        <v>0.2033491865589791</v>
      </c>
      <c r="AP42" s="23">
        <v>0.18636632660023944</v>
      </c>
      <c r="AQ42" s="23">
        <v>0.20953933716302792</v>
      </c>
      <c r="AR42" s="23">
        <v>0.17229377128740514</v>
      </c>
      <c r="AS42" s="23">
        <v>0.19838501052649693</v>
      </c>
      <c r="AT42" s="23">
        <v>0.38809670539699181</v>
      </c>
      <c r="AU42" s="23">
        <v>0.4614444618677781</v>
      </c>
      <c r="AV42" s="23">
        <v>0.14761795487157947</v>
      </c>
      <c r="AW42" s="23">
        <v>0.16488637627163674</v>
      </c>
      <c r="AX42" s="23">
        <v>0.25044259242701722</v>
      </c>
    </row>
    <row r="43" spans="1:50" ht="17.100000000000001" customHeight="1" x14ac:dyDescent="0.2">
      <c r="A43" s="16">
        <v>37</v>
      </c>
      <c r="B43" s="33" t="s">
        <v>155</v>
      </c>
      <c r="C43" s="23">
        <v>0.10352898796882812</v>
      </c>
      <c r="D43" s="23">
        <v>0.13879620252280772</v>
      </c>
      <c r="E43" s="23">
        <v>0.13361101463422698</v>
      </c>
      <c r="F43" s="23">
        <v>0.14112971392277435</v>
      </c>
      <c r="G43" s="23">
        <v>0.17079605267339024</v>
      </c>
      <c r="H43" s="23">
        <v>0.21408010589496995</v>
      </c>
      <c r="I43" s="23">
        <v>0.13500786155335964</v>
      </c>
      <c r="J43" s="23">
        <v>0.1680655220992209</v>
      </c>
      <c r="K43" s="23">
        <v>0.15015315310422572</v>
      </c>
      <c r="L43" s="23">
        <v>0.18823602884529836</v>
      </c>
      <c r="M43" s="23">
        <v>0.16141142177914253</v>
      </c>
      <c r="N43" s="23">
        <v>0.20556475300377089</v>
      </c>
      <c r="O43" s="23">
        <v>0.14932615295111232</v>
      </c>
      <c r="P43" s="23">
        <v>0.1628221504863003</v>
      </c>
      <c r="Q43" s="23">
        <v>0.18451689137122818</v>
      </c>
      <c r="R43" s="23">
        <v>0.22341295320376167</v>
      </c>
      <c r="S43" s="23">
        <v>0.28895483091193808</v>
      </c>
      <c r="T43" s="23">
        <v>0.14312834609683694</v>
      </c>
      <c r="U43" s="23">
        <v>0.1644700421584554</v>
      </c>
      <c r="V43" s="23">
        <v>0.16736086726993865</v>
      </c>
      <c r="W43" s="23">
        <v>0.18390707363182246</v>
      </c>
      <c r="X43" s="23">
        <v>0.15056761430121832</v>
      </c>
      <c r="Y43" s="23">
        <v>0.18048189379931129</v>
      </c>
      <c r="Z43" s="23">
        <v>0.14490442962481684</v>
      </c>
      <c r="AA43" s="23">
        <v>0.18302778222035102</v>
      </c>
      <c r="AB43" s="23">
        <v>0.13849129330233004</v>
      </c>
      <c r="AC43" s="23">
        <v>0.15208307785982361</v>
      </c>
      <c r="AD43" s="23">
        <v>0.12015765260736</v>
      </c>
      <c r="AE43" s="23">
        <v>0.12467719291662778</v>
      </c>
      <c r="AF43" s="23">
        <v>0.29401201585097347</v>
      </c>
      <c r="AG43" s="23">
        <v>0.30823591303388137</v>
      </c>
      <c r="AH43" s="23">
        <v>0.17844485855060779</v>
      </c>
      <c r="AI43" s="23">
        <v>0.20206655069310109</v>
      </c>
      <c r="AJ43" s="23">
        <v>0.18121642672908095</v>
      </c>
      <c r="AK43" s="23">
        <v>0.20070217335171561</v>
      </c>
      <c r="AL43" s="23">
        <v>0.20157114432880688</v>
      </c>
      <c r="AM43" s="23">
        <v>0.20178656993159605</v>
      </c>
      <c r="AN43" s="23">
        <v>0.16521679114803114</v>
      </c>
      <c r="AO43" s="23">
        <v>0.2033491865589791</v>
      </c>
      <c r="AP43" s="23">
        <v>0.18636632660023944</v>
      </c>
      <c r="AQ43" s="23">
        <v>0.20953933716302792</v>
      </c>
      <c r="AR43" s="23">
        <v>0.17229377128740514</v>
      </c>
      <c r="AS43" s="23">
        <v>0.19838501052649693</v>
      </c>
      <c r="AT43" s="23">
        <v>0.38809670539699181</v>
      </c>
      <c r="AU43" s="23">
        <v>0.4614444618677781</v>
      </c>
      <c r="AV43" s="23">
        <v>0.14761795487157947</v>
      </c>
      <c r="AW43" s="23">
        <v>0.16488637627163674</v>
      </c>
      <c r="AX43" s="23">
        <v>0.25044259242701722</v>
      </c>
    </row>
    <row r="44" spans="1:50" ht="17.100000000000001" customHeight="1" x14ac:dyDescent="0.2">
      <c r="A44" s="16">
        <v>38</v>
      </c>
      <c r="B44" s="33" t="s">
        <v>163</v>
      </c>
      <c r="C44" s="14">
        <v>377529.14199999999</v>
      </c>
      <c r="D44" s="14">
        <v>370958.91</v>
      </c>
      <c r="E44" s="14">
        <v>167319.87299999999</v>
      </c>
      <c r="F44" s="14">
        <v>190520.304</v>
      </c>
      <c r="G44" s="14">
        <v>120843.712</v>
      </c>
      <c r="H44" s="14">
        <v>118121.569</v>
      </c>
      <c r="I44" s="14">
        <v>157884.82800000001</v>
      </c>
      <c r="J44" s="14">
        <v>164085.21900000001</v>
      </c>
      <c r="K44" s="14">
        <v>199965.258</v>
      </c>
      <c r="L44" s="14">
        <v>204653.66399999999</v>
      </c>
      <c r="M44" s="14">
        <v>92470.445000000007</v>
      </c>
      <c r="N44" s="14">
        <v>91109.812000000005</v>
      </c>
      <c r="O44" s="14">
        <v>14936.995000000001</v>
      </c>
      <c r="P44" s="14">
        <v>14595.508</v>
      </c>
      <c r="Q44" s="14">
        <v>80925.816000000006</v>
      </c>
      <c r="R44" s="14">
        <v>85297.091</v>
      </c>
      <c r="S44" s="14">
        <v>38777.161</v>
      </c>
      <c r="T44" s="14">
        <v>237255.91</v>
      </c>
      <c r="U44" s="14">
        <v>249701.98499999999</v>
      </c>
      <c r="V44" s="14">
        <v>485137.62699999998</v>
      </c>
      <c r="W44" s="14">
        <v>533170.00300000003</v>
      </c>
      <c r="X44" s="14">
        <v>337344.74200000003</v>
      </c>
      <c r="Y44" s="14">
        <v>350955.70899999997</v>
      </c>
      <c r="Z44" s="14">
        <v>68093.328999999998</v>
      </c>
      <c r="AA44" s="14">
        <v>68022.388999999996</v>
      </c>
      <c r="AB44" s="14">
        <v>67513.255000000005</v>
      </c>
      <c r="AC44" s="14">
        <v>76451.175000000003</v>
      </c>
      <c r="AD44" s="14">
        <v>270165.14799999999</v>
      </c>
      <c r="AE44" s="14">
        <v>298969.973</v>
      </c>
      <c r="AF44" s="14">
        <v>151464.26199999999</v>
      </c>
      <c r="AG44" s="14">
        <v>218358.92300000001</v>
      </c>
      <c r="AH44" s="14">
        <v>19803.831999999999</v>
      </c>
      <c r="AI44" s="14">
        <v>20235.071</v>
      </c>
      <c r="AJ44" s="14">
        <v>255927.73699999999</v>
      </c>
      <c r="AK44" s="14">
        <v>282366.17</v>
      </c>
      <c r="AL44" s="14">
        <v>38710.892999999996</v>
      </c>
      <c r="AM44" s="14">
        <v>43615.756999999998</v>
      </c>
      <c r="AN44" s="14">
        <v>44510.142999999996</v>
      </c>
      <c r="AO44" s="14">
        <v>44404.633000000002</v>
      </c>
      <c r="AP44" s="14">
        <v>861189.88300000003</v>
      </c>
      <c r="AQ44" s="14">
        <v>849624.755</v>
      </c>
      <c r="AR44" s="14">
        <v>113064.215</v>
      </c>
      <c r="AS44" s="14">
        <v>114359.507</v>
      </c>
      <c r="AT44" s="14">
        <v>65228.086499999998</v>
      </c>
      <c r="AU44" s="14">
        <v>60767.807000000001</v>
      </c>
      <c r="AV44" s="14">
        <v>74800.535000000003</v>
      </c>
      <c r="AW44" s="14">
        <v>78513.97</v>
      </c>
      <c r="AX44" s="14">
        <v>21183.146000000001</v>
      </c>
    </row>
    <row r="45" spans="1:50" ht="17.100000000000001" customHeight="1" x14ac:dyDescent="0.2">
      <c r="A45" s="16">
        <v>39</v>
      </c>
      <c r="B45" s="33" t="s">
        <v>156</v>
      </c>
      <c r="C45" s="14">
        <v>337324.49400000001</v>
      </c>
      <c r="D45" s="14">
        <v>329217.79499999998</v>
      </c>
      <c r="E45" s="14">
        <v>147869.185</v>
      </c>
      <c r="F45" s="14">
        <v>170096.505</v>
      </c>
      <c r="G45" s="14">
        <v>94833.793999999994</v>
      </c>
      <c r="H45" s="14">
        <v>92908.426999999996</v>
      </c>
      <c r="I45" s="14">
        <v>120084.197</v>
      </c>
      <c r="J45" s="14">
        <v>128284.603</v>
      </c>
      <c r="K45" s="14">
        <v>172281.74299999999</v>
      </c>
      <c r="L45" s="14">
        <v>177721.43700000001</v>
      </c>
      <c r="M45" s="14">
        <v>81429.956000000006</v>
      </c>
      <c r="N45" s="14">
        <v>80788.929000000004</v>
      </c>
      <c r="O45" s="14">
        <v>13394.852999999999</v>
      </c>
      <c r="P45" s="14">
        <v>13294.638999999999</v>
      </c>
      <c r="Q45" s="14">
        <v>72465.482999999993</v>
      </c>
      <c r="R45" s="14">
        <v>76441.587</v>
      </c>
      <c r="S45" s="14">
        <v>33500.417000000001</v>
      </c>
      <c r="T45" s="14">
        <v>195231.42600000001</v>
      </c>
      <c r="U45" s="14">
        <v>208176.00200000001</v>
      </c>
      <c r="V45" s="14">
        <v>438979.21299999999</v>
      </c>
      <c r="W45" s="14">
        <v>486604.71399999998</v>
      </c>
      <c r="X45" s="14">
        <v>300626.38400000002</v>
      </c>
      <c r="Y45" s="14">
        <v>313213.80499999999</v>
      </c>
      <c r="Z45" s="14">
        <v>58196.589</v>
      </c>
      <c r="AA45" s="14">
        <v>58455.088000000003</v>
      </c>
      <c r="AB45" s="14">
        <v>60842.398999999998</v>
      </c>
      <c r="AC45" s="14">
        <v>69516.732000000004</v>
      </c>
      <c r="AD45" s="14">
        <v>237556.60399999999</v>
      </c>
      <c r="AE45" s="14">
        <v>265206.56800000003</v>
      </c>
      <c r="AF45" s="14">
        <v>138457.78099999999</v>
      </c>
      <c r="AG45" s="14">
        <v>198852.99400000001</v>
      </c>
      <c r="AH45" s="14">
        <v>18217.894</v>
      </c>
      <c r="AI45" s="14">
        <v>18685.634999999998</v>
      </c>
      <c r="AJ45" s="14">
        <v>222204.647</v>
      </c>
      <c r="AK45" s="14">
        <v>246569.81200000001</v>
      </c>
      <c r="AL45" s="14">
        <v>32714.056</v>
      </c>
      <c r="AM45" s="14">
        <v>37939.758999999998</v>
      </c>
      <c r="AN45" s="14">
        <v>40501.699999999997</v>
      </c>
      <c r="AO45" s="14">
        <v>40301.025000000001</v>
      </c>
      <c r="AP45" s="14">
        <v>776241.53300000005</v>
      </c>
      <c r="AQ45" s="14">
        <v>766903.69700000004</v>
      </c>
      <c r="AR45" s="14">
        <v>94371.74</v>
      </c>
      <c r="AS45" s="14">
        <v>96795.254000000001</v>
      </c>
      <c r="AT45" s="14">
        <v>58907.048999999999</v>
      </c>
      <c r="AU45" s="14">
        <v>54524.783000000003</v>
      </c>
      <c r="AV45" s="14">
        <v>69372.695000000007</v>
      </c>
      <c r="AW45" s="14">
        <v>72652.910999999993</v>
      </c>
      <c r="AX45" s="14">
        <v>19301.937999999998</v>
      </c>
    </row>
    <row r="46" spans="1:50" ht="17.100000000000001" customHeight="1" x14ac:dyDescent="0.2">
      <c r="A46" s="16">
        <v>40</v>
      </c>
      <c r="B46" s="33" t="s">
        <v>157</v>
      </c>
      <c r="C46" s="14">
        <v>2171.4369999999999</v>
      </c>
      <c r="D46" s="14">
        <v>1737.443</v>
      </c>
      <c r="E46" s="14">
        <v>2923.797</v>
      </c>
      <c r="F46" s="14">
        <v>3485.4879999999998</v>
      </c>
      <c r="G46" s="14">
        <v>597.90599999999995</v>
      </c>
      <c r="H46" s="14">
        <v>764.76599999999996</v>
      </c>
      <c r="I46" s="14">
        <v>2903.154</v>
      </c>
      <c r="J46" s="14">
        <v>2980.4459999999999</v>
      </c>
      <c r="K46" s="14">
        <v>911.13800000000003</v>
      </c>
      <c r="L46" s="14">
        <v>943.21799999999996</v>
      </c>
      <c r="M46" s="14">
        <v>1277.664</v>
      </c>
      <c r="N46" s="14">
        <v>728.19</v>
      </c>
      <c r="O46" s="14">
        <v>488.35199999999998</v>
      </c>
      <c r="P46" s="14">
        <v>225.33</v>
      </c>
      <c r="Q46" s="14">
        <v>722.23199999999997</v>
      </c>
      <c r="R46" s="14">
        <v>1077.277</v>
      </c>
      <c r="S46" s="14">
        <v>1553.307</v>
      </c>
      <c r="T46" s="14">
        <v>735.56299999999999</v>
      </c>
      <c r="U46" s="14">
        <v>1578.992</v>
      </c>
      <c r="V46" s="14"/>
      <c r="W46" s="14"/>
      <c r="X46" s="14">
        <v>8036.8519999999999</v>
      </c>
      <c r="Y46" s="14">
        <v>8263.3809999999994</v>
      </c>
      <c r="Z46" s="14"/>
      <c r="AA46" s="14"/>
      <c r="AB46" s="14">
        <v>792.81299999999999</v>
      </c>
      <c r="AC46" s="14">
        <v>647.26800000000003</v>
      </c>
      <c r="AD46" s="14"/>
      <c r="AE46" s="14"/>
      <c r="AF46" s="14">
        <v>1596.354</v>
      </c>
      <c r="AG46" s="14">
        <v>3173.5610000000001</v>
      </c>
      <c r="AH46" s="14"/>
      <c r="AI46" s="14"/>
      <c r="AJ46" s="14">
        <v>15071.525</v>
      </c>
      <c r="AK46" s="14">
        <v>16013.927</v>
      </c>
      <c r="AL46" s="14">
        <v>268.685</v>
      </c>
      <c r="AM46" s="14"/>
      <c r="AN46" s="14"/>
      <c r="AO46" s="14"/>
      <c r="AP46" s="14"/>
      <c r="AQ46" s="14"/>
      <c r="AR46" s="14">
        <v>1813.912</v>
      </c>
      <c r="AS46" s="14">
        <v>1054.462</v>
      </c>
      <c r="AT46" s="14"/>
      <c r="AU46" s="14"/>
      <c r="AV46" s="14"/>
      <c r="AW46" s="14"/>
      <c r="AX46" s="14">
        <v>313.64499999999998</v>
      </c>
    </row>
    <row r="47" spans="1:50" ht="17.100000000000001" customHeight="1" x14ac:dyDescent="0.2">
      <c r="A47" s="16">
        <v>41</v>
      </c>
      <c r="B47" s="33" t="s">
        <v>158</v>
      </c>
      <c r="C47" s="14">
        <v>29898.325000000001</v>
      </c>
      <c r="D47" s="14">
        <v>33106.749000000003</v>
      </c>
      <c r="E47" s="14">
        <v>12274.338</v>
      </c>
      <c r="F47" s="14">
        <v>13017.146000000001</v>
      </c>
      <c r="G47" s="14">
        <v>10957.216</v>
      </c>
      <c r="H47" s="14">
        <v>11692.489</v>
      </c>
      <c r="I47" s="14">
        <v>16404.567999999999</v>
      </c>
      <c r="J47" s="14">
        <v>17032.599999999999</v>
      </c>
      <c r="K47" s="14">
        <v>17925.276000000002</v>
      </c>
      <c r="L47" s="14">
        <v>18781.333999999999</v>
      </c>
      <c r="M47" s="14">
        <v>9235.4259999999995</v>
      </c>
      <c r="N47" s="14">
        <v>9324.3070000000007</v>
      </c>
      <c r="O47" s="14">
        <v>1053.79</v>
      </c>
      <c r="P47" s="14">
        <v>1071.5309999999999</v>
      </c>
      <c r="Q47" s="14">
        <v>6772.8190000000004</v>
      </c>
      <c r="R47" s="14">
        <v>7192.2290000000003</v>
      </c>
      <c r="S47" s="14">
        <v>3723.4369999999999</v>
      </c>
      <c r="T47" s="14">
        <v>23698.745999999999</v>
      </c>
      <c r="U47" s="14">
        <v>24607.787</v>
      </c>
      <c r="V47" s="14">
        <v>41552.714999999997</v>
      </c>
      <c r="W47" s="14">
        <v>42871.453000000001</v>
      </c>
      <c r="X47" s="14">
        <v>23188.075000000001</v>
      </c>
      <c r="Y47" s="14">
        <v>24480.848000000002</v>
      </c>
      <c r="Z47" s="14">
        <v>5312.2629999999999</v>
      </c>
      <c r="AA47" s="14">
        <v>5972.33</v>
      </c>
      <c r="AB47" s="14">
        <v>5646.6989999999996</v>
      </c>
      <c r="AC47" s="14">
        <v>6088.2929999999997</v>
      </c>
      <c r="AD47" s="14">
        <v>21735.502</v>
      </c>
      <c r="AE47" s="14">
        <v>23264.502</v>
      </c>
      <c r="AF47" s="14">
        <v>11380.977000000001</v>
      </c>
      <c r="AG47" s="14">
        <v>16263.206</v>
      </c>
      <c r="AH47" s="14">
        <v>1585.9380000000001</v>
      </c>
      <c r="AI47" s="14">
        <v>1549.4359999999999</v>
      </c>
      <c r="AJ47" s="14">
        <v>18132.155999999999</v>
      </c>
      <c r="AK47" s="14">
        <v>19359.464</v>
      </c>
      <c r="AL47" s="14">
        <v>3089.9050000000002</v>
      </c>
      <c r="AM47" s="14">
        <v>3447.9929999999999</v>
      </c>
      <c r="AN47" s="14">
        <v>4008.4430000000002</v>
      </c>
      <c r="AO47" s="14">
        <v>4103.6080000000002</v>
      </c>
      <c r="AP47" s="14">
        <v>72834.425000000003</v>
      </c>
      <c r="AQ47" s="14">
        <v>76112.411999999997</v>
      </c>
      <c r="AR47" s="14">
        <v>8132.6880000000001</v>
      </c>
      <c r="AS47" s="14">
        <v>9031.5380000000005</v>
      </c>
      <c r="AT47" s="14">
        <v>6321.0375000000004</v>
      </c>
      <c r="AU47" s="14">
        <v>6243.0240000000003</v>
      </c>
      <c r="AV47" s="14">
        <v>5387.85</v>
      </c>
      <c r="AW47" s="14">
        <v>5803.7389999999996</v>
      </c>
      <c r="AX47" s="14">
        <v>1567.5630000000001</v>
      </c>
    </row>
    <row r="48" spans="1:50" ht="17.100000000000001" customHeight="1" x14ac:dyDescent="0.2">
      <c r="A48" s="29">
        <v>42</v>
      </c>
      <c r="B48" s="35" t="s">
        <v>159</v>
      </c>
      <c r="C48" s="14">
        <v>8134.8860000000004</v>
      </c>
      <c r="D48" s="14">
        <v>6896.9229999999998</v>
      </c>
      <c r="E48" s="14">
        <v>4252.5529999999999</v>
      </c>
      <c r="F48" s="14">
        <v>3921.165</v>
      </c>
      <c r="G48" s="14">
        <v>14454.796</v>
      </c>
      <c r="H48" s="14">
        <v>12755.887000000001</v>
      </c>
      <c r="I48" s="14">
        <v>18492.909</v>
      </c>
      <c r="J48" s="14">
        <v>15787.57</v>
      </c>
      <c r="K48" s="14">
        <v>8847.1010000000006</v>
      </c>
      <c r="L48" s="14">
        <v>7207.6750000000002</v>
      </c>
      <c r="M48" s="14">
        <v>527.399</v>
      </c>
      <c r="N48" s="14">
        <v>268.38600000000002</v>
      </c>
      <c r="O48" s="14"/>
      <c r="P48" s="14">
        <v>4.008</v>
      </c>
      <c r="Q48" s="14">
        <v>965.28200000000004</v>
      </c>
      <c r="R48" s="14">
        <v>585.99800000000005</v>
      </c>
      <c r="S48" s="14"/>
      <c r="T48" s="14">
        <v>17590.174999999999</v>
      </c>
      <c r="U48" s="14">
        <v>15339.204</v>
      </c>
      <c r="V48" s="14">
        <v>4605.6989999999996</v>
      </c>
      <c r="W48" s="14">
        <v>3693.8359999999998</v>
      </c>
      <c r="X48" s="14">
        <v>5493.4309999999996</v>
      </c>
      <c r="Y48" s="14">
        <v>4997.6750000000002</v>
      </c>
      <c r="Z48" s="14">
        <v>4584.4769999999999</v>
      </c>
      <c r="AA48" s="14">
        <v>3594.971</v>
      </c>
      <c r="AB48" s="14">
        <v>231.34399999999999</v>
      </c>
      <c r="AC48" s="14">
        <v>198.88200000000001</v>
      </c>
      <c r="AD48" s="14">
        <v>10873.041999999999</v>
      </c>
      <c r="AE48" s="14">
        <v>10498.903</v>
      </c>
      <c r="AF48" s="14">
        <v>29.15</v>
      </c>
      <c r="AG48" s="14">
        <v>69.162000000000006</v>
      </c>
      <c r="AH48" s="14"/>
      <c r="AI48" s="14"/>
      <c r="AJ48" s="14">
        <v>519.40899999999999</v>
      </c>
      <c r="AK48" s="14">
        <v>422.96699999999998</v>
      </c>
      <c r="AL48" s="14">
        <v>2638.2469999999998</v>
      </c>
      <c r="AM48" s="14">
        <v>2228.0050000000001</v>
      </c>
      <c r="AN48" s="14"/>
      <c r="AO48" s="14"/>
      <c r="AP48" s="14">
        <v>12113.924999999999</v>
      </c>
      <c r="AQ48" s="14">
        <v>6608.6459999999997</v>
      </c>
      <c r="AR48" s="14">
        <v>8745.875</v>
      </c>
      <c r="AS48" s="14">
        <v>7478.2529999999997</v>
      </c>
      <c r="AT48" s="14"/>
      <c r="AU48" s="14"/>
      <c r="AV48" s="14">
        <v>39.99</v>
      </c>
      <c r="AW48" s="14">
        <v>57.32</v>
      </c>
      <c r="AX48" s="14"/>
    </row>
    <row r="50" spans="2:2" x14ac:dyDescent="0.2">
      <c r="B50" s="24" t="s">
        <v>169</v>
      </c>
    </row>
    <row r="52" spans="2:2" ht="15" x14ac:dyDescent="0.25">
      <c r="B52" s="28" t="s">
        <v>173</v>
      </c>
    </row>
    <row r="53" spans="2:2" ht="42" customHeight="1" x14ac:dyDescent="0.2">
      <c r="B53" s="26" t="s">
        <v>174</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17"/>
  <sheetViews>
    <sheetView workbookViewId="0">
      <selection activeCell="H9" sqref="H9"/>
    </sheetView>
  </sheetViews>
  <sheetFormatPr defaultColWidth="9" defaultRowHeight="12" x14ac:dyDescent="0.2"/>
  <cols>
    <col min="1" max="1" width="9.5" style="3" bestFit="1" customWidth="1"/>
    <col min="2" max="2" width="36.125" style="3" customWidth="1"/>
    <col min="3" max="3" width="37.25" style="3" customWidth="1"/>
    <col min="4" max="4" width="37.5" style="3" customWidth="1"/>
    <col min="5" max="5" width="34.125" style="3" customWidth="1"/>
    <col min="6" max="6" width="10" style="3" bestFit="1" customWidth="1"/>
    <col min="7" max="7" width="8.875" style="3" bestFit="1" customWidth="1"/>
    <col min="8" max="16384" width="9" style="3"/>
  </cols>
  <sheetData>
    <row r="1" spans="1:7" x14ac:dyDescent="0.2">
      <c r="A1" s="8" t="s">
        <v>0</v>
      </c>
      <c r="B1" s="9" t="s">
        <v>72</v>
      </c>
      <c r="C1" s="9" t="s">
        <v>175</v>
      </c>
      <c r="D1" s="9" t="s">
        <v>176</v>
      </c>
      <c r="E1" s="9" t="s">
        <v>1</v>
      </c>
      <c r="F1" s="9" t="s">
        <v>2</v>
      </c>
      <c r="G1" s="10" t="s">
        <v>3</v>
      </c>
    </row>
    <row r="2" spans="1:7" x14ac:dyDescent="0.2">
      <c r="A2" s="5">
        <v>1</v>
      </c>
      <c r="B2" s="4" t="s">
        <v>5</v>
      </c>
      <c r="C2" s="4" t="str">
        <f>VLOOKUP(Taulukko1[[#This Row],[Rivivalinta]],Sheet1!$C$1:$E$42,2,FALSE)</f>
        <v>Räntenetto</v>
      </c>
      <c r="D2" s="4" t="str">
        <f>VLOOKUP(Taulukko1[[#This Row],[Rivivalinta]],Sheet1!$C$1:$E$42,3,FALSE)</f>
        <v>Net interest margin</v>
      </c>
      <c r="E2" s="1" t="s">
        <v>4</v>
      </c>
      <c r="F2" s="2">
        <v>42004</v>
      </c>
      <c r="G2" s="6">
        <v>9692</v>
      </c>
    </row>
    <row r="3" spans="1:7" x14ac:dyDescent="0.2">
      <c r="A3" s="5">
        <v>2</v>
      </c>
      <c r="B3" s="4" t="s">
        <v>6</v>
      </c>
      <c r="C3" s="4" t="str">
        <f>VLOOKUP(Taulukko1[[#This Row],[Rivivalinta]],Sheet1!$C$1:$E$42,2,FALSE)</f>
        <v>Netto, avgifts- och provisionsintäkter</v>
      </c>
      <c r="D3" s="4" t="str">
        <f>VLOOKUP(Taulukko1[[#This Row],[Rivivalinta]],Sheet1!$C$1:$E$42,3,FALSE)</f>
        <v>Net fee and commission income</v>
      </c>
      <c r="E3" s="1" t="s">
        <v>4</v>
      </c>
      <c r="F3" s="2">
        <v>42004</v>
      </c>
      <c r="G3" s="6">
        <v>6653</v>
      </c>
    </row>
    <row r="4" spans="1:7" x14ac:dyDescent="0.2">
      <c r="A4" s="5">
        <v>3</v>
      </c>
      <c r="B4" s="4" t="s">
        <v>7</v>
      </c>
      <c r="C4" s="4" t="str">
        <f>VLOOKUP(Taulukko1[[#This Row],[Rivivalinta]],Sheet1!$C$1:$E$42,2,FALSE)</f>
        <v>Avgifts- och provisionsintäkter</v>
      </c>
      <c r="D4" s="4" t="str">
        <f>VLOOKUP(Taulukko1[[#This Row],[Rivivalinta]],Sheet1!$C$1:$E$42,3,FALSE)</f>
        <v>Fee and commission income</v>
      </c>
      <c r="E4" s="1" t="s">
        <v>4</v>
      </c>
      <c r="F4" s="2">
        <v>42004</v>
      </c>
      <c r="G4" s="6">
        <v>7311</v>
      </c>
    </row>
    <row r="5" spans="1:7" x14ac:dyDescent="0.2">
      <c r="A5" s="5">
        <v>4</v>
      </c>
      <c r="B5" s="4" t="s">
        <v>8</v>
      </c>
      <c r="C5" s="4" t="str">
        <f>VLOOKUP(Taulukko1[[#This Row],[Rivivalinta]],Sheet1!$C$1:$E$42,2,FALSE)</f>
        <v>Avgifts- och provisionskostnader</v>
      </c>
      <c r="D5" s="4" t="str">
        <f>VLOOKUP(Taulukko1[[#This Row],[Rivivalinta]],Sheet1!$C$1:$E$42,3,FALSE)</f>
        <v>Fee and commission expenses</v>
      </c>
      <c r="E5" s="1" t="s">
        <v>4</v>
      </c>
      <c r="F5" s="2">
        <v>42004</v>
      </c>
      <c r="G5" s="6">
        <v>658</v>
      </c>
    </row>
    <row r="6" spans="1:7" x14ac:dyDescent="0.2">
      <c r="A6" s="5">
        <v>5</v>
      </c>
      <c r="B6" s="4" t="s">
        <v>9</v>
      </c>
      <c r="C6" s="4" t="str">
        <f>VLOOKUP(Taulukko1[[#This Row],[Rivivalinta]],Sheet1!$C$1:$E$42,2,FALSE)</f>
        <v>Nettointäkter från handel och investeringar</v>
      </c>
      <c r="D6" s="4" t="str">
        <f>VLOOKUP(Taulukko1[[#This Row],[Rivivalinta]],Sheet1!$C$1:$E$42,3,FALSE)</f>
        <v>Net trading and investing income</v>
      </c>
      <c r="E6" s="1" t="s">
        <v>4</v>
      </c>
      <c r="F6" s="2">
        <v>42004</v>
      </c>
      <c r="G6" s="6">
        <v>1708</v>
      </c>
    </row>
    <row r="7" spans="1:7" x14ac:dyDescent="0.2">
      <c r="A7" s="5">
        <v>6</v>
      </c>
      <c r="B7" s="4" t="s">
        <v>10</v>
      </c>
      <c r="C7" s="4" t="str">
        <f>VLOOKUP(Taulukko1[[#This Row],[Rivivalinta]],Sheet1!$C$1:$E$42,2,FALSE)</f>
        <v>Övriga intäkter</v>
      </c>
      <c r="D7" s="4" t="str">
        <f>VLOOKUP(Taulukko1[[#This Row],[Rivivalinta]],Sheet1!$C$1:$E$42,3,FALSE)</f>
        <v>Other income</v>
      </c>
      <c r="E7" s="1" t="s">
        <v>4</v>
      </c>
      <c r="F7" s="2">
        <v>42004</v>
      </c>
      <c r="G7" s="6">
        <v>1375</v>
      </c>
    </row>
    <row r="8" spans="1:7" x14ac:dyDescent="0.2">
      <c r="A8" s="5">
        <v>7</v>
      </c>
      <c r="B8" s="4" t="s">
        <v>11</v>
      </c>
      <c r="C8" s="4" t="str">
        <f>VLOOKUP(Taulukko1[[#This Row],[Rivivalinta]],Sheet1!$C$1:$E$42,2,FALSE)</f>
        <v>Totala inkomster</v>
      </c>
      <c r="D8" s="4" t="str">
        <f>VLOOKUP(Taulukko1[[#This Row],[Rivivalinta]],Sheet1!$C$1:$E$42,3,FALSE)</f>
        <v>Total income</v>
      </c>
      <c r="E8" s="1" t="s">
        <v>4</v>
      </c>
      <c r="F8" s="2">
        <v>42004</v>
      </c>
      <c r="G8" s="6">
        <v>19428</v>
      </c>
    </row>
    <row r="9" spans="1:7" x14ac:dyDescent="0.2">
      <c r="A9" s="5">
        <v>8</v>
      </c>
      <c r="B9" s="4" t="s">
        <v>12</v>
      </c>
      <c r="C9" s="4" t="str">
        <f>VLOOKUP(Taulukko1[[#This Row],[Rivivalinta]],Sheet1!$C$1:$E$42,2,FALSE)</f>
        <v>Totala kostnader</v>
      </c>
      <c r="D9" s="4" t="str">
        <f>VLOOKUP(Taulukko1[[#This Row],[Rivivalinta]],Sheet1!$C$1:$E$42,3,FALSE)</f>
        <v>Total expenses</v>
      </c>
      <c r="E9" s="1" t="s">
        <v>4</v>
      </c>
      <c r="F9" s="2">
        <v>42004</v>
      </c>
      <c r="G9" s="6">
        <v>12281</v>
      </c>
    </row>
    <row r="10" spans="1:7" x14ac:dyDescent="0.2">
      <c r="A10" s="5">
        <v>9</v>
      </c>
      <c r="B10" s="4" t="s">
        <v>13</v>
      </c>
      <c r="C10" s="4" t="str">
        <f>VLOOKUP(Taulukko1[[#This Row],[Rivivalinta]],Sheet1!$C$1:$E$42,2,FALSE)</f>
        <v>Nedskrivningar av lån och fordringar</v>
      </c>
      <c r="D10" s="4" t="str">
        <f>VLOOKUP(Taulukko1[[#This Row],[Rivivalinta]],Sheet1!$C$1:$E$42,3,FALSE)</f>
        <v>Impairments on loans and receivables</v>
      </c>
      <c r="E10" s="1" t="s">
        <v>4</v>
      </c>
      <c r="F10" s="2">
        <v>42004</v>
      </c>
      <c r="G10" s="6">
        <v>607</v>
      </c>
    </row>
    <row r="11" spans="1:7" x14ac:dyDescent="0.2">
      <c r="A11" s="5">
        <v>10</v>
      </c>
      <c r="B11" s="4" t="s">
        <v>14</v>
      </c>
      <c r="C11" s="4" t="str">
        <f>VLOOKUP(Taulukko1[[#This Row],[Rivivalinta]],Sheet1!$C$1:$E$42,2,FALSE)</f>
        <v>Rörelsevinst/-förlust</v>
      </c>
      <c r="D11" s="4" t="str">
        <f>VLOOKUP(Taulukko1[[#This Row],[Rivivalinta]],Sheet1!$C$1:$E$42,3,FALSE)</f>
        <v>Operatingprofit/-loss</v>
      </c>
      <c r="E11" s="1" t="s">
        <v>4</v>
      </c>
      <c r="F11" s="2">
        <v>42004</v>
      </c>
      <c r="G11" s="6">
        <v>6540</v>
      </c>
    </row>
    <row r="12" spans="1:7" x14ac:dyDescent="0.2">
      <c r="A12" s="5">
        <v>11</v>
      </c>
      <c r="B12" s="4" t="s">
        <v>15</v>
      </c>
      <c r="C12" s="4" t="str">
        <f>VLOOKUP(Taulukko1[[#This Row],[Rivivalinta]],Sheet1!$C$1:$E$42,2,FALSE)</f>
        <v>Kontanta medel och kassabehållning hos centralbanker</v>
      </c>
      <c r="D12" s="4" t="str">
        <f>VLOOKUP(Taulukko1[[#This Row],[Rivivalinta]],Sheet1!$C$1:$E$42,3,FALSE)</f>
        <v>Cash and cash balances at central banks</v>
      </c>
      <c r="E12" s="1" t="s">
        <v>4</v>
      </c>
      <c r="F12" s="2">
        <v>42004</v>
      </c>
      <c r="G12" s="6">
        <v>19748</v>
      </c>
    </row>
    <row r="13" spans="1:7" x14ac:dyDescent="0.2">
      <c r="A13" s="5">
        <v>12</v>
      </c>
      <c r="B13" s="4" t="s">
        <v>16</v>
      </c>
      <c r="C13" s="4" t="str">
        <f>VLOOKUP(Taulukko1[[#This Row],[Rivivalinta]],Sheet1!$C$1:$E$42,2,FALSE)</f>
        <v>Lån och förskott till kreditinstitut</v>
      </c>
      <c r="D13" s="4" t="str">
        <f>VLOOKUP(Taulukko1[[#This Row],[Rivivalinta]],Sheet1!$C$1:$E$42,3,FALSE)</f>
        <v>Loans and advances to credit institutions</v>
      </c>
      <c r="E13" s="1" t="s">
        <v>4</v>
      </c>
      <c r="F13" s="2">
        <v>42004</v>
      </c>
      <c r="G13" s="6">
        <v>75119</v>
      </c>
    </row>
    <row r="14" spans="1:7" x14ac:dyDescent="0.2">
      <c r="A14" s="5">
        <v>13</v>
      </c>
      <c r="B14" s="4" t="s">
        <v>17</v>
      </c>
      <c r="C14" s="4" t="str">
        <f>VLOOKUP(Taulukko1[[#This Row],[Rivivalinta]],Sheet1!$C$1:$E$42,2,FALSE)</f>
        <v>Lån och förskott till allmänheten och offentliga samfund</v>
      </c>
      <c r="D14" s="4" t="str">
        <f>VLOOKUP(Taulukko1[[#This Row],[Rivivalinta]],Sheet1!$C$1:$E$42,3,FALSE)</f>
        <v>Loans and advances to the public and public sector entities</v>
      </c>
      <c r="E14" s="1" t="s">
        <v>4</v>
      </c>
      <c r="F14" s="2">
        <v>42004</v>
      </c>
      <c r="G14" s="6">
        <v>516464</v>
      </c>
    </row>
    <row r="15" spans="1:7" x14ac:dyDescent="0.2">
      <c r="A15" s="5">
        <v>14</v>
      </c>
      <c r="B15" s="4" t="s">
        <v>18</v>
      </c>
      <c r="C15" s="4" t="str">
        <f>VLOOKUP(Taulukko1[[#This Row],[Rivivalinta]],Sheet1!$C$1:$E$42,2,FALSE)</f>
        <v>Värdepapper</v>
      </c>
      <c r="D15" s="4" t="str">
        <f>VLOOKUP(Taulukko1[[#This Row],[Rivivalinta]],Sheet1!$C$1:$E$42,3,FALSE)</f>
        <v>Debt securities</v>
      </c>
      <c r="E15" s="1" t="s">
        <v>4</v>
      </c>
      <c r="F15" s="2">
        <v>42004</v>
      </c>
      <c r="G15" s="6">
        <v>58441</v>
      </c>
    </row>
    <row r="16" spans="1:7" x14ac:dyDescent="0.2">
      <c r="A16" s="5">
        <v>15</v>
      </c>
      <c r="B16" s="4" t="s">
        <v>71</v>
      </c>
      <c r="C16" s="4" t="str">
        <f>VLOOKUP(Taulukko1[[#This Row],[Rivivalinta]],Sheet1!$C$1:$E$42,2,FALSE)</f>
        <v xml:space="preserve">Derivat </v>
      </c>
      <c r="D16" s="4" t="str">
        <f>VLOOKUP(Taulukko1[[#This Row],[Rivivalinta]],Sheet1!$C$1:$E$42,3,FALSE)</f>
        <v xml:space="preserve">Derivatives </v>
      </c>
      <c r="E16" s="1" t="s">
        <v>4</v>
      </c>
      <c r="F16" s="2">
        <v>42004</v>
      </c>
      <c r="G16" s="6">
        <v>5401</v>
      </c>
    </row>
    <row r="17" spans="1:7" x14ac:dyDescent="0.2">
      <c r="A17" s="5">
        <v>16</v>
      </c>
      <c r="B17" s="4" t="s">
        <v>20</v>
      </c>
      <c r="C17" s="4" t="str">
        <f>VLOOKUP(Taulukko1[[#This Row],[Rivivalinta]],Sheet1!$C$1:$E$42,2,FALSE)</f>
        <v>Övriga tillgångar</v>
      </c>
      <c r="D17" s="4" t="str">
        <f>VLOOKUP(Taulukko1[[#This Row],[Rivivalinta]],Sheet1!$C$1:$E$42,3,FALSE)</f>
        <v>Other assets</v>
      </c>
      <c r="E17" s="1" t="s">
        <v>4</v>
      </c>
      <c r="F17" s="2">
        <v>42004</v>
      </c>
      <c r="G17" s="6">
        <v>57763</v>
      </c>
    </row>
    <row r="18" spans="1:7" x14ac:dyDescent="0.2">
      <c r="A18" s="5">
        <v>17</v>
      </c>
      <c r="B18" s="4" t="s">
        <v>21</v>
      </c>
      <c r="C18" s="4" t="str">
        <f>VLOOKUP(Taulukko1[[#This Row],[Rivivalinta]],Sheet1!$C$1:$E$42,2,FALSE)</f>
        <v>SUMMA TILLGÅNGAR</v>
      </c>
      <c r="D18" s="4" t="str">
        <f>VLOOKUP(Taulukko1[[#This Row],[Rivivalinta]],Sheet1!$C$1:$E$42,3,FALSE)</f>
        <v>TOTAL ASSETS</v>
      </c>
      <c r="E18" s="1" t="s">
        <v>4</v>
      </c>
      <c r="F18" s="2">
        <v>42004</v>
      </c>
      <c r="G18" s="6">
        <v>732936</v>
      </c>
    </row>
    <row r="19" spans="1:7" x14ac:dyDescent="0.2">
      <c r="A19" s="5">
        <v>18</v>
      </c>
      <c r="B19" s="4" t="s">
        <v>22</v>
      </c>
      <c r="C19" s="4" t="str">
        <f>VLOOKUP(Taulukko1[[#This Row],[Rivivalinta]],Sheet1!$C$1:$E$42,2,FALSE)</f>
        <v>Inlåning från kreditinstitut</v>
      </c>
      <c r="D19" s="4" t="str">
        <f>VLOOKUP(Taulukko1[[#This Row],[Rivivalinta]],Sheet1!$C$1:$E$42,3,FALSE)</f>
        <v>Deposits from credit institutions</v>
      </c>
      <c r="E19" s="1" t="s">
        <v>4</v>
      </c>
      <c r="F19" s="2">
        <v>42004</v>
      </c>
      <c r="G19" s="6">
        <v>61083</v>
      </c>
    </row>
    <row r="20" spans="1:7" x14ac:dyDescent="0.2">
      <c r="A20" s="5">
        <v>19</v>
      </c>
      <c r="B20" s="4" t="s">
        <v>23</v>
      </c>
      <c r="C20" s="4" t="str">
        <f>VLOOKUP(Taulukko1[[#This Row],[Rivivalinta]],Sheet1!$C$1:$E$42,2,FALSE)</f>
        <v>Inlåning från allmänheten och offentliga samfund</v>
      </c>
      <c r="D20" s="4" t="str">
        <f>VLOOKUP(Taulukko1[[#This Row],[Rivivalinta]],Sheet1!$C$1:$E$42,3,FALSE)</f>
        <v>Deposits from the public and public sector entities</v>
      </c>
      <c r="E20" s="1" t="s">
        <v>4</v>
      </c>
      <c r="F20" s="2">
        <v>42004</v>
      </c>
      <c r="G20" s="6">
        <v>513767</v>
      </c>
    </row>
    <row r="21" spans="1:7" x14ac:dyDescent="0.2">
      <c r="A21" s="5">
        <v>20</v>
      </c>
      <c r="B21" s="4" t="s">
        <v>24</v>
      </c>
      <c r="C21" s="4" t="str">
        <f>VLOOKUP(Taulukko1[[#This Row],[Rivivalinta]],Sheet1!$C$1:$E$42,2,FALSE)</f>
        <v>Emitterade skuldebrev</v>
      </c>
      <c r="D21" s="4" t="str">
        <f>VLOOKUP(Taulukko1[[#This Row],[Rivivalinta]],Sheet1!$C$1:$E$42,3,FALSE)</f>
        <v>Debt securities issued</v>
      </c>
      <c r="E21" s="1" t="s">
        <v>4</v>
      </c>
      <c r="F21" s="2">
        <v>42004</v>
      </c>
      <c r="G21" s="6">
        <v>95528</v>
      </c>
    </row>
    <row r="22" spans="1:7" x14ac:dyDescent="0.2">
      <c r="A22" s="5">
        <v>22</v>
      </c>
      <c r="B22" s="4" t="s">
        <v>19</v>
      </c>
      <c r="C22" s="4" t="str">
        <f>VLOOKUP(Taulukko1[[#This Row],[Rivivalinta]],Sheet1!$C$1:$E$42,2,FALSE)</f>
        <v>Derivat</v>
      </c>
      <c r="D22" s="4" t="str">
        <f>VLOOKUP(Taulukko1[[#This Row],[Rivivalinta]],Sheet1!$C$1:$E$42,3,FALSE)</f>
        <v>Derivatives</v>
      </c>
      <c r="E22" s="1" t="s">
        <v>4</v>
      </c>
      <c r="F22" s="2">
        <v>42004</v>
      </c>
      <c r="G22" s="6"/>
    </row>
    <row r="23" spans="1:7" x14ac:dyDescent="0.2">
      <c r="A23" s="5">
        <v>23</v>
      </c>
      <c r="B23" s="4" t="s">
        <v>25</v>
      </c>
      <c r="C23" s="4" t="str">
        <f>VLOOKUP(Taulukko1[[#This Row],[Rivivalinta]],Sheet1!$C$1:$E$42,2,FALSE)</f>
        <v>Eget kapital</v>
      </c>
      <c r="D23" s="4" t="str">
        <f>VLOOKUP(Taulukko1[[#This Row],[Rivivalinta]],Sheet1!$C$1:$E$42,3,FALSE)</f>
        <v>Total equity</v>
      </c>
      <c r="E23" s="1" t="s">
        <v>4</v>
      </c>
      <c r="F23" s="2">
        <v>42004</v>
      </c>
      <c r="G23" s="6">
        <v>27047</v>
      </c>
    </row>
    <row r="24" spans="1:7" x14ac:dyDescent="0.2">
      <c r="A24" s="5">
        <v>21</v>
      </c>
      <c r="B24" s="4" t="s">
        <v>26</v>
      </c>
      <c r="C24" s="4" t="str">
        <f>VLOOKUP(Taulukko1[[#This Row],[Rivivalinta]],Sheet1!$C$1:$E$42,2,FALSE)</f>
        <v>Övriga skulder</v>
      </c>
      <c r="D24" s="4" t="str">
        <f>VLOOKUP(Taulukko1[[#This Row],[Rivivalinta]],Sheet1!$C$1:$E$42,3,FALSE)</f>
        <v>Other liabilities</v>
      </c>
      <c r="E24" s="1" t="s">
        <v>4</v>
      </c>
      <c r="F24" s="2">
        <v>42004</v>
      </c>
      <c r="G24" s="6">
        <v>35511</v>
      </c>
    </row>
    <row r="25" spans="1:7" x14ac:dyDescent="0.2">
      <c r="A25" s="5">
        <v>24</v>
      </c>
      <c r="B25" s="4" t="s">
        <v>27</v>
      </c>
      <c r="C25" s="4" t="str">
        <f>VLOOKUP(Taulukko1[[#This Row],[Rivivalinta]],Sheet1!$C$1:$E$42,2,FALSE)</f>
        <v>SUMMA EGET KAPITAL OCH SKULDER</v>
      </c>
      <c r="D25" s="4" t="str">
        <f>VLOOKUP(Taulukko1[[#This Row],[Rivivalinta]],Sheet1!$C$1:$E$42,3,FALSE)</f>
        <v>TOTAL EQUITY AND LIABILITIES</v>
      </c>
      <c r="E25" s="1" t="s">
        <v>4</v>
      </c>
      <c r="F25" s="2">
        <v>42004</v>
      </c>
      <c r="G25" s="6">
        <v>732936</v>
      </c>
    </row>
    <row r="26" spans="1:7" x14ac:dyDescent="0.2">
      <c r="A26" s="5">
        <v>25</v>
      </c>
      <c r="B26" s="4" t="s">
        <v>28</v>
      </c>
      <c r="C26" s="4" t="str">
        <f>VLOOKUP(Taulukko1[[#This Row],[Rivivalinta]],Sheet1!$C$1:$E$42,2,FALSE)</f>
        <v>Exponering utanför balansräkningen</v>
      </c>
      <c r="D26" s="4" t="str">
        <f>VLOOKUP(Taulukko1[[#This Row],[Rivivalinta]],Sheet1!$C$1:$E$42,3,FALSE)</f>
        <v>Off balance sheet exposures</v>
      </c>
      <c r="E26" s="1" t="s">
        <v>4</v>
      </c>
      <c r="F26" s="2">
        <v>42004</v>
      </c>
      <c r="G26" s="6">
        <v>31586</v>
      </c>
    </row>
    <row r="27" spans="1:7" x14ac:dyDescent="0.2">
      <c r="A27" s="5">
        <v>28</v>
      </c>
      <c r="B27" s="4" t="s">
        <v>29</v>
      </c>
      <c r="C27" s="4" t="str">
        <f>VLOOKUP(Taulukko1[[#This Row],[Rivivalinta]],Sheet1!$C$1:$E$42,2,FALSE)</f>
        <v>Kostnader/intäkter, %</v>
      </c>
      <c r="D27" s="4" t="str">
        <f>VLOOKUP(Taulukko1[[#This Row],[Rivivalinta]],Sheet1!$C$1:$E$42,3,FALSE)</f>
        <v>Cost/income ratio, %</v>
      </c>
      <c r="E27" s="1" t="s">
        <v>4</v>
      </c>
      <c r="F27" s="2">
        <v>42004</v>
      </c>
      <c r="G27" s="7">
        <v>0.57287449392712553</v>
      </c>
    </row>
    <row r="28" spans="1:7" x14ac:dyDescent="0.2">
      <c r="A28" s="5">
        <v>29</v>
      </c>
      <c r="B28" s="4" t="s">
        <v>30</v>
      </c>
      <c r="C28" s="4" t="str">
        <f>VLOOKUP(Taulukko1[[#This Row],[Rivivalinta]],Sheet1!$C$1:$E$42,2,FALSE)</f>
        <v>Nödlidande exponeringar/Exponeringar, %</v>
      </c>
      <c r="D28" s="4" t="str">
        <f>VLOOKUP(Taulukko1[[#This Row],[Rivivalinta]],Sheet1!$C$1:$E$42,3,FALSE)</f>
        <v>Non-performing exposures/Exposures, %</v>
      </c>
      <c r="E28" s="1" t="s">
        <v>4</v>
      </c>
      <c r="F28" s="2">
        <v>42004</v>
      </c>
      <c r="G28" s="7">
        <v>4.8184202188260514E-3</v>
      </c>
    </row>
    <row r="29" spans="1:7" x14ac:dyDescent="0.2">
      <c r="A29" s="5">
        <v>30</v>
      </c>
      <c r="B29" s="4" t="s">
        <v>31</v>
      </c>
      <c r="C29" s="4" t="str">
        <f>VLOOKUP(Taulukko1[[#This Row],[Rivivalinta]],Sheet1!$C$1:$E$42,2,FALSE)</f>
        <v>Upplupna avsättningar på nödlidande exponeringar/Nödlidande Exponeringar, %</v>
      </c>
      <c r="D29" s="4" t="str">
        <f>VLOOKUP(Taulukko1[[#This Row],[Rivivalinta]],Sheet1!$C$1:$E$42,3,FALSE)</f>
        <v>Accumulated impairments on non-performing exposures/Non-performing exposures, %</v>
      </c>
      <c r="E29" s="1" t="s">
        <v>4</v>
      </c>
      <c r="F29" s="2">
        <v>42004</v>
      </c>
      <c r="G29" s="7">
        <v>0.3259881077299755</v>
      </c>
    </row>
    <row r="30" spans="1:7" x14ac:dyDescent="0.2">
      <c r="A30" s="5">
        <v>31</v>
      </c>
      <c r="B30" s="4" t="s">
        <v>32</v>
      </c>
      <c r="C30" s="4" t="str">
        <f>VLOOKUP(Taulukko1[[#This Row],[Rivivalinta]],Sheet1!$C$1:$E$42,2,FALSE)</f>
        <v>Kapitalbas</v>
      </c>
      <c r="D30" s="4" t="str">
        <f>VLOOKUP(Taulukko1[[#This Row],[Rivivalinta]],Sheet1!$C$1:$E$42,3,FALSE)</f>
        <v>Own funds</v>
      </c>
      <c r="E30" s="1" t="s">
        <v>4</v>
      </c>
      <c r="F30" s="2">
        <v>42004</v>
      </c>
      <c r="G30" s="6">
        <v>50636.023999999998</v>
      </c>
    </row>
    <row r="31" spans="1:7" x14ac:dyDescent="0.2">
      <c r="A31" s="5">
        <v>32</v>
      </c>
      <c r="B31" s="4" t="s">
        <v>33</v>
      </c>
      <c r="C31" s="4" t="str">
        <f>VLOOKUP(Taulukko1[[#This Row],[Rivivalinta]],Sheet1!$C$1:$E$42,2,FALSE)</f>
        <v>Kärnprimärkapital (CET 1)</v>
      </c>
      <c r="D31" s="4" t="str">
        <f>VLOOKUP(Taulukko1[[#This Row],[Rivivalinta]],Sheet1!$C$1:$E$42,3,FALSE)</f>
        <v>Common equity tier 1 capital (CET1)</v>
      </c>
      <c r="E31" s="1" t="s">
        <v>4</v>
      </c>
      <c r="F31" s="2">
        <v>42004</v>
      </c>
      <c r="G31" s="6">
        <v>39085.21</v>
      </c>
    </row>
    <row r="32" spans="1:7" x14ac:dyDescent="0.2">
      <c r="A32" s="5">
        <v>33</v>
      </c>
      <c r="B32" s="4" t="s">
        <v>34</v>
      </c>
      <c r="C32" s="4" t="str">
        <f>VLOOKUP(Taulukko1[[#This Row],[Rivivalinta]],Sheet1!$C$1:$E$42,2,FALSE)</f>
        <v>Övrigt primärkapital (AT 1)</v>
      </c>
      <c r="D32" s="4" t="str">
        <f>VLOOKUP(Taulukko1[[#This Row],[Rivivalinta]],Sheet1!$C$1:$E$42,3,FALSE)</f>
        <v>Additional tier 1 capital (AT 1)</v>
      </c>
      <c r="E32" s="1" t="s">
        <v>4</v>
      </c>
      <c r="F32" s="2">
        <v>42004</v>
      </c>
      <c r="G32" s="6"/>
    </row>
    <row r="33" spans="1:7" x14ac:dyDescent="0.2">
      <c r="A33" s="5">
        <v>34</v>
      </c>
      <c r="B33" s="4" t="s">
        <v>35</v>
      </c>
      <c r="C33" s="4" t="str">
        <f>VLOOKUP(Taulukko1[[#This Row],[Rivivalinta]],Sheet1!$C$1:$E$42,2,FALSE)</f>
        <v>Supplementärkapital (T2)</v>
      </c>
      <c r="D33" s="4" t="str">
        <f>VLOOKUP(Taulukko1[[#This Row],[Rivivalinta]],Sheet1!$C$1:$E$42,3,FALSE)</f>
        <v>Tier 2 capital (T2)</v>
      </c>
      <c r="E33" s="1" t="s">
        <v>4</v>
      </c>
      <c r="F33" s="2">
        <v>42004</v>
      </c>
      <c r="G33" s="6">
        <v>11550.815000000001</v>
      </c>
    </row>
    <row r="34" spans="1:7" x14ac:dyDescent="0.2">
      <c r="A34" s="5">
        <v>35</v>
      </c>
      <c r="B34" s="4" t="s">
        <v>36</v>
      </c>
      <c r="C34" s="4" t="str">
        <f>VLOOKUP(Taulukko1[[#This Row],[Rivivalinta]],Sheet1!$C$1:$E$42,2,FALSE)</f>
        <v>Summa kapitalrelationer, %</v>
      </c>
      <c r="D34" s="4" t="str">
        <f>VLOOKUP(Taulukko1[[#This Row],[Rivivalinta]],Sheet1!$C$1:$E$42,3,FALSE)</f>
        <v>Own funds ratio, %</v>
      </c>
      <c r="E34" s="1" t="s">
        <v>4</v>
      </c>
      <c r="F34" s="2">
        <v>42004</v>
      </c>
      <c r="G34" s="7">
        <v>0.1341248088339628</v>
      </c>
    </row>
    <row r="35" spans="1:7" x14ac:dyDescent="0.2">
      <c r="A35" s="5">
        <v>36</v>
      </c>
      <c r="B35" s="4" t="s">
        <v>37</v>
      </c>
      <c r="C35" s="4" t="str">
        <f>VLOOKUP(Taulukko1[[#This Row],[Rivivalinta]],Sheet1!$C$1:$E$42,2,FALSE)</f>
        <v>Primärkapitalrelation, %</v>
      </c>
      <c r="D35" s="4" t="str">
        <f>VLOOKUP(Taulukko1[[#This Row],[Rivivalinta]],Sheet1!$C$1:$E$42,3,FALSE)</f>
        <v>Tier 1 ratio, %</v>
      </c>
      <c r="E35" s="1" t="s">
        <v>4</v>
      </c>
      <c r="F35" s="2">
        <v>42004</v>
      </c>
      <c r="G35" s="7">
        <v>0.10352898796882812</v>
      </c>
    </row>
    <row r="36" spans="1:7" x14ac:dyDescent="0.2">
      <c r="A36" s="5">
        <v>37</v>
      </c>
      <c r="B36" s="4" t="s">
        <v>38</v>
      </c>
      <c r="C36" s="4" t="str">
        <f>VLOOKUP(Taulukko1[[#This Row],[Rivivalinta]],Sheet1!$C$1:$E$42,2,FALSE)</f>
        <v>Kärnprimärkapitalrelation, %</v>
      </c>
      <c r="D36" s="4" t="str">
        <f>VLOOKUP(Taulukko1[[#This Row],[Rivivalinta]],Sheet1!$C$1:$E$42,3,FALSE)</f>
        <v>CET 1 ratio, %</v>
      </c>
      <c r="E36" s="1" t="s">
        <v>4</v>
      </c>
      <c r="F36" s="2">
        <v>42004</v>
      </c>
      <c r="G36" s="7">
        <v>0.10352898796882812</v>
      </c>
    </row>
    <row r="37" spans="1:7" x14ac:dyDescent="0.2">
      <c r="A37" s="5">
        <v>38</v>
      </c>
      <c r="B37" s="4" t="s">
        <v>39</v>
      </c>
      <c r="C37" s="4" t="str">
        <f>VLOOKUP(Taulukko1[[#This Row],[Rivivalinta]],Sheet1!$C$1:$E$42,2,FALSE)</f>
        <v>Summa exponeringsbelopp (RWA)</v>
      </c>
      <c r="D37" s="4" t="str">
        <f>VLOOKUP(Taulukko1[[#This Row],[Rivivalinta]],Sheet1!$C$1:$E$42,3,FALSE)</f>
        <v>Total risk weighted assets (RWA)</v>
      </c>
      <c r="E37" s="1" t="s">
        <v>4</v>
      </c>
      <c r="F37" s="2">
        <v>42004</v>
      </c>
      <c r="G37" s="6">
        <v>377529.14199999999</v>
      </c>
    </row>
    <row r="38" spans="1:7" x14ac:dyDescent="0.2">
      <c r="A38" s="5">
        <v>39</v>
      </c>
      <c r="B38" s="4" t="s">
        <v>40</v>
      </c>
      <c r="C38" s="4" t="str">
        <f>VLOOKUP(Taulukko1[[#This Row],[Rivivalinta]],Sheet1!$C$1:$E$42,2,FALSE)</f>
        <v>Exponeringsbelopp för kredit-, motpart- och utspädningsrisker</v>
      </c>
      <c r="D38" s="4" t="str">
        <f>VLOOKUP(Taulukko1[[#This Row],[Rivivalinta]],Sheet1!$C$1:$E$42,3,FALSE)</f>
        <v>Credit and counterparty risks</v>
      </c>
      <c r="E38" s="1" t="s">
        <v>4</v>
      </c>
      <c r="F38" s="2">
        <v>42004</v>
      </c>
      <c r="G38" s="6">
        <v>337324.49400000001</v>
      </c>
    </row>
    <row r="39" spans="1:7" x14ac:dyDescent="0.2">
      <c r="A39" s="5">
        <v>40</v>
      </c>
      <c r="B39" s="4" t="s">
        <v>41</v>
      </c>
      <c r="C39" s="4" t="str">
        <f>VLOOKUP(Taulukko1[[#This Row],[Rivivalinta]],Sheet1!$C$1:$E$42,2,FALSE)</f>
        <v>Exponeringsbelopp för positions-, valutakurs- och råvarurisker</v>
      </c>
      <c r="D39" s="4" t="str">
        <f>VLOOKUP(Taulukko1[[#This Row],[Rivivalinta]],Sheet1!$C$1:$E$42,3,FALSE)</f>
        <v>Position, currency and commodity risks</v>
      </c>
      <c r="E39" s="1" t="s">
        <v>4</v>
      </c>
      <c r="F39" s="2">
        <v>42004</v>
      </c>
      <c r="G39" s="6">
        <v>2171.4369999999999</v>
      </c>
    </row>
    <row r="40" spans="1:7" x14ac:dyDescent="0.2">
      <c r="A40" s="5">
        <v>41</v>
      </c>
      <c r="B40" s="4" t="s">
        <v>42</v>
      </c>
      <c r="C40" s="4" t="str">
        <f>VLOOKUP(Taulukko1[[#This Row],[Rivivalinta]],Sheet1!$C$1:$E$42,2,FALSE)</f>
        <v>Exponeringsbelopp för operativ risk</v>
      </c>
      <c r="D40" s="4" t="str">
        <f>VLOOKUP(Taulukko1[[#This Row],[Rivivalinta]],Sheet1!$C$1:$E$42,3,FALSE)</f>
        <v>Operational risks</v>
      </c>
      <c r="E40" s="1" t="s">
        <v>4</v>
      </c>
      <c r="F40" s="2">
        <v>42004</v>
      </c>
      <c r="G40" s="6">
        <v>29898.325000000001</v>
      </c>
    </row>
    <row r="41" spans="1:7" x14ac:dyDescent="0.2">
      <c r="A41" s="5">
        <v>42</v>
      </c>
      <c r="B41" s="4" t="s">
        <v>43</v>
      </c>
      <c r="C41" s="4" t="str">
        <f>VLOOKUP(Taulukko1[[#This Row],[Rivivalinta]],Sheet1!$C$1:$E$42,2,FALSE)</f>
        <v>Övriga riskexponeringar</v>
      </c>
      <c r="D41" s="4" t="str">
        <f>VLOOKUP(Taulukko1[[#This Row],[Rivivalinta]],Sheet1!$C$1:$E$42,3,FALSE)</f>
        <v>Other risks</v>
      </c>
      <c r="E41" s="1" t="s">
        <v>4</v>
      </c>
      <c r="F41" s="2">
        <v>42004</v>
      </c>
      <c r="G41" s="6">
        <v>8134.8860000000004</v>
      </c>
    </row>
    <row r="42" spans="1:7" x14ac:dyDescent="0.2">
      <c r="A42" s="5">
        <v>1</v>
      </c>
      <c r="B42" s="4" t="s">
        <v>5</v>
      </c>
      <c r="C42" s="4" t="str">
        <f>VLOOKUP(Taulukko1[[#This Row],[Rivivalinta]],Sheet1!$C$1:$E$42,2,FALSE)</f>
        <v>Räntenetto</v>
      </c>
      <c r="D42" s="4" t="str">
        <f>VLOOKUP(Taulukko1[[#This Row],[Rivivalinta]],Sheet1!$C$1:$E$42,3,FALSE)</f>
        <v>Net interest margin</v>
      </c>
      <c r="E42" s="1" t="s">
        <v>44</v>
      </c>
      <c r="F42" s="2">
        <v>42004</v>
      </c>
      <c r="G42" s="6">
        <v>3850</v>
      </c>
    </row>
    <row r="43" spans="1:7" x14ac:dyDescent="0.2">
      <c r="A43" s="5">
        <v>2</v>
      </c>
      <c r="B43" s="4" t="s">
        <v>6</v>
      </c>
      <c r="C43" s="4" t="str">
        <f>VLOOKUP(Taulukko1[[#This Row],[Rivivalinta]],Sheet1!$C$1:$E$42,2,FALSE)</f>
        <v>Netto, avgifts- och provisionsintäkter</v>
      </c>
      <c r="D43" s="4" t="str">
        <f>VLOOKUP(Taulukko1[[#This Row],[Rivivalinta]],Sheet1!$C$1:$E$42,3,FALSE)</f>
        <v>Net fee and commission income</v>
      </c>
      <c r="E43" s="1" t="s">
        <v>44</v>
      </c>
      <c r="F43" s="2">
        <v>42004</v>
      </c>
      <c r="G43" s="6">
        <v>2004</v>
      </c>
    </row>
    <row r="44" spans="1:7" x14ac:dyDescent="0.2">
      <c r="A44" s="5">
        <v>3</v>
      </c>
      <c r="B44" s="4" t="s">
        <v>7</v>
      </c>
      <c r="C44" s="4" t="str">
        <f>VLOOKUP(Taulukko1[[#This Row],[Rivivalinta]],Sheet1!$C$1:$E$42,2,FALSE)</f>
        <v>Avgifts- och provisionsintäkter</v>
      </c>
      <c r="D44" s="4" t="str">
        <f>VLOOKUP(Taulukko1[[#This Row],[Rivivalinta]],Sheet1!$C$1:$E$42,3,FALSE)</f>
        <v>Fee and commission income</v>
      </c>
      <c r="E44" s="1" t="s">
        <v>44</v>
      </c>
      <c r="F44" s="2">
        <v>42004</v>
      </c>
      <c r="G44" s="6">
        <v>2236</v>
      </c>
    </row>
    <row r="45" spans="1:7" x14ac:dyDescent="0.2">
      <c r="A45" s="5">
        <v>4</v>
      </c>
      <c r="B45" s="4" t="s">
        <v>8</v>
      </c>
      <c r="C45" s="4" t="str">
        <f>VLOOKUP(Taulukko1[[#This Row],[Rivivalinta]],Sheet1!$C$1:$E$42,2,FALSE)</f>
        <v>Avgifts- och provisionskostnader</v>
      </c>
      <c r="D45" s="4" t="str">
        <f>VLOOKUP(Taulukko1[[#This Row],[Rivivalinta]],Sheet1!$C$1:$E$42,3,FALSE)</f>
        <v>Fee and commission expenses</v>
      </c>
      <c r="E45" s="1" t="s">
        <v>44</v>
      </c>
      <c r="F45" s="2">
        <v>42004</v>
      </c>
      <c r="G45" s="6">
        <v>232</v>
      </c>
    </row>
    <row r="46" spans="1:7" x14ac:dyDescent="0.2">
      <c r="A46" s="5">
        <v>5</v>
      </c>
      <c r="B46" s="4" t="s">
        <v>9</v>
      </c>
      <c r="C46" s="4" t="str">
        <f>VLOOKUP(Taulukko1[[#This Row],[Rivivalinta]],Sheet1!$C$1:$E$42,2,FALSE)</f>
        <v>Nettointäkter från handel och investeringar</v>
      </c>
      <c r="D46" s="4" t="str">
        <f>VLOOKUP(Taulukko1[[#This Row],[Rivivalinta]],Sheet1!$C$1:$E$42,3,FALSE)</f>
        <v>Net trading and investing income</v>
      </c>
      <c r="E46" s="1" t="s">
        <v>44</v>
      </c>
      <c r="F46" s="2">
        <v>42004</v>
      </c>
      <c r="G46" s="6">
        <v>711</v>
      </c>
    </row>
    <row r="47" spans="1:7" x14ac:dyDescent="0.2">
      <c r="A47" s="5">
        <v>6</v>
      </c>
      <c r="B47" s="4" t="s">
        <v>10</v>
      </c>
      <c r="C47" s="4" t="str">
        <f>VLOOKUP(Taulukko1[[#This Row],[Rivivalinta]],Sheet1!$C$1:$E$42,2,FALSE)</f>
        <v>Övriga intäkter</v>
      </c>
      <c r="D47" s="4" t="str">
        <f>VLOOKUP(Taulukko1[[#This Row],[Rivivalinta]],Sheet1!$C$1:$E$42,3,FALSE)</f>
        <v>Other income</v>
      </c>
      <c r="E47" s="1" t="s">
        <v>44</v>
      </c>
      <c r="F47" s="2">
        <v>42004</v>
      </c>
      <c r="G47" s="6">
        <v>1121</v>
      </c>
    </row>
    <row r="48" spans="1:7" x14ac:dyDescent="0.2">
      <c r="A48" s="5">
        <v>7</v>
      </c>
      <c r="B48" s="4" t="s">
        <v>11</v>
      </c>
      <c r="C48" s="4" t="str">
        <f>VLOOKUP(Taulukko1[[#This Row],[Rivivalinta]],Sheet1!$C$1:$E$42,2,FALSE)</f>
        <v>Totala inkomster</v>
      </c>
      <c r="D48" s="4" t="str">
        <f>VLOOKUP(Taulukko1[[#This Row],[Rivivalinta]],Sheet1!$C$1:$E$42,3,FALSE)</f>
        <v>Total income</v>
      </c>
      <c r="E48" s="1" t="s">
        <v>44</v>
      </c>
      <c r="F48" s="2">
        <v>42004</v>
      </c>
      <c r="G48" s="6">
        <v>7686</v>
      </c>
    </row>
    <row r="49" spans="1:7" x14ac:dyDescent="0.2">
      <c r="A49" s="5">
        <v>8</v>
      </c>
      <c r="B49" s="4" t="s">
        <v>12</v>
      </c>
      <c r="C49" s="4" t="str">
        <f>VLOOKUP(Taulukko1[[#This Row],[Rivivalinta]],Sheet1!$C$1:$E$42,2,FALSE)</f>
        <v>Totala kostnader</v>
      </c>
      <c r="D49" s="4" t="str">
        <f>VLOOKUP(Taulukko1[[#This Row],[Rivivalinta]],Sheet1!$C$1:$E$42,3,FALSE)</f>
        <v>Total expenses</v>
      </c>
      <c r="E49" s="1" t="s">
        <v>44</v>
      </c>
      <c r="F49" s="2">
        <v>42004</v>
      </c>
      <c r="G49" s="6">
        <v>4833</v>
      </c>
    </row>
    <row r="50" spans="1:7" x14ac:dyDescent="0.2">
      <c r="A50" s="5">
        <v>9</v>
      </c>
      <c r="B50" s="4" t="s">
        <v>13</v>
      </c>
      <c r="C50" s="4" t="str">
        <f>VLOOKUP(Taulukko1[[#This Row],[Rivivalinta]],Sheet1!$C$1:$E$42,2,FALSE)</f>
        <v>Nedskrivningar av lån och fordringar</v>
      </c>
      <c r="D50" s="4" t="str">
        <f>VLOOKUP(Taulukko1[[#This Row],[Rivivalinta]],Sheet1!$C$1:$E$42,3,FALSE)</f>
        <v>Impairments on loans and receivables</v>
      </c>
      <c r="E50" s="1" t="s">
        <v>44</v>
      </c>
      <c r="F50" s="2">
        <v>42004</v>
      </c>
      <c r="G50" s="6">
        <v>151</v>
      </c>
    </row>
    <row r="51" spans="1:7" x14ac:dyDescent="0.2">
      <c r="A51" s="5">
        <v>10</v>
      </c>
      <c r="B51" s="4" t="s">
        <v>14</v>
      </c>
      <c r="C51" s="4" t="str">
        <f>VLOOKUP(Taulukko1[[#This Row],[Rivivalinta]],Sheet1!$C$1:$E$42,2,FALSE)</f>
        <v>Rörelsevinst/-förlust</v>
      </c>
      <c r="D51" s="4" t="str">
        <f>VLOOKUP(Taulukko1[[#This Row],[Rivivalinta]],Sheet1!$C$1:$E$42,3,FALSE)</f>
        <v>Operatingprofit/-loss</v>
      </c>
      <c r="E51" s="1" t="s">
        <v>44</v>
      </c>
      <c r="F51" s="2">
        <v>42004</v>
      </c>
      <c r="G51" s="6">
        <v>2702</v>
      </c>
    </row>
    <row r="52" spans="1:7" x14ac:dyDescent="0.2">
      <c r="A52" s="5">
        <v>11</v>
      </c>
      <c r="B52" s="4" t="s">
        <v>15</v>
      </c>
      <c r="C52" s="4" t="str">
        <f>VLOOKUP(Taulukko1[[#This Row],[Rivivalinta]],Sheet1!$C$1:$E$42,2,FALSE)</f>
        <v>Kontanta medel och kassabehållning hos centralbanker</v>
      </c>
      <c r="D52" s="4" t="str">
        <f>VLOOKUP(Taulukko1[[#This Row],[Rivivalinta]],Sheet1!$C$1:$E$42,3,FALSE)</f>
        <v>Cash and cash balances at central banks</v>
      </c>
      <c r="E52" s="1" t="s">
        <v>44</v>
      </c>
      <c r="F52" s="2">
        <v>42004</v>
      </c>
      <c r="G52" s="6">
        <v>7266</v>
      </c>
    </row>
    <row r="53" spans="1:7" x14ac:dyDescent="0.2">
      <c r="A53" s="5">
        <v>12</v>
      </c>
      <c r="B53" s="4" t="s">
        <v>16</v>
      </c>
      <c r="C53" s="4" t="str">
        <f>VLOOKUP(Taulukko1[[#This Row],[Rivivalinta]],Sheet1!$C$1:$E$42,2,FALSE)</f>
        <v>Lån och förskott till kreditinstitut</v>
      </c>
      <c r="D53" s="4" t="str">
        <f>VLOOKUP(Taulukko1[[#This Row],[Rivivalinta]],Sheet1!$C$1:$E$42,3,FALSE)</f>
        <v>Loans and advances to credit institutions</v>
      </c>
      <c r="E53" s="1" t="s">
        <v>44</v>
      </c>
      <c r="F53" s="2">
        <v>42004</v>
      </c>
      <c r="G53" s="6">
        <v>9827</v>
      </c>
    </row>
    <row r="54" spans="1:7" x14ac:dyDescent="0.2">
      <c r="A54" s="5">
        <v>13</v>
      </c>
      <c r="B54" s="4" t="s">
        <v>17</v>
      </c>
      <c r="C54" s="4" t="str">
        <f>VLOOKUP(Taulukko1[[#This Row],[Rivivalinta]],Sheet1!$C$1:$E$42,2,FALSE)</f>
        <v>Lån och förskott till allmänheten och offentliga samfund</v>
      </c>
      <c r="D54" s="4" t="str">
        <f>VLOOKUP(Taulukko1[[#This Row],[Rivivalinta]],Sheet1!$C$1:$E$42,3,FALSE)</f>
        <v>Loans and advances to the public and public sector entities</v>
      </c>
      <c r="E54" s="1" t="s">
        <v>44</v>
      </c>
      <c r="F54" s="2">
        <v>42004</v>
      </c>
      <c r="G54" s="6">
        <v>198740</v>
      </c>
    </row>
    <row r="55" spans="1:7" x14ac:dyDescent="0.2">
      <c r="A55" s="5">
        <v>14</v>
      </c>
      <c r="B55" s="4" t="s">
        <v>18</v>
      </c>
      <c r="C55" s="4" t="str">
        <f>VLOOKUP(Taulukko1[[#This Row],[Rivivalinta]],Sheet1!$C$1:$E$42,2,FALSE)</f>
        <v>Värdepapper</v>
      </c>
      <c r="D55" s="4" t="str">
        <f>VLOOKUP(Taulukko1[[#This Row],[Rivivalinta]],Sheet1!$C$1:$E$42,3,FALSE)</f>
        <v>Debt securities</v>
      </c>
      <c r="E55" s="1" t="s">
        <v>44</v>
      </c>
      <c r="F55" s="2">
        <v>42004</v>
      </c>
      <c r="G55" s="6">
        <v>39226</v>
      </c>
    </row>
    <row r="56" spans="1:7" x14ac:dyDescent="0.2">
      <c r="A56" s="5">
        <v>15</v>
      </c>
      <c r="B56" s="4" t="s">
        <v>71</v>
      </c>
      <c r="C56" s="4" t="str">
        <f>VLOOKUP(Taulukko1[[#This Row],[Rivivalinta]],Sheet1!$C$1:$E$42,2,FALSE)</f>
        <v xml:space="preserve">Derivat </v>
      </c>
      <c r="D56" s="4" t="str">
        <f>VLOOKUP(Taulukko1[[#This Row],[Rivivalinta]],Sheet1!$C$1:$E$42,3,FALSE)</f>
        <v xml:space="preserve">Derivatives </v>
      </c>
      <c r="E56" s="1" t="s">
        <v>44</v>
      </c>
      <c r="F56" s="2">
        <v>42004</v>
      </c>
      <c r="G56" s="6">
        <v>2441</v>
      </c>
    </row>
    <row r="57" spans="1:7" x14ac:dyDescent="0.2">
      <c r="A57" s="5">
        <v>16</v>
      </c>
      <c r="B57" s="4" t="s">
        <v>20</v>
      </c>
      <c r="C57" s="4" t="str">
        <f>VLOOKUP(Taulukko1[[#This Row],[Rivivalinta]],Sheet1!$C$1:$E$42,2,FALSE)</f>
        <v>Övriga tillgångar</v>
      </c>
      <c r="D57" s="4" t="str">
        <f>VLOOKUP(Taulukko1[[#This Row],[Rivivalinta]],Sheet1!$C$1:$E$42,3,FALSE)</f>
        <v>Other assets</v>
      </c>
      <c r="E57" s="1" t="s">
        <v>44</v>
      </c>
      <c r="F57" s="2">
        <v>42004</v>
      </c>
      <c r="G57" s="6">
        <v>21985</v>
      </c>
    </row>
    <row r="58" spans="1:7" x14ac:dyDescent="0.2">
      <c r="A58" s="5">
        <v>17</v>
      </c>
      <c r="B58" s="4" t="s">
        <v>21</v>
      </c>
      <c r="C58" s="4" t="str">
        <f>VLOOKUP(Taulukko1[[#This Row],[Rivivalinta]],Sheet1!$C$1:$E$42,2,FALSE)</f>
        <v>SUMMA TILLGÅNGAR</v>
      </c>
      <c r="D58" s="4" t="str">
        <f>VLOOKUP(Taulukko1[[#This Row],[Rivivalinta]],Sheet1!$C$1:$E$42,3,FALSE)</f>
        <v>TOTAL ASSETS</v>
      </c>
      <c r="E58" s="1" t="s">
        <v>44</v>
      </c>
      <c r="F58" s="2">
        <v>42004</v>
      </c>
      <c r="G58" s="6">
        <v>279485</v>
      </c>
    </row>
    <row r="59" spans="1:7" x14ac:dyDescent="0.2">
      <c r="A59" s="5">
        <v>18</v>
      </c>
      <c r="B59" s="4" t="s">
        <v>22</v>
      </c>
      <c r="C59" s="4" t="str">
        <f>VLOOKUP(Taulukko1[[#This Row],[Rivivalinta]],Sheet1!$C$1:$E$42,2,FALSE)</f>
        <v>Inlåning från kreditinstitut</v>
      </c>
      <c r="D59" s="4" t="str">
        <f>VLOOKUP(Taulukko1[[#This Row],[Rivivalinta]],Sheet1!$C$1:$E$42,3,FALSE)</f>
        <v>Deposits from credit institutions</v>
      </c>
      <c r="E59" s="1" t="s">
        <v>44</v>
      </c>
      <c r="F59" s="2">
        <v>42004</v>
      </c>
      <c r="G59" s="6">
        <v>14808</v>
      </c>
    </row>
    <row r="60" spans="1:7" x14ac:dyDescent="0.2">
      <c r="A60" s="5">
        <v>19</v>
      </c>
      <c r="B60" s="4" t="s">
        <v>23</v>
      </c>
      <c r="C60" s="4" t="str">
        <f>VLOOKUP(Taulukko1[[#This Row],[Rivivalinta]],Sheet1!$C$1:$E$42,2,FALSE)</f>
        <v>Inlåning från allmänheten och offentliga samfund</v>
      </c>
      <c r="D60" s="4" t="str">
        <f>VLOOKUP(Taulukko1[[#This Row],[Rivivalinta]],Sheet1!$C$1:$E$42,3,FALSE)</f>
        <v>Deposits from the public and public sector entities</v>
      </c>
      <c r="E60" s="1" t="s">
        <v>44</v>
      </c>
      <c r="F60" s="2">
        <v>42004</v>
      </c>
      <c r="G60" s="6">
        <v>223813</v>
      </c>
    </row>
    <row r="61" spans="1:7" x14ac:dyDescent="0.2">
      <c r="A61" s="5">
        <v>20</v>
      </c>
      <c r="B61" s="4" t="s">
        <v>24</v>
      </c>
      <c r="C61" s="4" t="str">
        <f>VLOOKUP(Taulukko1[[#This Row],[Rivivalinta]],Sheet1!$C$1:$E$42,2,FALSE)</f>
        <v>Emitterade skuldebrev</v>
      </c>
      <c r="D61" s="4" t="str">
        <f>VLOOKUP(Taulukko1[[#This Row],[Rivivalinta]],Sheet1!$C$1:$E$42,3,FALSE)</f>
        <v>Debt securities issued</v>
      </c>
      <c r="E61" s="1" t="s">
        <v>44</v>
      </c>
      <c r="F61" s="2">
        <v>42004</v>
      </c>
      <c r="G61" s="6">
        <v>7316</v>
      </c>
    </row>
    <row r="62" spans="1:7" x14ac:dyDescent="0.2">
      <c r="A62" s="5">
        <v>22</v>
      </c>
      <c r="B62" s="4" t="s">
        <v>19</v>
      </c>
      <c r="C62" s="4" t="str">
        <f>VLOOKUP(Taulukko1[[#This Row],[Rivivalinta]],Sheet1!$C$1:$E$42,2,FALSE)</f>
        <v>Derivat</v>
      </c>
      <c r="D62" s="4" t="str">
        <f>VLOOKUP(Taulukko1[[#This Row],[Rivivalinta]],Sheet1!$C$1:$E$42,3,FALSE)</f>
        <v>Derivatives</v>
      </c>
      <c r="E62" s="1" t="s">
        <v>44</v>
      </c>
      <c r="F62" s="2">
        <v>42004</v>
      </c>
      <c r="G62" s="6"/>
    </row>
    <row r="63" spans="1:7" x14ac:dyDescent="0.2">
      <c r="A63" s="5">
        <v>23</v>
      </c>
      <c r="B63" s="4" t="s">
        <v>25</v>
      </c>
      <c r="C63" s="4" t="str">
        <f>VLOOKUP(Taulukko1[[#This Row],[Rivivalinta]],Sheet1!$C$1:$E$42,2,FALSE)</f>
        <v>Eget kapital</v>
      </c>
      <c r="D63" s="4" t="str">
        <f>VLOOKUP(Taulukko1[[#This Row],[Rivivalinta]],Sheet1!$C$1:$E$42,3,FALSE)</f>
        <v>Total equity</v>
      </c>
      <c r="E63" s="1" t="s">
        <v>44</v>
      </c>
      <c r="F63" s="2">
        <v>42004</v>
      </c>
      <c r="G63" s="6">
        <v>18563</v>
      </c>
    </row>
    <row r="64" spans="1:7" x14ac:dyDescent="0.2">
      <c r="A64" s="5">
        <v>21</v>
      </c>
      <c r="B64" s="4" t="s">
        <v>26</v>
      </c>
      <c r="C64" s="4" t="str">
        <f>VLOOKUP(Taulukko1[[#This Row],[Rivivalinta]],Sheet1!$C$1:$E$42,2,FALSE)</f>
        <v>Övriga skulder</v>
      </c>
      <c r="D64" s="4" t="str">
        <f>VLOOKUP(Taulukko1[[#This Row],[Rivivalinta]],Sheet1!$C$1:$E$42,3,FALSE)</f>
        <v>Other liabilities</v>
      </c>
      <c r="E64" s="1" t="s">
        <v>44</v>
      </c>
      <c r="F64" s="2">
        <v>42004</v>
      </c>
      <c r="G64" s="6">
        <v>14985</v>
      </c>
    </row>
    <row r="65" spans="1:7" x14ac:dyDescent="0.2">
      <c r="A65" s="5">
        <v>24</v>
      </c>
      <c r="B65" s="4" t="s">
        <v>27</v>
      </c>
      <c r="C65" s="4" t="str">
        <f>VLOOKUP(Taulukko1[[#This Row],[Rivivalinta]],Sheet1!$C$1:$E$42,2,FALSE)</f>
        <v>SUMMA EGET KAPITAL OCH SKULDER</v>
      </c>
      <c r="D65" s="4" t="str">
        <f>VLOOKUP(Taulukko1[[#This Row],[Rivivalinta]],Sheet1!$C$1:$E$42,3,FALSE)</f>
        <v>TOTAL EQUITY AND LIABILITIES</v>
      </c>
      <c r="E65" s="1" t="s">
        <v>44</v>
      </c>
      <c r="F65" s="2">
        <v>42004</v>
      </c>
      <c r="G65" s="6">
        <v>279485</v>
      </c>
    </row>
    <row r="66" spans="1:7" x14ac:dyDescent="0.2">
      <c r="A66" s="5">
        <v>25</v>
      </c>
      <c r="B66" s="4" t="s">
        <v>28</v>
      </c>
      <c r="C66" s="4" t="str">
        <f>VLOOKUP(Taulukko1[[#This Row],[Rivivalinta]],Sheet1!$C$1:$E$42,2,FALSE)</f>
        <v>Exponering utanför balansräkningen</v>
      </c>
      <c r="D66" s="4" t="str">
        <f>VLOOKUP(Taulukko1[[#This Row],[Rivivalinta]],Sheet1!$C$1:$E$42,3,FALSE)</f>
        <v>Off balance sheet exposures</v>
      </c>
      <c r="E66" s="1" t="s">
        <v>44</v>
      </c>
      <c r="F66" s="2">
        <v>42004</v>
      </c>
      <c r="G66" s="6">
        <v>9915</v>
      </c>
    </row>
    <row r="67" spans="1:7" x14ac:dyDescent="0.2">
      <c r="A67" s="5">
        <v>28</v>
      </c>
      <c r="B67" s="4" t="s">
        <v>29</v>
      </c>
      <c r="C67" s="4" t="str">
        <f>VLOOKUP(Taulukko1[[#This Row],[Rivivalinta]],Sheet1!$C$1:$E$42,2,FALSE)</f>
        <v>Kostnader/intäkter, %</v>
      </c>
      <c r="D67" s="4" t="str">
        <f>VLOOKUP(Taulukko1[[#This Row],[Rivivalinta]],Sheet1!$C$1:$E$42,3,FALSE)</f>
        <v>Cost/income ratio, %</v>
      </c>
      <c r="E67" s="1" t="s">
        <v>44</v>
      </c>
      <c r="F67" s="2">
        <v>42004</v>
      </c>
      <c r="G67" s="7">
        <v>0.52501405283867342</v>
      </c>
    </row>
    <row r="68" spans="1:7" x14ac:dyDescent="0.2">
      <c r="A68" s="5">
        <v>29</v>
      </c>
      <c r="B68" s="4" t="s">
        <v>30</v>
      </c>
      <c r="C68" s="4" t="str">
        <f>VLOOKUP(Taulukko1[[#This Row],[Rivivalinta]],Sheet1!$C$1:$E$42,2,FALSE)</f>
        <v>Nödlidande exponeringar/Exponeringar, %</v>
      </c>
      <c r="D68" s="4" t="str">
        <f>VLOOKUP(Taulukko1[[#This Row],[Rivivalinta]],Sheet1!$C$1:$E$42,3,FALSE)</f>
        <v>Non-performing exposures/Exposures, %</v>
      </c>
      <c r="E68" s="1" t="s">
        <v>44</v>
      </c>
      <c r="F68" s="2">
        <v>42004</v>
      </c>
      <c r="G68" s="7">
        <v>1.4018669231174075E-3</v>
      </c>
    </row>
    <row r="69" spans="1:7" x14ac:dyDescent="0.2">
      <c r="A69" s="5">
        <v>30</v>
      </c>
      <c r="B69" s="4" t="s">
        <v>31</v>
      </c>
      <c r="C69" s="4" t="str">
        <f>VLOOKUP(Taulukko1[[#This Row],[Rivivalinta]],Sheet1!$C$1:$E$42,2,FALSE)</f>
        <v>Upplupna avsättningar på nödlidande exponeringar/Nödlidande Exponeringar, %</v>
      </c>
      <c r="D69" s="4" t="str">
        <f>VLOOKUP(Taulukko1[[#This Row],[Rivivalinta]],Sheet1!$C$1:$E$42,3,FALSE)</f>
        <v>Accumulated impairments on non-performing exposures/Non-performing exposures, %</v>
      </c>
      <c r="E69" s="1" t="s">
        <v>44</v>
      </c>
      <c r="F69" s="2">
        <v>42004</v>
      </c>
      <c r="G69" s="7">
        <v>0.86689419795221845</v>
      </c>
    </row>
    <row r="70" spans="1:7" x14ac:dyDescent="0.2">
      <c r="A70" s="5">
        <v>31</v>
      </c>
      <c r="B70" s="4" t="s">
        <v>32</v>
      </c>
      <c r="C70" s="4" t="str">
        <f>VLOOKUP(Taulukko1[[#This Row],[Rivivalinta]],Sheet1!$C$1:$E$42,2,FALSE)</f>
        <v>Kapitalbas</v>
      </c>
      <c r="D70" s="4" t="str">
        <f>VLOOKUP(Taulukko1[[#This Row],[Rivivalinta]],Sheet1!$C$1:$E$42,3,FALSE)</f>
        <v>Own funds</v>
      </c>
      <c r="E70" s="1" t="s">
        <v>44</v>
      </c>
      <c r="F70" s="2">
        <v>42004</v>
      </c>
      <c r="G70" s="6">
        <v>26507.396000000001</v>
      </c>
    </row>
    <row r="71" spans="1:7" x14ac:dyDescent="0.2">
      <c r="A71" s="5">
        <v>32</v>
      </c>
      <c r="B71" s="4" t="s">
        <v>33</v>
      </c>
      <c r="C71" s="4" t="str">
        <f>VLOOKUP(Taulukko1[[#This Row],[Rivivalinta]],Sheet1!$C$1:$E$42,2,FALSE)</f>
        <v>Kärnprimärkapital (CET 1)</v>
      </c>
      <c r="D71" s="4" t="str">
        <f>VLOOKUP(Taulukko1[[#This Row],[Rivivalinta]],Sheet1!$C$1:$E$42,3,FALSE)</f>
        <v>Common equity tier 1 capital (CET1)</v>
      </c>
      <c r="E71" s="1" t="s">
        <v>44</v>
      </c>
      <c r="F71" s="2">
        <v>42004</v>
      </c>
      <c r="G71" s="6">
        <v>22355.777999999998</v>
      </c>
    </row>
    <row r="72" spans="1:7" x14ac:dyDescent="0.2">
      <c r="A72" s="5">
        <v>33</v>
      </c>
      <c r="B72" s="4" t="s">
        <v>34</v>
      </c>
      <c r="C72" s="4" t="str">
        <f>VLOOKUP(Taulukko1[[#This Row],[Rivivalinta]],Sheet1!$C$1:$E$42,2,FALSE)</f>
        <v>Övrigt primärkapital (AT 1)</v>
      </c>
      <c r="D72" s="4" t="str">
        <f>VLOOKUP(Taulukko1[[#This Row],[Rivivalinta]],Sheet1!$C$1:$E$42,3,FALSE)</f>
        <v>Additional tier 1 capital (AT 1)</v>
      </c>
      <c r="E72" s="1" t="s">
        <v>44</v>
      </c>
      <c r="F72" s="2">
        <v>42004</v>
      </c>
      <c r="G72" s="6"/>
    </row>
    <row r="73" spans="1:7" x14ac:dyDescent="0.2">
      <c r="A73" s="5">
        <v>34</v>
      </c>
      <c r="B73" s="4" t="s">
        <v>35</v>
      </c>
      <c r="C73" s="4" t="str">
        <f>VLOOKUP(Taulukko1[[#This Row],[Rivivalinta]],Sheet1!$C$1:$E$42,2,FALSE)</f>
        <v>Supplementärkapital (T2)</v>
      </c>
      <c r="D73" s="4" t="str">
        <f>VLOOKUP(Taulukko1[[#This Row],[Rivivalinta]],Sheet1!$C$1:$E$42,3,FALSE)</f>
        <v>Tier 2 capital (T2)</v>
      </c>
      <c r="E73" s="1" t="s">
        <v>44</v>
      </c>
      <c r="F73" s="2">
        <v>42004</v>
      </c>
      <c r="G73" s="6">
        <v>4151.6180000000004</v>
      </c>
    </row>
    <row r="74" spans="1:7" x14ac:dyDescent="0.2">
      <c r="A74" s="5">
        <v>35</v>
      </c>
      <c r="B74" s="4" t="s">
        <v>36</v>
      </c>
      <c r="C74" s="4" t="str">
        <f>VLOOKUP(Taulukko1[[#This Row],[Rivivalinta]],Sheet1!$C$1:$E$42,2,FALSE)</f>
        <v>Summa kapitalrelationer, %</v>
      </c>
      <c r="D74" s="4" t="str">
        <f>VLOOKUP(Taulukko1[[#This Row],[Rivivalinta]],Sheet1!$C$1:$E$42,3,FALSE)</f>
        <v>Own funds ratio, %</v>
      </c>
      <c r="E74" s="1" t="s">
        <v>44</v>
      </c>
      <c r="F74" s="2">
        <v>42004</v>
      </c>
      <c r="G74" s="7">
        <v>0.15842347669006418</v>
      </c>
    </row>
    <row r="75" spans="1:7" x14ac:dyDescent="0.2">
      <c r="A75" s="5">
        <v>36</v>
      </c>
      <c r="B75" s="4" t="s">
        <v>37</v>
      </c>
      <c r="C75" s="4" t="str">
        <f>VLOOKUP(Taulukko1[[#This Row],[Rivivalinta]],Sheet1!$C$1:$E$42,2,FALSE)</f>
        <v>Primärkapitalrelation, %</v>
      </c>
      <c r="D75" s="4" t="str">
        <f>VLOOKUP(Taulukko1[[#This Row],[Rivivalinta]],Sheet1!$C$1:$E$42,3,FALSE)</f>
        <v>Tier 1 ratio, %</v>
      </c>
      <c r="E75" s="1" t="s">
        <v>44</v>
      </c>
      <c r="F75" s="2">
        <v>42004</v>
      </c>
      <c r="G75" s="7">
        <v>0.13361101463422698</v>
      </c>
    </row>
    <row r="76" spans="1:7" x14ac:dyDescent="0.2">
      <c r="A76" s="5">
        <v>37</v>
      </c>
      <c r="B76" s="4" t="s">
        <v>38</v>
      </c>
      <c r="C76" s="4" t="str">
        <f>VLOOKUP(Taulukko1[[#This Row],[Rivivalinta]],Sheet1!$C$1:$E$42,2,FALSE)</f>
        <v>Kärnprimärkapitalrelation, %</v>
      </c>
      <c r="D76" s="4" t="str">
        <f>VLOOKUP(Taulukko1[[#This Row],[Rivivalinta]],Sheet1!$C$1:$E$42,3,FALSE)</f>
        <v>CET 1 ratio, %</v>
      </c>
      <c r="E76" s="1" t="s">
        <v>44</v>
      </c>
      <c r="F76" s="2">
        <v>42004</v>
      </c>
      <c r="G76" s="7">
        <v>0.13361101463422698</v>
      </c>
    </row>
    <row r="77" spans="1:7" x14ac:dyDescent="0.2">
      <c r="A77" s="5">
        <v>38</v>
      </c>
      <c r="B77" s="4" t="s">
        <v>39</v>
      </c>
      <c r="C77" s="4" t="str">
        <f>VLOOKUP(Taulukko1[[#This Row],[Rivivalinta]],Sheet1!$C$1:$E$42,2,FALSE)</f>
        <v>Summa exponeringsbelopp (RWA)</v>
      </c>
      <c r="D77" s="4" t="str">
        <f>VLOOKUP(Taulukko1[[#This Row],[Rivivalinta]],Sheet1!$C$1:$E$42,3,FALSE)</f>
        <v>Total risk weighted assets (RWA)</v>
      </c>
      <c r="E77" s="1" t="s">
        <v>44</v>
      </c>
      <c r="F77" s="2">
        <v>42004</v>
      </c>
      <c r="G77" s="6">
        <v>167319.87299999999</v>
      </c>
    </row>
    <row r="78" spans="1:7" x14ac:dyDescent="0.2">
      <c r="A78" s="5">
        <v>39</v>
      </c>
      <c r="B78" s="4" t="s">
        <v>40</v>
      </c>
      <c r="C78" s="4" t="str">
        <f>VLOOKUP(Taulukko1[[#This Row],[Rivivalinta]],Sheet1!$C$1:$E$42,2,FALSE)</f>
        <v>Exponeringsbelopp för kredit-, motpart- och utspädningsrisker</v>
      </c>
      <c r="D78" s="4" t="str">
        <f>VLOOKUP(Taulukko1[[#This Row],[Rivivalinta]],Sheet1!$C$1:$E$42,3,FALSE)</f>
        <v>Credit and counterparty risks</v>
      </c>
      <c r="E78" s="1" t="s">
        <v>44</v>
      </c>
      <c r="F78" s="2">
        <v>42004</v>
      </c>
      <c r="G78" s="6">
        <v>147869.185</v>
      </c>
    </row>
    <row r="79" spans="1:7" x14ac:dyDescent="0.2">
      <c r="A79" s="5">
        <v>40</v>
      </c>
      <c r="B79" s="4" t="s">
        <v>41</v>
      </c>
      <c r="C79" s="4" t="str">
        <f>VLOOKUP(Taulukko1[[#This Row],[Rivivalinta]],Sheet1!$C$1:$E$42,2,FALSE)</f>
        <v>Exponeringsbelopp för positions-, valutakurs- och råvarurisker</v>
      </c>
      <c r="D79" s="4" t="str">
        <f>VLOOKUP(Taulukko1[[#This Row],[Rivivalinta]],Sheet1!$C$1:$E$42,3,FALSE)</f>
        <v>Position, currency and commodity risks</v>
      </c>
      <c r="E79" s="1" t="s">
        <v>44</v>
      </c>
      <c r="F79" s="2">
        <v>42004</v>
      </c>
      <c r="G79" s="6">
        <v>2923.797</v>
      </c>
    </row>
    <row r="80" spans="1:7" x14ac:dyDescent="0.2">
      <c r="A80" s="5">
        <v>41</v>
      </c>
      <c r="B80" s="4" t="s">
        <v>42</v>
      </c>
      <c r="C80" s="4" t="str">
        <f>VLOOKUP(Taulukko1[[#This Row],[Rivivalinta]],Sheet1!$C$1:$E$42,2,FALSE)</f>
        <v>Exponeringsbelopp för operativ risk</v>
      </c>
      <c r="D80" s="4" t="str">
        <f>VLOOKUP(Taulukko1[[#This Row],[Rivivalinta]],Sheet1!$C$1:$E$42,3,FALSE)</f>
        <v>Operational risks</v>
      </c>
      <c r="E80" s="1" t="s">
        <v>44</v>
      </c>
      <c r="F80" s="2">
        <v>42004</v>
      </c>
      <c r="G80" s="6">
        <v>12274.338</v>
      </c>
    </row>
    <row r="81" spans="1:7" x14ac:dyDescent="0.2">
      <c r="A81" s="5">
        <v>42</v>
      </c>
      <c r="B81" s="4" t="s">
        <v>43</v>
      </c>
      <c r="C81" s="4" t="str">
        <f>VLOOKUP(Taulukko1[[#This Row],[Rivivalinta]],Sheet1!$C$1:$E$42,2,FALSE)</f>
        <v>Övriga riskexponeringar</v>
      </c>
      <c r="D81" s="4" t="str">
        <f>VLOOKUP(Taulukko1[[#This Row],[Rivivalinta]],Sheet1!$C$1:$E$42,3,FALSE)</f>
        <v>Other risks</v>
      </c>
      <c r="E81" s="1" t="s">
        <v>44</v>
      </c>
      <c r="F81" s="2">
        <v>42004</v>
      </c>
      <c r="G81" s="6">
        <v>4252.5529999999999</v>
      </c>
    </row>
    <row r="82" spans="1:7" x14ac:dyDescent="0.2">
      <c r="A82" s="5">
        <v>1</v>
      </c>
      <c r="B82" s="4" t="s">
        <v>5</v>
      </c>
      <c r="C82" s="4" t="str">
        <f>VLOOKUP(Taulukko1[[#This Row],[Rivivalinta]],Sheet1!$C$1:$E$42,2,FALSE)</f>
        <v>Räntenetto</v>
      </c>
      <c r="D82" s="4" t="str">
        <f>VLOOKUP(Taulukko1[[#This Row],[Rivivalinta]],Sheet1!$C$1:$E$42,3,FALSE)</f>
        <v>Net interest margin</v>
      </c>
      <c r="E82" s="1" t="s">
        <v>45</v>
      </c>
      <c r="F82" s="2">
        <v>42004</v>
      </c>
      <c r="G82" s="6">
        <v>3593</v>
      </c>
    </row>
    <row r="83" spans="1:7" x14ac:dyDescent="0.2">
      <c r="A83" s="5">
        <v>2</v>
      </c>
      <c r="B83" s="4" t="s">
        <v>6</v>
      </c>
      <c r="C83" s="4" t="str">
        <f>VLOOKUP(Taulukko1[[#This Row],[Rivivalinta]],Sheet1!$C$1:$E$42,2,FALSE)</f>
        <v>Netto, avgifts- och provisionsintäkter</v>
      </c>
      <c r="D83" s="4" t="str">
        <f>VLOOKUP(Taulukko1[[#This Row],[Rivivalinta]],Sheet1!$C$1:$E$42,3,FALSE)</f>
        <v>Net fee and commission income</v>
      </c>
      <c r="E83" s="1" t="s">
        <v>45</v>
      </c>
      <c r="F83" s="2">
        <v>42004</v>
      </c>
      <c r="G83" s="6">
        <v>1761</v>
      </c>
    </row>
    <row r="84" spans="1:7" x14ac:dyDescent="0.2">
      <c r="A84" s="5">
        <v>3</v>
      </c>
      <c r="B84" s="4" t="s">
        <v>7</v>
      </c>
      <c r="C84" s="4" t="str">
        <f>VLOOKUP(Taulukko1[[#This Row],[Rivivalinta]],Sheet1!$C$1:$E$42,2,FALSE)</f>
        <v>Avgifts- och provisionsintäkter</v>
      </c>
      <c r="D84" s="4" t="str">
        <f>VLOOKUP(Taulukko1[[#This Row],[Rivivalinta]],Sheet1!$C$1:$E$42,3,FALSE)</f>
        <v>Fee and commission income</v>
      </c>
      <c r="E84" s="1" t="s">
        <v>45</v>
      </c>
      <c r="F84" s="2">
        <v>42004</v>
      </c>
      <c r="G84" s="6">
        <v>2022</v>
      </c>
    </row>
    <row r="85" spans="1:7" x14ac:dyDescent="0.2">
      <c r="A85" s="5">
        <v>4</v>
      </c>
      <c r="B85" s="4" t="s">
        <v>8</v>
      </c>
      <c r="C85" s="4" t="str">
        <f>VLOOKUP(Taulukko1[[#This Row],[Rivivalinta]],Sheet1!$C$1:$E$42,2,FALSE)</f>
        <v>Avgifts- och provisionskostnader</v>
      </c>
      <c r="D85" s="4" t="str">
        <f>VLOOKUP(Taulukko1[[#This Row],[Rivivalinta]],Sheet1!$C$1:$E$42,3,FALSE)</f>
        <v>Fee and commission expenses</v>
      </c>
      <c r="E85" s="1" t="s">
        <v>45</v>
      </c>
      <c r="F85" s="2">
        <v>42004</v>
      </c>
      <c r="G85" s="6">
        <v>261</v>
      </c>
    </row>
    <row r="86" spans="1:7" x14ac:dyDescent="0.2">
      <c r="A86" s="5">
        <v>5</v>
      </c>
      <c r="B86" s="4" t="s">
        <v>9</v>
      </c>
      <c r="C86" s="4" t="str">
        <f>VLOOKUP(Taulukko1[[#This Row],[Rivivalinta]],Sheet1!$C$1:$E$42,2,FALSE)</f>
        <v>Nettointäkter från handel och investeringar</v>
      </c>
      <c r="D86" s="4" t="str">
        <f>VLOOKUP(Taulukko1[[#This Row],[Rivivalinta]],Sheet1!$C$1:$E$42,3,FALSE)</f>
        <v>Net trading and investing income</v>
      </c>
      <c r="E86" s="1" t="s">
        <v>45</v>
      </c>
      <c r="F86" s="2">
        <v>42004</v>
      </c>
      <c r="G86" s="6">
        <v>487</v>
      </c>
    </row>
    <row r="87" spans="1:7" x14ac:dyDescent="0.2">
      <c r="A87" s="5">
        <v>6</v>
      </c>
      <c r="B87" s="4" t="s">
        <v>10</v>
      </c>
      <c r="C87" s="4" t="str">
        <f>VLOOKUP(Taulukko1[[#This Row],[Rivivalinta]],Sheet1!$C$1:$E$42,2,FALSE)</f>
        <v>Övriga intäkter</v>
      </c>
      <c r="D87" s="4" t="str">
        <f>VLOOKUP(Taulukko1[[#This Row],[Rivivalinta]],Sheet1!$C$1:$E$42,3,FALSE)</f>
        <v>Other income</v>
      </c>
      <c r="E87" s="1" t="s">
        <v>45</v>
      </c>
      <c r="F87" s="2">
        <v>42004</v>
      </c>
      <c r="G87" s="6">
        <v>765</v>
      </c>
    </row>
    <row r="88" spans="1:7" x14ac:dyDescent="0.2">
      <c r="A88" s="5">
        <v>7</v>
      </c>
      <c r="B88" s="4" t="s">
        <v>11</v>
      </c>
      <c r="C88" s="4" t="str">
        <f>VLOOKUP(Taulukko1[[#This Row],[Rivivalinta]],Sheet1!$C$1:$E$42,2,FALSE)</f>
        <v>Totala inkomster</v>
      </c>
      <c r="D88" s="4" t="str">
        <f>VLOOKUP(Taulukko1[[#This Row],[Rivivalinta]],Sheet1!$C$1:$E$42,3,FALSE)</f>
        <v>Total income</v>
      </c>
      <c r="E88" s="1" t="s">
        <v>45</v>
      </c>
      <c r="F88" s="2">
        <v>42004</v>
      </c>
      <c r="G88" s="6">
        <v>6606</v>
      </c>
    </row>
    <row r="89" spans="1:7" x14ac:dyDescent="0.2">
      <c r="A89" s="5">
        <v>8</v>
      </c>
      <c r="B89" s="4" t="s">
        <v>12</v>
      </c>
      <c r="C89" s="4" t="str">
        <f>VLOOKUP(Taulukko1[[#This Row],[Rivivalinta]],Sheet1!$C$1:$E$42,2,FALSE)</f>
        <v>Totala kostnader</v>
      </c>
      <c r="D89" s="4" t="str">
        <f>VLOOKUP(Taulukko1[[#This Row],[Rivivalinta]],Sheet1!$C$1:$E$42,3,FALSE)</f>
        <v>Total expenses</v>
      </c>
      <c r="E89" s="1" t="s">
        <v>45</v>
      </c>
      <c r="F89" s="2">
        <v>42004</v>
      </c>
      <c r="G89" s="6">
        <v>5118</v>
      </c>
    </row>
    <row r="90" spans="1:7" x14ac:dyDescent="0.2">
      <c r="A90" s="5">
        <v>9</v>
      </c>
      <c r="B90" s="4" t="s">
        <v>13</v>
      </c>
      <c r="C90" s="4" t="str">
        <f>VLOOKUP(Taulukko1[[#This Row],[Rivivalinta]],Sheet1!$C$1:$E$42,2,FALSE)</f>
        <v>Nedskrivningar av lån och fordringar</v>
      </c>
      <c r="D90" s="4" t="str">
        <f>VLOOKUP(Taulukko1[[#This Row],[Rivivalinta]],Sheet1!$C$1:$E$42,3,FALSE)</f>
        <v>Impairments on loans and receivables</v>
      </c>
      <c r="E90" s="1" t="s">
        <v>45</v>
      </c>
      <c r="F90" s="2">
        <v>42004</v>
      </c>
      <c r="G90" s="6">
        <v>110</v>
      </c>
    </row>
    <row r="91" spans="1:7" x14ac:dyDescent="0.2">
      <c r="A91" s="5">
        <v>10</v>
      </c>
      <c r="B91" s="4" t="s">
        <v>14</v>
      </c>
      <c r="C91" s="4" t="str">
        <f>VLOOKUP(Taulukko1[[#This Row],[Rivivalinta]],Sheet1!$C$1:$E$42,2,FALSE)</f>
        <v>Rörelsevinst/-förlust</v>
      </c>
      <c r="D91" s="4" t="str">
        <f>VLOOKUP(Taulukko1[[#This Row],[Rivivalinta]],Sheet1!$C$1:$E$42,3,FALSE)</f>
        <v>Operatingprofit/-loss</v>
      </c>
      <c r="E91" s="1" t="s">
        <v>45</v>
      </c>
      <c r="F91" s="2">
        <v>42004</v>
      </c>
      <c r="G91" s="6">
        <v>1378</v>
      </c>
    </row>
    <row r="92" spans="1:7" x14ac:dyDescent="0.2">
      <c r="A92" s="5">
        <v>11</v>
      </c>
      <c r="B92" s="4" t="s">
        <v>15</v>
      </c>
      <c r="C92" s="4" t="str">
        <f>VLOOKUP(Taulukko1[[#This Row],[Rivivalinta]],Sheet1!$C$1:$E$42,2,FALSE)</f>
        <v>Kontanta medel och kassabehållning hos centralbanker</v>
      </c>
      <c r="D92" s="4" t="str">
        <f>VLOOKUP(Taulukko1[[#This Row],[Rivivalinta]],Sheet1!$C$1:$E$42,3,FALSE)</f>
        <v>Cash and cash balances at central banks</v>
      </c>
      <c r="E92" s="1" t="s">
        <v>45</v>
      </c>
      <c r="F92" s="2">
        <v>42004</v>
      </c>
      <c r="G92" s="6">
        <v>13181</v>
      </c>
    </row>
    <row r="93" spans="1:7" x14ac:dyDescent="0.2">
      <c r="A93" s="5">
        <v>12</v>
      </c>
      <c r="B93" s="4" t="s">
        <v>16</v>
      </c>
      <c r="C93" s="4" t="str">
        <f>VLOOKUP(Taulukko1[[#This Row],[Rivivalinta]],Sheet1!$C$1:$E$42,2,FALSE)</f>
        <v>Lån och förskott till kreditinstitut</v>
      </c>
      <c r="D93" s="4" t="str">
        <f>VLOOKUP(Taulukko1[[#This Row],[Rivivalinta]],Sheet1!$C$1:$E$42,3,FALSE)</f>
        <v>Loans and advances to credit institutions</v>
      </c>
      <c r="E93" s="1" t="s">
        <v>45</v>
      </c>
      <c r="F93" s="2">
        <v>42004</v>
      </c>
      <c r="G93" s="6">
        <v>14293</v>
      </c>
    </row>
    <row r="94" spans="1:7" x14ac:dyDescent="0.2">
      <c r="A94" s="5">
        <v>13</v>
      </c>
      <c r="B94" s="4" t="s">
        <v>17</v>
      </c>
      <c r="C94" s="4" t="str">
        <f>VLOOKUP(Taulukko1[[#This Row],[Rivivalinta]],Sheet1!$C$1:$E$42,2,FALSE)</f>
        <v>Lån och förskott till allmänheten och offentliga samfund</v>
      </c>
      <c r="D94" s="4" t="str">
        <f>VLOOKUP(Taulukko1[[#This Row],[Rivivalinta]],Sheet1!$C$1:$E$42,3,FALSE)</f>
        <v>Loans and advances to the public and public sector entities</v>
      </c>
      <c r="E94" s="1" t="s">
        <v>45</v>
      </c>
      <c r="F94" s="2">
        <v>42004</v>
      </c>
      <c r="G94" s="6">
        <v>148601</v>
      </c>
    </row>
    <row r="95" spans="1:7" x14ac:dyDescent="0.2">
      <c r="A95" s="5">
        <v>14</v>
      </c>
      <c r="B95" s="4" t="s">
        <v>18</v>
      </c>
      <c r="C95" s="4" t="str">
        <f>VLOOKUP(Taulukko1[[#This Row],[Rivivalinta]],Sheet1!$C$1:$E$42,2,FALSE)</f>
        <v>Värdepapper</v>
      </c>
      <c r="D95" s="4" t="str">
        <f>VLOOKUP(Taulukko1[[#This Row],[Rivivalinta]],Sheet1!$C$1:$E$42,3,FALSE)</f>
        <v>Debt securities</v>
      </c>
      <c r="E95" s="1" t="s">
        <v>45</v>
      </c>
      <c r="F95" s="2">
        <v>42004</v>
      </c>
      <c r="G95" s="6">
        <v>13867</v>
      </c>
    </row>
    <row r="96" spans="1:7" x14ac:dyDescent="0.2">
      <c r="A96" s="5">
        <v>15</v>
      </c>
      <c r="B96" s="4" t="s">
        <v>71</v>
      </c>
      <c r="C96" s="4" t="str">
        <f>VLOOKUP(Taulukko1[[#This Row],[Rivivalinta]],Sheet1!$C$1:$E$42,2,FALSE)</f>
        <v xml:space="preserve">Derivat </v>
      </c>
      <c r="D96" s="4" t="str">
        <f>VLOOKUP(Taulukko1[[#This Row],[Rivivalinta]],Sheet1!$C$1:$E$42,3,FALSE)</f>
        <v xml:space="preserve">Derivatives </v>
      </c>
      <c r="E96" s="1" t="s">
        <v>45</v>
      </c>
      <c r="F96" s="2">
        <v>42004</v>
      </c>
      <c r="G96" s="6">
        <v>10423</v>
      </c>
    </row>
    <row r="97" spans="1:7" x14ac:dyDescent="0.2">
      <c r="A97" s="5">
        <v>16</v>
      </c>
      <c r="B97" s="4" t="s">
        <v>20</v>
      </c>
      <c r="C97" s="4" t="str">
        <f>VLOOKUP(Taulukko1[[#This Row],[Rivivalinta]],Sheet1!$C$1:$E$42,2,FALSE)</f>
        <v>Övriga tillgångar</v>
      </c>
      <c r="D97" s="4" t="str">
        <f>VLOOKUP(Taulukko1[[#This Row],[Rivivalinta]],Sheet1!$C$1:$E$42,3,FALSE)</f>
        <v>Other assets</v>
      </c>
      <c r="E97" s="1" t="s">
        <v>45</v>
      </c>
      <c r="F97" s="2">
        <v>42004</v>
      </c>
      <c r="G97" s="6">
        <v>12705</v>
      </c>
    </row>
    <row r="98" spans="1:7" x14ac:dyDescent="0.2">
      <c r="A98" s="5">
        <v>17</v>
      </c>
      <c r="B98" s="4" t="s">
        <v>21</v>
      </c>
      <c r="C98" s="4" t="str">
        <f>VLOOKUP(Taulukko1[[#This Row],[Rivivalinta]],Sheet1!$C$1:$E$42,2,FALSE)</f>
        <v>SUMMA TILLGÅNGAR</v>
      </c>
      <c r="D98" s="4" t="str">
        <f>VLOOKUP(Taulukko1[[#This Row],[Rivivalinta]],Sheet1!$C$1:$E$42,3,FALSE)</f>
        <v>TOTAL ASSETS</v>
      </c>
      <c r="E98" s="1" t="s">
        <v>45</v>
      </c>
      <c r="F98" s="2">
        <v>42004</v>
      </c>
      <c r="G98" s="6">
        <v>213070</v>
      </c>
    </row>
    <row r="99" spans="1:7" x14ac:dyDescent="0.2">
      <c r="A99" s="5">
        <v>18</v>
      </c>
      <c r="B99" s="4" t="s">
        <v>22</v>
      </c>
      <c r="C99" s="4" t="str">
        <f>VLOOKUP(Taulukko1[[#This Row],[Rivivalinta]],Sheet1!$C$1:$E$42,2,FALSE)</f>
        <v>Inlåning från kreditinstitut</v>
      </c>
      <c r="D99" s="4" t="str">
        <f>VLOOKUP(Taulukko1[[#This Row],[Rivivalinta]],Sheet1!$C$1:$E$42,3,FALSE)</f>
        <v>Deposits from credit institutions</v>
      </c>
      <c r="E99" s="1" t="s">
        <v>45</v>
      </c>
      <c r="F99" s="2">
        <v>42004</v>
      </c>
      <c r="G99" s="6">
        <v>3343</v>
      </c>
    </row>
    <row r="100" spans="1:7" x14ac:dyDescent="0.2">
      <c r="A100" s="5">
        <v>19</v>
      </c>
      <c r="B100" s="4" t="s">
        <v>23</v>
      </c>
      <c r="C100" s="4" t="str">
        <f>VLOOKUP(Taulukko1[[#This Row],[Rivivalinta]],Sheet1!$C$1:$E$42,2,FALSE)</f>
        <v>Inlåning från allmänheten och offentliga samfund</v>
      </c>
      <c r="D100" s="4" t="str">
        <f>VLOOKUP(Taulukko1[[#This Row],[Rivivalinta]],Sheet1!$C$1:$E$42,3,FALSE)</f>
        <v>Deposits from the public and public sector entities</v>
      </c>
      <c r="E100" s="1" t="s">
        <v>45</v>
      </c>
      <c r="F100" s="2">
        <v>42004</v>
      </c>
      <c r="G100" s="6">
        <v>150999</v>
      </c>
    </row>
    <row r="101" spans="1:7" x14ac:dyDescent="0.2">
      <c r="A101" s="5">
        <v>20</v>
      </c>
      <c r="B101" s="4" t="s">
        <v>24</v>
      </c>
      <c r="C101" s="4" t="str">
        <f>VLOOKUP(Taulukko1[[#This Row],[Rivivalinta]],Sheet1!$C$1:$E$42,2,FALSE)</f>
        <v>Emitterade skuldebrev</v>
      </c>
      <c r="D101" s="4" t="str">
        <f>VLOOKUP(Taulukko1[[#This Row],[Rivivalinta]],Sheet1!$C$1:$E$42,3,FALSE)</f>
        <v>Debt securities issued</v>
      </c>
      <c r="E101" s="1" t="s">
        <v>45</v>
      </c>
      <c r="F101" s="2">
        <v>42004</v>
      </c>
      <c r="G101" s="6">
        <v>21141</v>
      </c>
    </row>
    <row r="102" spans="1:7" x14ac:dyDescent="0.2">
      <c r="A102" s="5">
        <v>22</v>
      </c>
      <c r="B102" s="4" t="s">
        <v>19</v>
      </c>
      <c r="C102" s="4" t="str">
        <f>VLOOKUP(Taulukko1[[#This Row],[Rivivalinta]],Sheet1!$C$1:$E$42,2,FALSE)</f>
        <v>Derivat</v>
      </c>
      <c r="D102" s="4" t="str">
        <f>VLOOKUP(Taulukko1[[#This Row],[Rivivalinta]],Sheet1!$C$1:$E$42,3,FALSE)</f>
        <v>Derivatives</v>
      </c>
      <c r="E102" s="1" t="s">
        <v>45</v>
      </c>
      <c r="F102" s="2">
        <v>42004</v>
      </c>
      <c r="G102" s="6"/>
    </row>
    <row r="103" spans="1:7" x14ac:dyDescent="0.2">
      <c r="A103" s="5">
        <v>23</v>
      </c>
      <c r="B103" s="4" t="s">
        <v>25</v>
      </c>
      <c r="C103" s="4" t="str">
        <f>VLOOKUP(Taulukko1[[#This Row],[Rivivalinta]],Sheet1!$C$1:$E$42,2,FALSE)</f>
        <v>Eget kapital</v>
      </c>
      <c r="D103" s="4" t="str">
        <f>VLOOKUP(Taulukko1[[#This Row],[Rivivalinta]],Sheet1!$C$1:$E$42,3,FALSE)</f>
        <v>Total equity</v>
      </c>
      <c r="E103" s="1" t="s">
        <v>45</v>
      </c>
      <c r="F103" s="2">
        <v>42004</v>
      </c>
      <c r="G103" s="6">
        <v>18847</v>
      </c>
    </row>
    <row r="104" spans="1:7" x14ac:dyDescent="0.2">
      <c r="A104" s="5">
        <v>21</v>
      </c>
      <c r="B104" s="4" t="s">
        <v>26</v>
      </c>
      <c r="C104" s="4" t="str">
        <f>VLOOKUP(Taulukko1[[#This Row],[Rivivalinta]],Sheet1!$C$1:$E$42,2,FALSE)</f>
        <v>Övriga skulder</v>
      </c>
      <c r="D104" s="4" t="str">
        <f>VLOOKUP(Taulukko1[[#This Row],[Rivivalinta]],Sheet1!$C$1:$E$42,3,FALSE)</f>
        <v>Other liabilities</v>
      </c>
      <c r="E104" s="1" t="s">
        <v>45</v>
      </c>
      <c r="F104" s="2">
        <v>42004</v>
      </c>
      <c r="G104" s="6">
        <v>18740</v>
      </c>
    </row>
    <row r="105" spans="1:7" x14ac:dyDescent="0.2">
      <c r="A105" s="5">
        <v>24</v>
      </c>
      <c r="B105" s="4" t="s">
        <v>27</v>
      </c>
      <c r="C105" s="4" t="str">
        <f>VLOOKUP(Taulukko1[[#This Row],[Rivivalinta]],Sheet1!$C$1:$E$42,2,FALSE)</f>
        <v>SUMMA EGET KAPITAL OCH SKULDER</v>
      </c>
      <c r="D105" s="4" t="str">
        <f>VLOOKUP(Taulukko1[[#This Row],[Rivivalinta]],Sheet1!$C$1:$E$42,3,FALSE)</f>
        <v>TOTAL EQUITY AND LIABILITIES</v>
      </c>
      <c r="E105" s="1" t="s">
        <v>45</v>
      </c>
      <c r="F105" s="2">
        <v>42004</v>
      </c>
      <c r="G105" s="6">
        <v>213070</v>
      </c>
    </row>
    <row r="106" spans="1:7" x14ac:dyDescent="0.2">
      <c r="A106" s="5">
        <v>25</v>
      </c>
      <c r="B106" s="4" t="s">
        <v>28</v>
      </c>
      <c r="C106" s="4" t="str">
        <f>VLOOKUP(Taulukko1[[#This Row],[Rivivalinta]],Sheet1!$C$1:$E$42,2,FALSE)</f>
        <v>Exponering utanför balansräkningen</v>
      </c>
      <c r="D106" s="4" t="str">
        <f>VLOOKUP(Taulukko1[[#This Row],[Rivivalinta]],Sheet1!$C$1:$E$42,3,FALSE)</f>
        <v>Off balance sheet exposures</v>
      </c>
      <c r="E106" s="1" t="s">
        <v>45</v>
      </c>
      <c r="F106" s="2">
        <v>42004</v>
      </c>
      <c r="G106" s="6">
        <v>7221</v>
      </c>
    </row>
    <row r="107" spans="1:7" x14ac:dyDescent="0.2">
      <c r="A107" s="5">
        <v>28</v>
      </c>
      <c r="B107" s="4" t="s">
        <v>29</v>
      </c>
      <c r="C107" s="4" t="str">
        <f>VLOOKUP(Taulukko1[[#This Row],[Rivivalinta]],Sheet1!$C$1:$E$42,2,FALSE)</f>
        <v>Kostnader/intäkter, %</v>
      </c>
      <c r="D107" s="4" t="str">
        <f>VLOOKUP(Taulukko1[[#This Row],[Rivivalinta]],Sheet1!$C$1:$E$42,3,FALSE)</f>
        <v>Cost/income ratio, %</v>
      </c>
      <c r="E107" s="1" t="s">
        <v>45</v>
      </c>
      <c r="F107" s="2">
        <v>42004</v>
      </c>
      <c r="G107" s="7">
        <v>0.69183040330920376</v>
      </c>
    </row>
    <row r="108" spans="1:7" x14ac:dyDescent="0.2">
      <c r="A108" s="5">
        <v>29</v>
      </c>
      <c r="B108" s="4" t="s">
        <v>30</v>
      </c>
      <c r="C108" s="4" t="str">
        <f>VLOOKUP(Taulukko1[[#This Row],[Rivivalinta]],Sheet1!$C$1:$E$42,2,FALSE)</f>
        <v>Nödlidande exponeringar/Exponeringar, %</v>
      </c>
      <c r="D108" s="4" t="str">
        <f>VLOOKUP(Taulukko1[[#This Row],[Rivivalinta]],Sheet1!$C$1:$E$42,3,FALSE)</f>
        <v>Non-performing exposures/Exposures, %</v>
      </c>
      <c r="E108" s="1" t="s">
        <v>45</v>
      </c>
      <c r="F108" s="2">
        <v>42004</v>
      </c>
      <c r="G108" s="7">
        <v>4.8192475597194293E-3</v>
      </c>
    </row>
    <row r="109" spans="1:7" x14ac:dyDescent="0.2">
      <c r="A109" s="5">
        <v>30</v>
      </c>
      <c r="B109" s="4" t="s">
        <v>31</v>
      </c>
      <c r="C109" s="4" t="str">
        <f>VLOOKUP(Taulukko1[[#This Row],[Rivivalinta]],Sheet1!$C$1:$E$42,2,FALSE)</f>
        <v>Upplupna avsättningar på nödlidande exponeringar/Nödlidande Exponeringar, %</v>
      </c>
      <c r="D109" s="4" t="str">
        <f>VLOOKUP(Taulukko1[[#This Row],[Rivivalinta]],Sheet1!$C$1:$E$42,3,FALSE)</f>
        <v>Accumulated impairments on non-performing exposures/Non-performing exposures, %</v>
      </c>
      <c r="E109" s="1" t="s">
        <v>45</v>
      </c>
      <c r="F109" s="2">
        <v>42004</v>
      </c>
      <c r="G109" s="7">
        <v>0.15776081424936386</v>
      </c>
    </row>
    <row r="110" spans="1:7" x14ac:dyDescent="0.2">
      <c r="A110" s="5">
        <v>31</v>
      </c>
      <c r="B110" s="4" t="s">
        <v>32</v>
      </c>
      <c r="C110" s="4" t="str">
        <f>VLOOKUP(Taulukko1[[#This Row],[Rivivalinta]],Sheet1!$C$1:$E$42,2,FALSE)</f>
        <v>Kapitalbas</v>
      </c>
      <c r="D110" s="4" t="str">
        <f>VLOOKUP(Taulukko1[[#This Row],[Rivivalinta]],Sheet1!$C$1:$E$42,3,FALSE)</f>
        <v>Own funds</v>
      </c>
      <c r="E110" s="1" t="s">
        <v>45</v>
      </c>
      <c r="F110" s="2">
        <v>42004</v>
      </c>
      <c r="G110" s="6">
        <v>22059.887999999999</v>
      </c>
    </row>
    <row r="111" spans="1:7" x14ac:dyDescent="0.2">
      <c r="A111" s="5">
        <v>32</v>
      </c>
      <c r="B111" s="4" t="s">
        <v>33</v>
      </c>
      <c r="C111" s="4" t="str">
        <f>VLOOKUP(Taulukko1[[#This Row],[Rivivalinta]],Sheet1!$C$1:$E$42,2,FALSE)</f>
        <v>Kärnprimärkapital (CET 1)</v>
      </c>
      <c r="D111" s="4" t="str">
        <f>VLOOKUP(Taulukko1[[#This Row],[Rivivalinta]],Sheet1!$C$1:$E$42,3,FALSE)</f>
        <v>Common equity tier 1 capital (CET1)</v>
      </c>
      <c r="E111" s="1" t="s">
        <v>45</v>
      </c>
      <c r="F111" s="2">
        <v>42004</v>
      </c>
      <c r="G111" s="6">
        <v>20639.629000000001</v>
      </c>
    </row>
    <row r="112" spans="1:7" x14ac:dyDescent="0.2">
      <c r="A112" s="5">
        <v>33</v>
      </c>
      <c r="B112" s="4" t="s">
        <v>34</v>
      </c>
      <c r="C112" s="4" t="str">
        <f>VLOOKUP(Taulukko1[[#This Row],[Rivivalinta]],Sheet1!$C$1:$E$42,2,FALSE)</f>
        <v>Övrigt primärkapital (AT 1)</v>
      </c>
      <c r="D112" s="4" t="str">
        <f>VLOOKUP(Taulukko1[[#This Row],[Rivivalinta]],Sheet1!$C$1:$E$42,3,FALSE)</f>
        <v>Additional tier 1 capital (AT 1)</v>
      </c>
      <c r="E112" s="1" t="s">
        <v>45</v>
      </c>
      <c r="F112" s="2">
        <v>42004</v>
      </c>
      <c r="G112" s="6"/>
    </row>
    <row r="113" spans="1:7" x14ac:dyDescent="0.2">
      <c r="A113" s="5">
        <v>34</v>
      </c>
      <c r="B113" s="4" t="s">
        <v>35</v>
      </c>
      <c r="C113" s="4" t="str">
        <f>VLOOKUP(Taulukko1[[#This Row],[Rivivalinta]],Sheet1!$C$1:$E$42,2,FALSE)</f>
        <v>Supplementärkapital (T2)</v>
      </c>
      <c r="D113" s="4" t="str">
        <f>VLOOKUP(Taulukko1[[#This Row],[Rivivalinta]],Sheet1!$C$1:$E$42,3,FALSE)</f>
        <v>Tier 2 capital (T2)</v>
      </c>
      <c r="E113" s="1" t="s">
        <v>45</v>
      </c>
      <c r="F113" s="2">
        <v>42004</v>
      </c>
      <c r="G113" s="6">
        <v>1420.259</v>
      </c>
    </row>
    <row r="114" spans="1:7" x14ac:dyDescent="0.2">
      <c r="A114" s="5">
        <v>35</v>
      </c>
      <c r="B114" s="4" t="s">
        <v>36</v>
      </c>
      <c r="C114" s="4" t="str">
        <f>VLOOKUP(Taulukko1[[#This Row],[Rivivalinta]],Sheet1!$C$1:$E$42,2,FALSE)</f>
        <v>Summa kapitalrelationer, %</v>
      </c>
      <c r="D114" s="4" t="str">
        <f>VLOOKUP(Taulukko1[[#This Row],[Rivivalinta]],Sheet1!$C$1:$E$42,3,FALSE)</f>
        <v>Own funds ratio, %</v>
      </c>
      <c r="E114" s="1" t="s">
        <v>45</v>
      </c>
      <c r="F114" s="2">
        <v>42004</v>
      </c>
      <c r="G114" s="7">
        <v>0.18254891077824553</v>
      </c>
    </row>
    <row r="115" spans="1:7" x14ac:dyDescent="0.2">
      <c r="A115" s="5">
        <v>36</v>
      </c>
      <c r="B115" s="4" t="s">
        <v>37</v>
      </c>
      <c r="C115" s="4" t="str">
        <f>VLOOKUP(Taulukko1[[#This Row],[Rivivalinta]],Sheet1!$C$1:$E$42,2,FALSE)</f>
        <v>Primärkapitalrelation, %</v>
      </c>
      <c r="D115" s="4" t="str">
        <f>VLOOKUP(Taulukko1[[#This Row],[Rivivalinta]],Sheet1!$C$1:$E$42,3,FALSE)</f>
        <v>Tier 1 ratio, %</v>
      </c>
      <c r="E115" s="1" t="s">
        <v>45</v>
      </c>
      <c r="F115" s="2">
        <v>42004</v>
      </c>
      <c r="G115" s="7">
        <v>0.17079605267339024</v>
      </c>
    </row>
    <row r="116" spans="1:7" x14ac:dyDescent="0.2">
      <c r="A116" s="5">
        <v>37</v>
      </c>
      <c r="B116" s="4" t="s">
        <v>38</v>
      </c>
      <c r="C116" s="4" t="str">
        <f>VLOOKUP(Taulukko1[[#This Row],[Rivivalinta]],Sheet1!$C$1:$E$42,2,FALSE)</f>
        <v>Kärnprimärkapitalrelation, %</v>
      </c>
      <c r="D116" s="4" t="str">
        <f>VLOOKUP(Taulukko1[[#This Row],[Rivivalinta]],Sheet1!$C$1:$E$42,3,FALSE)</f>
        <v>CET 1 ratio, %</v>
      </c>
      <c r="E116" s="1" t="s">
        <v>45</v>
      </c>
      <c r="F116" s="2">
        <v>42004</v>
      </c>
      <c r="G116" s="7">
        <v>0.17079605267339024</v>
      </c>
    </row>
    <row r="117" spans="1:7" x14ac:dyDescent="0.2">
      <c r="A117" s="5">
        <v>38</v>
      </c>
      <c r="B117" s="4" t="s">
        <v>39</v>
      </c>
      <c r="C117" s="4" t="str">
        <f>VLOOKUP(Taulukko1[[#This Row],[Rivivalinta]],Sheet1!$C$1:$E$42,2,FALSE)</f>
        <v>Summa exponeringsbelopp (RWA)</v>
      </c>
      <c r="D117" s="4" t="str">
        <f>VLOOKUP(Taulukko1[[#This Row],[Rivivalinta]],Sheet1!$C$1:$E$42,3,FALSE)</f>
        <v>Total risk weighted assets (RWA)</v>
      </c>
      <c r="E117" s="1" t="s">
        <v>45</v>
      </c>
      <c r="F117" s="2">
        <v>42004</v>
      </c>
      <c r="G117" s="6">
        <v>120843.712</v>
      </c>
    </row>
    <row r="118" spans="1:7" x14ac:dyDescent="0.2">
      <c r="A118" s="5">
        <v>39</v>
      </c>
      <c r="B118" s="4" t="s">
        <v>40</v>
      </c>
      <c r="C118" s="4" t="str">
        <f>VLOOKUP(Taulukko1[[#This Row],[Rivivalinta]],Sheet1!$C$1:$E$42,2,FALSE)</f>
        <v>Exponeringsbelopp för kredit-, motpart- och utspädningsrisker</v>
      </c>
      <c r="D118" s="4" t="str">
        <f>VLOOKUP(Taulukko1[[#This Row],[Rivivalinta]],Sheet1!$C$1:$E$42,3,FALSE)</f>
        <v>Credit and counterparty risks</v>
      </c>
      <c r="E118" s="1" t="s">
        <v>45</v>
      </c>
      <c r="F118" s="2">
        <v>42004</v>
      </c>
      <c r="G118" s="6">
        <v>94833.793999999994</v>
      </c>
    </row>
    <row r="119" spans="1:7" x14ac:dyDescent="0.2">
      <c r="A119" s="5">
        <v>40</v>
      </c>
      <c r="B119" s="4" t="s">
        <v>41</v>
      </c>
      <c r="C119" s="4" t="str">
        <f>VLOOKUP(Taulukko1[[#This Row],[Rivivalinta]],Sheet1!$C$1:$E$42,2,FALSE)</f>
        <v>Exponeringsbelopp för positions-, valutakurs- och råvarurisker</v>
      </c>
      <c r="D119" s="4" t="str">
        <f>VLOOKUP(Taulukko1[[#This Row],[Rivivalinta]],Sheet1!$C$1:$E$42,3,FALSE)</f>
        <v>Position, currency and commodity risks</v>
      </c>
      <c r="E119" s="1" t="s">
        <v>45</v>
      </c>
      <c r="F119" s="2">
        <v>42004</v>
      </c>
      <c r="G119" s="6">
        <v>597.90599999999995</v>
      </c>
    </row>
    <row r="120" spans="1:7" x14ac:dyDescent="0.2">
      <c r="A120" s="5">
        <v>41</v>
      </c>
      <c r="B120" s="4" t="s">
        <v>42</v>
      </c>
      <c r="C120" s="4" t="str">
        <f>VLOOKUP(Taulukko1[[#This Row],[Rivivalinta]],Sheet1!$C$1:$E$42,2,FALSE)</f>
        <v>Exponeringsbelopp för operativ risk</v>
      </c>
      <c r="D120" s="4" t="str">
        <f>VLOOKUP(Taulukko1[[#This Row],[Rivivalinta]],Sheet1!$C$1:$E$42,3,FALSE)</f>
        <v>Operational risks</v>
      </c>
      <c r="E120" s="1" t="s">
        <v>45</v>
      </c>
      <c r="F120" s="2">
        <v>42004</v>
      </c>
      <c r="G120" s="6">
        <v>10957.216</v>
      </c>
    </row>
    <row r="121" spans="1:7" x14ac:dyDescent="0.2">
      <c r="A121" s="5">
        <v>42</v>
      </c>
      <c r="B121" s="4" t="s">
        <v>43</v>
      </c>
      <c r="C121" s="4" t="str">
        <f>VLOOKUP(Taulukko1[[#This Row],[Rivivalinta]],Sheet1!$C$1:$E$42,2,FALSE)</f>
        <v>Övriga riskexponeringar</v>
      </c>
      <c r="D121" s="4" t="str">
        <f>VLOOKUP(Taulukko1[[#This Row],[Rivivalinta]],Sheet1!$C$1:$E$42,3,FALSE)</f>
        <v>Other risks</v>
      </c>
      <c r="E121" s="1" t="s">
        <v>45</v>
      </c>
      <c r="F121" s="2">
        <v>42004</v>
      </c>
      <c r="G121" s="6">
        <v>14454.796</v>
      </c>
    </row>
    <row r="122" spans="1:7" x14ac:dyDescent="0.2">
      <c r="A122" s="5">
        <v>1</v>
      </c>
      <c r="B122" s="4" t="s">
        <v>5</v>
      </c>
      <c r="C122" s="4" t="str">
        <f>VLOOKUP(Taulukko1[[#This Row],[Rivivalinta]],Sheet1!$C$1:$E$42,2,FALSE)</f>
        <v>Räntenetto</v>
      </c>
      <c r="D122" s="4" t="str">
        <f>VLOOKUP(Taulukko1[[#This Row],[Rivivalinta]],Sheet1!$C$1:$E$42,3,FALSE)</f>
        <v>Net interest margin</v>
      </c>
      <c r="E122" s="1" t="s">
        <v>46</v>
      </c>
      <c r="F122" s="2">
        <v>42004</v>
      </c>
      <c r="G122" s="6">
        <v>5760</v>
      </c>
    </row>
    <row r="123" spans="1:7" x14ac:dyDescent="0.2">
      <c r="A123" s="5">
        <v>2</v>
      </c>
      <c r="B123" s="4" t="s">
        <v>6</v>
      </c>
      <c r="C123" s="4" t="str">
        <f>VLOOKUP(Taulukko1[[#This Row],[Rivivalinta]],Sheet1!$C$1:$E$42,2,FALSE)</f>
        <v>Netto, avgifts- och provisionsintäkter</v>
      </c>
      <c r="D123" s="4" t="str">
        <f>VLOOKUP(Taulukko1[[#This Row],[Rivivalinta]],Sheet1!$C$1:$E$42,3,FALSE)</f>
        <v>Net fee and commission income</v>
      </c>
      <c r="E123" s="1" t="s">
        <v>46</v>
      </c>
      <c r="F123" s="2">
        <v>42004</v>
      </c>
      <c r="G123" s="6">
        <v>2447</v>
      </c>
    </row>
    <row r="124" spans="1:7" x14ac:dyDescent="0.2">
      <c r="A124" s="5">
        <v>3</v>
      </c>
      <c r="B124" s="4" t="s">
        <v>7</v>
      </c>
      <c r="C124" s="4" t="str">
        <f>VLOOKUP(Taulukko1[[#This Row],[Rivivalinta]],Sheet1!$C$1:$E$42,2,FALSE)</f>
        <v>Avgifts- och provisionsintäkter</v>
      </c>
      <c r="D124" s="4" t="str">
        <f>VLOOKUP(Taulukko1[[#This Row],[Rivivalinta]],Sheet1!$C$1:$E$42,3,FALSE)</f>
        <v>Fee and commission income</v>
      </c>
      <c r="E124" s="1" t="s">
        <v>46</v>
      </c>
      <c r="F124" s="2">
        <v>42004</v>
      </c>
      <c r="G124" s="6">
        <v>2895</v>
      </c>
    </row>
    <row r="125" spans="1:7" x14ac:dyDescent="0.2">
      <c r="A125" s="5">
        <v>4</v>
      </c>
      <c r="B125" s="4" t="s">
        <v>8</v>
      </c>
      <c r="C125" s="4" t="str">
        <f>VLOOKUP(Taulukko1[[#This Row],[Rivivalinta]],Sheet1!$C$1:$E$42,2,FALSE)</f>
        <v>Avgifts- och provisionskostnader</v>
      </c>
      <c r="D125" s="4" t="str">
        <f>VLOOKUP(Taulukko1[[#This Row],[Rivivalinta]],Sheet1!$C$1:$E$42,3,FALSE)</f>
        <v>Fee and commission expenses</v>
      </c>
      <c r="E125" s="1" t="s">
        <v>46</v>
      </c>
      <c r="F125" s="2">
        <v>42004</v>
      </c>
      <c r="G125" s="6">
        <v>448</v>
      </c>
    </row>
    <row r="126" spans="1:7" x14ac:dyDescent="0.2">
      <c r="A126" s="5">
        <v>5</v>
      </c>
      <c r="B126" s="4" t="s">
        <v>9</v>
      </c>
      <c r="C126" s="4" t="str">
        <f>VLOOKUP(Taulukko1[[#This Row],[Rivivalinta]],Sheet1!$C$1:$E$42,2,FALSE)</f>
        <v>Nettointäkter från handel och investeringar</v>
      </c>
      <c r="D126" s="4" t="str">
        <f>VLOOKUP(Taulukko1[[#This Row],[Rivivalinta]],Sheet1!$C$1:$E$42,3,FALSE)</f>
        <v>Net trading and investing income</v>
      </c>
      <c r="E126" s="1" t="s">
        <v>46</v>
      </c>
      <c r="F126" s="2">
        <v>42004</v>
      </c>
      <c r="G126" s="6">
        <v>823</v>
      </c>
    </row>
    <row r="127" spans="1:7" x14ac:dyDescent="0.2">
      <c r="A127" s="5">
        <v>6</v>
      </c>
      <c r="B127" s="4" t="s">
        <v>10</v>
      </c>
      <c r="C127" s="4" t="str">
        <f>VLOOKUP(Taulukko1[[#This Row],[Rivivalinta]],Sheet1!$C$1:$E$42,2,FALSE)</f>
        <v>Övriga intäkter</v>
      </c>
      <c r="D127" s="4" t="str">
        <f>VLOOKUP(Taulukko1[[#This Row],[Rivivalinta]],Sheet1!$C$1:$E$42,3,FALSE)</f>
        <v>Other income</v>
      </c>
      <c r="E127" s="1" t="s">
        <v>46</v>
      </c>
      <c r="F127" s="2">
        <v>42004</v>
      </c>
      <c r="G127" s="6">
        <v>952</v>
      </c>
    </row>
    <row r="128" spans="1:7" x14ac:dyDescent="0.2">
      <c r="A128" s="5">
        <v>7</v>
      </c>
      <c r="B128" s="4" t="s">
        <v>11</v>
      </c>
      <c r="C128" s="4" t="str">
        <f>VLOOKUP(Taulukko1[[#This Row],[Rivivalinta]],Sheet1!$C$1:$E$42,2,FALSE)</f>
        <v>Totala inkomster</v>
      </c>
      <c r="D128" s="4" t="str">
        <f>VLOOKUP(Taulukko1[[#This Row],[Rivivalinta]],Sheet1!$C$1:$E$42,3,FALSE)</f>
        <v>Total income</v>
      </c>
      <c r="E128" s="1" t="s">
        <v>46</v>
      </c>
      <c r="F128" s="2">
        <v>42004</v>
      </c>
      <c r="G128" s="6">
        <v>9982</v>
      </c>
    </row>
    <row r="129" spans="1:7" x14ac:dyDescent="0.2">
      <c r="A129" s="5">
        <v>8</v>
      </c>
      <c r="B129" s="4" t="s">
        <v>12</v>
      </c>
      <c r="C129" s="4" t="str">
        <f>VLOOKUP(Taulukko1[[#This Row],[Rivivalinta]],Sheet1!$C$1:$E$42,2,FALSE)</f>
        <v>Totala kostnader</v>
      </c>
      <c r="D129" s="4" t="str">
        <f>VLOOKUP(Taulukko1[[#This Row],[Rivivalinta]],Sheet1!$C$1:$E$42,3,FALSE)</f>
        <v>Total expenses</v>
      </c>
      <c r="E129" s="1" t="s">
        <v>46</v>
      </c>
      <c r="F129" s="2">
        <v>42004</v>
      </c>
      <c r="G129" s="6">
        <v>7121</v>
      </c>
    </row>
    <row r="130" spans="1:7" x14ac:dyDescent="0.2">
      <c r="A130" s="5">
        <v>9</v>
      </c>
      <c r="B130" s="4" t="s">
        <v>13</v>
      </c>
      <c r="C130" s="4" t="str">
        <f>VLOOKUP(Taulukko1[[#This Row],[Rivivalinta]],Sheet1!$C$1:$E$42,2,FALSE)</f>
        <v>Nedskrivningar av lån och fordringar</v>
      </c>
      <c r="D130" s="4" t="str">
        <f>VLOOKUP(Taulukko1[[#This Row],[Rivivalinta]],Sheet1!$C$1:$E$42,3,FALSE)</f>
        <v>Impairments on loans and receivables</v>
      </c>
      <c r="E130" s="1" t="s">
        <v>46</v>
      </c>
      <c r="F130" s="2">
        <v>42004</v>
      </c>
      <c r="G130" s="6">
        <v>-198</v>
      </c>
    </row>
    <row r="131" spans="1:7" x14ac:dyDescent="0.2">
      <c r="A131" s="5">
        <v>10</v>
      </c>
      <c r="B131" s="4" t="s">
        <v>14</v>
      </c>
      <c r="C131" s="4" t="str">
        <f>VLOOKUP(Taulukko1[[#This Row],[Rivivalinta]],Sheet1!$C$1:$E$42,2,FALSE)</f>
        <v>Rörelsevinst/-förlust</v>
      </c>
      <c r="D131" s="4" t="str">
        <f>VLOOKUP(Taulukko1[[#This Row],[Rivivalinta]],Sheet1!$C$1:$E$42,3,FALSE)</f>
        <v>Operatingprofit/-loss</v>
      </c>
      <c r="E131" s="1" t="s">
        <v>46</v>
      </c>
      <c r="F131" s="2">
        <v>42004</v>
      </c>
      <c r="G131" s="6">
        <v>3059</v>
      </c>
    </row>
    <row r="132" spans="1:7" x14ac:dyDescent="0.2">
      <c r="A132" s="5">
        <v>11</v>
      </c>
      <c r="B132" s="4" t="s">
        <v>15</v>
      </c>
      <c r="C132" s="4" t="str">
        <f>VLOOKUP(Taulukko1[[#This Row],[Rivivalinta]],Sheet1!$C$1:$E$42,2,FALSE)</f>
        <v>Kontanta medel och kassabehållning hos centralbanker</v>
      </c>
      <c r="D132" s="4" t="str">
        <f>VLOOKUP(Taulukko1[[#This Row],[Rivivalinta]],Sheet1!$C$1:$E$42,3,FALSE)</f>
        <v>Cash and cash balances at central banks</v>
      </c>
      <c r="E132" s="1" t="s">
        <v>46</v>
      </c>
      <c r="F132" s="2">
        <v>42004</v>
      </c>
      <c r="G132" s="6">
        <v>5745</v>
      </c>
    </row>
    <row r="133" spans="1:7" x14ac:dyDescent="0.2">
      <c r="A133" s="5">
        <v>12</v>
      </c>
      <c r="B133" s="4" t="s">
        <v>16</v>
      </c>
      <c r="C133" s="4" t="str">
        <f>VLOOKUP(Taulukko1[[#This Row],[Rivivalinta]],Sheet1!$C$1:$E$42,2,FALSE)</f>
        <v>Lån och förskott till kreditinstitut</v>
      </c>
      <c r="D133" s="4" t="str">
        <f>VLOOKUP(Taulukko1[[#This Row],[Rivivalinta]],Sheet1!$C$1:$E$42,3,FALSE)</f>
        <v>Loans and advances to credit institutions</v>
      </c>
      <c r="E133" s="1" t="s">
        <v>46</v>
      </c>
      <c r="F133" s="2">
        <v>42004</v>
      </c>
      <c r="G133" s="6">
        <v>14260</v>
      </c>
    </row>
    <row r="134" spans="1:7" x14ac:dyDescent="0.2">
      <c r="A134" s="5">
        <v>13</v>
      </c>
      <c r="B134" s="4" t="s">
        <v>17</v>
      </c>
      <c r="C134" s="4" t="str">
        <f>VLOOKUP(Taulukko1[[#This Row],[Rivivalinta]],Sheet1!$C$1:$E$42,2,FALSE)</f>
        <v>Lån och förskott till allmänheten och offentliga samfund</v>
      </c>
      <c r="D134" s="4" t="str">
        <f>VLOOKUP(Taulukko1[[#This Row],[Rivivalinta]],Sheet1!$C$1:$E$42,3,FALSE)</f>
        <v>Loans and advances to the public and public sector entities</v>
      </c>
      <c r="E134" s="1" t="s">
        <v>46</v>
      </c>
      <c r="F134" s="2">
        <v>42004</v>
      </c>
      <c r="G134" s="6">
        <v>186678</v>
      </c>
    </row>
    <row r="135" spans="1:7" x14ac:dyDescent="0.2">
      <c r="A135" s="5">
        <v>14</v>
      </c>
      <c r="B135" s="4" t="s">
        <v>18</v>
      </c>
      <c r="C135" s="4" t="str">
        <f>VLOOKUP(Taulukko1[[#This Row],[Rivivalinta]],Sheet1!$C$1:$E$42,2,FALSE)</f>
        <v>Värdepapper</v>
      </c>
      <c r="D135" s="4" t="str">
        <f>VLOOKUP(Taulukko1[[#This Row],[Rivivalinta]],Sheet1!$C$1:$E$42,3,FALSE)</f>
        <v>Debt securities</v>
      </c>
      <c r="E135" s="1" t="s">
        <v>46</v>
      </c>
      <c r="F135" s="2">
        <v>42004</v>
      </c>
      <c r="G135" s="6">
        <v>8055</v>
      </c>
    </row>
    <row r="136" spans="1:7" x14ac:dyDescent="0.2">
      <c r="A136" s="5">
        <v>15</v>
      </c>
      <c r="B136" s="4" t="s">
        <v>71</v>
      </c>
      <c r="C136" s="4" t="str">
        <f>VLOOKUP(Taulukko1[[#This Row],[Rivivalinta]],Sheet1!$C$1:$E$42,2,FALSE)</f>
        <v xml:space="preserve">Derivat </v>
      </c>
      <c r="D136" s="4" t="str">
        <f>VLOOKUP(Taulukko1[[#This Row],[Rivivalinta]],Sheet1!$C$1:$E$42,3,FALSE)</f>
        <v xml:space="preserve">Derivatives </v>
      </c>
      <c r="E136" s="1" t="s">
        <v>46</v>
      </c>
      <c r="F136" s="2">
        <v>42004</v>
      </c>
      <c r="G136" s="6">
        <v>15915</v>
      </c>
    </row>
    <row r="137" spans="1:7" x14ac:dyDescent="0.2">
      <c r="A137" s="5">
        <v>16</v>
      </c>
      <c r="B137" s="4" t="s">
        <v>20</v>
      </c>
      <c r="C137" s="4" t="str">
        <f>VLOOKUP(Taulukko1[[#This Row],[Rivivalinta]],Sheet1!$C$1:$E$42,2,FALSE)</f>
        <v>Övriga tillgångar</v>
      </c>
      <c r="D137" s="4" t="str">
        <f>VLOOKUP(Taulukko1[[#This Row],[Rivivalinta]],Sheet1!$C$1:$E$42,3,FALSE)</f>
        <v>Other assets</v>
      </c>
      <c r="E137" s="1" t="s">
        <v>46</v>
      </c>
      <c r="F137" s="2">
        <v>42004</v>
      </c>
      <c r="G137" s="6">
        <v>36373</v>
      </c>
    </row>
    <row r="138" spans="1:7" x14ac:dyDescent="0.2">
      <c r="A138" s="5">
        <v>17</v>
      </c>
      <c r="B138" s="4" t="s">
        <v>21</v>
      </c>
      <c r="C138" s="4" t="str">
        <f>VLOOKUP(Taulukko1[[#This Row],[Rivivalinta]],Sheet1!$C$1:$E$42,2,FALSE)</f>
        <v>SUMMA TILLGÅNGAR</v>
      </c>
      <c r="D138" s="4" t="str">
        <f>VLOOKUP(Taulukko1[[#This Row],[Rivivalinta]],Sheet1!$C$1:$E$42,3,FALSE)</f>
        <v>TOTAL ASSETS</v>
      </c>
      <c r="E138" s="1" t="s">
        <v>46</v>
      </c>
      <c r="F138" s="2">
        <v>42004</v>
      </c>
      <c r="G138" s="6">
        <v>267026</v>
      </c>
    </row>
    <row r="139" spans="1:7" x14ac:dyDescent="0.2">
      <c r="A139" s="5">
        <v>18</v>
      </c>
      <c r="B139" s="4" t="s">
        <v>22</v>
      </c>
      <c r="C139" s="4" t="str">
        <f>VLOOKUP(Taulukko1[[#This Row],[Rivivalinta]],Sheet1!$C$1:$E$42,2,FALSE)</f>
        <v>Inlåning från kreditinstitut</v>
      </c>
      <c r="D139" s="4" t="str">
        <f>VLOOKUP(Taulukko1[[#This Row],[Rivivalinta]],Sheet1!$C$1:$E$42,3,FALSE)</f>
        <v>Deposits from credit institutions</v>
      </c>
      <c r="E139" s="1" t="s">
        <v>46</v>
      </c>
      <c r="F139" s="2">
        <v>42004</v>
      </c>
      <c r="G139" s="6">
        <v>8401</v>
      </c>
    </row>
    <row r="140" spans="1:7" x14ac:dyDescent="0.2">
      <c r="A140" s="5">
        <v>19</v>
      </c>
      <c r="B140" s="4" t="s">
        <v>23</v>
      </c>
      <c r="C140" s="4" t="str">
        <f>VLOOKUP(Taulukko1[[#This Row],[Rivivalinta]],Sheet1!$C$1:$E$42,2,FALSE)</f>
        <v>Inlåning från allmänheten och offentliga samfund</v>
      </c>
      <c r="D140" s="4" t="str">
        <f>VLOOKUP(Taulukko1[[#This Row],[Rivivalinta]],Sheet1!$C$1:$E$42,3,FALSE)</f>
        <v>Deposits from the public and public sector entities</v>
      </c>
      <c r="E140" s="1" t="s">
        <v>46</v>
      </c>
      <c r="F140" s="2">
        <v>42004</v>
      </c>
      <c r="G140" s="6">
        <v>202335</v>
      </c>
    </row>
    <row r="141" spans="1:7" x14ac:dyDescent="0.2">
      <c r="A141" s="5">
        <v>20</v>
      </c>
      <c r="B141" s="4" t="s">
        <v>24</v>
      </c>
      <c r="C141" s="4" t="str">
        <f>VLOOKUP(Taulukko1[[#This Row],[Rivivalinta]],Sheet1!$C$1:$E$42,2,FALSE)</f>
        <v>Emitterade skuldebrev</v>
      </c>
      <c r="D141" s="4" t="str">
        <f>VLOOKUP(Taulukko1[[#This Row],[Rivivalinta]],Sheet1!$C$1:$E$42,3,FALSE)</f>
        <v>Debt securities issued</v>
      </c>
      <c r="E141" s="1" t="s">
        <v>46</v>
      </c>
      <c r="F141" s="2">
        <v>42004</v>
      </c>
      <c r="G141" s="6">
        <v>11123</v>
      </c>
    </row>
    <row r="142" spans="1:7" x14ac:dyDescent="0.2">
      <c r="A142" s="5">
        <v>22</v>
      </c>
      <c r="B142" s="4" t="s">
        <v>19</v>
      </c>
      <c r="C142" s="4" t="str">
        <f>VLOOKUP(Taulukko1[[#This Row],[Rivivalinta]],Sheet1!$C$1:$E$42,2,FALSE)</f>
        <v>Derivat</v>
      </c>
      <c r="D142" s="4" t="str">
        <f>VLOOKUP(Taulukko1[[#This Row],[Rivivalinta]],Sheet1!$C$1:$E$42,3,FALSE)</f>
        <v>Derivatives</v>
      </c>
      <c r="E142" s="1" t="s">
        <v>46</v>
      </c>
      <c r="F142" s="2">
        <v>42004</v>
      </c>
      <c r="G142" s="6"/>
    </row>
    <row r="143" spans="1:7" x14ac:dyDescent="0.2">
      <c r="A143" s="5">
        <v>23</v>
      </c>
      <c r="B143" s="4" t="s">
        <v>25</v>
      </c>
      <c r="C143" s="4" t="str">
        <f>VLOOKUP(Taulukko1[[#This Row],[Rivivalinta]],Sheet1!$C$1:$E$42,2,FALSE)</f>
        <v>Eget kapital</v>
      </c>
      <c r="D143" s="4" t="str">
        <f>VLOOKUP(Taulukko1[[#This Row],[Rivivalinta]],Sheet1!$C$1:$E$42,3,FALSE)</f>
        <v>Total equity</v>
      </c>
      <c r="E143" s="1" t="s">
        <v>46</v>
      </c>
      <c r="F143" s="2">
        <v>42004</v>
      </c>
      <c r="G143" s="6">
        <v>21801</v>
      </c>
    </row>
    <row r="144" spans="1:7" x14ac:dyDescent="0.2">
      <c r="A144" s="5">
        <v>21</v>
      </c>
      <c r="B144" s="4" t="s">
        <v>26</v>
      </c>
      <c r="C144" s="4" t="str">
        <f>VLOOKUP(Taulukko1[[#This Row],[Rivivalinta]],Sheet1!$C$1:$E$42,2,FALSE)</f>
        <v>Övriga skulder</v>
      </c>
      <c r="D144" s="4" t="str">
        <f>VLOOKUP(Taulukko1[[#This Row],[Rivivalinta]],Sheet1!$C$1:$E$42,3,FALSE)</f>
        <v>Other liabilities</v>
      </c>
      <c r="E144" s="1" t="s">
        <v>46</v>
      </c>
      <c r="F144" s="2">
        <v>42004</v>
      </c>
      <c r="G144" s="6">
        <v>23366</v>
      </c>
    </row>
    <row r="145" spans="1:7" x14ac:dyDescent="0.2">
      <c r="A145" s="5">
        <v>24</v>
      </c>
      <c r="B145" s="4" t="s">
        <v>27</v>
      </c>
      <c r="C145" s="4" t="str">
        <f>VLOOKUP(Taulukko1[[#This Row],[Rivivalinta]],Sheet1!$C$1:$E$42,2,FALSE)</f>
        <v>SUMMA EGET KAPITAL OCH SKULDER</v>
      </c>
      <c r="D145" s="4" t="str">
        <f>VLOOKUP(Taulukko1[[#This Row],[Rivivalinta]],Sheet1!$C$1:$E$42,3,FALSE)</f>
        <v>TOTAL EQUITY AND LIABILITIES</v>
      </c>
      <c r="E145" s="1" t="s">
        <v>46</v>
      </c>
      <c r="F145" s="2">
        <v>42004</v>
      </c>
      <c r="G145" s="6">
        <v>267026</v>
      </c>
    </row>
    <row r="146" spans="1:7" x14ac:dyDescent="0.2">
      <c r="A146" s="5">
        <v>25</v>
      </c>
      <c r="B146" s="4" t="s">
        <v>28</v>
      </c>
      <c r="C146" s="4" t="str">
        <f>VLOOKUP(Taulukko1[[#This Row],[Rivivalinta]],Sheet1!$C$1:$E$42,2,FALSE)</f>
        <v>Exponering utanför balansräkningen</v>
      </c>
      <c r="D146" s="4" t="str">
        <f>VLOOKUP(Taulukko1[[#This Row],[Rivivalinta]],Sheet1!$C$1:$E$42,3,FALSE)</f>
        <v>Off balance sheet exposures</v>
      </c>
      <c r="E146" s="1" t="s">
        <v>46</v>
      </c>
      <c r="F146" s="2">
        <v>42004</v>
      </c>
      <c r="G146" s="6">
        <v>11029</v>
      </c>
    </row>
    <row r="147" spans="1:7" x14ac:dyDescent="0.2">
      <c r="A147" s="5">
        <v>28</v>
      </c>
      <c r="B147" s="4" t="s">
        <v>29</v>
      </c>
      <c r="C147" s="4" t="str">
        <f>VLOOKUP(Taulukko1[[#This Row],[Rivivalinta]],Sheet1!$C$1:$E$42,2,FALSE)</f>
        <v>Kostnader/intäkter, %</v>
      </c>
      <c r="D147" s="4" t="str">
        <f>VLOOKUP(Taulukko1[[#This Row],[Rivivalinta]],Sheet1!$C$1:$E$42,3,FALSE)</f>
        <v>Cost/income ratio, %</v>
      </c>
      <c r="E147" s="1" t="s">
        <v>46</v>
      </c>
      <c r="F147" s="2">
        <v>42004</v>
      </c>
      <c r="G147" s="7">
        <v>0.66142011834319525</v>
      </c>
    </row>
    <row r="148" spans="1:7" x14ac:dyDescent="0.2">
      <c r="A148" s="5">
        <v>29</v>
      </c>
      <c r="B148" s="4" t="s">
        <v>30</v>
      </c>
      <c r="C148" s="4" t="str">
        <f>VLOOKUP(Taulukko1[[#This Row],[Rivivalinta]],Sheet1!$C$1:$E$42,2,FALSE)</f>
        <v>Nödlidande exponeringar/Exponeringar, %</v>
      </c>
      <c r="D148" s="4" t="str">
        <f>VLOOKUP(Taulukko1[[#This Row],[Rivivalinta]],Sheet1!$C$1:$E$42,3,FALSE)</f>
        <v>Non-performing exposures/Exposures, %</v>
      </c>
      <c r="E148" s="1" t="s">
        <v>46</v>
      </c>
      <c r="F148" s="2">
        <v>42004</v>
      </c>
      <c r="G148" s="7">
        <v>1.1245636624448611E-2</v>
      </c>
    </row>
    <row r="149" spans="1:7" x14ac:dyDescent="0.2">
      <c r="A149" s="5">
        <v>30</v>
      </c>
      <c r="B149" s="4" t="s">
        <v>31</v>
      </c>
      <c r="C149" s="4" t="str">
        <f>VLOOKUP(Taulukko1[[#This Row],[Rivivalinta]],Sheet1!$C$1:$E$42,2,FALSE)</f>
        <v>Upplupna avsättningar på nödlidande exponeringar/Nödlidande Exponeringar, %</v>
      </c>
      <c r="D149" s="4" t="str">
        <f>VLOOKUP(Taulukko1[[#This Row],[Rivivalinta]],Sheet1!$C$1:$E$42,3,FALSE)</f>
        <v>Accumulated impairments on non-performing exposures/Non-performing exposures, %</v>
      </c>
      <c r="E149" s="1" t="s">
        <v>46</v>
      </c>
      <c r="F149" s="2">
        <v>42004</v>
      </c>
      <c r="G149" s="7">
        <v>0.56595559425337394</v>
      </c>
    </row>
    <row r="150" spans="1:7" x14ac:dyDescent="0.2">
      <c r="A150" s="5">
        <v>31</v>
      </c>
      <c r="B150" s="4" t="s">
        <v>32</v>
      </c>
      <c r="C150" s="4" t="str">
        <f>VLOOKUP(Taulukko1[[#This Row],[Rivivalinta]],Sheet1!$C$1:$E$42,2,FALSE)</f>
        <v>Kapitalbas</v>
      </c>
      <c r="D150" s="4" t="str">
        <f>VLOOKUP(Taulukko1[[#This Row],[Rivivalinta]],Sheet1!$C$1:$E$42,3,FALSE)</f>
        <v>Own funds</v>
      </c>
      <c r="E150" s="1" t="s">
        <v>46</v>
      </c>
      <c r="F150" s="2">
        <v>42004</v>
      </c>
      <c r="G150" s="6">
        <v>24046.552</v>
      </c>
    </row>
    <row r="151" spans="1:7" x14ac:dyDescent="0.2">
      <c r="A151" s="5">
        <v>32</v>
      </c>
      <c r="B151" s="4" t="s">
        <v>33</v>
      </c>
      <c r="C151" s="4" t="str">
        <f>VLOOKUP(Taulukko1[[#This Row],[Rivivalinta]],Sheet1!$C$1:$E$42,2,FALSE)</f>
        <v>Kärnprimärkapital (CET 1)</v>
      </c>
      <c r="D151" s="4" t="str">
        <f>VLOOKUP(Taulukko1[[#This Row],[Rivivalinta]],Sheet1!$C$1:$E$42,3,FALSE)</f>
        <v>Common equity tier 1 capital (CET1)</v>
      </c>
      <c r="E151" s="1" t="s">
        <v>46</v>
      </c>
      <c r="F151" s="2">
        <v>42004</v>
      </c>
      <c r="G151" s="6">
        <v>21315.692999999999</v>
      </c>
    </row>
    <row r="152" spans="1:7" x14ac:dyDescent="0.2">
      <c r="A152" s="5">
        <v>33</v>
      </c>
      <c r="B152" s="4" t="s">
        <v>34</v>
      </c>
      <c r="C152" s="4" t="str">
        <f>VLOOKUP(Taulukko1[[#This Row],[Rivivalinta]],Sheet1!$C$1:$E$42,2,FALSE)</f>
        <v>Övrigt primärkapital (AT 1)</v>
      </c>
      <c r="D152" s="4" t="str">
        <f>VLOOKUP(Taulukko1[[#This Row],[Rivivalinta]],Sheet1!$C$1:$E$42,3,FALSE)</f>
        <v>Additional tier 1 capital (AT 1)</v>
      </c>
      <c r="E152" s="1" t="s">
        <v>46</v>
      </c>
      <c r="F152" s="2">
        <v>42004</v>
      </c>
      <c r="G152" s="6"/>
    </row>
    <row r="153" spans="1:7" x14ac:dyDescent="0.2">
      <c r="A153" s="5">
        <v>34</v>
      </c>
      <c r="B153" s="4" t="s">
        <v>35</v>
      </c>
      <c r="C153" s="4" t="str">
        <f>VLOOKUP(Taulukko1[[#This Row],[Rivivalinta]],Sheet1!$C$1:$E$42,2,FALSE)</f>
        <v>Supplementärkapital (T2)</v>
      </c>
      <c r="D153" s="4" t="str">
        <f>VLOOKUP(Taulukko1[[#This Row],[Rivivalinta]],Sheet1!$C$1:$E$42,3,FALSE)</f>
        <v>Tier 2 capital (T2)</v>
      </c>
      <c r="E153" s="1" t="s">
        <v>46</v>
      </c>
      <c r="F153" s="2">
        <v>42004</v>
      </c>
      <c r="G153" s="6">
        <v>2730.8580000000002</v>
      </c>
    </row>
    <row r="154" spans="1:7" x14ac:dyDescent="0.2">
      <c r="A154" s="5">
        <v>35</v>
      </c>
      <c r="B154" s="4" t="s">
        <v>36</v>
      </c>
      <c r="C154" s="4" t="str">
        <f>VLOOKUP(Taulukko1[[#This Row],[Rivivalinta]],Sheet1!$C$1:$E$42,2,FALSE)</f>
        <v>Summa kapitalrelationer, %</v>
      </c>
      <c r="D154" s="4" t="str">
        <f>VLOOKUP(Taulukko1[[#This Row],[Rivivalinta]],Sheet1!$C$1:$E$42,3,FALSE)</f>
        <v>Own funds ratio, %</v>
      </c>
      <c r="E154" s="1" t="s">
        <v>46</v>
      </c>
      <c r="F154" s="2">
        <v>42004</v>
      </c>
      <c r="G154" s="7">
        <v>0.15230438734746571</v>
      </c>
    </row>
    <row r="155" spans="1:7" x14ac:dyDescent="0.2">
      <c r="A155" s="5">
        <v>36</v>
      </c>
      <c r="B155" s="4" t="s">
        <v>37</v>
      </c>
      <c r="C155" s="4" t="str">
        <f>VLOOKUP(Taulukko1[[#This Row],[Rivivalinta]],Sheet1!$C$1:$E$42,2,FALSE)</f>
        <v>Primärkapitalrelation, %</v>
      </c>
      <c r="D155" s="4" t="str">
        <f>VLOOKUP(Taulukko1[[#This Row],[Rivivalinta]],Sheet1!$C$1:$E$42,3,FALSE)</f>
        <v>Tier 1 ratio, %</v>
      </c>
      <c r="E155" s="1" t="s">
        <v>46</v>
      </c>
      <c r="F155" s="2">
        <v>42004</v>
      </c>
      <c r="G155" s="7">
        <v>0.13500786155335964</v>
      </c>
    </row>
    <row r="156" spans="1:7" x14ac:dyDescent="0.2">
      <c r="A156" s="5">
        <v>37</v>
      </c>
      <c r="B156" s="4" t="s">
        <v>38</v>
      </c>
      <c r="C156" s="4" t="str">
        <f>VLOOKUP(Taulukko1[[#This Row],[Rivivalinta]],Sheet1!$C$1:$E$42,2,FALSE)</f>
        <v>Kärnprimärkapitalrelation, %</v>
      </c>
      <c r="D156" s="4" t="str">
        <f>VLOOKUP(Taulukko1[[#This Row],[Rivivalinta]],Sheet1!$C$1:$E$42,3,FALSE)</f>
        <v>CET 1 ratio, %</v>
      </c>
      <c r="E156" s="1" t="s">
        <v>46</v>
      </c>
      <c r="F156" s="2">
        <v>42004</v>
      </c>
      <c r="G156" s="7">
        <v>0.13500786155335964</v>
      </c>
    </row>
    <row r="157" spans="1:7" x14ac:dyDescent="0.2">
      <c r="A157" s="5">
        <v>38</v>
      </c>
      <c r="B157" s="4" t="s">
        <v>39</v>
      </c>
      <c r="C157" s="4" t="str">
        <f>VLOOKUP(Taulukko1[[#This Row],[Rivivalinta]],Sheet1!$C$1:$E$42,2,FALSE)</f>
        <v>Summa exponeringsbelopp (RWA)</v>
      </c>
      <c r="D157" s="4" t="str">
        <f>VLOOKUP(Taulukko1[[#This Row],[Rivivalinta]],Sheet1!$C$1:$E$42,3,FALSE)</f>
        <v>Total risk weighted assets (RWA)</v>
      </c>
      <c r="E157" s="1" t="s">
        <v>46</v>
      </c>
      <c r="F157" s="2">
        <v>42004</v>
      </c>
      <c r="G157" s="6">
        <v>157884.82800000001</v>
      </c>
    </row>
    <row r="158" spans="1:7" x14ac:dyDescent="0.2">
      <c r="A158" s="5">
        <v>39</v>
      </c>
      <c r="B158" s="4" t="s">
        <v>40</v>
      </c>
      <c r="C158" s="4" t="str">
        <f>VLOOKUP(Taulukko1[[#This Row],[Rivivalinta]],Sheet1!$C$1:$E$42,2,FALSE)</f>
        <v>Exponeringsbelopp för kredit-, motpart- och utspädningsrisker</v>
      </c>
      <c r="D158" s="4" t="str">
        <f>VLOOKUP(Taulukko1[[#This Row],[Rivivalinta]],Sheet1!$C$1:$E$42,3,FALSE)</f>
        <v>Credit and counterparty risks</v>
      </c>
      <c r="E158" s="1" t="s">
        <v>46</v>
      </c>
      <c r="F158" s="2">
        <v>42004</v>
      </c>
      <c r="G158" s="6">
        <v>120084.197</v>
      </c>
    </row>
    <row r="159" spans="1:7" x14ac:dyDescent="0.2">
      <c r="A159" s="5">
        <v>40</v>
      </c>
      <c r="B159" s="4" t="s">
        <v>41</v>
      </c>
      <c r="C159" s="4" t="str">
        <f>VLOOKUP(Taulukko1[[#This Row],[Rivivalinta]],Sheet1!$C$1:$E$42,2,FALSE)</f>
        <v>Exponeringsbelopp för positions-, valutakurs- och råvarurisker</v>
      </c>
      <c r="D159" s="4" t="str">
        <f>VLOOKUP(Taulukko1[[#This Row],[Rivivalinta]],Sheet1!$C$1:$E$42,3,FALSE)</f>
        <v>Position, currency and commodity risks</v>
      </c>
      <c r="E159" s="1" t="s">
        <v>46</v>
      </c>
      <c r="F159" s="2">
        <v>42004</v>
      </c>
      <c r="G159" s="6">
        <v>2903.154</v>
      </c>
    </row>
    <row r="160" spans="1:7" x14ac:dyDescent="0.2">
      <c r="A160" s="5">
        <v>41</v>
      </c>
      <c r="B160" s="4" t="s">
        <v>42</v>
      </c>
      <c r="C160" s="4" t="str">
        <f>VLOOKUP(Taulukko1[[#This Row],[Rivivalinta]],Sheet1!$C$1:$E$42,2,FALSE)</f>
        <v>Exponeringsbelopp för operativ risk</v>
      </c>
      <c r="D160" s="4" t="str">
        <f>VLOOKUP(Taulukko1[[#This Row],[Rivivalinta]],Sheet1!$C$1:$E$42,3,FALSE)</f>
        <v>Operational risks</v>
      </c>
      <c r="E160" s="1" t="s">
        <v>46</v>
      </c>
      <c r="F160" s="2">
        <v>42004</v>
      </c>
      <c r="G160" s="6">
        <v>16404.567999999999</v>
      </c>
    </row>
    <row r="161" spans="1:7" x14ac:dyDescent="0.2">
      <c r="A161" s="5">
        <v>42</v>
      </c>
      <c r="B161" s="4" t="s">
        <v>43</v>
      </c>
      <c r="C161" s="4" t="str">
        <f>VLOOKUP(Taulukko1[[#This Row],[Rivivalinta]],Sheet1!$C$1:$E$42,2,FALSE)</f>
        <v>Övriga riskexponeringar</v>
      </c>
      <c r="D161" s="4" t="str">
        <f>VLOOKUP(Taulukko1[[#This Row],[Rivivalinta]],Sheet1!$C$1:$E$42,3,FALSE)</f>
        <v>Other risks</v>
      </c>
      <c r="E161" s="1" t="s">
        <v>46</v>
      </c>
      <c r="F161" s="2">
        <v>42004</v>
      </c>
      <c r="G161" s="6">
        <v>18492.909</v>
      </c>
    </row>
    <row r="162" spans="1:7" x14ac:dyDescent="0.2">
      <c r="A162" s="5">
        <v>1</v>
      </c>
      <c r="B162" s="4" t="s">
        <v>5</v>
      </c>
      <c r="C162" s="4" t="str">
        <f>VLOOKUP(Taulukko1[[#This Row],[Rivivalinta]],Sheet1!$C$1:$E$42,2,FALSE)</f>
        <v>Räntenetto</v>
      </c>
      <c r="D162" s="4" t="str">
        <f>VLOOKUP(Taulukko1[[#This Row],[Rivivalinta]],Sheet1!$C$1:$E$42,3,FALSE)</f>
        <v>Net interest margin</v>
      </c>
      <c r="E162" s="1" t="s">
        <v>47</v>
      </c>
      <c r="F162" s="2">
        <v>42004</v>
      </c>
      <c r="G162" s="6">
        <v>5999</v>
      </c>
    </row>
    <row r="163" spans="1:7" x14ac:dyDescent="0.2">
      <c r="A163" s="5">
        <v>2</v>
      </c>
      <c r="B163" s="4" t="s">
        <v>6</v>
      </c>
      <c r="C163" s="4" t="str">
        <f>VLOOKUP(Taulukko1[[#This Row],[Rivivalinta]],Sheet1!$C$1:$E$42,2,FALSE)</f>
        <v>Netto, avgifts- och provisionsintäkter</v>
      </c>
      <c r="D163" s="4" t="str">
        <f>VLOOKUP(Taulukko1[[#This Row],[Rivivalinta]],Sheet1!$C$1:$E$42,3,FALSE)</f>
        <v>Net fee and commission income</v>
      </c>
      <c r="E163" s="1" t="s">
        <v>47</v>
      </c>
      <c r="F163" s="2">
        <v>42004</v>
      </c>
      <c r="G163" s="6">
        <v>3087</v>
      </c>
    </row>
    <row r="164" spans="1:7" x14ac:dyDescent="0.2">
      <c r="A164" s="5">
        <v>3</v>
      </c>
      <c r="B164" s="4" t="s">
        <v>7</v>
      </c>
      <c r="C164" s="4" t="str">
        <f>VLOOKUP(Taulukko1[[#This Row],[Rivivalinta]],Sheet1!$C$1:$E$42,2,FALSE)</f>
        <v>Avgifts- och provisionsintäkter</v>
      </c>
      <c r="D164" s="4" t="str">
        <f>VLOOKUP(Taulukko1[[#This Row],[Rivivalinta]],Sheet1!$C$1:$E$42,3,FALSE)</f>
        <v>Fee and commission income</v>
      </c>
      <c r="E164" s="1" t="s">
        <v>47</v>
      </c>
      <c r="F164" s="2">
        <v>42004</v>
      </c>
      <c r="G164" s="6">
        <v>3525</v>
      </c>
    </row>
    <row r="165" spans="1:7" x14ac:dyDescent="0.2">
      <c r="A165" s="5">
        <v>4</v>
      </c>
      <c r="B165" s="4" t="s">
        <v>8</v>
      </c>
      <c r="C165" s="4" t="str">
        <f>VLOOKUP(Taulukko1[[#This Row],[Rivivalinta]],Sheet1!$C$1:$E$42,2,FALSE)</f>
        <v>Avgifts- och provisionskostnader</v>
      </c>
      <c r="D165" s="4" t="str">
        <f>VLOOKUP(Taulukko1[[#This Row],[Rivivalinta]],Sheet1!$C$1:$E$42,3,FALSE)</f>
        <v>Fee and commission expenses</v>
      </c>
      <c r="E165" s="1" t="s">
        <v>47</v>
      </c>
      <c r="F165" s="2">
        <v>42004</v>
      </c>
      <c r="G165" s="6">
        <v>438</v>
      </c>
    </row>
    <row r="166" spans="1:7" x14ac:dyDescent="0.2">
      <c r="A166" s="5">
        <v>5</v>
      </c>
      <c r="B166" s="4" t="s">
        <v>9</v>
      </c>
      <c r="C166" s="4" t="str">
        <f>VLOOKUP(Taulukko1[[#This Row],[Rivivalinta]],Sheet1!$C$1:$E$42,2,FALSE)</f>
        <v>Nettointäkter från handel och investeringar</v>
      </c>
      <c r="D166" s="4" t="str">
        <f>VLOOKUP(Taulukko1[[#This Row],[Rivivalinta]],Sheet1!$C$1:$E$42,3,FALSE)</f>
        <v>Net trading and investing income</v>
      </c>
      <c r="E166" s="1" t="s">
        <v>47</v>
      </c>
      <c r="F166" s="2">
        <v>42004</v>
      </c>
      <c r="G166" s="6">
        <v>296</v>
      </c>
    </row>
    <row r="167" spans="1:7" x14ac:dyDescent="0.2">
      <c r="A167" s="5">
        <v>6</v>
      </c>
      <c r="B167" s="4" t="s">
        <v>10</v>
      </c>
      <c r="C167" s="4" t="str">
        <f>VLOOKUP(Taulukko1[[#This Row],[Rivivalinta]],Sheet1!$C$1:$E$42,2,FALSE)</f>
        <v>Övriga intäkter</v>
      </c>
      <c r="D167" s="4" t="str">
        <f>VLOOKUP(Taulukko1[[#This Row],[Rivivalinta]],Sheet1!$C$1:$E$42,3,FALSE)</f>
        <v>Other income</v>
      </c>
      <c r="E167" s="1" t="s">
        <v>47</v>
      </c>
      <c r="F167" s="2">
        <v>42004</v>
      </c>
      <c r="G167" s="6">
        <v>1697</v>
      </c>
    </row>
    <row r="168" spans="1:7" x14ac:dyDescent="0.2">
      <c r="A168" s="5">
        <v>7</v>
      </c>
      <c r="B168" s="4" t="s">
        <v>11</v>
      </c>
      <c r="C168" s="4" t="str">
        <f>VLOOKUP(Taulukko1[[#This Row],[Rivivalinta]],Sheet1!$C$1:$E$42,2,FALSE)</f>
        <v>Totala inkomster</v>
      </c>
      <c r="D168" s="4" t="str">
        <f>VLOOKUP(Taulukko1[[#This Row],[Rivivalinta]],Sheet1!$C$1:$E$42,3,FALSE)</f>
        <v>Total income</v>
      </c>
      <c r="E168" s="1" t="s">
        <v>47</v>
      </c>
      <c r="F168" s="2">
        <v>42004</v>
      </c>
      <c r="G168" s="6">
        <v>11079</v>
      </c>
    </row>
    <row r="169" spans="1:7" x14ac:dyDescent="0.2">
      <c r="A169" s="5">
        <v>8</v>
      </c>
      <c r="B169" s="4" t="s">
        <v>12</v>
      </c>
      <c r="C169" s="4" t="str">
        <f>VLOOKUP(Taulukko1[[#This Row],[Rivivalinta]],Sheet1!$C$1:$E$42,2,FALSE)</f>
        <v>Totala kostnader</v>
      </c>
      <c r="D169" s="4" t="str">
        <f>VLOOKUP(Taulukko1[[#This Row],[Rivivalinta]],Sheet1!$C$1:$E$42,3,FALSE)</f>
        <v>Total expenses</v>
      </c>
      <c r="E169" s="1" t="s">
        <v>47</v>
      </c>
      <c r="F169" s="2">
        <v>42004</v>
      </c>
      <c r="G169" s="6">
        <v>7674</v>
      </c>
    </row>
    <row r="170" spans="1:7" x14ac:dyDescent="0.2">
      <c r="A170" s="5">
        <v>9</v>
      </c>
      <c r="B170" s="4" t="s">
        <v>13</v>
      </c>
      <c r="C170" s="4" t="str">
        <f>VLOOKUP(Taulukko1[[#This Row],[Rivivalinta]],Sheet1!$C$1:$E$42,2,FALSE)</f>
        <v>Nedskrivningar av lån och fordringar</v>
      </c>
      <c r="D170" s="4" t="str">
        <f>VLOOKUP(Taulukko1[[#This Row],[Rivivalinta]],Sheet1!$C$1:$E$42,3,FALSE)</f>
        <v>Impairments on loans and receivables</v>
      </c>
      <c r="E170" s="1" t="s">
        <v>47</v>
      </c>
      <c r="F170" s="2">
        <v>42004</v>
      </c>
      <c r="G170" s="6">
        <v>399</v>
      </c>
    </row>
    <row r="171" spans="1:7" x14ac:dyDescent="0.2">
      <c r="A171" s="5">
        <v>10</v>
      </c>
      <c r="B171" s="4" t="s">
        <v>14</v>
      </c>
      <c r="C171" s="4" t="str">
        <f>VLOOKUP(Taulukko1[[#This Row],[Rivivalinta]],Sheet1!$C$1:$E$42,2,FALSE)</f>
        <v>Rörelsevinst/-förlust</v>
      </c>
      <c r="D171" s="4" t="str">
        <f>VLOOKUP(Taulukko1[[#This Row],[Rivivalinta]],Sheet1!$C$1:$E$42,3,FALSE)</f>
        <v>Operatingprofit/-loss</v>
      </c>
      <c r="E171" s="1" t="s">
        <v>47</v>
      </c>
      <c r="F171" s="2">
        <v>42004</v>
      </c>
      <c r="G171" s="6">
        <v>3006</v>
      </c>
    </row>
    <row r="172" spans="1:7" x14ac:dyDescent="0.2">
      <c r="A172" s="5">
        <v>11</v>
      </c>
      <c r="B172" s="4" t="s">
        <v>15</v>
      </c>
      <c r="C172" s="4" t="str">
        <f>VLOOKUP(Taulukko1[[#This Row],[Rivivalinta]],Sheet1!$C$1:$E$42,2,FALSE)</f>
        <v>Kontanta medel och kassabehållning hos centralbanker</v>
      </c>
      <c r="D172" s="4" t="str">
        <f>VLOOKUP(Taulukko1[[#This Row],[Rivivalinta]],Sheet1!$C$1:$E$42,3,FALSE)</f>
        <v>Cash and cash balances at central banks</v>
      </c>
      <c r="E172" s="1" t="s">
        <v>47</v>
      </c>
      <c r="F172" s="2">
        <v>42004</v>
      </c>
      <c r="G172" s="6">
        <v>11625</v>
      </c>
    </row>
    <row r="173" spans="1:7" x14ac:dyDescent="0.2">
      <c r="A173" s="5">
        <v>12</v>
      </c>
      <c r="B173" s="4" t="s">
        <v>16</v>
      </c>
      <c r="C173" s="4" t="str">
        <f>VLOOKUP(Taulukko1[[#This Row],[Rivivalinta]],Sheet1!$C$1:$E$42,2,FALSE)</f>
        <v>Lån och förskott till kreditinstitut</v>
      </c>
      <c r="D173" s="4" t="str">
        <f>VLOOKUP(Taulukko1[[#This Row],[Rivivalinta]],Sheet1!$C$1:$E$42,3,FALSE)</f>
        <v>Loans and advances to credit institutions</v>
      </c>
      <c r="E173" s="1" t="s">
        <v>47</v>
      </c>
      <c r="F173" s="2">
        <v>42004</v>
      </c>
      <c r="G173" s="6">
        <v>21862</v>
      </c>
    </row>
    <row r="174" spans="1:7" x14ac:dyDescent="0.2">
      <c r="A174" s="5">
        <v>13</v>
      </c>
      <c r="B174" s="4" t="s">
        <v>17</v>
      </c>
      <c r="C174" s="4" t="str">
        <f>VLOOKUP(Taulukko1[[#This Row],[Rivivalinta]],Sheet1!$C$1:$E$42,2,FALSE)</f>
        <v>Lån och förskott till allmänheten och offentliga samfund</v>
      </c>
      <c r="D174" s="4" t="str">
        <f>VLOOKUP(Taulukko1[[#This Row],[Rivivalinta]],Sheet1!$C$1:$E$42,3,FALSE)</f>
        <v>Loans and advances to the public and public sector entities</v>
      </c>
      <c r="E174" s="1" t="s">
        <v>47</v>
      </c>
      <c r="F174" s="2">
        <v>42004</v>
      </c>
      <c r="G174" s="6">
        <v>271136</v>
      </c>
    </row>
    <row r="175" spans="1:7" x14ac:dyDescent="0.2">
      <c r="A175" s="5">
        <v>14</v>
      </c>
      <c r="B175" s="4" t="s">
        <v>18</v>
      </c>
      <c r="C175" s="4" t="str">
        <f>VLOOKUP(Taulukko1[[#This Row],[Rivivalinta]],Sheet1!$C$1:$E$42,2,FALSE)</f>
        <v>Värdepapper</v>
      </c>
      <c r="D175" s="4" t="str">
        <f>VLOOKUP(Taulukko1[[#This Row],[Rivivalinta]],Sheet1!$C$1:$E$42,3,FALSE)</f>
        <v>Debt securities</v>
      </c>
      <c r="E175" s="1" t="s">
        <v>47</v>
      </c>
      <c r="F175" s="2">
        <v>42004</v>
      </c>
      <c r="G175" s="6">
        <v>22448</v>
      </c>
    </row>
    <row r="176" spans="1:7" x14ac:dyDescent="0.2">
      <c r="A176" s="5">
        <v>15</v>
      </c>
      <c r="B176" s="4" t="s">
        <v>71</v>
      </c>
      <c r="C176" s="4" t="str">
        <f>VLOOKUP(Taulukko1[[#This Row],[Rivivalinta]],Sheet1!$C$1:$E$42,2,FALSE)</f>
        <v xml:space="preserve">Derivat </v>
      </c>
      <c r="D176" s="4" t="str">
        <f>VLOOKUP(Taulukko1[[#This Row],[Rivivalinta]],Sheet1!$C$1:$E$42,3,FALSE)</f>
        <v xml:space="preserve">Derivatives </v>
      </c>
      <c r="E176" s="1" t="s">
        <v>47</v>
      </c>
      <c r="F176" s="2">
        <v>42004</v>
      </c>
      <c r="G176" s="6">
        <v>7027</v>
      </c>
    </row>
    <row r="177" spans="1:7" x14ac:dyDescent="0.2">
      <c r="A177" s="5">
        <v>16</v>
      </c>
      <c r="B177" s="4" t="s">
        <v>20</v>
      </c>
      <c r="C177" s="4" t="str">
        <f>VLOOKUP(Taulukko1[[#This Row],[Rivivalinta]],Sheet1!$C$1:$E$42,2,FALSE)</f>
        <v>Övriga tillgångar</v>
      </c>
      <c r="D177" s="4" t="str">
        <f>VLOOKUP(Taulukko1[[#This Row],[Rivivalinta]],Sheet1!$C$1:$E$42,3,FALSE)</f>
        <v>Other assets</v>
      </c>
      <c r="E177" s="1" t="s">
        <v>47</v>
      </c>
      <c r="F177" s="2">
        <v>42004</v>
      </c>
      <c r="G177" s="6">
        <v>37134</v>
      </c>
    </row>
    <row r="178" spans="1:7" x14ac:dyDescent="0.2">
      <c r="A178" s="5">
        <v>17</v>
      </c>
      <c r="B178" s="4" t="s">
        <v>21</v>
      </c>
      <c r="C178" s="4" t="str">
        <f>VLOOKUP(Taulukko1[[#This Row],[Rivivalinta]],Sheet1!$C$1:$E$42,2,FALSE)</f>
        <v>SUMMA TILLGÅNGAR</v>
      </c>
      <c r="D178" s="4" t="str">
        <f>VLOOKUP(Taulukko1[[#This Row],[Rivivalinta]],Sheet1!$C$1:$E$42,3,FALSE)</f>
        <v>TOTAL ASSETS</v>
      </c>
      <c r="E178" s="1" t="s">
        <v>47</v>
      </c>
      <c r="F178" s="2">
        <v>42004</v>
      </c>
      <c r="G178" s="6">
        <v>371232</v>
      </c>
    </row>
    <row r="179" spans="1:7" x14ac:dyDescent="0.2">
      <c r="A179" s="5">
        <v>18</v>
      </c>
      <c r="B179" s="4" t="s">
        <v>22</v>
      </c>
      <c r="C179" s="4" t="str">
        <f>VLOOKUP(Taulukko1[[#This Row],[Rivivalinta]],Sheet1!$C$1:$E$42,2,FALSE)</f>
        <v>Inlåning från kreditinstitut</v>
      </c>
      <c r="D179" s="4" t="str">
        <f>VLOOKUP(Taulukko1[[#This Row],[Rivivalinta]],Sheet1!$C$1:$E$42,3,FALSE)</f>
        <v>Deposits from credit institutions</v>
      </c>
      <c r="E179" s="1" t="s">
        <v>47</v>
      </c>
      <c r="F179" s="2">
        <v>42004</v>
      </c>
      <c r="G179" s="6">
        <v>6387</v>
      </c>
    </row>
    <row r="180" spans="1:7" x14ac:dyDescent="0.2">
      <c r="A180" s="5">
        <v>19</v>
      </c>
      <c r="B180" s="4" t="s">
        <v>23</v>
      </c>
      <c r="C180" s="4" t="str">
        <f>VLOOKUP(Taulukko1[[#This Row],[Rivivalinta]],Sheet1!$C$1:$E$42,2,FALSE)</f>
        <v>Inlåning från allmänheten och offentliga samfund</v>
      </c>
      <c r="D180" s="4" t="str">
        <f>VLOOKUP(Taulukko1[[#This Row],[Rivivalinta]],Sheet1!$C$1:$E$42,3,FALSE)</f>
        <v>Deposits from the public and public sector entities</v>
      </c>
      <c r="E180" s="1" t="s">
        <v>47</v>
      </c>
      <c r="F180" s="2">
        <v>42004</v>
      </c>
      <c r="G180" s="6">
        <v>293528</v>
      </c>
    </row>
    <row r="181" spans="1:7" x14ac:dyDescent="0.2">
      <c r="A181" s="5">
        <v>20</v>
      </c>
      <c r="B181" s="4" t="s">
        <v>24</v>
      </c>
      <c r="C181" s="4" t="str">
        <f>VLOOKUP(Taulukko1[[#This Row],[Rivivalinta]],Sheet1!$C$1:$E$42,2,FALSE)</f>
        <v>Emitterade skuldebrev</v>
      </c>
      <c r="D181" s="4" t="str">
        <f>VLOOKUP(Taulukko1[[#This Row],[Rivivalinta]],Sheet1!$C$1:$E$42,3,FALSE)</f>
        <v>Debt securities issued</v>
      </c>
      <c r="E181" s="1" t="s">
        <v>47</v>
      </c>
      <c r="F181" s="2">
        <v>42004</v>
      </c>
      <c r="G181" s="6">
        <v>20897</v>
      </c>
    </row>
    <row r="182" spans="1:7" x14ac:dyDescent="0.2">
      <c r="A182" s="5">
        <v>22</v>
      </c>
      <c r="B182" s="4" t="s">
        <v>19</v>
      </c>
      <c r="C182" s="4" t="str">
        <f>VLOOKUP(Taulukko1[[#This Row],[Rivivalinta]],Sheet1!$C$1:$E$42,2,FALSE)</f>
        <v>Derivat</v>
      </c>
      <c r="D182" s="4" t="str">
        <f>VLOOKUP(Taulukko1[[#This Row],[Rivivalinta]],Sheet1!$C$1:$E$42,3,FALSE)</f>
        <v>Derivatives</v>
      </c>
      <c r="E182" s="1" t="s">
        <v>47</v>
      </c>
      <c r="F182" s="2">
        <v>42004</v>
      </c>
      <c r="G182" s="6">
        <v>10</v>
      </c>
    </row>
    <row r="183" spans="1:7" x14ac:dyDescent="0.2">
      <c r="A183" s="5">
        <v>23</v>
      </c>
      <c r="B183" s="4" t="s">
        <v>25</v>
      </c>
      <c r="C183" s="4" t="str">
        <f>VLOOKUP(Taulukko1[[#This Row],[Rivivalinta]],Sheet1!$C$1:$E$42,2,FALSE)</f>
        <v>Eget kapital</v>
      </c>
      <c r="D183" s="4" t="str">
        <f>VLOOKUP(Taulukko1[[#This Row],[Rivivalinta]],Sheet1!$C$1:$E$42,3,FALSE)</f>
        <v>Total equity</v>
      </c>
      <c r="E183" s="1" t="s">
        <v>47</v>
      </c>
      <c r="F183" s="2">
        <v>42004</v>
      </c>
      <c r="G183" s="6">
        <v>25997</v>
      </c>
    </row>
    <row r="184" spans="1:7" x14ac:dyDescent="0.2">
      <c r="A184" s="5">
        <v>21</v>
      </c>
      <c r="B184" s="4" t="s">
        <v>26</v>
      </c>
      <c r="C184" s="4" t="str">
        <f>VLOOKUP(Taulukko1[[#This Row],[Rivivalinta]],Sheet1!$C$1:$E$42,2,FALSE)</f>
        <v>Övriga skulder</v>
      </c>
      <c r="D184" s="4" t="str">
        <f>VLOOKUP(Taulukko1[[#This Row],[Rivivalinta]],Sheet1!$C$1:$E$42,3,FALSE)</f>
        <v>Other liabilities</v>
      </c>
      <c r="E184" s="1" t="s">
        <v>47</v>
      </c>
      <c r="F184" s="2">
        <v>42004</v>
      </c>
      <c r="G184" s="6">
        <v>24413</v>
      </c>
    </row>
    <row r="185" spans="1:7" x14ac:dyDescent="0.2">
      <c r="A185" s="5">
        <v>24</v>
      </c>
      <c r="B185" s="4" t="s">
        <v>27</v>
      </c>
      <c r="C185" s="4" t="str">
        <f>VLOOKUP(Taulukko1[[#This Row],[Rivivalinta]],Sheet1!$C$1:$E$42,2,FALSE)</f>
        <v>SUMMA EGET KAPITAL OCH SKULDER</v>
      </c>
      <c r="D185" s="4" t="str">
        <f>VLOOKUP(Taulukko1[[#This Row],[Rivivalinta]],Sheet1!$C$1:$E$42,3,FALSE)</f>
        <v>TOTAL EQUITY AND LIABILITIES</v>
      </c>
      <c r="E185" s="1" t="s">
        <v>47</v>
      </c>
      <c r="F185" s="2">
        <v>42004</v>
      </c>
      <c r="G185" s="6">
        <v>371232</v>
      </c>
    </row>
    <row r="186" spans="1:7" x14ac:dyDescent="0.2">
      <c r="A186" s="5">
        <v>25</v>
      </c>
      <c r="B186" s="4" t="s">
        <v>28</v>
      </c>
      <c r="C186" s="4" t="str">
        <f>VLOOKUP(Taulukko1[[#This Row],[Rivivalinta]],Sheet1!$C$1:$E$42,2,FALSE)</f>
        <v>Exponering utanför balansräkningen</v>
      </c>
      <c r="D186" s="4" t="str">
        <f>VLOOKUP(Taulukko1[[#This Row],[Rivivalinta]],Sheet1!$C$1:$E$42,3,FALSE)</f>
        <v>Off balance sheet exposures</v>
      </c>
      <c r="E186" s="1" t="s">
        <v>47</v>
      </c>
      <c r="F186" s="2">
        <v>42004</v>
      </c>
      <c r="G186" s="6">
        <v>14976</v>
      </c>
    </row>
    <row r="187" spans="1:7" x14ac:dyDescent="0.2">
      <c r="A187" s="5">
        <v>28</v>
      </c>
      <c r="B187" s="4" t="s">
        <v>29</v>
      </c>
      <c r="C187" s="4" t="str">
        <f>VLOOKUP(Taulukko1[[#This Row],[Rivivalinta]],Sheet1!$C$1:$E$42,2,FALSE)</f>
        <v>Kostnader/intäkter, %</v>
      </c>
      <c r="D187" s="4" t="str">
        <f>VLOOKUP(Taulukko1[[#This Row],[Rivivalinta]],Sheet1!$C$1:$E$42,3,FALSE)</f>
        <v>Cost/income ratio, %</v>
      </c>
      <c r="E187" s="1" t="s">
        <v>47</v>
      </c>
      <c r="F187" s="2">
        <v>42004</v>
      </c>
      <c r="G187" s="7">
        <v>0.6414272378383985</v>
      </c>
    </row>
    <row r="188" spans="1:7" x14ac:dyDescent="0.2">
      <c r="A188" s="5">
        <v>29</v>
      </c>
      <c r="B188" s="4" t="s">
        <v>30</v>
      </c>
      <c r="C188" s="4" t="str">
        <f>VLOOKUP(Taulukko1[[#This Row],[Rivivalinta]],Sheet1!$C$1:$E$42,2,FALSE)</f>
        <v>Nödlidande exponeringar/Exponeringar, %</v>
      </c>
      <c r="D188" s="4" t="str">
        <f>VLOOKUP(Taulukko1[[#This Row],[Rivivalinta]],Sheet1!$C$1:$E$42,3,FALSE)</f>
        <v>Non-performing exposures/Exposures, %</v>
      </c>
      <c r="E188" s="1" t="s">
        <v>47</v>
      </c>
      <c r="F188" s="2">
        <v>42004</v>
      </c>
      <c r="G188" s="7">
        <v>5.1419400345522016E-3</v>
      </c>
    </row>
    <row r="189" spans="1:7" x14ac:dyDescent="0.2">
      <c r="A189" s="5">
        <v>30</v>
      </c>
      <c r="B189" s="4" t="s">
        <v>31</v>
      </c>
      <c r="C189" s="4" t="str">
        <f>VLOOKUP(Taulukko1[[#This Row],[Rivivalinta]],Sheet1!$C$1:$E$42,2,FALSE)</f>
        <v>Upplupna avsättningar på nödlidande exponeringar/Nödlidande Exponeringar, %</v>
      </c>
      <c r="D189" s="4" t="str">
        <f>VLOOKUP(Taulukko1[[#This Row],[Rivivalinta]],Sheet1!$C$1:$E$42,3,FALSE)</f>
        <v>Accumulated impairments on non-performing exposures/Non-performing exposures, %</v>
      </c>
      <c r="E189" s="1" t="s">
        <v>47</v>
      </c>
      <c r="F189" s="2">
        <v>42004</v>
      </c>
      <c r="G189" s="7">
        <v>6.0304837640821736E-2</v>
      </c>
    </row>
    <row r="190" spans="1:7" x14ac:dyDescent="0.2">
      <c r="A190" s="5">
        <v>31</v>
      </c>
      <c r="B190" s="4" t="s">
        <v>32</v>
      </c>
      <c r="C190" s="4" t="str">
        <f>VLOOKUP(Taulukko1[[#This Row],[Rivivalinta]],Sheet1!$C$1:$E$42,2,FALSE)</f>
        <v>Kapitalbas</v>
      </c>
      <c r="D190" s="4" t="str">
        <f>VLOOKUP(Taulukko1[[#This Row],[Rivivalinta]],Sheet1!$C$1:$E$42,3,FALSE)</f>
        <v>Own funds</v>
      </c>
      <c r="E190" s="1" t="s">
        <v>47</v>
      </c>
      <c r="F190" s="2">
        <v>42004</v>
      </c>
      <c r="G190" s="6">
        <v>35258.870999999999</v>
      </c>
    </row>
    <row r="191" spans="1:7" x14ac:dyDescent="0.2">
      <c r="A191" s="5">
        <v>32</v>
      </c>
      <c r="B191" s="4" t="s">
        <v>33</v>
      </c>
      <c r="C191" s="4" t="str">
        <f>VLOOKUP(Taulukko1[[#This Row],[Rivivalinta]],Sheet1!$C$1:$E$42,2,FALSE)</f>
        <v>Kärnprimärkapital (CET 1)</v>
      </c>
      <c r="D191" s="4" t="str">
        <f>VLOOKUP(Taulukko1[[#This Row],[Rivivalinta]],Sheet1!$C$1:$E$42,3,FALSE)</f>
        <v>Common equity tier 1 capital (CET1)</v>
      </c>
      <c r="E191" s="1" t="s">
        <v>47</v>
      </c>
      <c r="F191" s="2">
        <v>42004</v>
      </c>
      <c r="G191" s="6">
        <v>30025.414000000001</v>
      </c>
    </row>
    <row r="192" spans="1:7" x14ac:dyDescent="0.2">
      <c r="A192" s="5">
        <v>33</v>
      </c>
      <c r="B192" s="4" t="s">
        <v>34</v>
      </c>
      <c r="C192" s="4" t="str">
        <f>VLOOKUP(Taulukko1[[#This Row],[Rivivalinta]],Sheet1!$C$1:$E$42,2,FALSE)</f>
        <v>Övrigt primärkapital (AT 1)</v>
      </c>
      <c r="D192" s="4" t="str">
        <f>VLOOKUP(Taulukko1[[#This Row],[Rivivalinta]],Sheet1!$C$1:$E$42,3,FALSE)</f>
        <v>Additional tier 1 capital (AT 1)</v>
      </c>
      <c r="E192" s="1" t="s">
        <v>47</v>
      </c>
      <c r="F192" s="2">
        <v>42004</v>
      </c>
      <c r="G192" s="6"/>
    </row>
    <row r="193" spans="1:7" x14ac:dyDescent="0.2">
      <c r="A193" s="5">
        <v>34</v>
      </c>
      <c r="B193" s="4" t="s">
        <v>35</v>
      </c>
      <c r="C193" s="4" t="str">
        <f>VLOOKUP(Taulukko1[[#This Row],[Rivivalinta]],Sheet1!$C$1:$E$42,2,FALSE)</f>
        <v>Supplementärkapital (T2)</v>
      </c>
      <c r="D193" s="4" t="str">
        <f>VLOOKUP(Taulukko1[[#This Row],[Rivivalinta]],Sheet1!$C$1:$E$42,3,FALSE)</f>
        <v>Tier 2 capital (T2)</v>
      </c>
      <c r="E193" s="1" t="s">
        <v>47</v>
      </c>
      <c r="F193" s="2">
        <v>42004</v>
      </c>
      <c r="G193" s="6">
        <v>5233.4589999999998</v>
      </c>
    </row>
    <row r="194" spans="1:7" x14ac:dyDescent="0.2">
      <c r="A194" s="5">
        <v>35</v>
      </c>
      <c r="B194" s="4" t="s">
        <v>36</v>
      </c>
      <c r="C194" s="4" t="str">
        <f>VLOOKUP(Taulukko1[[#This Row],[Rivivalinta]],Sheet1!$C$1:$E$42,2,FALSE)</f>
        <v>Summa kapitalrelationer, %</v>
      </c>
      <c r="D194" s="4" t="str">
        <f>VLOOKUP(Taulukko1[[#This Row],[Rivivalinta]],Sheet1!$C$1:$E$42,3,FALSE)</f>
        <v>Own funds ratio, %</v>
      </c>
      <c r="E194" s="1" t="s">
        <v>47</v>
      </c>
      <c r="F194" s="2">
        <v>42004</v>
      </c>
      <c r="G194" s="7">
        <v>0.1763249844130424</v>
      </c>
    </row>
    <row r="195" spans="1:7" x14ac:dyDescent="0.2">
      <c r="A195" s="5">
        <v>36</v>
      </c>
      <c r="B195" s="4" t="s">
        <v>37</v>
      </c>
      <c r="C195" s="4" t="str">
        <f>VLOOKUP(Taulukko1[[#This Row],[Rivivalinta]],Sheet1!$C$1:$E$42,2,FALSE)</f>
        <v>Primärkapitalrelation, %</v>
      </c>
      <c r="D195" s="4" t="str">
        <f>VLOOKUP(Taulukko1[[#This Row],[Rivivalinta]],Sheet1!$C$1:$E$42,3,FALSE)</f>
        <v>Tier 1 ratio, %</v>
      </c>
      <c r="E195" s="1" t="s">
        <v>47</v>
      </c>
      <c r="F195" s="2">
        <v>42004</v>
      </c>
      <c r="G195" s="7">
        <v>0.15015315310422572</v>
      </c>
    </row>
    <row r="196" spans="1:7" x14ac:dyDescent="0.2">
      <c r="A196" s="5">
        <v>37</v>
      </c>
      <c r="B196" s="4" t="s">
        <v>38</v>
      </c>
      <c r="C196" s="4" t="str">
        <f>VLOOKUP(Taulukko1[[#This Row],[Rivivalinta]],Sheet1!$C$1:$E$42,2,FALSE)</f>
        <v>Kärnprimärkapitalrelation, %</v>
      </c>
      <c r="D196" s="4" t="str">
        <f>VLOOKUP(Taulukko1[[#This Row],[Rivivalinta]],Sheet1!$C$1:$E$42,3,FALSE)</f>
        <v>CET 1 ratio, %</v>
      </c>
      <c r="E196" s="1" t="s">
        <v>47</v>
      </c>
      <c r="F196" s="2">
        <v>42004</v>
      </c>
      <c r="G196" s="7">
        <v>0.15015315310422572</v>
      </c>
    </row>
    <row r="197" spans="1:7" x14ac:dyDescent="0.2">
      <c r="A197" s="5">
        <v>38</v>
      </c>
      <c r="B197" s="4" t="s">
        <v>39</v>
      </c>
      <c r="C197" s="4" t="str">
        <f>VLOOKUP(Taulukko1[[#This Row],[Rivivalinta]],Sheet1!$C$1:$E$42,2,FALSE)</f>
        <v>Summa exponeringsbelopp (RWA)</v>
      </c>
      <c r="D197" s="4" t="str">
        <f>VLOOKUP(Taulukko1[[#This Row],[Rivivalinta]],Sheet1!$C$1:$E$42,3,FALSE)</f>
        <v>Total risk weighted assets (RWA)</v>
      </c>
      <c r="E197" s="1" t="s">
        <v>47</v>
      </c>
      <c r="F197" s="2">
        <v>42004</v>
      </c>
      <c r="G197" s="6">
        <v>199965.258</v>
      </c>
    </row>
    <row r="198" spans="1:7" x14ac:dyDescent="0.2">
      <c r="A198" s="5">
        <v>39</v>
      </c>
      <c r="B198" s="4" t="s">
        <v>40</v>
      </c>
      <c r="C198" s="4" t="str">
        <f>VLOOKUP(Taulukko1[[#This Row],[Rivivalinta]],Sheet1!$C$1:$E$42,2,FALSE)</f>
        <v>Exponeringsbelopp för kredit-, motpart- och utspädningsrisker</v>
      </c>
      <c r="D198" s="4" t="str">
        <f>VLOOKUP(Taulukko1[[#This Row],[Rivivalinta]],Sheet1!$C$1:$E$42,3,FALSE)</f>
        <v>Credit and counterparty risks</v>
      </c>
      <c r="E198" s="1" t="s">
        <v>47</v>
      </c>
      <c r="F198" s="2">
        <v>42004</v>
      </c>
      <c r="G198" s="6">
        <v>172281.74299999999</v>
      </c>
    </row>
    <row r="199" spans="1:7" x14ac:dyDescent="0.2">
      <c r="A199" s="5">
        <v>40</v>
      </c>
      <c r="B199" s="4" t="s">
        <v>41</v>
      </c>
      <c r="C199" s="4" t="str">
        <f>VLOOKUP(Taulukko1[[#This Row],[Rivivalinta]],Sheet1!$C$1:$E$42,2,FALSE)</f>
        <v>Exponeringsbelopp för positions-, valutakurs- och råvarurisker</v>
      </c>
      <c r="D199" s="4" t="str">
        <f>VLOOKUP(Taulukko1[[#This Row],[Rivivalinta]],Sheet1!$C$1:$E$42,3,FALSE)</f>
        <v>Position, currency and commodity risks</v>
      </c>
      <c r="E199" s="1" t="s">
        <v>47</v>
      </c>
      <c r="F199" s="2">
        <v>42004</v>
      </c>
      <c r="G199" s="6">
        <v>911.13800000000003</v>
      </c>
    </row>
    <row r="200" spans="1:7" x14ac:dyDescent="0.2">
      <c r="A200" s="5">
        <v>41</v>
      </c>
      <c r="B200" s="4" t="s">
        <v>42</v>
      </c>
      <c r="C200" s="4" t="str">
        <f>VLOOKUP(Taulukko1[[#This Row],[Rivivalinta]],Sheet1!$C$1:$E$42,2,FALSE)</f>
        <v>Exponeringsbelopp för operativ risk</v>
      </c>
      <c r="D200" s="4" t="str">
        <f>VLOOKUP(Taulukko1[[#This Row],[Rivivalinta]],Sheet1!$C$1:$E$42,3,FALSE)</f>
        <v>Operational risks</v>
      </c>
      <c r="E200" s="1" t="s">
        <v>47</v>
      </c>
      <c r="F200" s="2">
        <v>42004</v>
      </c>
      <c r="G200" s="6">
        <v>17925.276000000002</v>
      </c>
    </row>
    <row r="201" spans="1:7" x14ac:dyDescent="0.2">
      <c r="A201" s="5">
        <v>42</v>
      </c>
      <c r="B201" s="4" t="s">
        <v>43</v>
      </c>
      <c r="C201" s="4" t="str">
        <f>VLOOKUP(Taulukko1[[#This Row],[Rivivalinta]],Sheet1!$C$1:$E$42,2,FALSE)</f>
        <v>Övriga riskexponeringar</v>
      </c>
      <c r="D201" s="4" t="str">
        <f>VLOOKUP(Taulukko1[[#This Row],[Rivivalinta]],Sheet1!$C$1:$E$42,3,FALSE)</f>
        <v>Other risks</v>
      </c>
      <c r="E201" s="1" t="s">
        <v>47</v>
      </c>
      <c r="F201" s="2">
        <v>42004</v>
      </c>
      <c r="G201" s="6">
        <v>8847.1010000000006</v>
      </c>
    </row>
    <row r="202" spans="1:7" x14ac:dyDescent="0.2">
      <c r="A202" s="5">
        <v>1</v>
      </c>
      <c r="B202" s="4" t="s">
        <v>5</v>
      </c>
      <c r="C202" s="4" t="str">
        <f>VLOOKUP(Taulukko1[[#This Row],[Rivivalinta]],Sheet1!$C$1:$E$42,2,FALSE)</f>
        <v>Räntenetto</v>
      </c>
      <c r="D202" s="4" t="str">
        <f>VLOOKUP(Taulukko1[[#This Row],[Rivivalinta]],Sheet1!$C$1:$E$42,3,FALSE)</f>
        <v>Net interest margin</v>
      </c>
      <c r="E202" s="1" t="s">
        <v>48</v>
      </c>
      <c r="F202" s="2">
        <v>42004</v>
      </c>
      <c r="G202" s="6">
        <v>2399</v>
      </c>
    </row>
    <row r="203" spans="1:7" x14ac:dyDescent="0.2">
      <c r="A203" s="5">
        <v>2</v>
      </c>
      <c r="B203" s="4" t="s">
        <v>6</v>
      </c>
      <c r="C203" s="4" t="str">
        <f>VLOOKUP(Taulukko1[[#This Row],[Rivivalinta]],Sheet1!$C$1:$E$42,2,FALSE)</f>
        <v>Netto, avgifts- och provisionsintäkter</v>
      </c>
      <c r="D203" s="4" t="str">
        <f>VLOOKUP(Taulukko1[[#This Row],[Rivivalinta]],Sheet1!$C$1:$E$42,3,FALSE)</f>
        <v>Net fee and commission income</v>
      </c>
      <c r="E203" s="1" t="s">
        <v>48</v>
      </c>
      <c r="F203" s="2">
        <v>42004</v>
      </c>
      <c r="G203" s="6">
        <v>1837</v>
      </c>
    </row>
    <row r="204" spans="1:7" x14ac:dyDescent="0.2">
      <c r="A204" s="5">
        <v>3</v>
      </c>
      <c r="B204" s="4" t="s">
        <v>7</v>
      </c>
      <c r="C204" s="4" t="str">
        <f>VLOOKUP(Taulukko1[[#This Row],[Rivivalinta]],Sheet1!$C$1:$E$42,2,FALSE)</f>
        <v>Avgifts- och provisionsintäkter</v>
      </c>
      <c r="D204" s="4" t="str">
        <f>VLOOKUP(Taulukko1[[#This Row],[Rivivalinta]],Sheet1!$C$1:$E$42,3,FALSE)</f>
        <v>Fee and commission income</v>
      </c>
      <c r="E204" s="1" t="s">
        <v>48</v>
      </c>
      <c r="F204" s="2">
        <v>42004</v>
      </c>
      <c r="G204" s="6">
        <v>2020</v>
      </c>
    </row>
    <row r="205" spans="1:7" x14ac:dyDescent="0.2">
      <c r="A205" s="5">
        <v>4</v>
      </c>
      <c r="B205" s="4" t="s">
        <v>8</v>
      </c>
      <c r="C205" s="4" t="str">
        <f>VLOOKUP(Taulukko1[[#This Row],[Rivivalinta]],Sheet1!$C$1:$E$42,2,FALSE)</f>
        <v>Avgifts- och provisionskostnader</v>
      </c>
      <c r="D205" s="4" t="str">
        <f>VLOOKUP(Taulukko1[[#This Row],[Rivivalinta]],Sheet1!$C$1:$E$42,3,FALSE)</f>
        <v>Fee and commission expenses</v>
      </c>
      <c r="E205" s="1" t="s">
        <v>48</v>
      </c>
      <c r="F205" s="2">
        <v>42004</v>
      </c>
      <c r="G205" s="6">
        <v>183</v>
      </c>
    </row>
    <row r="206" spans="1:7" x14ac:dyDescent="0.2">
      <c r="A206" s="5">
        <v>5</v>
      </c>
      <c r="B206" s="4" t="s">
        <v>9</v>
      </c>
      <c r="C206" s="4" t="str">
        <f>VLOOKUP(Taulukko1[[#This Row],[Rivivalinta]],Sheet1!$C$1:$E$42,2,FALSE)</f>
        <v>Nettointäkter från handel och investeringar</v>
      </c>
      <c r="D206" s="4" t="str">
        <f>VLOOKUP(Taulukko1[[#This Row],[Rivivalinta]],Sheet1!$C$1:$E$42,3,FALSE)</f>
        <v>Net trading and investing income</v>
      </c>
      <c r="E206" s="1" t="s">
        <v>48</v>
      </c>
      <c r="F206" s="2">
        <v>42004</v>
      </c>
      <c r="G206" s="6">
        <v>698</v>
      </c>
    </row>
    <row r="207" spans="1:7" x14ac:dyDescent="0.2">
      <c r="A207" s="5">
        <v>6</v>
      </c>
      <c r="B207" s="4" t="s">
        <v>10</v>
      </c>
      <c r="C207" s="4" t="str">
        <f>VLOOKUP(Taulukko1[[#This Row],[Rivivalinta]],Sheet1!$C$1:$E$42,2,FALSE)</f>
        <v>Övriga intäkter</v>
      </c>
      <c r="D207" s="4" t="str">
        <f>VLOOKUP(Taulukko1[[#This Row],[Rivivalinta]],Sheet1!$C$1:$E$42,3,FALSE)</f>
        <v>Other income</v>
      </c>
      <c r="E207" s="1" t="s">
        <v>48</v>
      </c>
      <c r="F207" s="2">
        <v>42004</v>
      </c>
      <c r="G207" s="6">
        <v>702</v>
      </c>
    </row>
    <row r="208" spans="1:7" x14ac:dyDescent="0.2">
      <c r="A208" s="5">
        <v>7</v>
      </c>
      <c r="B208" s="4" t="s">
        <v>11</v>
      </c>
      <c r="C208" s="4" t="str">
        <f>VLOOKUP(Taulukko1[[#This Row],[Rivivalinta]],Sheet1!$C$1:$E$42,2,FALSE)</f>
        <v>Totala inkomster</v>
      </c>
      <c r="D208" s="4" t="str">
        <f>VLOOKUP(Taulukko1[[#This Row],[Rivivalinta]],Sheet1!$C$1:$E$42,3,FALSE)</f>
        <v>Total income</v>
      </c>
      <c r="E208" s="1" t="s">
        <v>48</v>
      </c>
      <c r="F208" s="2">
        <v>42004</v>
      </c>
      <c r="G208" s="6">
        <v>5636</v>
      </c>
    </row>
    <row r="209" spans="1:7" x14ac:dyDescent="0.2">
      <c r="A209" s="5">
        <v>8</v>
      </c>
      <c r="B209" s="4" t="s">
        <v>12</v>
      </c>
      <c r="C209" s="4" t="str">
        <f>VLOOKUP(Taulukko1[[#This Row],[Rivivalinta]],Sheet1!$C$1:$E$42,2,FALSE)</f>
        <v>Totala kostnader</v>
      </c>
      <c r="D209" s="4" t="str">
        <f>VLOOKUP(Taulukko1[[#This Row],[Rivivalinta]],Sheet1!$C$1:$E$42,3,FALSE)</f>
        <v>Total expenses</v>
      </c>
      <c r="E209" s="1" t="s">
        <v>48</v>
      </c>
      <c r="F209" s="2">
        <v>42004</v>
      </c>
      <c r="G209" s="6">
        <v>3700</v>
      </c>
    </row>
    <row r="210" spans="1:7" x14ac:dyDescent="0.2">
      <c r="A210" s="5">
        <v>9</v>
      </c>
      <c r="B210" s="4" t="s">
        <v>13</v>
      </c>
      <c r="C210" s="4" t="str">
        <f>VLOOKUP(Taulukko1[[#This Row],[Rivivalinta]],Sheet1!$C$1:$E$42,2,FALSE)</f>
        <v>Nedskrivningar av lån och fordringar</v>
      </c>
      <c r="D210" s="4" t="str">
        <f>VLOOKUP(Taulukko1[[#This Row],[Rivivalinta]],Sheet1!$C$1:$E$42,3,FALSE)</f>
        <v>Impairments on loans and receivables</v>
      </c>
      <c r="E210" s="1" t="s">
        <v>48</v>
      </c>
      <c r="F210" s="2">
        <v>42004</v>
      </c>
      <c r="G210" s="6">
        <v>438</v>
      </c>
    </row>
    <row r="211" spans="1:7" x14ac:dyDescent="0.2">
      <c r="A211" s="5">
        <v>10</v>
      </c>
      <c r="B211" s="4" t="s">
        <v>14</v>
      </c>
      <c r="C211" s="4" t="str">
        <f>VLOOKUP(Taulukko1[[#This Row],[Rivivalinta]],Sheet1!$C$1:$E$42,2,FALSE)</f>
        <v>Rörelsevinst/-förlust</v>
      </c>
      <c r="D211" s="4" t="str">
        <f>VLOOKUP(Taulukko1[[#This Row],[Rivivalinta]],Sheet1!$C$1:$E$42,3,FALSE)</f>
        <v>Operatingprofit/-loss</v>
      </c>
      <c r="E211" s="1" t="s">
        <v>48</v>
      </c>
      <c r="F211" s="2">
        <v>42004</v>
      </c>
      <c r="G211" s="6">
        <v>1498</v>
      </c>
    </row>
    <row r="212" spans="1:7" x14ac:dyDescent="0.2">
      <c r="A212" s="5">
        <v>11</v>
      </c>
      <c r="B212" s="4" t="s">
        <v>15</v>
      </c>
      <c r="C212" s="4" t="str">
        <f>VLOOKUP(Taulukko1[[#This Row],[Rivivalinta]],Sheet1!$C$1:$E$42,2,FALSE)</f>
        <v>Kontanta medel och kassabehållning hos centralbanker</v>
      </c>
      <c r="D212" s="4" t="str">
        <f>VLOOKUP(Taulukko1[[#This Row],[Rivivalinta]],Sheet1!$C$1:$E$42,3,FALSE)</f>
        <v>Cash and cash balances at central banks</v>
      </c>
      <c r="E212" s="1" t="s">
        <v>48</v>
      </c>
      <c r="F212" s="2">
        <v>42004</v>
      </c>
      <c r="G212" s="6">
        <v>7947</v>
      </c>
    </row>
    <row r="213" spans="1:7" x14ac:dyDescent="0.2">
      <c r="A213" s="5">
        <v>12</v>
      </c>
      <c r="B213" s="4" t="s">
        <v>16</v>
      </c>
      <c r="C213" s="4" t="str">
        <f>VLOOKUP(Taulukko1[[#This Row],[Rivivalinta]],Sheet1!$C$1:$E$42,2,FALSE)</f>
        <v>Lån och förskott till kreditinstitut</v>
      </c>
      <c r="D213" s="4" t="str">
        <f>VLOOKUP(Taulukko1[[#This Row],[Rivivalinta]],Sheet1!$C$1:$E$42,3,FALSE)</f>
        <v>Loans and advances to credit institutions</v>
      </c>
      <c r="E213" s="1" t="s">
        <v>48</v>
      </c>
      <c r="F213" s="2">
        <v>42004</v>
      </c>
      <c r="G213" s="6">
        <v>7876</v>
      </c>
    </row>
    <row r="214" spans="1:7" x14ac:dyDescent="0.2">
      <c r="A214" s="5">
        <v>13</v>
      </c>
      <c r="B214" s="4" t="s">
        <v>17</v>
      </c>
      <c r="C214" s="4" t="str">
        <f>VLOOKUP(Taulukko1[[#This Row],[Rivivalinta]],Sheet1!$C$1:$E$42,2,FALSE)</f>
        <v>Lån och förskott till allmänheten och offentliga samfund</v>
      </c>
      <c r="D214" s="4" t="str">
        <f>VLOOKUP(Taulukko1[[#This Row],[Rivivalinta]],Sheet1!$C$1:$E$42,3,FALSE)</f>
        <v>Loans and advances to the public and public sector entities</v>
      </c>
      <c r="E214" s="1" t="s">
        <v>48</v>
      </c>
      <c r="F214" s="2">
        <v>42004</v>
      </c>
      <c r="G214" s="6">
        <v>119665</v>
      </c>
    </row>
    <row r="215" spans="1:7" x14ac:dyDescent="0.2">
      <c r="A215" s="5">
        <v>14</v>
      </c>
      <c r="B215" s="4" t="s">
        <v>18</v>
      </c>
      <c r="C215" s="4" t="str">
        <f>VLOOKUP(Taulukko1[[#This Row],[Rivivalinta]],Sheet1!$C$1:$E$42,2,FALSE)</f>
        <v>Värdepapper</v>
      </c>
      <c r="D215" s="4" t="str">
        <f>VLOOKUP(Taulukko1[[#This Row],[Rivivalinta]],Sheet1!$C$1:$E$42,3,FALSE)</f>
        <v>Debt securities</v>
      </c>
      <c r="E215" s="1" t="s">
        <v>48</v>
      </c>
      <c r="F215" s="2">
        <v>42004</v>
      </c>
      <c r="G215" s="6">
        <v>3187</v>
      </c>
    </row>
    <row r="216" spans="1:7" x14ac:dyDescent="0.2">
      <c r="A216" s="5">
        <v>15</v>
      </c>
      <c r="B216" s="4" t="s">
        <v>71</v>
      </c>
      <c r="C216" s="4" t="str">
        <f>VLOOKUP(Taulukko1[[#This Row],[Rivivalinta]],Sheet1!$C$1:$E$42,2,FALSE)</f>
        <v xml:space="preserve">Derivat </v>
      </c>
      <c r="D216" s="4" t="str">
        <f>VLOOKUP(Taulukko1[[#This Row],[Rivivalinta]],Sheet1!$C$1:$E$42,3,FALSE)</f>
        <v xml:space="preserve">Derivatives </v>
      </c>
      <c r="E216" s="1" t="s">
        <v>48</v>
      </c>
      <c r="F216" s="2">
        <v>42004</v>
      </c>
      <c r="G216" s="6">
        <v>1137</v>
      </c>
    </row>
    <row r="217" spans="1:7" x14ac:dyDescent="0.2">
      <c r="A217" s="5">
        <v>16</v>
      </c>
      <c r="B217" s="4" t="s">
        <v>20</v>
      </c>
      <c r="C217" s="4" t="str">
        <f>VLOOKUP(Taulukko1[[#This Row],[Rivivalinta]],Sheet1!$C$1:$E$42,2,FALSE)</f>
        <v>Övriga tillgångar</v>
      </c>
      <c r="D217" s="4" t="str">
        <f>VLOOKUP(Taulukko1[[#This Row],[Rivivalinta]],Sheet1!$C$1:$E$42,3,FALSE)</f>
        <v>Other assets</v>
      </c>
      <c r="E217" s="1" t="s">
        <v>48</v>
      </c>
      <c r="F217" s="2">
        <v>42004</v>
      </c>
      <c r="G217" s="6">
        <v>22763</v>
      </c>
    </row>
    <row r="218" spans="1:7" x14ac:dyDescent="0.2">
      <c r="A218" s="5">
        <v>17</v>
      </c>
      <c r="B218" s="4" t="s">
        <v>21</v>
      </c>
      <c r="C218" s="4" t="str">
        <f>VLOOKUP(Taulukko1[[#This Row],[Rivivalinta]],Sheet1!$C$1:$E$42,2,FALSE)</f>
        <v>SUMMA TILLGÅNGAR</v>
      </c>
      <c r="D218" s="4" t="str">
        <f>VLOOKUP(Taulukko1[[#This Row],[Rivivalinta]],Sheet1!$C$1:$E$42,3,FALSE)</f>
        <v>TOTAL ASSETS</v>
      </c>
      <c r="E218" s="1" t="s">
        <v>48</v>
      </c>
      <c r="F218" s="2">
        <v>42004</v>
      </c>
      <c r="G218" s="6">
        <v>162575</v>
      </c>
    </row>
    <row r="219" spans="1:7" x14ac:dyDescent="0.2">
      <c r="A219" s="5">
        <v>18</v>
      </c>
      <c r="B219" s="4" t="s">
        <v>22</v>
      </c>
      <c r="C219" s="4" t="str">
        <f>VLOOKUP(Taulukko1[[#This Row],[Rivivalinta]],Sheet1!$C$1:$E$42,2,FALSE)</f>
        <v>Inlåning från kreditinstitut</v>
      </c>
      <c r="D219" s="4" t="str">
        <f>VLOOKUP(Taulukko1[[#This Row],[Rivivalinta]],Sheet1!$C$1:$E$42,3,FALSE)</f>
        <v>Deposits from credit institutions</v>
      </c>
      <c r="E219" s="1" t="s">
        <v>48</v>
      </c>
      <c r="F219" s="2">
        <v>42004</v>
      </c>
      <c r="G219" s="6">
        <v>2129</v>
      </c>
    </row>
    <row r="220" spans="1:7" x14ac:dyDescent="0.2">
      <c r="A220" s="5">
        <v>19</v>
      </c>
      <c r="B220" s="4" t="s">
        <v>23</v>
      </c>
      <c r="C220" s="4" t="str">
        <f>VLOOKUP(Taulukko1[[#This Row],[Rivivalinta]],Sheet1!$C$1:$E$42,2,FALSE)</f>
        <v>Inlåning från allmänheten och offentliga samfund</v>
      </c>
      <c r="D220" s="4" t="str">
        <f>VLOOKUP(Taulukko1[[#This Row],[Rivivalinta]],Sheet1!$C$1:$E$42,3,FALSE)</f>
        <v>Deposits from the public and public sector entities</v>
      </c>
      <c r="E220" s="1" t="s">
        <v>48</v>
      </c>
      <c r="F220" s="2">
        <v>42004</v>
      </c>
      <c r="G220" s="6">
        <v>127694</v>
      </c>
    </row>
    <row r="221" spans="1:7" x14ac:dyDescent="0.2">
      <c r="A221" s="5">
        <v>20</v>
      </c>
      <c r="B221" s="4" t="s">
        <v>24</v>
      </c>
      <c r="C221" s="4" t="str">
        <f>VLOOKUP(Taulukko1[[#This Row],[Rivivalinta]],Sheet1!$C$1:$E$42,2,FALSE)</f>
        <v>Emitterade skuldebrev</v>
      </c>
      <c r="D221" s="4" t="str">
        <f>VLOOKUP(Taulukko1[[#This Row],[Rivivalinta]],Sheet1!$C$1:$E$42,3,FALSE)</f>
        <v>Debt securities issued</v>
      </c>
      <c r="E221" s="1" t="s">
        <v>48</v>
      </c>
      <c r="F221" s="2">
        <v>42004</v>
      </c>
      <c r="G221" s="6">
        <v>10444</v>
      </c>
    </row>
    <row r="222" spans="1:7" x14ac:dyDescent="0.2">
      <c r="A222" s="5">
        <v>22</v>
      </c>
      <c r="B222" s="4" t="s">
        <v>19</v>
      </c>
      <c r="C222" s="4" t="str">
        <f>VLOOKUP(Taulukko1[[#This Row],[Rivivalinta]],Sheet1!$C$1:$E$42,2,FALSE)</f>
        <v>Derivat</v>
      </c>
      <c r="D222" s="4" t="str">
        <f>VLOOKUP(Taulukko1[[#This Row],[Rivivalinta]],Sheet1!$C$1:$E$42,3,FALSE)</f>
        <v>Derivatives</v>
      </c>
      <c r="E222" s="1" t="s">
        <v>48</v>
      </c>
      <c r="F222" s="2">
        <v>42004</v>
      </c>
      <c r="G222" s="6"/>
    </row>
    <row r="223" spans="1:7" x14ac:dyDescent="0.2">
      <c r="A223" s="5">
        <v>23</v>
      </c>
      <c r="B223" s="4" t="s">
        <v>25</v>
      </c>
      <c r="C223" s="4" t="str">
        <f>VLOOKUP(Taulukko1[[#This Row],[Rivivalinta]],Sheet1!$C$1:$E$42,2,FALSE)</f>
        <v>Eget kapital</v>
      </c>
      <c r="D223" s="4" t="str">
        <f>VLOOKUP(Taulukko1[[#This Row],[Rivivalinta]],Sheet1!$C$1:$E$42,3,FALSE)</f>
        <v>Total equity</v>
      </c>
      <c r="E223" s="1" t="s">
        <v>48</v>
      </c>
      <c r="F223" s="2">
        <v>42004</v>
      </c>
      <c r="G223" s="6">
        <v>14437</v>
      </c>
    </row>
    <row r="224" spans="1:7" x14ac:dyDescent="0.2">
      <c r="A224" s="5">
        <v>21</v>
      </c>
      <c r="B224" s="4" t="s">
        <v>26</v>
      </c>
      <c r="C224" s="4" t="str">
        <f>VLOOKUP(Taulukko1[[#This Row],[Rivivalinta]],Sheet1!$C$1:$E$42,2,FALSE)</f>
        <v>Övriga skulder</v>
      </c>
      <c r="D224" s="4" t="str">
        <f>VLOOKUP(Taulukko1[[#This Row],[Rivivalinta]],Sheet1!$C$1:$E$42,3,FALSE)</f>
        <v>Other liabilities</v>
      </c>
      <c r="E224" s="1" t="s">
        <v>48</v>
      </c>
      <c r="F224" s="2">
        <v>42004</v>
      </c>
      <c r="G224" s="6">
        <v>7871</v>
      </c>
    </row>
    <row r="225" spans="1:7" x14ac:dyDescent="0.2">
      <c r="A225" s="5">
        <v>24</v>
      </c>
      <c r="B225" s="4" t="s">
        <v>27</v>
      </c>
      <c r="C225" s="4" t="str">
        <f>VLOOKUP(Taulukko1[[#This Row],[Rivivalinta]],Sheet1!$C$1:$E$42,2,FALSE)</f>
        <v>SUMMA EGET KAPITAL OCH SKULDER</v>
      </c>
      <c r="D225" s="4" t="str">
        <f>VLOOKUP(Taulukko1[[#This Row],[Rivivalinta]],Sheet1!$C$1:$E$42,3,FALSE)</f>
        <v>TOTAL EQUITY AND LIABILITIES</v>
      </c>
      <c r="E225" s="1" t="s">
        <v>48</v>
      </c>
      <c r="F225" s="2">
        <v>42004</v>
      </c>
      <c r="G225" s="6">
        <v>162575</v>
      </c>
    </row>
    <row r="226" spans="1:7" x14ac:dyDescent="0.2">
      <c r="A226" s="5">
        <v>25</v>
      </c>
      <c r="B226" s="4" t="s">
        <v>28</v>
      </c>
      <c r="C226" s="4" t="str">
        <f>VLOOKUP(Taulukko1[[#This Row],[Rivivalinta]],Sheet1!$C$1:$E$42,2,FALSE)</f>
        <v>Exponering utanför balansräkningen</v>
      </c>
      <c r="D226" s="4" t="str">
        <f>VLOOKUP(Taulukko1[[#This Row],[Rivivalinta]],Sheet1!$C$1:$E$42,3,FALSE)</f>
        <v>Off balance sheet exposures</v>
      </c>
      <c r="E226" s="1" t="s">
        <v>48</v>
      </c>
      <c r="F226" s="2">
        <v>42004</v>
      </c>
      <c r="G226" s="6">
        <v>8892</v>
      </c>
    </row>
    <row r="227" spans="1:7" x14ac:dyDescent="0.2">
      <c r="A227" s="5">
        <v>28</v>
      </c>
      <c r="B227" s="4" t="s">
        <v>29</v>
      </c>
      <c r="C227" s="4" t="str">
        <f>VLOOKUP(Taulukko1[[#This Row],[Rivivalinta]],Sheet1!$C$1:$E$42,2,FALSE)</f>
        <v>Kostnader/intäkter, %</v>
      </c>
      <c r="D227" s="4" t="str">
        <f>VLOOKUP(Taulukko1[[#This Row],[Rivivalinta]],Sheet1!$C$1:$E$42,3,FALSE)</f>
        <v>Cost/income ratio, %</v>
      </c>
      <c r="E227" s="1" t="s">
        <v>48</v>
      </c>
      <c r="F227" s="2">
        <v>42004</v>
      </c>
      <c r="G227" s="7">
        <v>0.58782201405152223</v>
      </c>
    </row>
    <row r="228" spans="1:7" x14ac:dyDescent="0.2">
      <c r="A228" s="5">
        <v>29</v>
      </c>
      <c r="B228" s="4" t="s">
        <v>30</v>
      </c>
      <c r="C228" s="4" t="str">
        <f>VLOOKUP(Taulukko1[[#This Row],[Rivivalinta]],Sheet1!$C$1:$E$42,2,FALSE)</f>
        <v>Nödlidande exponeringar/Exponeringar, %</v>
      </c>
      <c r="D228" s="4" t="str">
        <f>VLOOKUP(Taulukko1[[#This Row],[Rivivalinta]],Sheet1!$C$1:$E$42,3,FALSE)</f>
        <v>Non-performing exposures/Exposures, %</v>
      </c>
      <c r="E228" s="1" t="s">
        <v>48</v>
      </c>
      <c r="F228" s="2">
        <v>42004</v>
      </c>
      <c r="G228" s="7">
        <v>2.2979330228088259E-2</v>
      </c>
    </row>
    <row r="229" spans="1:7" x14ac:dyDescent="0.2">
      <c r="A229" s="5">
        <v>30</v>
      </c>
      <c r="B229" s="4" t="s">
        <v>31</v>
      </c>
      <c r="C229" s="4" t="str">
        <f>VLOOKUP(Taulukko1[[#This Row],[Rivivalinta]],Sheet1!$C$1:$E$42,2,FALSE)</f>
        <v>Upplupna avsättningar på nödlidande exponeringar/Nödlidande Exponeringar, %</v>
      </c>
      <c r="D229" s="4" t="str">
        <f>VLOOKUP(Taulukko1[[#This Row],[Rivivalinta]],Sheet1!$C$1:$E$42,3,FALSE)</f>
        <v>Accumulated impairments on non-performing exposures/Non-performing exposures, %</v>
      </c>
      <c r="E229" s="1" t="s">
        <v>48</v>
      </c>
      <c r="F229" s="2">
        <v>42004</v>
      </c>
      <c r="G229" s="7">
        <v>0.38785834738617203</v>
      </c>
    </row>
    <row r="230" spans="1:7" x14ac:dyDescent="0.2">
      <c r="A230" s="5">
        <v>31</v>
      </c>
      <c r="B230" s="4" t="s">
        <v>32</v>
      </c>
      <c r="C230" s="4" t="str">
        <f>VLOOKUP(Taulukko1[[#This Row],[Rivivalinta]],Sheet1!$C$1:$E$42,2,FALSE)</f>
        <v>Kapitalbas</v>
      </c>
      <c r="D230" s="4" t="str">
        <f>VLOOKUP(Taulukko1[[#This Row],[Rivivalinta]],Sheet1!$C$1:$E$42,3,FALSE)</f>
        <v>Own funds</v>
      </c>
      <c r="E230" s="1" t="s">
        <v>48</v>
      </c>
      <c r="F230" s="2">
        <v>42004</v>
      </c>
      <c r="G230" s="6">
        <v>19150.131000000001</v>
      </c>
    </row>
    <row r="231" spans="1:7" x14ac:dyDescent="0.2">
      <c r="A231" s="5">
        <v>32</v>
      </c>
      <c r="B231" s="4" t="s">
        <v>33</v>
      </c>
      <c r="C231" s="4" t="str">
        <f>VLOOKUP(Taulukko1[[#This Row],[Rivivalinta]],Sheet1!$C$1:$E$42,2,FALSE)</f>
        <v>Kärnprimärkapital (CET 1)</v>
      </c>
      <c r="D231" s="4" t="str">
        <f>VLOOKUP(Taulukko1[[#This Row],[Rivivalinta]],Sheet1!$C$1:$E$42,3,FALSE)</f>
        <v>Common equity tier 1 capital (CET1)</v>
      </c>
      <c r="E231" s="1" t="s">
        <v>48</v>
      </c>
      <c r="F231" s="2">
        <v>42004</v>
      </c>
      <c r="G231" s="6">
        <v>14925.786</v>
      </c>
    </row>
    <row r="232" spans="1:7" x14ac:dyDescent="0.2">
      <c r="A232" s="5">
        <v>33</v>
      </c>
      <c r="B232" s="4" t="s">
        <v>34</v>
      </c>
      <c r="C232" s="4" t="str">
        <f>VLOOKUP(Taulukko1[[#This Row],[Rivivalinta]],Sheet1!$C$1:$E$42,2,FALSE)</f>
        <v>Övrigt primärkapital (AT 1)</v>
      </c>
      <c r="D232" s="4" t="str">
        <f>VLOOKUP(Taulukko1[[#This Row],[Rivivalinta]],Sheet1!$C$1:$E$42,3,FALSE)</f>
        <v>Additional tier 1 capital (AT 1)</v>
      </c>
      <c r="E232" s="1" t="s">
        <v>48</v>
      </c>
      <c r="F232" s="2">
        <v>42004</v>
      </c>
      <c r="G232" s="6"/>
    </row>
    <row r="233" spans="1:7" x14ac:dyDescent="0.2">
      <c r="A233" s="5">
        <v>34</v>
      </c>
      <c r="B233" s="4" t="s">
        <v>35</v>
      </c>
      <c r="C233" s="4" t="str">
        <f>VLOOKUP(Taulukko1[[#This Row],[Rivivalinta]],Sheet1!$C$1:$E$42,2,FALSE)</f>
        <v>Supplementärkapital (T2)</v>
      </c>
      <c r="D233" s="4" t="str">
        <f>VLOOKUP(Taulukko1[[#This Row],[Rivivalinta]],Sheet1!$C$1:$E$42,3,FALSE)</f>
        <v>Tier 2 capital (T2)</v>
      </c>
      <c r="E233" s="1" t="s">
        <v>48</v>
      </c>
      <c r="F233" s="2">
        <v>42004</v>
      </c>
      <c r="G233" s="6">
        <v>4224.3440000000001</v>
      </c>
    </row>
    <row r="234" spans="1:7" x14ac:dyDescent="0.2">
      <c r="A234" s="5">
        <v>35</v>
      </c>
      <c r="B234" s="4" t="s">
        <v>36</v>
      </c>
      <c r="C234" s="4" t="str">
        <f>VLOOKUP(Taulukko1[[#This Row],[Rivivalinta]],Sheet1!$C$1:$E$42,2,FALSE)</f>
        <v>Summa kapitalrelationer, %</v>
      </c>
      <c r="D234" s="4" t="str">
        <f>VLOOKUP(Taulukko1[[#This Row],[Rivivalinta]],Sheet1!$C$1:$E$42,3,FALSE)</f>
        <v>Own funds ratio, %</v>
      </c>
      <c r="E234" s="1" t="s">
        <v>48</v>
      </c>
      <c r="F234" s="2">
        <v>42004</v>
      </c>
      <c r="G234" s="7">
        <v>0.20709461277059929</v>
      </c>
    </row>
    <row r="235" spans="1:7" x14ac:dyDescent="0.2">
      <c r="A235" s="5">
        <v>36</v>
      </c>
      <c r="B235" s="4" t="s">
        <v>37</v>
      </c>
      <c r="C235" s="4" t="str">
        <f>VLOOKUP(Taulukko1[[#This Row],[Rivivalinta]],Sheet1!$C$1:$E$42,2,FALSE)</f>
        <v>Primärkapitalrelation, %</v>
      </c>
      <c r="D235" s="4" t="str">
        <f>VLOOKUP(Taulukko1[[#This Row],[Rivivalinta]],Sheet1!$C$1:$E$42,3,FALSE)</f>
        <v>Tier 1 ratio, %</v>
      </c>
      <c r="E235" s="1" t="s">
        <v>48</v>
      </c>
      <c r="F235" s="2">
        <v>42004</v>
      </c>
      <c r="G235" s="7">
        <v>0.16141142177914253</v>
      </c>
    </row>
    <row r="236" spans="1:7" x14ac:dyDescent="0.2">
      <c r="A236" s="5">
        <v>37</v>
      </c>
      <c r="B236" s="4" t="s">
        <v>38</v>
      </c>
      <c r="C236" s="4" t="str">
        <f>VLOOKUP(Taulukko1[[#This Row],[Rivivalinta]],Sheet1!$C$1:$E$42,2,FALSE)</f>
        <v>Kärnprimärkapitalrelation, %</v>
      </c>
      <c r="D236" s="4" t="str">
        <f>VLOOKUP(Taulukko1[[#This Row],[Rivivalinta]],Sheet1!$C$1:$E$42,3,FALSE)</f>
        <v>CET 1 ratio, %</v>
      </c>
      <c r="E236" s="1" t="s">
        <v>48</v>
      </c>
      <c r="F236" s="2">
        <v>42004</v>
      </c>
      <c r="G236" s="7">
        <v>0.16141142177914253</v>
      </c>
    </row>
    <row r="237" spans="1:7" x14ac:dyDescent="0.2">
      <c r="A237" s="5">
        <v>38</v>
      </c>
      <c r="B237" s="4" t="s">
        <v>39</v>
      </c>
      <c r="C237" s="4" t="str">
        <f>VLOOKUP(Taulukko1[[#This Row],[Rivivalinta]],Sheet1!$C$1:$E$42,2,FALSE)</f>
        <v>Summa exponeringsbelopp (RWA)</v>
      </c>
      <c r="D237" s="4" t="str">
        <f>VLOOKUP(Taulukko1[[#This Row],[Rivivalinta]],Sheet1!$C$1:$E$42,3,FALSE)</f>
        <v>Total risk weighted assets (RWA)</v>
      </c>
      <c r="E237" s="1" t="s">
        <v>48</v>
      </c>
      <c r="F237" s="2">
        <v>42004</v>
      </c>
      <c r="G237" s="6">
        <v>92470.445000000007</v>
      </c>
    </row>
    <row r="238" spans="1:7" x14ac:dyDescent="0.2">
      <c r="A238" s="5">
        <v>39</v>
      </c>
      <c r="B238" s="4" t="s">
        <v>40</v>
      </c>
      <c r="C238" s="4" t="str">
        <f>VLOOKUP(Taulukko1[[#This Row],[Rivivalinta]],Sheet1!$C$1:$E$42,2,FALSE)</f>
        <v>Exponeringsbelopp för kredit-, motpart- och utspädningsrisker</v>
      </c>
      <c r="D238" s="4" t="str">
        <f>VLOOKUP(Taulukko1[[#This Row],[Rivivalinta]],Sheet1!$C$1:$E$42,3,FALSE)</f>
        <v>Credit and counterparty risks</v>
      </c>
      <c r="E238" s="1" t="s">
        <v>48</v>
      </c>
      <c r="F238" s="2">
        <v>42004</v>
      </c>
      <c r="G238" s="6">
        <v>81429.956000000006</v>
      </c>
    </row>
    <row r="239" spans="1:7" x14ac:dyDescent="0.2">
      <c r="A239" s="5">
        <v>40</v>
      </c>
      <c r="B239" s="4" t="s">
        <v>41</v>
      </c>
      <c r="C239" s="4" t="str">
        <f>VLOOKUP(Taulukko1[[#This Row],[Rivivalinta]],Sheet1!$C$1:$E$42,2,FALSE)</f>
        <v>Exponeringsbelopp för positions-, valutakurs- och råvarurisker</v>
      </c>
      <c r="D239" s="4" t="str">
        <f>VLOOKUP(Taulukko1[[#This Row],[Rivivalinta]],Sheet1!$C$1:$E$42,3,FALSE)</f>
        <v>Position, currency and commodity risks</v>
      </c>
      <c r="E239" s="1" t="s">
        <v>48</v>
      </c>
      <c r="F239" s="2">
        <v>42004</v>
      </c>
      <c r="G239" s="6">
        <v>1277.664</v>
      </c>
    </row>
    <row r="240" spans="1:7" x14ac:dyDescent="0.2">
      <c r="A240" s="5">
        <v>41</v>
      </c>
      <c r="B240" s="4" t="s">
        <v>42</v>
      </c>
      <c r="C240" s="4" t="str">
        <f>VLOOKUP(Taulukko1[[#This Row],[Rivivalinta]],Sheet1!$C$1:$E$42,2,FALSE)</f>
        <v>Exponeringsbelopp för operativ risk</v>
      </c>
      <c r="D240" s="4" t="str">
        <f>VLOOKUP(Taulukko1[[#This Row],[Rivivalinta]],Sheet1!$C$1:$E$42,3,FALSE)</f>
        <v>Operational risks</v>
      </c>
      <c r="E240" s="1" t="s">
        <v>48</v>
      </c>
      <c r="F240" s="2">
        <v>42004</v>
      </c>
      <c r="G240" s="6">
        <v>9235.4259999999995</v>
      </c>
    </row>
    <row r="241" spans="1:7" x14ac:dyDescent="0.2">
      <c r="A241" s="5">
        <v>42</v>
      </c>
      <c r="B241" s="4" t="s">
        <v>43</v>
      </c>
      <c r="C241" s="4" t="str">
        <f>VLOOKUP(Taulukko1[[#This Row],[Rivivalinta]],Sheet1!$C$1:$E$42,2,FALSE)</f>
        <v>Övriga riskexponeringar</v>
      </c>
      <c r="D241" s="4" t="str">
        <f>VLOOKUP(Taulukko1[[#This Row],[Rivivalinta]],Sheet1!$C$1:$E$42,3,FALSE)</f>
        <v>Other risks</v>
      </c>
      <c r="E241" s="1" t="s">
        <v>48</v>
      </c>
      <c r="F241" s="2">
        <v>42004</v>
      </c>
      <c r="G241" s="6">
        <v>527.399</v>
      </c>
    </row>
    <row r="242" spans="1:7" x14ac:dyDescent="0.2">
      <c r="A242" s="5">
        <v>1</v>
      </c>
      <c r="B242" s="4" t="s">
        <v>5</v>
      </c>
      <c r="C242" s="4" t="str">
        <f>VLOOKUP(Taulukko1[[#This Row],[Rivivalinta]],Sheet1!$C$1:$E$42,2,FALSE)</f>
        <v>Räntenetto</v>
      </c>
      <c r="D242" s="4" t="str">
        <f>VLOOKUP(Taulukko1[[#This Row],[Rivivalinta]],Sheet1!$C$1:$E$42,3,FALSE)</f>
        <v>Net interest margin</v>
      </c>
      <c r="E242" s="1" t="s">
        <v>49</v>
      </c>
      <c r="F242" s="2">
        <v>42004</v>
      </c>
      <c r="G242" s="6">
        <v>418</v>
      </c>
    </row>
    <row r="243" spans="1:7" x14ac:dyDescent="0.2">
      <c r="A243" s="5">
        <v>2</v>
      </c>
      <c r="B243" s="4" t="s">
        <v>6</v>
      </c>
      <c r="C243" s="4" t="str">
        <f>VLOOKUP(Taulukko1[[#This Row],[Rivivalinta]],Sheet1!$C$1:$E$42,2,FALSE)</f>
        <v>Netto, avgifts- och provisionsintäkter</v>
      </c>
      <c r="D243" s="4" t="str">
        <f>VLOOKUP(Taulukko1[[#This Row],[Rivivalinta]],Sheet1!$C$1:$E$42,3,FALSE)</f>
        <v>Net fee and commission income</v>
      </c>
      <c r="E243" s="1" t="s">
        <v>49</v>
      </c>
      <c r="F243" s="2">
        <v>42004</v>
      </c>
      <c r="G243" s="6">
        <v>96</v>
      </c>
    </row>
    <row r="244" spans="1:7" x14ac:dyDescent="0.2">
      <c r="A244" s="5">
        <v>3</v>
      </c>
      <c r="B244" s="4" t="s">
        <v>7</v>
      </c>
      <c r="C244" s="4" t="str">
        <f>VLOOKUP(Taulukko1[[#This Row],[Rivivalinta]],Sheet1!$C$1:$E$42,2,FALSE)</f>
        <v>Avgifts- och provisionsintäkter</v>
      </c>
      <c r="D244" s="4" t="str">
        <f>VLOOKUP(Taulukko1[[#This Row],[Rivivalinta]],Sheet1!$C$1:$E$42,3,FALSE)</f>
        <v>Fee and commission income</v>
      </c>
      <c r="E244" s="1" t="s">
        <v>49</v>
      </c>
      <c r="F244" s="2">
        <v>42004</v>
      </c>
      <c r="G244" s="6">
        <v>120</v>
      </c>
    </row>
    <row r="245" spans="1:7" x14ac:dyDescent="0.2">
      <c r="A245" s="5">
        <v>4</v>
      </c>
      <c r="B245" s="4" t="s">
        <v>8</v>
      </c>
      <c r="C245" s="4" t="str">
        <f>VLOOKUP(Taulukko1[[#This Row],[Rivivalinta]],Sheet1!$C$1:$E$42,2,FALSE)</f>
        <v>Avgifts- och provisionskostnader</v>
      </c>
      <c r="D245" s="4" t="str">
        <f>VLOOKUP(Taulukko1[[#This Row],[Rivivalinta]],Sheet1!$C$1:$E$42,3,FALSE)</f>
        <v>Fee and commission expenses</v>
      </c>
      <c r="E245" s="1" t="s">
        <v>49</v>
      </c>
      <c r="F245" s="2">
        <v>42004</v>
      </c>
      <c r="G245" s="6">
        <v>24</v>
      </c>
    </row>
    <row r="246" spans="1:7" x14ac:dyDescent="0.2">
      <c r="A246" s="5">
        <v>5</v>
      </c>
      <c r="B246" s="4" t="s">
        <v>9</v>
      </c>
      <c r="C246" s="4" t="str">
        <f>VLOOKUP(Taulukko1[[#This Row],[Rivivalinta]],Sheet1!$C$1:$E$42,2,FALSE)</f>
        <v>Nettointäkter från handel och investeringar</v>
      </c>
      <c r="D246" s="4" t="str">
        <f>VLOOKUP(Taulukko1[[#This Row],[Rivivalinta]],Sheet1!$C$1:$E$42,3,FALSE)</f>
        <v>Net trading and investing income</v>
      </c>
      <c r="E246" s="1" t="s">
        <v>49</v>
      </c>
      <c r="F246" s="2">
        <v>42004</v>
      </c>
      <c r="G246" s="6">
        <v>151</v>
      </c>
    </row>
    <row r="247" spans="1:7" x14ac:dyDescent="0.2">
      <c r="A247" s="5">
        <v>6</v>
      </c>
      <c r="B247" s="4" t="s">
        <v>10</v>
      </c>
      <c r="C247" s="4" t="str">
        <f>VLOOKUP(Taulukko1[[#This Row],[Rivivalinta]],Sheet1!$C$1:$E$42,2,FALSE)</f>
        <v>Övriga intäkter</v>
      </c>
      <c r="D247" s="4" t="str">
        <f>VLOOKUP(Taulukko1[[#This Row],[Rivivalinta]],Sheet1!$C$1:$E$42,3,FALSE)</f>
        <v>Other income</v>
      </c>
      <c r="E247" s="1" t="s">
        <v>49</v>
      </c>
      <c r="F247" s="2">
        <v>42004</v>
      </c>
      <c r="G247" s="6">
        <v>51</v>
      </c>
    </row>
    <row r="248" spans="1:7" x14ac:dyDescent="0.2">
      <c r="A248" s="5">
        <v>7</v>
      </c>
      <c r="B248" s="4" t="s">
        <v>11</v>
      </c>
      <c r="C248" s="4" t="str">
        <f>VLOOKUP(Taulukko1[[#This Row],[Rivivalinta]],Sheet1!$C$1:$E$42,2,FALSE)</f>
        <v>Totala inkomster</v>
      </c>
      <c r="D248" s="4" t="str">
        <f>VLOOKUP(Taulukko1[[#This Row],[Rivivalinta]],Sheet1!$C$1:$E$42,3,FALSE)</f>
        <v>Total income</v>
      </c>
      <c r="E248" s="1" t="s">
        <v>49</v>
      </c>
      <c r="F248" s="2">
        <v>42004</v>
      </c>
      <c r="G248" s="6">
        <v>716</v>
      </c>
    </row>
    <row r="249" spans="1:7" x14ac:dyDescent="0.2">
      <c r="A249" s="5">
        <v>8</v>
      </c>
      <c r="B249" s="4" t="s">
        <v>12</v>
      </c>
      <c r="C249" s="4" t="str">
        <f>VLOOKUP(Taulukko1[[#This Row],[Rivivalinta]],Sheet1!$C$1:$E$42,2,FALSE)</f>
        <v>Totala kostnader</v>
      </c>
      <c r="D249" s="4" t="str">
        <f>VLOOKUP(Taulukko1[[#This Row],[Rivivalinta]],Sheet1!$C$1:$E$42,3,FALSE)</f>
        <v>Total expenses</v>
      </c>
      <c r="E249" s="1" t="s">
        <v>49</v>
      </c>
      <c r="F249" s="2">
        <v>42004</v>
      </c>
      <c r="G249" s="6">
        <v>558</v>
      </c>
    </row>
    <row r="250" spans="1:7" x14ac:dyDescent="0.2">
      <c r="A250" s="5">
        <v>9</v>
      </c>
      <c r="B250" s="4" t="s">
        <v>13</v>
      </c>
      <c r="C250" s="4" t="str">
        <f>VLOOKUP(Taulukko1[[#This Row],[Rivivalinta]],Sheet1!$C$1:$E$42,2,FALSE)</f>
        <v>Nedskrivningar av lån och fordringar</v>
      </c>
      <c r="D250" s="4" t="str">
        <f>VLOOKUP(Taulukko1[[#This Row],[Rivivalinta]],Sheet1!$C$1:$E$42,3,FALSE)</f>
        <v>Impairments on loans and receivables</v>
      </c>
      <c r="E250" s="1" t="s">
        <v>49</v>
      </c>
      <c r="F250" s="2">
        <v>42004</v>
      </c>
      <c r="G250" s="6">
        <v>97</v>
      </c>
    </row>
    <row r="251" spans="1:7" x14ac:dyDescent="0.2">
      <c r="A251" s="5">
        <v>10</v>
      </c>
      <c r="B251" s="4" t="s">
        <v>14</v>
      </c>
      <c r="C251" s="4" t="str">
        <f>VLOOKUP(Taulukko1[[#This Row],[Rivivalinta]],Sheet1!$C$1:$E$42,2,FALSE)</f>
        <v>Rörelsevinst/-förlust</v>
      </c>
      <c r="D251" s="4" t="str">
        <f>VLOOKUP(Taulukko1[[#This Row],[Rivivalinta]],Sheet1!$C$1:$E$42,3,FALSE)</f>
        <v>Operatingprofit/-loss</v>
      </c>
      <c r="E251" s="1" t="s">
        <v>49</v>
      </c>
      <c r="F251" s="2">
        <v>42004</v>
      </c>
      <c r="G251" s="6">
        <v>61</v>
      </c>
    </row>
    <row r="252" spans="1:7" x14ac:dyDescent="0.2">
      <c r="A252" s="5">
        <v>11</v>
      </c>
      <c r="B252" s="4" t="s">
        <v>15</v>
      </c>
      <c r="C252" s="4" t="str">
        <f>VLOOKUP(Taulukko1[[#This Row],[Rivivalinta]],Sheet1!$C$1:$E$42,2,FALSE)</f>
        <v>Kontanta medel och kassabehållning hos centralbanker</v>
      </c>
      <c r="D252" s="4" t="str">
        <f>VLOOKUP(Taulukko1[[#This Row],[Rivivalinta]],Sheet1!$C$1:$E$42,3,FALSE)</f>
        <v>Cash and cash balances at central banks</v>
      </c>
      <c r="E252" s="1" t="s">
        <v>49</v>
      </c>
      <c r="F252" s="2">
        <v>42004</v>
      </c>
      <c r="G252" s="6">
        <v>1632</v>
      </c>
    </row>
    <row r="253" spans="1:7" x14ac:dyDescent="0.2">
      <c r="A253" s="5">
        <v>12</v>
      </c>
      <c r="B253" s="4" t="s">
        <v>16</v>
      </c>
      <c r="C253" s="4" t="str">
        <f>VLOOKUP(Taulukko1[[#This Row],[Rivivalinta]],Sheet1!$C$1:$E$42,2,FALSE)</f>
        <v>Lån och förskott till kreditinstitut</v>
      </c>
      <c r="D253" s="4" t="str">
        <f>VLOOKUP(Taulukko1[[#This Row],[Rivivalinta]],Sheet1!$C$1:$E$42,3,FALSE)</f>
        <v>Loans and advances to credit institutions</v>
      </c>
      <c r="E253" s="1" t="s">
        <v>49</v>
      </c>
      <c r="F253" s="2">
        <v>42004</v>
      </c>
      <c r="G253" s="6">
        <v>295</v>
      </c>
    </row>
    <row r="254" spans="1:7" x14ac:dyDescent="0.2">
      <c r="A254" s="5">
        <v>13</v>
      </c>
      <c r="B254" s="4" t="s">
        <v>17</v>
      </c>
      <c r="C254" s="4" t="str">
        <f>VLOOKUP(Taulukko1[[#This Row],[Rivivalinta]],Sheet1!$C$1:$E$42,2,FALSE)</f>
        <v>Lån och förskott till allmänheten och offentliga samfund</v>
      </c>
      <c r="D254" s="4" t="str">
        <f>VLOOKUP(Taulukko1[[#This Row],[Rivivalinta]],Sheet1!$C$1:$E$42,3,FALSE)</f>
        <v>Loans and advances to the public and public sector entities</v>
      </c>
      <c r="E254" s="1" t="s">
        <v>49</v>
      </c>
      <c r="F254" s="2">
        <v>42004</v>
      </c>
      <c r="G254" s="6">
        <v>15078</v>
      </c>
    </row>
    <row r="255" spans="1:7" x14ac:dyDescent="0.2">
      <c r="A255" s="5">
        <v>14</v>
      </c>
      <c r="B255" s="4" t="s">
        <v>18</v>
      </c>
      <c r="C255" s="4" t="str">
        <f>VLOOKUP(Taulukko1[[#This Row],[Rivivalinta]],Sheet1!$C$1:$E$42,2,FALSE)</f>
        <v>Värdepapper</v>
      </c>
      <c r="D255" s="4" t="str">
        <f>VLOOKUP(Taulukko1[[#This Row],[Rivivalinta]],Sheet1!$C$1:$E$42,3,FALSE)</f>
        <v>Debt securities</v>
      </c>
      <c r="E255" s="1" t="s">
        <v>49</v>
      </c>
      <c r="F255" s="2">
        <v>42004</v>
      </c>
      <c r="G255" s="6">
        <v>3055</v>
      </c>
    </row>
    <row r="256" spans="1:7" x14ac:dyDescent="0.2">
      <c r="A256" s="5">
        <v>15</v>
      </c>
      <c r="B256" s="4" t="s">
        <v>71</v>
      </c>
      <c r="C256" s="4" t="str">
        <f>VLOOKUP(Taulukko1[[#This Row],[Rivivalinta]],Sheet1!$C$1:$E$42,2,FALSE)</f>
        <v xml:space="preserve">Derivat </v>
      </c>
      <c r="D256" s="4" t="str">
        <f>VLOOKUP(Taulukko1[[#This Row],[Rivivalinta]],Sheet1!$C$1:$E$42,3,FALSE)</f>
        <v xml:space="preserve">Derivatives </v>
      </c>
      <c r="E256" s="1" t="s">
        <v>49</v>
      </c>
      <c r="F256" s="2">
        <v>42004</v>
      </c>
      <c r="G256" s="6"/>
    </row>
    <row r="257" spans="1:7" x14ac:dyDescent="0.2">
      <c r="A257" s="5">
        <v>16</v>
      </c>
      <c r="B257" s="4" t="s">
        <v>20</v>
      </c>
      <c r="C257" s="4" t="str">
        <f>VLOOKUP(Taulukko1[[#This Row],[Rivivalinta]],Sheet1!$C$1:$E$42,2,FALSE)</f>
        <v>Övriga tillgångar</v>
      </c>
      <c r="D257" s="4" t="str">
        <f>VLOOKUP(Taulukko1[[#This Row],[Rivivalinta]],Sheet1!$C$1:$E$42,3,FALSE)</f>
        <v>Other assets</v>
      </c>
      <c r="E257" s="1" t="s">
        <v>49</v>
      </c>
      <c r="F257" s="2">
        <v>42004</v>
      </c>
      <c r="G257" s="6">
        <v>4284</v>
      </c>
    </row>
    <row r="258" spans="1:7" x14ac:dyDescent="0.2">
      <c r="A258" s="5">
        <v>17</v>
      </c>
      <c r="B258" s="4" t="s">
        <v>21</v>
      </c>
      <c r="C258" s="4" t="str">
        <f>VLOOKUP(Taulukko1[[#This Row],[Rivivalinta]],Sheet1!$C$1:$E$42,2,FALSE)</f>
        <v>SUMMA TILLGÅNGAR</v>
      </c>
      <c r="D258" s="4" t="str">
        <f>VLOOKUP(Taulukko1[[#This Row],[Rivivalinta]],Sheet1!$C$1:$E$42,3,FALSE)</f>
        <v>TOTAL ASSETS</v>
      </c>
      <c r="E258" s="1" t="s">
        <v>49</v>
      </c>
      <c r="F258" s="2">
        <v>42004</v>
      </c>
      <c r="G258" s="6">
        <v>24344</v>
      </c>
    </row>
    <row r="259" spans="1:7" x14ac:dyDescent="0.2">
      <c r="A259" s="5">
        <v>18</v>
      </c>
      <c r="B259" s="4" t="s">
        <v>22</v>
      </c>
      <c r="C259" s="4" t="str">
        <f>VLOOKUP(Taulukko1[[#This Row],[Rivivalinta]],Sheet1!$C$1:$E$42,2,FALSE)</f>
        <v>Inlåning från kreditinstitut</v>
      </c>
      <c r="D259" s="4" t="str">
        <f>VLOOKUP(Taulukko1[[#This Row],[Rivivalinta]],Sheet1!$C$1:$E$42,3,FALSE)</f>
        <v>Deposits from credit institutions</v>
      </c>
      <c r="E259" s="1" t="s">
        <v>49</v>
      </c>
      <c r="F259" s="2">
        <v>42004</v>
      </c>
      <c r="G259" s="6">
        <v>561</v>
      </c>
    </row>
    <row r="260" spans="1:7" x14ac:dyDescent="0.2">
      <c r="A260" s="5">
        <v>19</v>
      </c>
      <c r="B260" s="4" t="s">
        <v>23</v>
      </c>
      <c r="C260" s="4" t="str">
        <f>VLOOKUP(Taulukko1[[#This Row],[Rivivalinta]],Sheet1!$C$1:$E$42,2,FALSE)</f>
        <v>Inlåning från allmänheten och offentliga samfund</v>
      </c>
      <c r="D260" s="4" t="str">
        <f>VLOOKUP(Taulukko1[[#This Row],[Rivivalinta]],Sheet1!$C$1:$E$42,3,FALSE)</f>
        <v>Deposits from the public and public sector entities</v>
      </c>
      <c r="E260" s="1" t="s">
        <v>49</v>
      </c>
      <c r="F260" s="2">
        <v>42004</v>
      </c>
      <c r="G260" s="6">
        <v>21064</v>
      </c>
    </row>
    <row r="261" spans="1:7" x14ac:dyDescent="0.2">
      <c r="A261" s="5">
        <v>20</v>
      </c>
      <c r="B261" s="4" t="s">
        <v>24</v>
      </c>
      <c r="C261" s="4" t="str">
        <f>VLOOKUP(Taulukko1[[#This Row],[Rivivalinta]],Sheet1!$C$1:$E$42,2,FALSE)</f>
        <v>Emitterade skuldebrev</v>
      </c>
      <c r="D261" s="4" t="str">
        <f>VLOOKUP(Taulukko1[[#This Row],[Rivivalinta]],Sheet1!$C$1:$E$42,3,FALSE)</f>
        <v>Debt securities issued</v>
      </c>
      <c r="E261" s="1" t="s">
        <v>49</v>
      </c>
      <c r="F261" s="2">
        <v>42004</v>
      </c>
      <c r="G261" s="6"/>
    </row>
    <row r="262" spans="1:7" x14ac:dyDescent="0.2">
      <c r="A262" s="5">
        <v>22</v>
      </c>
      <c r="B262" s="4" t="s">
        <v>19</v>
      </c>
      <c r="C262" s="4" t="str">
        <f>VLOOKUP(Taulukko1[[#This Row],[Rivivalinta]],Sheet1!$C$1:$E$42,2,FALSE)</f>
        <v>Derivat</v>
      </c>
      <c r="D262" s="4" t="str">
        <f>VLOOKUP(Taulukko1[[#This Row],[Rivivalinta]],Sheet1!$C$1:$E$42,3,FALSE)</f>
        <v>Derivatives</v>
      </c>
      <c r="E262" s="1" t="s">
        <v>49</v>
      </c>
      <c r="F262" s="2">
        <v>42004</v>
      </c>
      <c r="G262" s="6"/>
    </row>
    <row r="263" spans="1:7" x14ac:dyDescent="0.2">
      <c r="A263" s="5">
        <v>23</v>
      </c>
      <c r="B263" s="4" t="s">
        <v>25</v>
      </c>
      <c r="C263" s="4" t="str">
        <f>VLOOKUP(Taulukko1[[#This Row],[Rivivalinta]],Sheet1!$C$1:$E$42,2,FALSE)</f>
        <v>Eget kapital</v>
      </c>
      <c r="D263" s="4" t="str">
        <f>VLOOKUP(Taulukko1[[#This Row],[Rivivalinta]],Sheet1!$C$1:$E$42,3,FALSE)</f>
        <v>Total equity</v>
      </c>
      <c r="E263" s="1" t="s">
        <v>49</v>
      </c>
      <c r="F263" s="2">
        <v>42004</v>
      </c>
      <c r="G263" s="6">
        <v>2097</v>
      </c>
    </row>
    <row r="264" spans="1:7" x14ac:dyDescent="0.2">
      <c r="A264" s="5">
        <v>21</v>
      </c>
      <c r="B264" s="4" t="s">
        <v>26</v>
      </c>
      <c r="C264" s="4" t="str">
        <f>VLOOKUP(Taulukko1[[#This Row],[Rivivalinta]],Sheet1!$C$1:$E$42,2,FALSE)</f>
        <v>Övriga skulder</v>
      </c>
      <c r="D264" s="4" t="str">
        <f>VLOOKUP(Taulukko1[[#This Row],[Rivivalinta]],Sheet1!$C$1:$E$42,3,FALSE)</f>
        <v>Other liabilities</v>
      </c>
      <c r="E264" s="1" t="s">
        <v>49</v>
      </c>
      <c r="F264" s="2">
        <v>42004</v>
      </c>
      <c r="G264" s="6">
        <v>622</v>
      </c>
    </row>
    <row r="265" spans="1:7" x14ac:dyDescent="0.2">
      <c r="A265" s="5">
        <v>24</v>
      </c>
      <c r="B265" s="4" t="s">
        <v>27</v>
      </c>
      <c r="C265" s="4" t="str">
        <f>VLOOKUP(Taulukko1[[#This Row],[Rivivalinta]],Sheet1!$C$1:$E$42,2,FALSE)</f>
        <v>SUMMA EGET KAPITAL OCH SKULDER</v>
      </c>
      <c r="D265" s="4" t="str">
        <f>VLOOKUP(Taulukko1[[#This Row],[Rivivalinta]],Sheet1!$C$1:$E$42,3,FALSE)</f>
        <v>TOTAL EQUITY AND LIABILITIES</v>
      </c>
      <c r="E265" s="1" t="s">
        <v>49</v>
      </c>
      <c r="F265" s="2">
        <v>42004</v>
      </c>
      <c r="G265" s="6">
        <v>24344</v>
      </c>
    </row>
    <row r="266" spans="1:7" x14ac:dyDescent="0.2">
      <c r="A266" s="5">
        <v>25</v>
      </c>
      <c r="B266" s="4" t="s">
        <v>28</v>
      </c>
      <c r="C266" s="4" t="str">
        <f>VLOOKUP(Taulukko1[[#This Row],[Rivivalinta]],Sheet1!$C$1:$E$42,2,FALSE)</f>
        <v>Exponering utanför balansräkningen</v>
      </c>
      <c r="D266" s="4" t="str">
        <f>VLOOKUP(Taulukko1[[#This Row],[Rivivalinta]],Sheet1!$C$1:$E$42,3,FALSE)</f>
        <v>Off balance sheet exposures</v>
      </c>
      <c r="E266" s="1" t="s">
        <v>49</v>
      </c>
      <c r="F266" s="2">
        <v>42004</v>
      </c>
      <c r="G266" s="6">
        <v>499</v>
      </c>
    </row>
    <row r="267" spans="1:7" x14ac:dyDescent="0.2">
      <c r="A267" s="5">
        <v>28</v>
      </c>
      <c r="B267" s="4" t="s">
        <v>29</v>
      </c>
      <c r="C267" s="4" t="str">
        <f>VLOOKUP(Taulukko1[[#This Row],[Rivivalinta]],Sheet1!$C$1:$E$42,2,FALSE)</f>
        <v>Kostnader/intäkter, %</v>
      </c>
      <c r="D267" s="4" t="str">
        <f>VLOOKUP(Taulukko1[[#This Row],[Rivivalinta]],Sheet1!$C$1:$E$42,3,FALSE)</f>
        <v>Cost/income ratio, %</v>
      </c>
      <c r="E267" s="1" t="s">
        <v>49</v>
      </c>
      <c r="F267" s="2">
        <v>42004</v>
      </c>
      <c r="G267" s="7">
        <v>0.734006734006734</v>
      </c>
    </row>
    <row r="268" spans="1:7" x14ac:dyDescent="0.2">
      <c r="A268" s="5">
        <v>29</v>
      </c>
      <c r="B268" s="4" t="s">
        <v>30</v>
      </c>
      <c r="C268" s="4" t="str">
        <f>VLOOKUP(Taulukko1[[#This Row],[Rivivalinta]],Sheet1!$C$1:$E$42,2,FALSE)</f>
        <v>Nödlidande exponeringar/Exponeringar, %</v>
      </c>
      <c r="D268" s="4" t="str">
        <f>VLOOKUP(Taulukko1[[#This Row],[Rivivalinta]],Sheet1!$C$1:$E$42,3,FALSE)</f>
        <v>Non-performing exposures/Exposures, %</v>
      </c>
      <c r="E268" s="1" t="s">
        <v>49</v>
      </c>
      <c r="F268" s="2">
        <v>42004</v>
      </c>
      <c r="G268" s="7"/>
    </row>
    <row r="269" spans="1:7" x14ac:dyDescent="0.2">
      <c r="A269" s="5">
        <v>30</v>
      </c>
      <c r="B269" s="4" t="s">
        <v>31</v>
      </c>
      <c r="C269" s="4" t="str">
        <f>VLOOKUP(Taulukko1[[#This Row],[Rivivalinta]],Sheet1!$C$1:$E$42,2,FALSE)</f>
        <v>Upplupna avsättningar på nödlidande exponeringar/Nödlidande Exponeringar, %</v>
      </c>
      <c r="D269" s="4" t="str">
        <f>VLOOKUP(Taulukko1[[#This Row],[Rivivalinta]],Sheet1!$C$1:$E$42,3,FALSE)</f>
        <v>Accumulated impairments on non-performing exposures/Non-performing exposures, %</v>
      </c>
      <c r="E269" s="1" t="s">
        <v>49</v>
      </c>
      <c r="F269" s="2">
        <v>42004</v>
      </c>
      <c r="G269" s="7" t="s">
        <v>50</v>
      </c>
    </row>
    <row r="270" spans="1:7" x14ac:dyDescent="0.2">
      <c r="A270" s="5">
        <v>31</v>
      </c>
      <c r="B270" s="4" t="s">
        <v>32</v>
      </c>
      <c r="C270" s="4" t="str">
        <f>VLOOKUP(Taulukko1[[#This Row],[Rivivalinta]],Sheet1!$C$1:$E$42,2,FALSE)</f>
        <v>Kapitalbas</v>
      </c>
      <c r="D270" s="4" t="str">
        <f>VLOOKUP(Taulukko1[[#This Row],[Rivivalinta]],Sheet1!$C$1:$E$42,3,FALSE)</f>
        <v>Own funds</v>
      </c>
      <c r="E270" s="1" t="s">
        <v>49</v>
      </c>
      <c r="F270" s="2">
        <v>42004</v>
      </c>
      <c r="G270" s="6">
        <v>2416.5740000000001</v>
      </c>
    </row>
    <row r="271" spans="1:7" x14ac:dyDescent="0.2">
      <c r="A271" s="5">
        <v>32</v>
      </c>
      <c r="B271" s="4" t="s">
        <v>33</v>
      </c>
      <c r="C271" s="4" t="str">
        <f>VLOOKUP(Taulukko1[[#This Row],[Rivivalinta]],Sheet1!$C$1:$E$42,2,FALSE)</f>
        <v>Kärnprimärkapital (CET 1)</v>
      </c>
      <c r="D271" s="4" t="str">
        <f>VLOOKUP(Taulukko1[[#This Row],[Rivivalinta]],Sheet1!$C$1:$E$42,3,FALSE)</f>
        <v>Common equity tier 1 capital (CET1)</v>
      </c>
      <c r="E271" s="1" t="s">
        <v>49</v>
      </c>
      <c r="F271" s="2">
        <v>42004</v>
      </c>
      <c r="G271" s="6">
        <v>2230.4839999999999</v>
      </c>
    </row>
    <row r="272" spans="1:7" x14ac:dyDescent="0.2">
      <c r="A272" s="5">
        <v>33</v>
      </c>
      <c r="B272" s="4" t="s">
        <v>34</v>
      </c>
      <c r="C272" s="4" t="str">
        <f>VLOOKUP(Taulukko1[[#This Row],[Rivivalinta]],Sheet1!$C$1:$E$42,2,FALSE)</f>
        <v>Övrigt primärkapital (AT 1)</v>
      </c>
      <c r="D272" s="4" t="str">
        <f>VLOOKUP(Taulukko1[[#This Row],[Rivivalinta]],Sheet1!$C$1:$E$42,3,FALSE)</f>
        <v>Additional tier 1 capital (AT 1)</v>
      </c>
      <c r="E272" s="1" t="s">
        <v>49</v>
      </c>
      <c r="F272" s="2">
        <v>42004</v>
      </c>
      <c r="G272" s="6"/>
    </row>
    <row r="273" spans="1:7" x14ac:dyDescent="0.2">
      <c r="A273" s="5">
        <v>34</v>
      </c>
      <c r="B273" s="4" t="s">
        <v>35</v>
      </c>
      <c r="C273" s="4" t="str">
        <f>VLOOKUP(Taulukko1[[#This Row],[Rivivalinta]],Sheet1!$C$1:$E$42,2,FALSE)</f>
        <v>Supplementärkapital (T2)</v>
      </c>
      <c r="D273" s="4" t="str">
        <f>VLOOKUP(Taulukko1[[#This Row],[Rivivalinta]],Sheet1!$C$1:$E$42,3,FALSE)</f>
        <v>Tier 2 capital (T2)</v>
      </c>
      <c r="E273" s="1" t="s">
        <v>49</v>
      </c>
      <c r="F273" s="2">
        <v>42004</v>
      </c>
      <c r="G273" s="6">
        <v>186.089</v>
      </c>
    </row>
    <row r="274" spans="1:7" x14ac:dyDescent="0.2">
      <c r="A274" s="5">
        <v>35</v>
      </c>
      <c r="B274" s="4" t="s">
        <v>36</v>
      </c>
      <c r="C274" s="4" t="str">
        <f>VLOOKUP(Taulukko1[[#This Row],[Rivivalinta]],Sheet1!$C$1:$E$42,2,FALSE)</f>
        <v>Summa kapitalrelationer, %</v>
      </c>
      <c r="D274" s="4" t="str">
        <f>VLOOKUP(Taulukko1[[#This Row],[Rivivalinta]],Sheet1!$C$1:$E$42,3,FALSE)</f>
        <v>Own funds ratio, %</v>
      </c>
      <c r="E274" s="1" t="s">
        <v>49</v>
      </c>
      <c r="F274" s="2">
        <v>42004</v>
      </c>
      <c r="G274" s="7">
        <v>0.16178448208625631</v>
      </c>
    </row>
    <row r="275" spans="1:7" x14ac:dyDescent="0.2">
      <c r="A275" s="5">
        <v>36</v>
      </c>
      <c r="B275" s="4" t="s">
        <v>37</v>
      </c>
      <c r="C275" s="4" t="str">
        <f>VLOOKUP(Taulukko1[[#This Row],[Rivivalinta]],Sheet1!$C$1:$E$42,2,FALSE)</f>
        <v>Primärkapitalrelation, %</v>
      </c>
      <c r="D275" s="4" t="str">
        <f>VLOOKUP(Taulukko1[[#This Row],[Rivivalinta]],Sheet1!$C$1:$E$42,3,FALSE)</f>
        <v>Tier 1 ratio, %</v>
      </c>
      <c r="E275" s="1" t="s">
        <v>49</v>
      </c>
      <c r="F275" s="2">
        <v>42004</v>
      </c>
      <c r="G275" s="7">
        <v>0.14932615295111232</v>
      </c>
    </row>
    <row r="276" spans="1:7" x14ac:dyDescent="0.2">
      <c r="A276" s="5">
        <v>37</v>
      </c>
      <c r="B276" s="4" t="s">
        <v>38</v>
      </c>
      <c r="C276" s="4" t="str">
        <f>VLOOKUP(Taulukko1[[#This Row],[Rivivalinta]],Sheet1!$C$1:$E$42,2,FALSE)</f>
        <v>Kärnprimärkapitalrelation, %</v>
      </c>
      <c r="D276" s="4" t="str">
        <f>VLOOKUP(Taulukko1[[#This Row],[Rivivalinta]],Sheet1!$C$1:$E$42,3,FALSE)</f>
        <v>CET 1 ratio, %</v>
      </c>
      <c r="E276" s="1" t="s">
        <v>49</v>
      </c>
      <c r="F276" s="2">
        <v>42004</v>
      </c>
      <c r="G276" s="7">
        <v>0.14932615295111232</v>
      </c>
    </row>
    <row r="277" spans="1:7" x14ac:dyDescent="0.2">
      <c r="A277" s="5">
        <v>38</v>
      </c>
      <c r="B277" s="4" t="s">
        <v>39</v>
      </c>
      <c r="C277" s="4" t="str">
        <f>VLOOKUP(Taulukko1[[#This Row],[Rivivalinta]],Sheet1!$C$1:$E$42,2,FALSE)</f>
        <v>Summa exponeringsbelopp (RWA)</v>
      </c>
      <c r="D277" s="4" t="str">
        <f>VLOOKUP(Taulukko1[[#This Row],[Rivivalinta]],Sheet1!$C$1:$E$42,3,FALSE)</f>
        <v>Total risk weighted assets (RWA)</v>
      </c>
      <c r="E277" s="1" t="s">
        <v>49</v>
      </c>
      <c r="F277" s="2">
        <v>42004</v>
      </c>
      <c r="G277" s="6">
        <v>14936.995000000001</v>
      </c>
    </row>
    <row r="278" spans="1:7" x14ac:dyDescent="0.2">
      <c r="A278" s="5">
        <v>39</v>
      </c>
      <c r="B278" s="4" t="s">
        <v>40</v>
      </c>
      <c r="C278" s="4" t="str">
        <f>VLOOKUP(Taulukko1[[#This Row],[Rivivalinta]],Sheet1!$C$1:$E$42,2,FALSE)</f>
        <v>Exponeringsbelopp för kredit-, motpart- och utspädningsrisker</v>
      </c>
      <c r="D278" s="4" t="str">
        <f>VLOOKUP(Taulukko1[[#This Row],[Rivivalinta]],Sheet1!$C$1:$E$42,3,FALSE)</f>
        <v>Credit and counterparty risks</v>
      </c>
      <c r="E278" s="1" t="s">
        <v>49</v>
      </c>
      <c r="F278" s="2">
        <v>42004</v>
      </c>
      <c r="G278" s="6">
        <v>13394.852999999999</v>
      </c>
    </row>
    <row r="279" spans="1:7" x14ac:dyDescent="0.2">
      <c r="A279" s="5">
        <v>40</v>
      </c>
      <c r="B279" s="4" t="s">
        <v>41</v>
      </c>
      <c r="C279" s="4" t="str">
        <f>VLOOKUP(Taulukko1[[#This Row],[Rivivalinta]],Sheet1!$C$1:$E$42,2,FALSE)</f>
        <v>Exponeringsbelopp för positions-, valutakurs- och råvarurisker</v>
      </c>
      <c r="D279" s="4" t="str">
        <f>VLOOKUP(Taulukko1[[#This Row],[Rivivalinta]],Sheet1!$C$1:$E$42,3,FALSE)</f>
        <v>Position, currency and commodity risks</v>
      </c>
      <c r="E279" s="1" t="s">
        <v>49</v>
      </c>
      <c r="F279" s="2">
        <v>42004</v>
      </c>
      <c r="G279" s="6">
        <v>488.35199999999998</v>
      </c>
    </row>
    <row r="280" spans="1:7" x14ac:dyDescent="0.2">
      <c r="A280" s="5">
        <v>41</v>
      </c>
      <c r="B280" s="4" t="s">
        <v>42</v>
      </c>
      <c r="C280" s="4" t="str">
        <f>VLOOKUP(Taulukko1[[#This Row],[Rivivalinta]],Sheet1!$C$1:$E$42,2,FALSE)</f>
        <v>Exponeringsbelopp för operativ risk</v>
      </c>
      <c r="D280" s="4" t="str">
        <f>VLOOKUP(Taulukko1[[#This Row],[Rivivalinta]],Sheet1!$C$1:$E$42,3,FALSE)</f>
        <v>Operational risks</v>
      </c>
      <c r="E280" s="1" t="s">
        <v>49</v>
      </c>
      <c r="F280" s="2">
        <v>42004</v>
      </c>
      <c r="G280" s="6">
        <v>1053.79</v>
      </c>
    </row>
    <row r="281" spans="1:7" x14ac:dyDescent="0.2">
      <c r="A281" s="5">
        <v>42</v>
      </c>
      <c r="B281" s="4" t="s">
        <v>43</v>
      </c>
      <c r="C281" s="4" t="str">
        <f>VLOOKUP(Taulukko1[[#This Row],[Rivivalinta]],Sheet1!$C$1:$E$42,2,FALSE)</f>
        <v>Övriga riskexponeringar</v>
      </c>
      <c r="D281" s="4" t="str">
        <f>VLOOKUP(Taulukko1[[#This Row],[Rivivalinta]],Sheet1!$C$1:$E$42,3,FALSE)</f>
        <v>Other risks</v>
      </c>
      <c r="E281" s="1" t="s">
        <v>49</v>
      </c>
      <c r="F281" s="2">
        <v>42004</v>
      </c>
      <c r="G281" s="6"/>
    </row>
    <row r="282" spans="1:7" x14ac:dyDescent="0.2">
      <c r="A282" s="5">
        <v>1</v>
      </c>
      <c r="B282" s="4" t="s">
        <v>5</v>
      </c>
      <c r="C282" s="4" t="str">
        <f>VLOOKUP(Taulukko1[[#This Row],[Rivivalinta]],Sheet1!$C$1:$E$42,2,FALSE)</f>
        <v>Räntenetto</v>
      </c>
      <c r="D282" s="4" t="str">
        <f>VLOOKUP(Taulukko1[[#This Row],[Rivivalinta]],Sheet1!$C$1:$E$42,3,FALSE)</f>
        <v>Net interest margin</v>
      </c>
      <c r="E282" s="1" t="s">
        <v>51</v>
      </c>
      <c r="F282" s="2">
        <v>42004</v>
      </c>
      <c r="G282" s="6">
        <v>2500</v>
      </c>
    </row>
    <row r="283" spans="1:7" x14ac:dyDescent="0.2">
      <c r="A283" s="5">
        <v>2</v>
      </c>
      <c r="B283" s="4" t="s">
        <v>6</v>
      </c>
      <c r="C283" s="4" t="str">
        <f>VLOOKUP(Taulukko1[[#This Row],[Rivivalinta]],Sheet1!$C$1:$E$42,2,FALSE)</f>
        <v>Netto, avgifts- och provisionsintäkter</v>
      </c>
      <c r="D283" s="4" t="str">
        <f>VLOOKUP(Taulukko1[[#This Row],[Rivivalinta]],Sheet1!$C$1:$E$42,3,FALSE)</f>
        <v>Net fee and commission income</v>
      </c>
      <c r="E283" s="1" t="s">
        <v>51</v>
      </c>
      <c r="F283" s="2">
        <v>42004</v>
      </c>
      <c r="G283" s="6">
        <v>829</v>
      </c>
    </row>
    <row r="284" spans="1:7" x14ac:dyDescent="0.2">
      <c r="A284" s="5">
        <v>3</v>
      </c>
      <c r="B284" s="4" t="s">
        <v>7</v>
      </c>
      <c r="C284" s="4" t="str">
        <f>VLOOKUP(Taulukko1[[#This Row],[Rivivalinta]],Sheet1!$C$1:$E$42,2,FALSE)</f>
        <v>Avgifts- och provisionsintäkter</v>
      </c>
      <c r="D284" s="4" t="str">
        <f>VLOOKUP(Taulukko1[[#This Row],[Rivivalinta]],Sheet1!$C$1:$E$42,3,FALSE)</f>
        <v>Fee and commission income</v>
      </c>
      <c r="E284" s="1" t="s">
        <v>51</v>
      </c>
      <c r="F284" s="2">
        <v>42004</v>
      </c>
      <c r="G284" s="6">
        <v>983</v>
      </c>
    </row>
    <row r="285" spans="1:7" x14ac:dyDescent="0.2">
      <c r="A285" s="5">
        <v>4</v>
      </c>
      <c r="B285" s="4" t="s">
        <v>8</v>
      </c>
      <c r="C285" s="4" t="str">
        <f>VLOOKUP(Taulukko1[[#This Row],[Rivivalinta]],Sheet1!$C$1:$E$42,2,FALSE)</f>
        <v>Avgifts- och provisionskostnader</v>
      </c>
      <c r="D285" s="4" t="str">
        <f>VLOOKUP(Taulukko1[[#This Row],[Rivivalinta]],Sheet1!$C$1:$E$42,3,FALSE)</f>
        <v>Fee and commission expenses</v>
      </c>
      <c r="E285" s="1" t="s">
        <v>51</v>
      </c>
      <c r="F285" s="2">
        <v>42004</v>
      </c>
      <c r="G285" s="6">
        <v>154</v>
      </c>
    </row>
    <row r="286" spans="1:7" x14ac:dyDescent="0.2">
      <c r="A286" s="5">
        <v>5</v>
      </c>
      <c r="B286" s="4" t="s">
        <v>9</v>
      </c>
      <c r="C286" s="4" t="str">
        <f>VLOOKUP(Taulukko1[[#This Row],[Rivivalinta]],Sheet1!$C$1:$E$42,2,FALSE)</f>
        <v>Nettointäkter från handel och investeringar</v>
      </c>
      <c r="D286" s="4" t="str">
        <f>VLOOKUP(Taulukko1[[#This Row],[Rivivalinta]],Sheet1!$C$1:$E$42,3,FALSE)</f>
        <v>Net trading and investing income</v>
      </c>
      <c r="E286" s="1" t="s">
        <v>51</v>
      </c>
      <c r="F286" s="2">
        <v>42004</v>
      </c>
      <c r="G286" s="6">
        <v>385</v>
      </c>
    </row>
    <row r="287" spans="1:7" x14ac:dyDescent="0.2">
      <c r="A287" s="5">
        <v>6</v>
      </c>
      <c r="B287" s="4" t="s">
        <v>10</v>
      </c>
      <c r="C287" s="4" t="str">
        <f>VLOOKUP(Taulukko1[[#This Row],[Rivivalinta]],Sheet1!$C$1:$E$42,2,FALSE)</f>
        <v>Övriga intäkter</v>
      </c>
      <c r="D287" s="4" t="str">
        <f>VLOOKUP(Taulukko1[[#This Row],[Rivivalinta]],Sheet1!$C$1:$E$42,3,FALSE)</f>
        <v>Other income</v>
      </c>
      <c r="E287" s="1" t="s">
        <v>51</v>
      </c>
      <c r="F287" s="2">
        <v>42004</v>
      </c>
      <c r="G287" s="6">
        <v>469</v>
      </c>
    </row>
    <row r="288" spans="1:7" x14ac:dyDescent="0.2">
      <c r="A288" s="5">
        <v>7</v>
      </c>
      <c r="B288" s="4" t="s">
        <v>11</v>
      </c>
      <c r="C288" s="4" t="str">
        <f>VLOOKUP(Taulukko1[[#This Row],[Rivivalinta]],Sheet1!$C$1:$E$42,2,FALSE)</f>
        <v>Totala inkomster</v>
      </c>
      <c r="D288" s="4" t="str">
        <f>VLOOKUP(Taulukko1[[#This Row],[Rivivalinta]],Sheet1!$C$1:$E$42,3,FALSE)</f>
        <v>Total income</v>
      </c>
      <c r="E288" s="1" t="s">
        <v>51</v>
      </c>
      <c r="F288" s="2">
        <v>42004</v>
      </c>
      <c r="G288" s="6">
        <v>4183</v>
      </c>
    </row>
    <row r="289" spans="1:7" x14ac:dyDescent="0.2">
      <c r="A289" s="5">
        <v>8</v>
      </c>
      <c r="B289" s="4" t="s">
        <v>12</v>
      </c>
      <c r="C289" s="4" t="str">
        <f>VLOOKUP(Taulukko1[[#This Row],[Rivivalinta]],Sheet1!$C$1:$E$42,2,FALSE)</f>
        <v>Totala kostnader</v>
      </c>
      <c r="D289" s="4" t="str">
        <f>VLOOKUP(Taulukko1[[#This Row],[Rivivalinta]],Sheet1!$C$1:$E$42,3,FALSE)</f>
        <v>Total expenses</v>
      </c>
      <c r="E289" s="1" t="s">
        <v>51</v>
      </c>
      <c r="F289" s="2">
        <v>42004</v>
      </c>
      <c r="G289" s="6">
        <v>3091</v>
      </c>
    </row>
    <row r="290" spans="1:7" x14ac:dyDescent="0.2">
      <c r="A290" s="5">
        <v>9</v>
      </c>
      <c r="B290" s="4" t="s">
        <v>13</v>
      </c>
      <c r="C290" s="4" t="str">
        <f>VLOOKUP(Taulukko1[[#This Row],[Rivivalinta]],Sheet1!$C$1:$E$42,2,FALSE)</f>
        <v>Nedskrivningar av lån och fordringar</v>
      </c>
      <c r="D290" s="4" t="str">
        <f>VLOOKUP(Taulukko1[[#This Row],[Rivivalinta]],Sheet1!$C$1:$E$42,3,FALSE)</f>
        <v>Impairments on loans and receivables</v>
      </c>
      <c r="E290" s="1" t="s">
        <v>51</v>
      </c>
      <c r="F290" s="2">
        <v>42004</v>
      </c>
      <c r="G290" s="6">
        <v>202</v>
      </c>
    </row>
    <row r="291" spans="1:7" x14ac:dyDescent="0.2">
      <c r="A291" s="5">
        <v>10</v>
      </c>
      <c r="B291" s="4" t="s">
        <v>14</v>
      </c>
      <c r="C291" s="4" t="str">
        <f>VLOOKUP(Taulukko1[[#This Row],[Rivivalinta]],Sheet1!$C$1:$E$42,2,FALSE)</f>
        <v>Rörelsevinst/-förlust</v>
      </c>
      <c r="D291" s="4" t="str">
        <f>VLOOKUP(Taulukko1[[#This Row],[Rivivalinta]],Sheet1!$C$1:$E$42,3,FALSE)</f>
        <v>Operatingprofit/-loss</v>
      </c>
      <c r="E291" s="1" t="s">
        <v>51</v>
      </c>
      <c r="F291" s="2">
        <v>42004</v>
      </c>
      <c r="G291" s="6">
        <v>890</v>
      </c>
    </row>
    <row r="292" spans="1:7" x14ac:dyDescent="0.2">
      <c r="A292" s="5">
        <v>11</v>
      </c>
      <c r="B292" s="4" t="s">
        <v>15</v>
      </c>
      <c r="C292" s="4" t="str">
        <f>VLOOKUP(Taulukko1[[#This Row],[Rivivalinta]],Sheet1!$C$1:$E$42,2,FALSE)</f>
        <v>Kontanta medel och kassabehållning hos centralbanker</v>
      </c>
      <c r="D292" s="4" t="str">
        <f>VLOOKUP(Taulukko1[[#This Row],[Rivivalinta]],Sheet1!$C$1:$E$42,3,FALSE)</f>
        <v>Cash and cash balances at central banks</v>
      </c>
      <c r="E292" s="1" t="s">
        <v>51</v>
      </c>
      <c r="F292" s="2">
        <v>42004</v>
      </c>
      <c r="G292" s="6">
        <v>7747</v>
      </c>
    </row>
    <row r="293" spans="1:7" x14ac:dyDescent="0.2">
      <c r="A293" s="5">
        <v>12</v>
      </c>
      <c r="B293" s="4" t="s">
        <v>16</v>
      </c>
      <c r="C293" s="4" t="str">
        <f>VLOOKUP(Taulukko1[[#This Row],[Rivivalinta]],Sheet1!$C$1:$E$42,2,FALSE)</f>
        <v>Lån och förskott till kreditinstitut</v>
      </c>
      <c r="D293" s="4" t="str">
        <f>VLOOKUP(Taulukko1[[#This Row],[Rivivalinta]],Sheet1!$C$1:$E$42,3,FALSE)</f>
        <v>Loans and advances to credit institutions</v>
      </c>
      <c r="E293" s="1" t="s">
        <v>51</v>
      </c>
      <c r="F293" s="2">
        <v>42004</v>
      </c>
      <c r="G293" s="6">
        <v>1828</v>
      </c>
    </row>
    <row r="294" spans="1:7" x14ac:dyDescent="0.2">
      <c r="A294" s="5">
        <v>13</v>
      </c>
      <c r="B294" s="4" t="s">
        <v>17</v>
      </c>
      <c r="C294" s="4" t="str">
        <f>VLOOKUP(Taulukko1[[#This Row],[Rivivalinta]],Sheet1!$C$1:$E$42,2,FALSE)</f>
        <v>Lån och förskott till allmänheten och offentliga samfund</v>
      </c>
      <c r="D294" s="4" t="str">
        <f>VLOOKUP(Taulukko1[[#This Row],[Rivivalinta]],Sheet1!$C$1:$E$42,3,FALSE)</f>
        <v>Loans and advances to the public and public sector entities</v>
      </c>
      <c r="E294" s="1" t="s">
        <v>51</v>
      </c>
      <c r="F294" s="2">
        <v>42004</v>
      </c>
      <c r="G294" s="6">
        <v>137405</v>
      </c>
    </row>
    <row r="295" spans="1:7" x14ac:dyDescent="0.2">
      <c r="A295" s="5">
        <v>14</v>
      </c>
      <c r="B295" s="4" t="s">
        <v>18</v>
      </c>
      <c r="C295" s="4" t="str">
        <f>VLOOKUP(Taulukko1[[#This Row],[Rivivalinta]],Sheet1!$C$1:$E$42,2,FALSE)</f>
        <v>Värdepapper</v>
      </c>
      <c r="D295" s="4" t="str">
        <f>VLOOKUP(Taulukko1[[#This Row],[Rivivalinta]],Sheet1!$C$1:$E$42,3,FALSE)</f>
        <v>Debt securities</v>
      </c>
      <c r="E295" s="1" t="s">
        <v>51</v>
      </c>
      <c r="F295" s="2">
        <v>42004</v>
      </c>
      <c r="G295" s="6">
        <v>7435</v>
      </c>
    </row>
    <row r="296" spans="1:7" x14ac:dyDescent="0.2">
      <c r="A296" s="5">
        <v>15</v>
      </c>
      <c r="B296" s="4" t="s">
        <v>71</v>
      </c>
      <c r="C296" s="4" t="str">
        <f>VLOOKUP(Taulukko1[[#This Row],[Rivivalinta]],Sheet1!$C$1:$E$42,2,FALSE)</f>
        <v xml:space="preserve">Derivat </v>
      </c>
      <c r="D296" s="4" t="str">
        <f>VLOOKUP(Taulukko1[[#This Row],[Rivivalinta]],Sheet1!$C$1:$E$42,3,FALSE)</f>
        <v xml:space="preserve">Derivatives </v>
      </c>
      <c r="E296" s="1" t="s">
        <v>51</v>
      </c>
      <c r="F296" s="2">
        <v>42004</v>
      </c>
      <c r="G296" s="6">
        <v>1513</v>
      </c>
    </row>
    <row r="297" spans="1:7" x14ac:dyDescent="0.2">
      <c r="A297" s="5">
        <v>16</v>
      </c>
      <c r="B297" s="4" t="s">
        <v>20</v>
      </c>
      <c r="C297" s="4" t="str">
        <f>VLOOKUP(Taulukko1[[#This Row],[Rivivalinta]],Sheet1!$C$1:$E$42,2,FALSE)</f>
        <v>Övriga tillgångar</v>
      </c>
      <c r="D297" s="4" t="str">
        <f>VLOOKUP(Taulukko1[[#This Row],[Rivivalinta]],Sheet1!$C$1:$E$42,3,FALSE)</f>
        <v>Other assets</v>
      </c>
      <c r="E297" s="1" t="s">
        <v>51</v>
      </c>
      <c r="F297" s="2">
        <v>42004</v>
      </c>
      <c r="G297" s="6">
        <v>9837</v>
      </c>
    </row>
    <row r="298" spans="1:7" x14ac:dyDescent="0.2">
      <c r="A298" s="5">
        <v>17</v>
      </c>
      <c r="B298" s="4" t="s">
        <v>21</v>
      </c>
      <c r="C298" s="4" t="str">
        <f>VLOOKUP(Taulukko1[[#This Row],[Rivivalinta]],Sheet1!$C$1:$E$42,2,FALSE)</f>
        <v>SUMMA TILLGÅNGAR</v>
      </c>
      <c r="D298" s="4" t="str">
        <f>VLOOKUP(Taulukko1[[#This Row],[Rivivalinta]],Sheet1!$C$1:$E$42,3,FALSE)</f>
        <v>TOTAL ASSETS</v>
      </c>
      <c r="E298" s="1" t="s">
        <v>51</v>
      </c>
      <c r="F298" s="2">
        <v>42004</v>
      </c>
      <c r="G298" s="6">
        <v>165765</v>
      </c>
    </row>
    <row r="299" spans="1:7" x14ac:dyDescent="0.2">
      <c r="A299" s="5">
        <v>18</v>
      </c>
      <c r="B299" s="4" t="s">
        <v>22</v>
      </c>
      <c r="C299" s="4" t="str">
        <f>VLOOKUP(Taulukko1[[#This Row],[Rivivalinta]],Sheet1!$C$1:$E$42,2,FALSE)</f>
        <v>Inlåning från kreditinstitut</v>
      </c>
      <c r="D299" s="4" t="str">
        <f>VLOOKUP(Taulukko1[[#This Row],[Rivivalinta]],Sheet1!$C$1:$E$42,3,FALSE)</f>
        <v>Deposits from credit institutions</v>
      </c>
      <c r="E299" s="1" t="s">
        <v>51</v>
      </c>
      <c r="F299" s="2">
        <v>42004</v>
      </c>
      <c r="G299" s="6">
        <v>2918</v>
      </c>
    </row>
    <row r="300" spans="1:7" x14ac:dyDescent="0.2">
      <c r="A300" s="5">
        <v>19</v>
      </c>
      <c r="B300" s="4" t="s">
        <v>23</v>
      </c>
      <c r="C300" s="4" t="str">
        <f>VLOOKUP(Taulukko1[[#This Row],[Rivivalinta]],Sheet1!$C$1:$E$42,2,FALSE)</f>
        <v>Inlåning från allmänheten och offentliga samfund</v>
      </c>
      <c r="D300" s="4" t="str">
        <f>VLOOKUP(Taulukko1[[#This Row],[Rivivalinta]],Sheet1!$C$1:$E$42,3,FALSE)</f>
        <v>Deposits from the public and public sector entities</v>
      </c>
      <c r="E300" s="1" t="s">
        <v>51</v>
      </c>
      <c r="F300" s="2">
        <v>42004</v>
      </c>
      <c r="G300" s="6">
        <v>140441</v>
      </c>
    </row>
    <row r="301" spans="1:7" x14ac:dyDescent="0.2">
      <c r="A301" s="5">
        <v>20</v>
      </c>
      <c r="B301" s="4" t="s">
        <v>24</v>
      </c>
      <c r="C301" s="4" t="str">
        <f>VLOOKUP(Taulukko1[[#This Row],[Rivivalinta]],Sheet1!$C$1:$E$42,2,FALSE)</f>
        <v>Emitterade skuldebrev</v>
      </c>
      <c r="D301" s="4" t="str">
        <f>VLOOKUP(Taulukko1[[#This Row],[Rivivalinta]],Sheet1!$C$1:$E$42,3,FALSE)</f>
        <v>Debt securities issued</v>
      </c>
      <c r="E301" s="1" t="s">
        <v>51</v>
      </c>
      <c r="F301" s="2">
        <v>42004</v>
      </c>
      <c r="G301" s="6"/>
    </row>
    <row r="302" spans="1:7" x14ac:dyDescent="0.2">
      <c r="A302" s="5">
        <v>22</v>
      </c>
      <c r="B302" s="4" t="s">
        <v>19</v>
      </c>
      <c r="C302" s="4" t="str">
        <f>VLOOKUP(Taulukko1[[#This Row],[Rivivalinta]],Sheet1!$C$1:$E$42,2,FALSE)</f>
        <v>Derivat</v>
      </c>
      <c r="D302" s="4" t="str">
        <f>VLOOKUP(Taulukko1[[#This Row],[Rivivalinta]],Sheet1!$C$1:$E$42,3,FALSE)</f>
        <v>Derivatives</v>
      </c>
      <c r="E302" s="1" t="s">
        <v>51</v>
      </c>
      <c r="F302" s="2">
        <v>42004</v>
      </c>
      <c r="G302" s="6"/>
    </row>
    <row r="303" spans="1:7" x14ac:dyDescent="0.2">
      <c r="A303" s="5">
        <v>23</v>
      </c>
      <c r="B303" s="4" t="s">
        <v>25</v>
      </c>
      <c r="C303" s="4" t="str">
        <f>VLOOKUP(Taulukko1[[#This Row],[Rivivalinta]],Sheet1!$C$1:$E$42,2,FALSE)</f>
        <v>Eget kapital</v>
      </c>
      <c r="D303" s="4" t="str">
        <f>VLOOKUP(Taulukko1[[#This Row],[Rivivalinta]],Sheet1!$C$1:$E$42,3,FALSE)</f>
        <v>Total equity</v>
      </c>
      <c r="E303" s="1" t="s">
        <v>51</v>
      </c>
      <c r="F303" s="2">
        <v>42004</v>
      </c>
      <c r="G303" s="6">
        <v>14767</v>
      </c>
    </row>
    <row r="304" spans="1:7" x14ac:dyDescent="0.2">
      <c r="A304" s="5">
        <v>21</v>
      </c>
      <c r="B304" s="4" t="s">
        <v>26</v>
      </c>
      <c r="C304" s="4" t="str">
        <f>VLOOKUP(Taulukko1[[#This Row],[Rivivalinta]],Sheet1!$C$1:$E$42,2,FALSE)</f>
        <v>Övriga skulder</v>
      </c>
      <c r="D304" s="4" t="str">
        <f>VLOOKUP(Taulukko1[[#This Row],[Rivivalinta]],Sheet1!$C$1:$E$42,3,FALSE)</f>
        <v>Other liabilities</v>
      </c>
      <c r="E304" s="1" t="s">
        <v>51</v>
      </c>
      <c r="F304" s="2">
        <v>42004</v>
      </c>
      <c r="G304" s="6">
        <v>7639</v>
      </c>
    </row>
    <row r="305" spans="1:7" x14ac:dyDescent="0.2">
      <c r="A305" s="5">
        <v>24</v>
      </c>
      <c r="B305" s="4" t="s">
        <v>27</v>
      </c>
      <c r="C305" s="4" t="str">
        <f>VLOOKUP(Taulukko1[[#This Row],[Rivivalinta]],Sheet1!$C$1:$E$42,2,FALSE)</f>
        <v>SUMMA EGET KAPITAL OCH SKULDER</v>
      </c>
      <c r="D305" s="4" t="str">
        <f>VLOOKUP(Taulukko1[[#This Row],[Rivivalinta]],Sheet1!$C$1:$E$42,3,FALSE)</f>
        <v>TOTAL EQUITY AND LIABILITIES</v>
      </c>
      <c r="E305" s="1" t="s">
        <v>51</v>
      </c>
      <c r="F305" s="2">
        <v>42004</v>
      </c>
      <c r="G305" s="6">
        <v>165765</v>
      </c>
    </row>
    <row r="306" spans="1:7" x14ac:dyDescent="0.2">
      <c r="A306" s="5">
        <v>25</v>
      </c>
      <c r="B306" s="4" t="s">
        <v>28</v>
      </c>
      <c r="C306" s="4" t="str">
        <f>VLOOKUP(Taulukko1[[#This Row],[Rivivalinta]],Sheet1!$C$1:$E$42,2,FALSE)</f>
        <v>Exponering utanför balansräkningen</v>
      </c>
      <c r="D306" s="4" t="str">
        <f>VLOOKUP(Taulukko1[[#This Row],[Rivivalinta]],Sheet1!$C$1:$E$42,3,FALSE)</f>
        <v>Off balance sheet exposures</v>
      </c>
      <c r="E306" s="1" t="s">
        <v>51</v>
      </c>
      <c r="F306" s="2">
        <v>42004</v>
      </c>
      <c r="G306" s="6">
        <v>6240</v>
      </c>
    </row>
    <row r="307" spans="1:7" x14ac:dyDescent="0.2">
      <c r="A307" s="5">
        <v>28</v>
      </c>
      <c r="B307" s="4" t="s">
        <v>29</v>
      </c>
      <c r="C307" s="4" t="str">
        <f>VLOOKUP(Taulukko1[[#This Row],[Rivivalinta]],Sheet1!$C$1:$E$42,2,FALSE)</f>
        <v>Kostnader/intäkter, %</v>
      </c>
      <c r="D307" s="4" t="str">
        <f>VLOOKUP(Taulukko1[[#This Row],[Rivivalinta]],Sheet1!$C$1:$E$42,3,FALSE)</f>
        <v>Cost/income ratio, %</v>
      </c>
      <c r="E307" s="1" t="s">
        <v>51</v>
      </c>
      <c r="F307" s="2">
        <v>42004</v>
      </c>
      <c r="G307" s="7">
        <v>0.67764839534223231</v>
      </c>
    </row>
    <row r="308" spans="1:7" x14ac:dyDescent="0.2">
      <c r="A308" s="5">
        <v>29</v>
      </c>
      <c r="B308" s="4" t="s">
        <v>30</v>
      </c>
      <c r="C308" s="4" t="str">
        <f>VLOOKUP(Taulukko1[[#This Row],[Rivivalinta]],Sheet1!$C$1:$E$42,2,FALSE)</f>
        <v>Nödlidande exponeringar/Exponeringar, %</v>
      </c>
      <c r="D308" s="4" t="str">
        <f>VLOOKUP(Taulukko1[[#This Row],[Rivivalinta]],Sheet1!$C$1:$E$42,3,FALSE)</f>
        <v>Non-performing exposures/Exposures, %</v>
      </c>
      <c r="E308" s="1" t="s">
        <v>51</v>
      </c>
      <c r="F308" s="2">
        <v>42004</v>
      </c>
      <c r="G308" s="7">
        <v>3.8769689412506631E-3</v>
      </c>
    </row>
    <row r="309" spans="1:7" x14ac:dyDescent="0.2">
      <c r="A309" s="5">
        <v>30</v>
      </c>
      <c r="B309" s="4" t="s">
        <v>31</v>
      </c>
      <c r="C309" s="4" t="str">
        <f>VLOOKUP(Taulukko1[[#This Row],[Rivivalinta]],Sheet1!$C$1:$E$42,2,FALSE)</f>
        <v>Upplupna avsättningar på nödlidande exponeringar/Nödlidande Exponeringar, %</v>
      </c>
      <c r="D309" s="4" t="str">
        <f>VLOOKUP(Taulukko1[[#This Row],[Rivivalinta]],Sheet1!$C$1:$E$42,3,FALSE)</f>
        <v>Accumulated impairments on non-performing exposures/Non-performing exposures, %</v>
      </c>
      <c r="E309" s="1" t="s">
        <v>51</v>
      </c>
      <c r="F309" s="2">
        <v>42004</v>
      </c>
      <c r="G309" s="7">
        <v>0.19963031423290203</v>
      </c>
    </row>
    <row r="310" spans="1:7" x14ac:dyDescent="0.2">
      <c r="A310" s="5">
        <v>31</v>
      </c>
      <c r="B310" s="4" t="s">
        <v>32</v>
      </c>
      <c r="C310" s="4" t="str">
        <f>VLOOKUP(Taulukko1[[#This Row],[Rivivalinta]],Sheet1!$C$1:$E$42,2,FALSE)</f>
        <v>Kapitalbas</v>
      </c>
      <c r="D310" s="4" t="str">
        <f>VLOOKUP(Taulukko1[[#This Row],[Rivivalinta]],Sheet1!$C$1:$E$42,3,FALSE)</f>
        <v>Own funds</v>
      </c>
      <c r="E310" s="1" t="s">
        <v>51</v>
      </c>
      <c r="F310" s="2">
        <v>42004</v>
      </c>
      <c r="G310" s="6">
        <v>16303.035</v>
      </c>
    </row>
    <row r="311" spans="1:7" x14ac:dyDescent="0.2">
      <c r="A311" s="5">
        <v>32</v>
      </c>
      <c r="B311" s="4" t="s">
        <v>33</v>
      </c>
      <c r="C311" s="4" t="str">
        <f>VLOOKUP(Taulukko1[[#This Row],[Rivivalinta]],Sheet1!$C$1:$E$42,2,FALSE)</f>
        <v>Kärnprimärkapital (CET 1)</v>
      </c>
      <c r="D311" s="4" t="str">
        <f>VLOOKUP(Taulukko1[[#This Row],[Rivivalinta]],Sheet1!$C$1:$E$42,3,FALSE)</f>
        <v>Common equity tier 1 capital (CET1)</v>
      </c>
      <c r="E311" s="1" t="s">
        <v>51</v>
      </c>
      <c r="F311" s="2">
        <v>42004</v>
      </c>
      <c r="G311" s="6">
        <v>14932.18</v>
      </c>
    </row>
    <row r="312" spans="1:7" x14ac:dyDescent="0.2">
      <c r="A312" s="5">
        <v>33</v>
      </c>
      <c r="B312" s="4" t="s">
        <v>34</v>
      </c>
      <c r="C312" s="4" t="str">
        <f>VLOOKUP(Taulukko1[[#This Row],[Rivivalinta]],Sheet1!$C$1:$E$42,2,FALSE)</f>
        <v>Övrigt primärkapital (AT 1)</v>
      </c>
      <c r="D312" s="4" t="str">
        <f>VLOOKUP(Taulukko1[[#This Row],[Rivivalinta]],Sheet1!$C$1:$E$42,3,FALSE)</f>
        <v>Additional tier 1 capital (AT 1)</v>
      </c>
      <c r="E312" s="1" t="s">
        <v>51</v>
      </c>
      <c r="F312" s="2">
        <v>42004</v>
      </c>
      <c r="G312" s="6"/>
    </row>
    <row r="313" spans="1:7" x14ac:dyDescent="0.2">
      <c r="A313" s="5">
        <v>34</v>
      </c>
      <c r="B313" s="4" t="s">
        <v>35</v>
      </c>
      <c r="C313" s="4" t="str">
        <f>VLOOKUP(Taulukko1[[#This Row],[Rivivalinta]],Sheet1!$C$1:$E$42,2,FALSE)</f>
        <v>Supplementärkapital (T2)</v>
      </c>
      <c r="D313" s="4" t="str">
        <f>VLOOKUP(Taulukko1[[#This Row],[Rivivalinta]],Sheet1!$C$1:$E$42,3,FALSE)</f>
        <v>Tier 2 capital (T2)</v>
      </c>
      <c r="E313" s="1" t="s">
        <v>51</v>
      </c>
      <c r="F313" s="2">
        <v>42004</v>
      </c>
      <c r="G313" s="6">
        <v>1370.855</v>
      </c>
    </row>
    <row r="314" spans="1:7" x14ac:dyDescent="0.2">
      <c r="A314" s="5">
        <v>35</v>
      </c>
      <c r="B314" s="4" t="s">
        <v>36</v>
      </c>
      <c r="C314" s="4" t="str">
        <f>VLOOKUP(Taulukko1[[#This Row],[Rivivalinta]],Sheet1!$C$1:$E$42,2,FALSE)</f>
        <v>Summa kapitalrelationer, %</v>
      </c>
      <c r="D314" s="4" t="str">
        <f>VLOOKUP(Taulukko1[[#This Row],[Rivivalinta]],Sheet1!$C$1:$E$42,3,FALSE)</f>
        <v>Own funds ratio, %</v>
      </c>
      <c r="E314" s="1" t="s">
        <v>51</v>
      </c>
      <c r="F314" s="2">
        <v>42004</v>
      </c>
      <c r="G314" s="7">
        <v>0.20145654138353081</v>
      </c>
    </row>
    <row r="315" spans="1:7" x14ac:dyDescent="0.2">
      <c r="A315" s="5">
        <v>36</v>
      </c>
      <c r="B315" s="4" t="s">
        <v>37</v>
      </c>
      <c r="C315" s="4" t="str">
        <f>VLOOKUP(Taulukko1[[#This Row],[Rivivalinta]],Sheet1!$C$1:$E$42,2,FALSE)</f>
        <v>Primärkapitalrelation, %</v>
      </c>
      <c r="D315" s="4" t="str">
        <f>VLOOKUP(Taulukko1[[#This Row],[Rivivalinta]],Sheet1!$C$1:$E$42,3,FALSE)</f>
        <v>Tier 1 ratio, %</v>
      </c>
      <c r="E315" s="1" t="s">
        <v>51</v>
      </c>
      <c r="F315" s="2">
        <v>42004</v>
      </c>
      <c r="G315" s="7">
        <v>0.18451689137122818</v>
      </c>
    </row>
    <row r="316" spans="1:7" x14ac:dyDescent="0.2">
      <c r="A316" s="5">
        <v>37</v>
      </c>
      <c r="B316" s="4" t="s">
        <v>38</v>
      </c>
      <c r="C316" s="4" t="str">
        <f>VLOOKUP(Taulukko1[[#This Row],[Rivivalinta]],Sheet1!$C$1:$E$42,2,FALSE)</f>
        <v>Kärnprimärkapitalrelation, %</v>
      </c>
      <c r="D316" s="4" t="str">
        <f>VLOOKUP(Taulukko1[[#This Row],[Rivivalinta]],Sheet1!$C$1:$E$42,3,FALSE)</f>
        <v>CET 1 ratio, %</v>
      </c>
      <c r="E316" s="1" t="s">
        <v>51</v>
      </c>
      <c r="F316" s="2">
        <v>42004</v>
      </c>
      <c r="G316" s="7">
        <v>0.18451689137122818</v>
      </c>
    </row>
    <row r="317" spans="1:7" x14ac:dyDescent="0.2">
      <c r="A317" s="5">
        <v>38</v>
      </c>
      <c r="B317" s="4" t="s">
        <v>39</v>
      </c>
      <c r="C317" s="4" t="str">
        <f>VLOOKUP(Taulukko1[[#This Row],[Rivivalinta]],Sheet1!$C$1:$E$42,2,FALSE)</f>
        <v>Summa exponeringsbelopp (RWA)</v>
      </c>
      <c r="D317" s="4" t="str">
        <f>VLOOKUP(Taulukko1[[#This Row],[Rivivalinta]],Sheet1!$C$1:$E$42,3,FALSE)</f>
        <v>Total risk weighted assets (RWA)</v>
      </c>
      <c r="E317" s="1" t="s">
        <v>51</v>
      </c>
      <c r="F317" s="2">
        <v>42004</v>
      </c>
      <c r="G317" s="6">
        <v>80925.816000000006</v>
      </c>
    </row>
    <row r="318" spans="1:7" x14ac:dyDescent="0.2">
      <c r="A318" s="5">
        <v>39</v>
      </c>
      <c r="B318" s="4" t="s">
        <v>40</v>
      </c>
      <c r="C318" s="4" t="str">
        <f>VLOOKUP(Taulukko1[[#This Row],[Rivivalinta]],Sheet1!$C$1:$E$42,2,FALSE)</f>
        <v>Exponeringsbelopp för kredit-, motpart- och utspädningsrisker</v>
      </c>
      <c r="D318" s="4" t="str">
        <f>VLOOKUP(Taulukko1[[#This Row],[Rivivalinta]],Sheet1!$C$1:$E$42,3,FALSE)</f>
        <v>Credit and counterparty risks</v>
      </c>
      <c r="E318" s="1" t="s">
        <v>51</v>
      </c>
      <c r="F318" s="2">
        <v>42004</v>
      </c>
      <c r="G318" s="6">
        <v>72465.482999999993</v>
      </c>
    </row>
    <row r="319" spans="1:7" x14ac:dyDescent="0.2">
      <c r="A319" s="5">
        <v>40</v>
      </c>
      <c r="B319" s="4" t="s">
        <v>41</v>
      </c>
      <c r="C319" s="4" t="str">
        <f>VLOOKUP(Taulukko1[[#This Row],[Rivivalinta]],Sheet1!$C$1:$E$42,2,FALSE)</f>
        <v>Exponeringsbelopp för positions-, valutakurs- och råvarurisker</v>
      </c>
      <c r="D319" s="4" t="str">
        <f>VLOOKUP(Taulukko1[[#This Row],[Rivivalinta]],Sheet1!$C$1:$E$42,3,FALSE)</f>
        <v>Position, currency and commodity risks</v>
      </c>
      <c r="E319" s="1" t="s">
        <v>51</v>
      </c>
      <c r="F319" s="2">
        <v>42004</v>
      </c>
      <c r="G319" s="6">
        <v>722.23199999999997</v>
      </c>
    </row>
    <row r="320" spans="1:7" x14ac:dyDescent="0.2">
      <c r="A320" s="5">
        <v>41</v>
      </c>
      <c r="B320" s="4" t="s">
        <v>42</v>
      </c>
      <c r="C320" s="4" t="str">
        <f>VLOOKUP(Taulukko1[[#This Row],[Rivivalinta]],Sheet1!$C$1:$E$42,2,FALSE)</f>
        <v>Exponeringsbelopp för operativ risk</v>
      </c>
      <c r="D320" s="4" t="str">
        <f>VLOOKUP(Taulukko1[[#This Row],[Rivivalinta]],Sheet1!$C$1:$E$42,3,FALSE)</f>
        <v>Operational risks</v>
      </c>
      <c r="E320" s="1" t="s">
        <v>51</v>
      </c>
      <c r="F320" s="2">
        <v>42004</v>
      </c>
      <c r="G320" s="6">
        <v>6772.8190000000004</v>
      </c>
    </row>
    <row r="321" spans="1:7" x14ac:dyDescent="0.2">
      <c r="A321" s="5">
        <v>42</v>
      </c>
      <c r="B321" s="4" t="s">
        <v>43</v>
      </c>
      <c r="C321" s="4" t="str">
        <f>VLOOKUP(Taulukko1[[#This Row],[Rivivalinta]],Sheet1!$C$1:$E$42,2,FALSE)</f>
        <v>Övriga riskexponeringar</v>
      </c>
      <c r="D321" s="4" t="str">
        <f>VLOOKUP(Taulukko1[[#This Row],[Rivivalinta]],Sheet1!$C$1:$E$42,3,FALSE)</f>
        <v>Other risks</v>
      </c>
      <c r="E321" s="1" t="s">
        <v>51</v>
      </c>
      <c r="F321" s="2">
        <v>42004</v>
      </c>
      <c r="G321" s="6">
        <v>965.28200000000004</v>
      </c>
    </row>
    <row r="322" spans="1:7" x14ac:dyDescent="0.2">
      <c r="A322" s="5">
        <v>1</v>
      </c>
      <c r="B322" s="4" t="s">
        <v>5</v>
      </c>
      <c r="C322" s="4" t="str">
        <f>VLOOKUP(Taulukko1[[#This Row],[Rivivalinta]],Sheet1!$C$1:$E$42,2,FALSE)</f>
        <v>Räntenetto</v>
      </c>
      <c r="D322" s="4" t="str">
        <f>VLOOKUP(Taulukko1[[#This Row],[Rivivalinta]],Sheet1!$C$1:$E$42,3,FALSE)</f>
        <v>Net interest margin</v>
      </c>
      <c r="E322" s="1" t="s">
        <v>52</v>
      </c>
      <c r="F322" s="2">
        <v>42004</v>
      </c>
      <c r="G322" s="6">
        <v>1192</v>
      </c>
    </row>
    <row r="323" spans="1:7" x14ac:dyDescent="0.2">
      <c r="A323" s="5">
        <v>2</v>
      </c>
      <c r="B323" s="4" t="s">
        <v>6</v>
      </c>
      <c r="C323" s="4" t="str">
        <f>VLOOKUP(Taulukko1[[#This Row],[Rivivalinta]],Sheet1!$C$1:$E$42,2,FALSE)</f>
        <v>Netto, avgifts- och provisionsintäkter</v>
      </c>
      <c r="D323" s="4" t="str">
        <f>VLOOKUP(Taulukko1[[#This Row],[Rivivalinta]],Sheet1!$C$1:$E$42,3,FALSE)</f>
        <v>Net fee and commission income</v>
      </c>
      <c r="E323" s="1" t="s">
        <v>52</v>
      </c>
      <c r="F323" s="2">
        <v>42004</v>
      </c>
      <c r="G323" s="6">
        <v>463</v>
      </c>
    </row>
    <row r="324" spans="1:7" x14ac:dyDescent="0.2">
      <c r="A324" s="5">
        <v>3</v>
      </c>
      <c r="B324" s="4" t="s">
        <v>7</v>
      </c>
      <c r="C324" s="4" t="str">
        <f>VLOOKUP(Taulukko1[[#This Row],[Rivivalinta]],Sheet1!$C$1:$E$42,2,FALSE)</f>
        <v>Avgifts- och provisionsintäkter</v>
      </c>
      <c r="D324" s="4" t="str">
        <f>VLOOKUP(Taulukko1[[#This Row],[Rivivalinta]],Sheet1!$C$1:$E$42,3,FALSE)</f>
        <v>Fee and commission income</v>
      </c>
      <c r="E324" s="1" t="s">
        <v>52</v>
      </c>
      <c r="F324" s="2">
        <v>42004</v>
      </c>
      <c r="G324" s="6">
        <v>543</v>
      </c>
    </row>
    <row r="325" spans="1:7" x14ac:dyDescent="0.2">
      <c r="A325" s="5">
        <v>4</v>
      </c>
      <c r="B325" s="4" t="s">
        <v>8</v>
      </c>
      <c r="C325" s="4" t="str">
        <f>VLOOKUP(Taulukko1[[#This Row],[Rivivalinta]],Sheet1!$C$1:$E$42,2,FALSE)</f>
        <v>Avgifts- och provisionskostnader</v>
      </c>
      <c r="D325" s="4" t="str">
        <f>VLOOKUP(Taulukko1[[#This Row],[Rivivalinta]],Sheet1!$C$1:$E$42,3,FALSE)</f>
        <v>Fee and commission expenses</v>
      </c>
      <c r="E325" s="1" t="s">
        <v>52</v>
      </c>
      <c r="F325" s="2">
        <v>42004</v>
      </c>
      <c r="G325" s="6">
        <v>80</v>
      </c>
    </row>
    <row r="326" spans="1:7" x14ac:dyDescent="0.2">
      <c r="A326" s="5">
        <v>5</v>
      </c>
      <c r="B326" s="4" t="s">
        <v>9</v>
      </c>
      <c r="C326" s="4" t="str">
        <f>VLOOKUP(Taulukko1[[#This Row],[Rivivalinta]],Sheet1!$C$1:$E$42,2,FALSE)</f>
        <v>Nettointäkter från handel och investeringar</v>
      </c>
      <c r="D326" s="4" t="str">
        <f>VLOOKUP(Taulukko1[[#This Row],[Rivivalinta]],Sheet1!$C$1:$E$42,3,FALSE)</f>
        <v>Net trading and investing income</v>
      </c>
      <c r="E326" s="1" t="s">
        <v>52</v>
      </c>
      <c r="F326" s="2">
        <v>42004</v>
      </c>
      <c r="G326" s="6">
        <v>451</v>
      </c>
    </row>
    <row r="327" spans="1:7" x14ac:dyDescent="0.2">
      <c r="A327" s="5">
        <v>6</v>
      </c>
      <c r="B327" s="4" t="s">
        <v>10</v>
      </c>
      <c r="C327" s="4" t="str">
        <f>VLOOKUP(Taulukko1[[#This Row],[Rivivalinta]],Sheet1!$C$1:$E$42,2,FALSE)</f>
        <v>Övriga intäkter</v>
      </c>
      <c r="D327" s="4" t="str">
        <f>VLOOKUP(Taulukko1[[#This Row],[Rivivalinta]],Sheet1!$C$1:$E$42,3,FALSE)</f>
        <v>Other income</v>
      </c>
      <c r="E327" s="1" t="s">
        <v>52</v>
      </c>
      <c r="F327" s="2">
        <v>42004</v>
      </c>
      <c r="G327" s="6">
        <v>318</v>
      </c>
    </row>
    <row r="328" spans="1:7" x14ac:dyDescent="0.2">
      <c r="A328" s="5">
        <v>7</v>
      </c>
      <c r="B328" s="4" t="s">
        <v>11</v>
      </c>
      <c r="C328" s="4" t="str">
        <f>VLOOKUP(Taulukko1[[#This Row],[Rivivalinta]],Sheet1!$C$1:$E$42,2,FALSE)</f>
        <v>Totala inkomster</v>
      </c>
      <c r="D328" s="4" t="str">
        <f>VLOOKUP(Taulukko1[[#This Row],[Rivivalinta]],Sheet1!$C$1:$E$42,3,FALSE)</f>
        <v>Total income</v>
      </c>
      <c r="E328" s="1" t="s">
        <v>52</v>
      </c>
      <c r="F328" s="2">
        <v>42004</v>
      </c>
      <c r="G328" s="6">
        <v>2424</v>
      </c>
    </row>
    <row r="329" spans="1:7" x14ac:dyDescent="0.2">
      <c r="A329" s="5">
        <v>8</v>
      </c>
      <c r="B329" s="4" t="s">
        <v>12</v>
      </c>
      <c r="C329" s="4" t="str">
        <f>VLOOKUP(Taulukko1[[#This Row],[Rivivalinta]],Sheet1!$C$1:$E$42,2,FALSE)</f>
        <v>Totala kostnader</v>
      </c>
      <c r="D329" s="4" t="str">
        <f>VLOOKUP(Taulukko1[[#This Row],[Rivivalinta]],Sheet1!$C$1:$E$42,3,FALSE)</f>
        <v>Total expenses</v>
      </c>
      <c r="E329" s="1" t="s">
        <v>52</v>
      </c>
      <c r="F329" s="2">
        <v>42004</v>
      </c>
      <c r="G329" s="6">
        <v>1957</v>
      </c>
    </row>
    <row r="330" spans="1:7" x14ac:dyDescent="0.2">
      <c r="A330" s="5">
        <v>9</v>
      </c>
      <c r="B330" s="4" t="s">
        <v>13</v>
      </c>
      <c r="C330" s="4" t="str">
        <f>VLOOKUP(Taulukko1[[#This Row],[Rivivalinta]],Sheet1!$C$1:$E$42,2,FALSE)</f>
        <v>Nedskrivningar av lån och fordringar</v>
      </c>
      <c r="D330" s="4" t="str">
        <f>VLOOKUP(Taulukko1[[#This Row],[Rivivalinta]],Sheet1!$C$1:$E$42,3,FALSE)</f>
        <v>Impairments on loans and receivables</v>
      </c>
      <c r="E330" s="1" t="s">
        <v>52</v>
      </c>
      <c r="F330" s="2">
        <v>42004</v>
      </c>
      <c r="G330" s="6">
        <v>53</v>
      </c>
    </row>
    <row r="331" spans="1:7" x14ac:dyDescent="0.2">
      <c r="A331" s="5">
        <v>10</v>
      </c>
      <c r="B331" s="4" t="s">
        <v>14</v>
      </c>
      <c r="C331" s="4" t="str">
        <f>VLOOKUP(Taulukko1[[#This Row],[Rivivalinta]],Sheet1!$C$1:$E$42,2,FALSE)</f>
        <v>Rörelsevinst/-förlust</v>
      </c>
      <c r="D331" s="4" t="str">
        <f>VLOOKUP(Taulukko1[[#This Row],[Rivivalinta]],Sheet1!$C$1:$E$42,3,FALSE)</f>
        <v>Operatingprofit/-loss</v>
      </c>
      <c r="E331" s="1" t="s">
        <v>52</v>
      </c>
      <c r="F331" s="2">
        <v>42004</v>
      </c>
      <c r="G331" s="6">
        <v>414</v>
      </c>
    </row>
    <row r="332" spans="1:7" x14ac:dyDescent="0.2">
      <c r="A332" s="5">
        <v>11</v>
      </c>
      <c r="B332" s="4" t="s">
        <v>15</v>
      </c>
      <c r="C332" s="4" t="str">
        <f>VLOOKUP(Taulukko1[[#This Row],[Rivivalinta]],Sheet1!$C$1:$E$42,2,FALSE)</f>
        <v>Kontanta medel och kassabehållning hos centralbanker</v>
      </c>
      <c r="D332" s="4" t="str">
        <f>VLOOKUP(Taulukko1[[#This Row],[Rivivalinta]],Sheet1!$C$1:$E$42,3,FALSE)</f>
        <v>Cash and cash balances at central banks</v>
      </c>
      <c r="E332" s="1" t="s">
        <v>52</v>
      </c>
      <c r="F332" s="2">
        <v>42004</v>
      </c>
      <c r="G332" s="6">
        <v>4753</v>
      </c>
    </row>
    <row r="333" spans="1:7" x14ac:dyDescent="0.2">
      <c r="A333" s="5">
        <v>12</v>
      </c>
      <c r="B333" s="4" t="s">
        <v>16</v>
      </c>
      <c r="C333" s="4" t="str">
        <f>VLOOKUP(Taulukko1[[#This Row],[Rivivalinta]],Sheet1!$C$1:$E$42,2,FALSE)</f>
        <v>Lån och förskott till kreditinstitut</v>
      </c>
      <c r="D333" s="4" t="str">
        <f>VLOOKUP(Taulukko1[[#This Row],[Rivivalinta]],Sheet1!$C$1:$E$42,3,FALSE)</f>
        <v>Loans and advances to credit institutions</v>
      </c>
      <c r="E333" s="1" t="s">
        <v>52</v>
      </c>
      <c r="F333" s="2">
        <v>42004</v>
      </c>
      <c r="G333" s="6">
        <v>4585</v>
      </c>
    </row>
    <row r="334" spans="1:7" x14ac:dyDescent="0.2">
      <c r="A334" s="5">
        <v>13</v>
      </c>
      <c r="B334" s="4" t="s">
        <v>17</v>
      </c>
      <c r="C334" s="4" t="str">
        <f>VLOOKUP(Taulukko1[[#This Row],[Rivivalinta]],Sheet1!$C$1:$E$42,2,FALSE)</f>
        <v>Lån och förskott till allmänheten och offentliga samfund</v>
      </c>
      <c r="D334" s="4" t="str">
        <f>VLOOKUP(Taulukko1[[#This Row],[Rivivalinta]],Sheet1!$C$1:$E$42,3,FALSE)</f>
        <v>Loans and advances to the public and public sector entities</v>
      </c>
      <c r="E334" s="1" t="s">
        <v>52</v>
      </c>
      <c r="F334" s="2">
        <v>42004</v>
      </c>
      <c r="G334" s="6">
        <v>49291</v>
      </c>
    </row>
    <row r="335" spans="1:7" x14ac:dyDescent="0.2">
      <c r="A335" s="5">
        <v>14</v>
      </c>
      <c r="B335" s="4" t="s">
        <v>18</v>
      </c>
      <c r="C335" s="4" t="str">
        <f>VLOOKUP(Taulukko1[[#This Row],[Rivivalinta]],Sheet1!$C$1:$E$42,2,FALSE)</f>
        <v>Värdepapper</v>
      </c>
      <c r="D335" s="4" t="str">
        <f>VLOOKUP(Taulukko1[[#This Row],[Rivivalinta]],Sheet1!$C$1:$E$42,3,FALSE)</f>
        <v>Debt securities</v>
      </c>
      <c r="E335" s="1" t="s">
        <v>52</v>
      </c>
      <c r="F335" s="2">
        <v>42004</v>
      </c>
      <c r="G335" s="6">
        <v>14313</v>
      </c>
    </row>
    <row r="336" spans="1:7" x14ac:dyDescent="0.2">
      <c r="A336" s="5">
        <v>15</v>
      </c>
      <c r="B336" s="4" t="s">
        <v>71</v>
      </c>
      <c r="C336" s="4" t="str">
        <f>VLOOKUP(Taulukko1[[#This Row],[Rivivalinta]],Sheet1!$C$1:$E$42,2,FALSE)</f>
        <v xml:space="preserve">Derivat </v>
      </c>
      <c r="D336" s="4" t="str">
        <f>VLOOKUP(Taulukko1[[#This Row],[Rivivalinta]],Sheet1!$C$1:$E$42,3,FALSE)</f>
        <v xml:space="preserve">Derivatives </v>
      </c>
      <c r="E336" s="1" t="s">
        <v>52</v>
      </c>
      <c r="F336" s="2">
        <v>42004</v>
      </c>
      <c r="G336" s="6"/>
    </row>
    <row r="337" spans="1:7" x14ac:dyDescent="0.2">
      <c r="A337" s="5">
        <v>16</v>
      </c>
      <c r="B337" s="4" t="s">
        <v>20</v>
      </c>
      <c r="C337" s="4" t="str">
        <f>VLOOKUP(Taulukko1[[#This Row],[Rivivalinta]],Sheet1!$C$1:$E$42,2,FALSE)</f>
        <v>Övriga tillgångar</v>
      </c>
      <c r="D337" s="4" t="str">
        <f>VLOOKUP(Taulukko1[[#This Row],[Rivivalinta]],Sheet1!$C$1:$E$42,3,FALSE)</f>
        <v>Other assets</v>
      </c>
      <c r="E337" s="1" t="s">
        <v>52</v>
      </c>
      <c r="F337" s="2">
        <v>42004</v>
      </c>
      <c r="G337" s="6">
        <v>8598</v>
      </c>
    </row>
    <row r="338" spans="1:7" x14ac:dyDescent="0.2">
      <c r="A338" s="5">
        <v>17</v>
      </c>
      <c r="B338" s="4" t="s">
        <v>21</v>
      </c>
      <c r="C338" s="4" t="str">
        <f>VLOOKUP(Taulukko1[[#This Row],[Rivivalinta]],Sheet1!$C$1:$E$42,2,FALSE)</f>
        <v>SUMMA TILLGÅNGAR</v>
      </c>
      <c r="D338" s="4" t="str">
        <f>VLOOKUP(Taulukko1[[#This Row],[Rivivalinta]],Sheet1!$C$1:$E$42,3,FALSE)</f>
        <v>TOTAL ASSETS</v>
      </c>
      <c r="E338" s="1" t="s">
        <v>52</v>
      </c>
      <c r="F338" s="2">
        <v>42004</v>
      </c>
      <c r="G338" s="6">
        <v>81540</v>
      </c>
    </row>
    <row r="339" spans="1:7" x14ac:dyDescent="0.2">
      <c r="A339" s="5">
        <v>18</v>
      </c>
      <c r="B339" s="4" t="s">
        <v>22</v>
      </c>
      <c r="C339" s="4" t="str">
        <f>VLOOKUP(Taulukko1[[#This Row],[Rivivalinta]],Sheet1!$C$1:$E$42,2,FALSE)</f>
        <v>Inlåning från kreditinstitut</v>
      </c>
      <c r="D339" s="4" t="str">
        <f>VLOOKUP(Taulukko1[[#This Row],[Rivivalinta]],Sheet1!$C$1:$E$42,3,FALSE)</f>
        <v>Deposits from credit institutions</v>
      </c>
      <c r="E339" s="1" t="s">
        <v>52</v>
      </c>
      <c r="F339" s="2">
        <v>42004</v>
      </c>
      <c r="G339" s="6">
        <v>358</v>
      </c>
    </row>
    <row r="340" spans="1:7" x14ac:dyDescent="0.2">
      <c r="A340" s="5">
        <v>19</v>
      </c>
      <c r="B340" s="4" t="s">
        <v>23</v>
      </c>
      <c r="C340" s="4" t="str">
        <f>VLOOKUP(Taulukko1[[#This Row],[Rivivalinta]],Sheet1!$C$1:$E$42,2,FALSE)</f>
        <v>Inlåning från allmänheten och offentliga samfund</v>
      </c>
      <c r="D340" s="4" t="str">
        <f>VLOOKUP(Taulukko1[[#This Row],[Rivivalinta]],Sheet1!$C$1:$E$42,3,FALSE)</f>
        <v>Deposits from the public and public sector entities</v>
      </c>
      <c r="E340" s="1" t="s">
        <v>52</v>
      </c>
      <c r="F340" s="2">
        <v>42004</v>
      </c>
      <c r="G340" s="6">
        <v>66955</v>
      </c>
    </row>
    <row r="341" spans="1:7" x14ac:dyDescent="0.2">
      <c r="A341" s="5">
        <v>20</v>
      </c>
      <c r="B341" s="4" t="s">
        <v>24</v>
      </c>
      <c r="C341" s="4" t="str">
        <f>VLOOKUP(Taulukko1[[#This Row],[Rivivalinta]],Sheet1!$C$1:$E$42,2,FALSE)</f>
        <v>Emitterade skuldebrev</v>
      </c>
      <c r="D341" s="4" t="str">
        <f>VLOOKUP(Taulukko1[[#This Row],[Rivivalinta]],Sheet1!$C$1:$E$42,3,FALSE)</f>
        <v>Debt securities issued</v>
      </c>
      <c r="E341" s="1" t="s">
        <v>52</v>
      </c>
      <c r="F341" s="2">
        <v>42004</v>
      </c>
      <c r="G341" s="6"/>
    </row>
    <row r="342" spans="1:7" x14ac:dyDescent="0.2">
      <c r="A342" s="5">
        <v>22</v>
      </c>
      <c r="B342" s="4" t="s">
        <v>19</v>
      </c>
      <c r="C342" s="4" t="str">
        <f>VLOOKUP(Taulukko1[[#This Row],[Rivivalinta]],Sheet1!$C$1:$E$42,2,FALSE)</f>
        <v>Derivat</v>
      </c>
      <c r="D342" s="4" t="str">
        <f>VLOOKUP(Taulukko1[[#This Row],[Rivivalinta]],Sheet1!$C$1:$E$42,3,FALSE)</f>
        <v>Derivatives</v>
      </c>
      <c r="E342" s="1" t="s">
        <v>52</v>
      </c>
      <c r="F342" s="2">
        <v>42004</v>
      </c>
      <c r="G342" s="6"/>
    </row>
    <row r="343" spans="1:7" x14ac:dyDescent="0.2">
      <c r="A343" s="5">
        <v>23</v>
      </c>
      <c r="B343" s="4" t="s">
        <v>25</v>
      </c>
      <c r="C343" s="4" t="str">
        <f>VLOOKUP(Taulukko1[[#This Row],[Rivivalinta]],Sheet1!$C$1:$E$42,2,FALSE)</f>
        <v>Eget kapital</v>
      </c>
      <c r="D343" s="4" t="str">
        <f>VLOOKUP(Taulukko1[[#This Row],[Rivivalinta]],Sheet1!$C$1:$E$42,3,FALSE)</f>
        <v>Total equity</v>
      </c>
      <c r="E343" s="1" t="s">
        <v>52</v>
      </c>
      <c r="F343" s="2">
        <v>42004</v>
      </c>
      <c r="G343" s="6">
        <v>11172</v>
      </c>
    </row>
    <row r="344" spans="1:7" x14ac:dyDescent="0.2">
      <c r="A344" s="5">
        <v>21</v>
      </c>
      <c r="B344" s="4" t="s">
        <v>26</v>
      </c>
      <c r="C344" s="4" t="str">
        <f>VLOOKUP(Taulukko1[[#This Row],[Rivivalinta]],Sheet1!$C$1:$E$42,2,FALSE)</f>
        <v>Övriga skulder</v>
      </c>
      <c r="D344" s="4" t="str">
        <f>VLOOKUP(Taulukko1[[#This Row],[Rivivalinta]],Sheet1!$C$1:$E$42,3,FALSE)</f>
        <v>Other liabilities</v>
      </c>
      <c r="E344" s="1" t="s">
        <v>52</v>
      </c>
      <c r="F344" s="2">
        <v>42004</v>
      </c>
      <c r="G344" s="6">
        <v>3055</v>
      </c>
    </row>
    <row r="345" spans="1:7" x14ac:dyDescent="0.2">
      <c r="A345" s="5">
        <v>24</v>
      </c>
      <c r="B345" s="4" t="s">
        <v>27</v>
      </c>
      <c r="C345" s="4" t="str">
        <f>VLOOKUP(Taulukko1[[#This Row],[Rivivalinta]],Sheet1!$C$1:$E$42,2,FALSE)</f>
        <v>SUMMA EGET KAPITAL OCH SKULDER</v>
      </c>
      <c r="D345" s="4" t="str">
        <f>VLOOKUP(Taulukko1[[#This Row],[Rivivalinta]],Sheet1!$C$1:$E$42,3,FALSE)</f>
        <v>TOTAL EQUITY AND LIABILITIES</v>
      </c>
      <c r="E345" s="1" t="s">
        <v>52</v>
      </c>
      <c r="F345" s="2">
        <v>42004</v>
      </c>
      <c r="G345" s="6">
        <v>81540</v>
      </c>
    </row>
    <row r="346" spans="1:7" x14ac:dyDescent="0.2">
      <c r="A346" s="5">
        <v>25</v>
      </c>
      <c r="B346" s="4" t="s">
        <v>28</v>
      </c>
      <c r="C346" s="4" t="str">
        <f>VLOOKUP(Taulukko1[[#This Row],[Rivivalinta]],Sheet1!$C$1:$E$42,2,FALSE)</f>
        <v>Exponering utanför balansräkningen</v>
      </c>
      <c r="D346" s="4" t="str">
        <f>VLOOKUP(Taulukko1[[#This Row],[Rivivalinta]],Sheet1!$C$1:$E$42,3,FALSE)</f>
        <v>Off balance sheet exposures</v>
      </c>
      <c r="E346" s="1" t="s">
        <v>52</v>
      </c>
      <c r="F346" s="2">
        <v>42004</v>
      </c>
      <c r="G346" s="6">
        <v>2347</v>
      </c>
    </row>
    <row r="347" spans="1:7" x14ac:dyDescent="0.2">
      <c r="A347" s="5">
        <v>28</v>
      </c>
      <c r="B347" s="4" t="s">
        <v>29</v>
      </c>
      <c r="C347" s="4" t="str">
        <f>VLOOKUP(Taulukko1[[#This Row],[Rivivalinta]],Sheet1!$C$1:$E$42,2,FALSE)</f>
        <v>Kostnader/intäkter, %</v>
      </c>
      <c r="D347" s="4" t="str">
        <f>VLOOKUP(Taulukko1[[#This Row],[Rivivalinta]],Sheet1!$C$1:$E$42,3,FALSE)</f>
        <v>Cost/income ratio, %</v>
      </c>
      <c r="E347" s="1" t="s">
        <v>52</v>
      </c>
      <c r="F347" s="2">
        <v>42004</v>
      </c>
      <c r="G347" s="7">
        <v>0.76513317191283292</v>
      </c>
    </row>
    <row r="348" spans="1:7" x14ac:dyDescent="0.2">
      <c r="A348" s="5">
        <v>29</v>
      </c>
      <c r="B348" s="4" t="s">
        <v>30</v>
      </c>
      <c r="C348" s="4" t="str">
        <f>VLOOKUP(Taulukko1[[#This Row],[Rivivalinta]],Sheet1!$C$1:$E$42,2,FALSE)</f>
        <v>Nödlidande exponeringar/Exponeringar, %</v>
      </c>
      <c r="D348" s="4" t="str">
        <f>VLOOKUP(Taulukko1[[#This Row],[Rivivalinta]],Sheet1!$C$1:$E$42,3,FALSE)</f>
        <v>Non-performing exposures/Exposures, %</v>
      </c>
      <c r="E348" s="1" t="s">
        <v>52</v>
      </c>
      <c r="F348" s="2">
        <v>42004</v>
      </c>
      <c r="G348" s="7">
        <v>9.6898175715909706E-3</v>
      </c>
    </row>
    <row r="349" spans="1:7" x14ac:dyDescent="0.2">
      <c r="A349" s="5">
        <v>30</v>
      </c>
      <c r="B349" s="4" t="s">
        <v>31</v>
      </c>
      <c r="C349" s="4" t="str">
        <f>VLOOKUP(Taulukko1[[#This Row],[Rivivalinta]],Sheet1!$C$1:$E$42,2,FALSE)</f>
        <v>Upplupna avsättningar på nödlidande exponeringar/Nödlidande Exponeringar, %</v>
      </c>
      <c r="D349" s="4" t="str">
        <f>VLOOKUP(Taulukko1[[#This Row],[Rivivalinta]],Sheet1!$C$1:$E$42,3,FALSE)</f>
        <v>Accumulated impairments on non-performing exposures/Non-performing exposures, %</v>
      </c>
      <c r="E349" s="1" t="s">
        <v>52</v>
      </c>
      <c r="F349" s="2">
        <v>42004</v>
      </c>
      <c r="G349" s="7">
        <v>0.10614525139664804</v>
      </c>
    </row>
    <row r="350" spans="1:7" x14ac:dyDescent="0.2">
      <c r="A350" s="5">
        <v>31</v>
      </c>
      <c r="B350" s="4" t="s">
        <v>32</v>
      </c>
      <c r="C350" s="4" t="str">
        <f>VLOOKUP(Taulukko1[[#This Row],[Rivivalinta]],Sheet1!$C$1:$E$42,2,FALSE)</f>
        <v>Kapitalbas</v>
      </c>
      <c r="D350" s="4" t="str">
        <f>VLOOKUP(Taulukko1[[#This Row],[Rivivalinta]],Sheet1!$C$1:$E$42,3,FALSE)</f>
        <v>Own funds</v>
      </c>
      <c r="E350" s="1" t="s">
        <v>52</v>
      </c>
      <c r="F350" s="2">
        <v>42004</v>
      </c>
      <c r="G350" s="6">
        <v>12112.816000000001</v>
      </c>
    </row>
    <row r="351" spans="1:7" x14ac:dyDescent="0.2">
      <c r="A351" s="5">
        <v>32</v>
      </c>
      <c r="B351" s="4" t="s">
        <v>33</v>
      </c>
      <c r="C351" s="4" t="str">
        <f>VLOOKUP(Taulukko1[[#This Row],[Rivivalinta]],Sheet1!$C$1:$E$42,2,FALSE)</f>
        <v>Kärnprimärkapital (CET 1)</v>
      </c>
      <c r="D351" s="4" t="str">
        <f>VLOOKUP(Taulukko1[[#This Row],[Rivivalinta]],Sheet1!$C$1:$E$42,3,FALSE)</f>
        <v>Common equity tier 1 capital (CET1)</v>
      </c>
      <c r="E351" s="1" t="s">
        <v>52</v>
      </c>
      <c r="F351" s="2">
        <v>42004</v>
      </c>
      <c r="G351" s="6">
        <v>11204.848</v>
      </c>
    </row>
    <row r="352" spans="1:7" x14ac:dyDescent="0.2">
      <c r="A352" s="5">
        <v>33</v>
      </c>
      <c r="B352" s="4" t="s">
        <v>34</v>
      </c>
      <c r="C352" s="4" t="str">
        <f>VLOOKUP(Taulukko1[[#This Row],[Rivivalinta]],Sheet1!$C$1:$E$42,2,FALSE)</f>
        <v>Övrigt primärkapital (AT 1)</v>
      </c>
      <c r="D352" s="4" t="str">
        <f>VLOOKUP(Taulukko1[[#This Row],[Rivivalinta]],Sheet1!$C$1:$E$42,3,FALSE)</f>
        <v>Additional tier 1 capital (AT 1)</v>
      </c>
      <c r="E352" s="1" t="s">
        <v>52</v>
      </c>
      <c r="F352" s="2">
        <v>42004</v>
      </c>
      <c r="G352" s="6"/>
    </row>
    <row r="353" spans="1:7" x14ac:dyDescent="0.2">
      <c r="A353" s="5">
        <v>34</v>
      </c>
      <c r="B353" s="4" t="s">
        <v>35</v>
      </c>
      <c r="C353" s="4" t="str">
        <f>VLOOKUP(Taulukko1[[#This Row],[Rivivalinta]],Sheet1!$C$1:$E$42,2,FALSE)</f>
        <v>Supplementärkapital (T2)</v>
      </c>
      <c r="D353" s="4" t="str">
        <f>VLOOKUP(Taulukko1[[#This Row],[Rivivalinta]],Sheet1!$C$1:$E$42,3,FALSE)</f>
        <v>Tier 2 capital (T2)</v>
      </c>
      <c r="E353" s="1" t="s">
        <v>52</v>
      </c>
      <c r="F353" s="2">
        <v>42004</v>
      </c>
      <c r="G353" s="6">
        <v>907.96799999999996</v>
      </c>
    </row>
    <row r="354" spans="1:7" x14ac:dyDescent="0.2">
      <c r="A354" s="5">
        <v>35</v>
      </c>
      <c r="B354" s="4" t="s">
        <v>36</v>
      </c>
      <c r="C354" s="4" t="str">
        <f>VLOOKUP(Taulukko1[[#This Row],[Rivivalinta]],Sheet1!$C$1:$E$42,2,FALSE)</f>
        <v>Summa kapitalrelationer, %</v>
      </c>
      <c r="D354" s="4" t="str">
        <f>VLOOKUP(Taulukko1[[#This Row],[Rivivalinta]],Sheet1!$C$1:$E$42,3,FALSE)</f>
        <v>Own funds ratio, %</v>
      </c>
      <c r="E354" s="1" t="s">
        <v>52</v>
      </c>
      <c r="F354" s="2">
        <v>42004</v>
      </c>
      <c r="G354" s="7">
        <v>0.3123698509027002</v>
      </c>
    </row>
    <row r="355" spans="1:7" x14ac:dyDescent="0.2">
      <c r="A355" s="5">
        <v>36</v>
      </c>
      <c r="B355" s="4" t="s">
        <v>37</v>
      </c>
      <c r="C355" s="4" t="str">
        <f>VLOOKUP(Taulukko1[[#This Row],[Rivivalinta]],Sheet1!$C$1:$E$42,2,FALSE)</f>
        <v>Primärkapitalrelation, %</v>
      </c>
      <c r="D355" s="4" t="str">
        <f>VLOOKUP(Taulukko1[[#This Row],[Rivivalinta]],Sheet1!$C$1:$E$42,3,FALSE)</f>
        <v>Tier 1 ratio, %</v>
      </c>
      <c r="E355" s="1" t="s">
        <v>52</v>
      </c>
      <c r="F355" s="2">
        <v>42004</v>
      </c>
      <c r="G355" s="7">
        <v>0.28895483091193808</v>
      </c>
    </row>
    <row r="356" spans="1:7" x14ac:dyDescent="0.2">
      <c r="A356" s="5">
        <v>37</v>
      </c>
      <c r="B356" s="4" t="s">
        <v>38</v>
      </c>
      <c r="C356" s="4" t="str">
        <f>VLOOKUP(Taulukko1[[#This Row],[Rivivalinta]],Sheet1!$C$1:$E$42,2,FALSE)</f>
        <v>Kärnprimärkapitalrelation, %</v>
      </c>
      <c r="D356" s="4" t="str">
        <f>VLOOKUP(Taulukko1[[#This Row],[Rivivalinta]],Sheet1!$C$1:$E$42,3,FALSE)</f>
        <v>CET 1 ratio, %</v>
      </c>
      <c r="E356" s="1" t="s">
        <v>52</v>
      </c>
      <c r="F356" s="2">
        <v>42004</v>
      </c>
      <c r="G356" s="7">
        <v>0.28895483091193808</v>
      </c>
    </row>
    <row r="357" spans="1:7" x14ac:dyDescent="0.2">
      <c r="A357" s="5">
        <v>38</v>
      </c>
      <c r="B357" s="4" t="s">
        <v>39</v>
      </c>
      <c r="C357" s="4" t="str">
        <f>VLOOKUP(Taulukko1[[#This Row],[Rivivalinta]],Sheet1!$C$1:$E$42,2,FALSE)</f>
        <v>Summa exponeringsbelopp (RWA)</v>
      </c>
      <c r="D357" s="4" t="str">
        <f>VLOOKUP(Taulukko1[[#This Row],[Rivivalinta]],Sheet1!$C$1:$E$42,3,FALSE)</f>
        <v>Total risk weighted assets (RWA)</v>
      </c>
      <c r="E357" s="1" t="s">
        <v>52</v>
      </c>
      <c r="F357" s="2">
        <v>42004</v>
      </c>
      <c r="G357" s="6">
        <v>38777.161</v>
      </c>
    </row>
    <row r="358" spans="1:7" x14ac:dyDescent="0.2">
      <c r="A358" s="5">
        <v>39</v>
      </c>
      <c r="B358" s="4" t="s">
        <v>40</v>
      </c>
      <c r="C358" s="4" t="str">
        <f>VLOOKUP(Taulukko1[[#This Row],[Rivivalinta]],Sheet1!$C$1:$E$42,2,FALSE)</f>
        <v>Exponeringsbelopp för kredit-, motpart- och utspädningsrisker</v>
      </c>
      <c r="D358" s="4" t="str">
        <f>VLOOKUP(Taulukko1[[#This Row],[Rivivalinta]],Sheet1!$C$1:$E$42,3,FALSE)</f>
        <v>Credit and counterparty risks</v>
      </c>
      <c r="E358" s="1" t="s">
        <v>52</v>
      </c>
      <c r="F358" s="2">
        <v>42004</v>
      </c>
      <c r="G358" s="6">
        <v>33500.417000000001</v>
      </c>
    </row>
    <row r="359" spans="1:7" x14ac:dyDescent="0.2">
      <c r="A359" s="5">
        <v>40</v>
      </c>
      <c r="B359" s="4" t="s">
        <v>41</v>
      </c>
      <c r="C359" s="4" t="str">
        <f>VLOOKUP(Taulukko1[[#This Row],[Rivivalinta]],Sheet1!$C$1:$E$42,2,FALSE)</f>
        <v>Exponeringsbelopp för positions-, valutakurs- och råvarurisker</v>
      </c>
      <c r="D359" s="4" t="str">
        <f>VLOOKUP(Taulukko1[[#This Row],[Rivivalinta]],Sheet1!$C$1:$E$42,3,FALSE)</f>
        <v>Position, currency and commodity risks</v>
      </c>
      <c r="E359" s="1" t="s">
        <v>52</v>
      </c>
      <c r="F359" s="2">
        <v>42004</v>
      </c>
      <c r="G359" s="6">
        <v>1553.307</v>
      </c>
    </row>
    <row r="360" spans="1:7" x14ac:dyDescent="0.2">
      <c r="A360" s="5">
        <v>41</v>
      </c>
      <c r="B360" s="4" t="s">
        <v>42</v>
      </c>
      <c r="C360" s="4" t="str">
        <f>VLOOKUP(Taulukko1[[#This Row],[Rivivalinta]],Sheet1!$C$1:$E$42,2,FALSE)</f>
        <v>Exponeringsbelopp för operativ risk</v>
      </c>
      <c r="D360" s="4" t="str">
        <f>VLOOKUP(Taulukko1[[#This Row],[Rivivalinta]],Sheet1!$C$1:$E$42,3,FALSE)</f>
        <v>Operational risks</v>
      </c>
      <c r="E360" s="1" t="s">
        <v>52</v>
      </c>
      <c r="F360" s="2">
        <v>42004</v>
      </c>
      <c r="G360" s="6">
        <v>3723.4369999999999</v>
      </c>
    </row>
    <row r="361" spans="1:7" x14ac:dyDescent="0.2">
      <c r="A361" s="5">
        <v>42</v>
      </c>
      <c r="B361" s="4" t="s">
        <v>43</v>
      </c>
      <c r="C361" s="4" t="str">
        <f>VLOOKUP(Taulukko1[[#This Row],[Rivivalinta]],Sheet1!$C$1:$E$42,2,FALSE)</f>
        <v>Övriga riskexponeringar</v>
      </c>
      <c r="D361" s="4" t="str">
        <f>VLOOKUP(Taulukko1[[#This Row],[Rivivalinta]],Sheet1!$C$1:$E$42,3,FALSE)</f>
        <v>Other risks</v>
      </c>
      <c r="E361" s="1" t="s">
        <v>52</v>
      </c>
      <c r="F361" s="2">
        <v>42004</v>
      </c>
      <c r="G361" s="6"/>
    </row>
    <row r="362" spans="1:7" x14ac:dyDescent="0.2">
      <c r="A362" s="5">
        <v>1</v>
      </c>
      <c r="B362" s="4" t="s">
        <v>5</v>
      </c>
      <c r="C362" s="4" t="str">
        <f>VLOOKUP(Taulukko1[[#This Row],[Rivivalinta]],Sheet1!$C$1:$E$42,2,FALSE)</f>
        <v>Räntenetto</v>
      </c>
      <c r="D362" s="4" t="str">
        <f>VLOOKUP(Taulukko1[[#This Row],[Rivivalinta]],Sheet1!$C$1:$E$42,3,FALSE)</f>
        <v>Net interest margin</v>
      </c>
      <c r="E362" s="1" t="s">
        <v>53</v>
      </c>
      <c r="F362" s="2">
        <v>42004</v>
      </c>
      <c r="G362" s="6">
        <v>8045</v>
      </c>
    </row>
    <row r="363" spans="1:7" x14ac:dyDescent="0.2">
      <c r="A363" s="5">
        <v>2</v>
      </c>
      <c r="B363" s="4" t="s">
        <v>6</v>
      </c>
      <c r="C363" s="4" t="str">
        <f>VLOOKUP(Taulukko1[[#This Row],[Rivivalinta]],Sheet1!$C$1:$E$42,2,FALSE)</f>
        <v>Netto, avgifts- och provisionsintäkter</v>
      </c>
      <c r="D363" s="4" t="str">
        <f>VLOOKUP(Taulukko1[[#This Row],[Rivivalinta]],Sheet1!$C$1:$E$42,3,FALSE)</f>
        <v>Net fee and commission income</v>
      </c>
      <c r="E363" s="1" t="s">
        <v>53</v>
      </c>
      <c r="F363" s="2">
        <v>42004</v>
      </c>
      <c r="G363" s="6">
        <v>3753</v>
      </c>
    </row>
    <row r="364" spans="1:7" x14ac:dyDescent="0.2">
      <c r="A364" s="5">
        <v>3</v>
      </c>
      <c r="B364" s="4" t="s">
        <v>7</v>
      </c>
      <c r="C364" s="4" t="str">
        <f>VLOOKUP(Taulukko1[[#This Row],[Rivivalinta]],Sheet1!$C$1:$E$42,2,FALSE)</f>
        <v>Avgifts- och provisionsintäkter</v>
      </c>
      <c r="D364" s="4" t="str">
        <f>VLOOKUP(Taulukko1[[#This Row],[Rivivalinta]],Sheet1!$C$1:$E$42,3,FALSE)</f>
        <v>Fee and commission income</v>
      </c>
      <c r="E364" s="1" t="s">
        <v>53</v>
      </c>
      <c r="F364" s="2">
        <v>42004</v>
      </c>
      <c r="G364" s="6">
        <v>4320</v>
      </c>
    </row>
    <row r="365" spans="1:7" x14ac:dyDescent="0.2">
      <c r="A365" s="5">
        <v>4</v>
      </c>
      <c r="B365" s="4" t="s">
        <v>8</v>
      </c>
      <c r="C365" s="4" t="str">
        <f>VLOOKUP(Taulukko1[[#This Row],[Rivivalinta]],Sheet1!$C$1:$E$42,2,FALSE)</f>
        <v>Avgifts- och provisionskostnader</v>
      </c>
      <c r="D365" s="4" t="str">
        <f>VLOOKUP(Taulukko1[[#This Row],[Rivivalinta]],Sheet1!$C$1:$E$42,3,FALSE)</f>
        <v>Fee and commission expenses</v>
      </c>
      <c r="E365" s="1" t="s">
        <v>53</v>
      </c>
      <c r="F365" s="2">
        <v>42004</v>
      </c>
      <c r="G365" s="6">
        <v>567</v>
      </c>
    </row>
    <row r="366" spans="1:7" x14ac:dyDescent="0.2">
      <c r="A366" s="5">
        <v>5</v>
      </c>
      <c r="B366" s="4" t="s">
        <v>9</v>
      </c>
      <c r="C366" s="4" t="str">
        <f>VLOOKUP(Taulukko1[[#This Row],[Rivivalinta]],Sheet1!$C$1:$E$42,2,FALSE)</f>
        <v>Nettointäkter från handel och investeringar</v>
      </c>
      <c r="D366" s="4" t="str">
        <f>VLOOKUP(Taulukko1[[#This Row],[Rivivalinta]],Sheet1!$C$1:$E$42,3,FALSE)</f>
        <v>Net trading and investing income</v>
      </c>
      <c r="E366" s="1" t="s">
        <v>53</v>
      </c>
      <c r="F366" s="2">
        <v>42004</v>
      </c>
      <c r="G366" s="6">
        <v>814</v>
      </c>
    </row>
    <row r="367" spans="1:7" x14ac:dyDescent="0.2">
      <c r="A367" s="5">
        <v>6</v>
      </c>
      <c r="B367" s="4" t="s">
        <v>10</v>
      </c>
      <c r="C367" s="4" t="str">
        <f>VLOOKUP(Taulukko1[[#This Row],[Rivivalinta]],Sheet1!$C$1:$E$42,2,FALSE)</f>
        <v>Övriga intäkter</v>
      </c>
      <c r="D367" s="4" t="str">
        <f>VLOOKUP(Taulukko1[[#This Row],[Rivivalinta]],Sheet1!$C$1:$E$42,3,FALSE)</f>
        <v>Other income</v>
      </c>
      <c r="E367" s="1" t="s">
        <v>53</v>
      </c>
      <c r="F367" s="2">
        <v>42004</v>
      </c>
      <c r="G367" s="6">
        <v>1491</v>
      </c>
    </row>
    <row r="368" spans="1:7" x14ac:dyDescent="0.2">
      <c r="A368" s="5">
        <v>7</v>
      </c>
      <c r="B368" s="4" t="s">
        <v>11</v>
      </c>
      <c r="C368" s="4" t="str">
        <f>VLOOKUP(Taulukko1[[#This Row],[Rivivalinta]],Sheet1!$C$1:$E$42,2,FALSE)</f>
        <v>Totala inkomster</v>
      </c>
      <c r="D368" s="4" t="str">
        <f>VLOOKUP(Taulukko1[[#This Row],[Rivivalinta]],Sheet1!$C$1:$E$42,3,FALSE)</f>
        <v>Total income</v>
      </c>
      <c r="E368" s="1" t="s">
        <v>53</v>
      </c>
      <c r="F368" s="2">
        <v>42004</v>
      </c>
      <c r="G368" s="6">
        <v>14103</v>
      </c>
    </row>
    <row r="369" spans="1:7" x14ac:dyDescent="0.2">
      <c r="A369" s="5">
        <v>8</v>
      </c>
      <c r="B369" s="4" t="s">
        <v>12</v>
      </c>
      <c r="C369" s="4" t="str">
        <f>VLOOKUP(Taulukko1[[#This Row],[Rivivalinta]],Sheet1!$C$1:$E$42,2,FALSE)</f>
        <v>Totala kostnader</v>
      </c>
      <c r="D369" s="4" t="str">
        <f>VLOOKUP(Taulukko1[[#This Row],[Rivivalinta]],Sheet1!$C$1:$E$42,3,FALSE)</f>
        <v>Total expenses</v>
      </c>
      <c r="E369" s="1" t="s">
        <v>53</v>
      </c>
      <c r="F369" s="2">
        <v>42004</v>
      </c>
      <c r="G369" s="6">
        <v>9666</v>
      </c>
    </row>
    <row r="370" spans="1:7" x14ac:dyDescent="0.2">
      <c r="A370" s="5">
        <v>9</v>
      </c>
      <c r="B370" s="4" t="s">
        <v>13</v>
      </c>
      <c r="C370" s="4" t="str">
        <f>VLOOKUP(Taulukko1[[#This Row],[Rivivalinta]],Sheet1!$C$1:$E$42,2,FALSE)</f>
        <v>Nedskrivningar av lån och fordringar</v>
      </c>
      <c r="D370" s="4" t="str">
        <f>VLOOKUP(Taulukko1[[#This Row],[Rivivalinta]],Sheet1!$C$1:$E$42,3,FALSE)</f>
        <v>Impairments on loans and receivables</v>
      </c>
      <c r="E370" s="1" t="s">
        <v>53</v>
      </c>
      <c r="F370" s="2">
        <v>42004</v>
      </c>
      <c r="G370" s="6">
        <v>740</v>
      </c>
    </row>
    <row r="371" spans="1:7" x14ac:dyDescent="0.2">
      <c r="A371" s="5">
        <v>10</v>
      </c>
      <c r="B371" s="4" t="s">
        <v>14</v>
      </c>
      <c r="C371" s="4" t="str">
        <f>VLOOKUP(Taulukko1[[#This Row],[Rivivalinta]],Sheet1!$C$1:$E$42,2,FALSE)</f>
        <v>Rörelsevinst/-förlust</v>
      </c>
      <c r="D371" s="4" t="str">
        <f>VLOOKUP(Taulukko1[[#This Row],[Rivivalinta]],Sheet1!$C$1:$E$42,3,FALSE)</f>
        <v>Operatingprofit/-loss</v>
      </c>
      <c r="E371" s="1" t="s">
        <v>53</v>
      </c>
      <c r="F371" s="2">
        <v>42004</v>
      </c>
      <c r="G371" s="6">
        <v>3697</v>
      </c>
    </row>
    <row r="372" spans="1:7" x14ac:dyDescent="0.2">
      <c r="A372" s="5">
        <v>11</v>
      </c>
      <c r="B372" s="4" t="s">
        <v>15</v>
      </c>
      <c r="C372" s="4" t="str">
        <f>VLOOKUP(Taulukko1[[#This Row],[Rivivalinta]],Sheet1!$C$1:$E$42,2,FALSE)</f>
        <v>Kontanta medel och kassabehållning hos centralbanker</v>
      </c>
      <c r="D372" s="4" t="str">
        <f>VLOOKUP(Taulukko1[[#This Row],[Rivivalinta]],Sheet1!$C$1:$E$42,3,FALSE)</f>
        <v>Cash and cash balances at central banks</v>
      </c>
      <c r="E372" s="1" t="s">
        <v>53</v>
      </c>
      <c r="F372" s="2">
        <v>42004</v>
      </c>
      <c r="G372" s="6">
        <v>17189</v>
      </c>
    </row>
    <row r="373" spans="1:7" x14ac:dyDescent="0.2">
      <c r="A373" s="5">
        <v>12</v>
      </c>
      <c r="B373" s="4" t="s">
        <v>16</v>
      </c>
      <c r="C373" s="4" t="str">
        <f>VLOOKUP(Taulukko1[[#This Row],[Rivivalinta]],Sheet1!$C$1:$E$42,2,FALSE)</f>
        <v>Lån och förskott till kreditinstitut</v>
      </c>
      <c r="D373" s="4" t="str">
        <f>VLOOKUP(Taulukko1[[#This Row],[Rivivalinta]],Sheet1!$C$1:$E$42,3,FALSE)</f>
        <v>Loans and advances to credit institutions</v>
      </c>
      <c r="E373" s="1" t="s">
        <v>53</v>
      </c>
      <c r="F373" s="2">
        <v>42004</v>
      </c>
      <c r="G373" s="6">
        <v>27771</v>
      </c>
    </row>
    <row r="374" spans="1:7" x14ac:dyDescent="0.2">
      <c r="A374" s="5">
        <v>13</v>
      </c>
      <c r="B374" s="4" t="s">
        <v>17</v>
      </c>
      <c r="C374" s="4" t="str">
        <f>VLOOKUP(Taulukko1[[#This Row],[Rivivalinta]],Sheet1!$C$1:$E$42,2,FALSE)</f>
        <v>Lån och förskott till allmänheten och offentliga samfund</v>
      </c>
      <c r="D374" s="4" t="str">
        <f>VLOOKUP(Taulukko1[[#This Row],[Rivivalinta]],Sheet1!$C$1:$E$42,3,FALSE)</f>
        <v>Loans and advances to the public and public sector entities</v>
      </c>
      <c r="E374" s="1" t="s">
        <v>53</v>
      </c>
      <c r="F374" s="2">
        <v>42004</v>
      </c>
      <c r="G374" s="6">
        <v>353305</v>
      </c>
    </row>
    <row r="375" spans="1:7" x14ac:dyDescent="0.2">
      <c r="A375" s="5">
        <v>14</v>
      </c>
      <c r="B375" s="4" t="s">
        <v>18</v>
      </c>
      <c r="C375" s="4" t="str">
        <f>VLOOKUP(Taulukko1[[#This Row],[Rivivalinta]],Sheet1!$C$1:$E$42,2,FALSE)</f>
        <v>Värdepapper</v>
      </c>
      <c r="D375" s="4" t="str">
        <f>VLOOKUP(Taulukko1[[#This Row],[Rivivalinta]],Sheet1!$C$1:$E$42,3,FALSE)</f>
        <v>Debt securities</v>
      </c>
      <c r="E375" s="1" t="s">
        <v>53</v>
      </c>
      <c r="F375" s="2">
        <v>42004</v>
      </c>
      <c r="G375" s="6">
        <v>26640</v>
      </c>
    </row>
    <row r="376" spans="1:7" x14ac:dyDescent="0.2">
      <c r="A376" s="5">
        <v>15</v>
      </c>
      <c r="B376" s="4" t="s">
        <v>71</v>
      </c>
      <c r="C376" s="4" t="str">
        <f>VLOOKUP(Taulukko1[[#This Row],[Rivivalinta]],Sheet1!$C$1:$E$42,2,FALSE)</f>
        <v xml:space="preserve">Derivat </v>
      </c>
      <c r="D376" s="4" t="str">
        <f>VLOOKUP(Taulukko1[[#This Row],[Rivivalinta]],Sheet1!$C$1:$E$42,3,FALSE)</f>
        <v xml:space="preserve">Derivatives </v>
      </c>
      <c r="E376" s="1" t="s">
        <v>53</v>
      </c>
      <c r="F376" s="2">
        <v>42004</v>
      </c>
      <c r="G376" s="6">
        <v>12419</v>
      </c>
    </row>
    <row r="377" spans="1:7" x14ac:dyDescent="0.2">
      <c r="A377" s="5">
        <v>16</v>
      </c>
      <c r="B377" s="4" t="s">
        <v>20</v>
      </c>
      <c r="C377" s="4" t="str">
        <f>VLOOKUP(Taulukko1[[#This Row],[Rivivalinta]],Sheet1!$C$1:$E$42,2,FALSE)</f>
        <v>Övriga tillgångar</v>
      </c>
      <c r="D377" s="4" t="str">
        <f>VLOOKUP(Taulukko1[[#This Row],[Rivivalinta]],Sheet1!$C$1:$E$42,3,FALSE)</f>
        <v>Other assets</v>
      </c>
      <c r="E377" s="1" t="s">
        <v>53</v>
      </c>
      <c r="F377" s="2">
        <v>42004</v>
      </c>
      <c r="G377" s="6">
        <v>21211</v>
      </c>
    </row>
    <row r="378" spans="1:7" x14ac:dyDescent="0.2">
      <c r="A378" s="5">
        <v>17</v>
      </c>
      <c r="B378" s="4" t="s">
        <v>21</v>
      </c>
      <c r="C378" s="4" t="str">
        <f>VLOOKUP(Taulukko1[[#This Row],[Rivivalinta]],Sheet1!$C$1:$E$42,2,FALSE)</f>
        <v>SUMMA TILLGÅNGAR</v>
      </c>
      <c r="D378" s="4" t="str">
        <f>VLOOKUP(Taulukko1[[#This Row],[Rivivalinta]],Sheet1!$C$1:$E$42,3,FALSE)</f>
        <v>TOTAL ASSETS</v>
      </c>
      <c r="E378" s="1" t="s">
        <v>53</v>
      </c>
      <c r="F378" s="2">
        <v>42004</v>
      </c>
      <c r="G378" s="6">
        <v>458535</v>
      </c>
    </row>
    <row r="379" spans="1:7" x14ac:dyDescent="0.2">
      <c r="A379" s="5">
        <v>18</v>
      </c>
      <c r="B379" s="4" t="s">
        <v>22</v>
      </c>
      <c r="C379" s="4" t="str">
        <f>VLOOKUP(Taulukko1[[#This Row],[Rivivalinta]],Sheet1!$C$1:$E$42,2,FALSE)</f>
        <v>Inlåning från kreditinstitut</v>
      </c>
      <c r="D379" s="4" t="str">
        <f>VLOOKUP(Taulukko1[[#This Row],[Rivivalinta]],Sheet1!$C$1:$E$42,3,FALSE)</f>
        <v>Deposits from credit institutions</v>
      </c>
      <c r="E379" s="1" t="s">
        <v>53</v>
      </c>
      <c r="F379" s="2">
        <v>42004</v>
      </c>
      <c r="G379" s="6">
        <v>36995</v>
      </c>
    </row>
    <row r="380" spans="1:7" x14ac:dyDescent="0.2">
      <c r="A380" s="5">
        <v>19</v>
      </c>
      <c r="B380" s="4" t="s">
        <v>23</v>
      </c>
      <c r="C380" s="4" t="str">
        <f>VLOOKUP(Taulukko1[[#This Row],[Rivivalinta]],Sheet1!$C$1:$E$42,2,FALSE)</f>
        <v>Inlåning från allmänheten och offentliga samfund</v>
      </c>
      <c r="D380" s="4" t="str">
        <f>VLOOKUP(Taulukko1[[#This Row],[Rivivalinta]],Sheet1!$C$1:$E$42,3,FALSE)</f>
        <v>Deposits from the public and public sector entities</v>
      </c>
      <c r="E380" s="1" t="s">
        <v>53</v>
      </c>
      <c r="F380" s="2">
        <v>42004</v>
      </c>
      <c r="G380" s="6">
        <v>355611</v>
      </c>
    </row>
    <row r="381" spans="1:7" x14ac:dyDescent="0.2">
      <c r="A381" s="5">
        <v>20</v>
      </c>
      <c r="B381" s="4" t="s">
        <v>24</v>
      </c>
      <c r="C381" s="4" t="str">
        <f>VLOOKUP(Taulukko1[[#This Row],[Rivivalinta]],Sheet1!$C$1:$E$42,2,FALSE)</f>
        <v>Emitterade skuldebrev</v>
      </c>
      <c r="D381" s="4" t="str">
        <f>VLOOKUP(Taulukko1[[#This Row],[Rivivalinta]],Sheet1!$C$1:$E$42,3,FALSE)</f>
        <v>Debt securities issued</v>
      </c>
      <c r="E381" s="1" t="s">
        <v>53</v>
      </c>
      <c r="F381" s="2">
        <v>42004</v>
      </c>
      <c r="G381" s="6">
        <v>3700</v>
      </c>
    </row>
    <row r="382" spans="1:7" x14ac:dyDescent="0.2">
      <c r="A382" s="5">
        <v>22</v>
      </c>
      <c r="B382" s="4" t="s">
        <v>19</v>
      </c>
      <c r="C382" s="4" t="str">
        <f>VLOOKUP(Taulukko1[[#This Row],[Rivivalinta]],Sheet1!$C$1:$E$42,2,FALSE)</f>
        <v>Derivat</v>
      </c>
      <c r="D382" s="4" t="str">
        <f>VLOOKUP(Taulukko1[[#This Row],[Rivivalinta]],Sheet1!$C$1:$E$42,3,FALSE)</f>
        <v>Derivatives</v>
      </c>
      <c r="E382" s="1" t="s">
        <v>53</v>
      </c>
      <c r="F382" s="2">
        <v>42004</v>
      </c>
      <c r="G382" s="6"/>
    </row>
    <row r="383" spans="1:7" x14ac:dyDescent="0.2">
      <c r="A383" s="5">
        <v>23</v>
      </c>
      <c r="B383" s="4" t="s">
        <v>25</v>
      </c>
      <c r="C383" s="4" t="str">
        <f>VLOOKUP(Taulukko1[[#This Row],[Rivivalinta]],Sheet1!$C$1:$E$42,2,FALSE)</f>
        <v>Eget kapital</v>
      </c>
      <c r="D383" s="4" t="str">
        <f>VLOOKUP(Taulukko1[[#This Row],[Rivivalinta]],Sheet1!$C$1:$E$42,3,FALSE)</f>
        <v>Total equity</v>
      </c>
      <c r="E383" s="1" t="s">
        <v>53</v>
      </c>
      <c r="F383" s="2">
        <v>42004</v>
      </c>
      <c r="G383" s="6">
        <v>29810</v>
      </c>
    </row>
    <row r="384" spans="1:7" x14ac:dyDescent="0.2">
      <c r="A384" s="5">
        <v>21</v>
      </c>
      <c r="B384" s="4" t="s">
        <v>26</v>
      </c>
      <c r="C384" s="4" t="str">
        <f>VLOOKUP(Taulukko1[[#This Row],[Rivivalinta]],Sheet1!$C$1:$E$42,2,FALSE)</f>
        <v>Övriga skulder</v>
      </c>
      <c r="D384" s="4" t="str">
        <f>VLOOKUP(Taulukko1[[#This Row],[Rivivalinta]],Sheet1!$C$1:$E$42,3,FALSE)</f>
        <v>Other liabilities</v>
      </c>
      <c r="E384" s="1" t="s">
        <v>53</v>
      </c>
      <c r="F384" s="2">
        <v>42004</v>
      </c>
      <c r="G384" s="6">
        <v>32419</v>
      </c>
    </row>
    <row r="385" spans="1:7" x14ac:dyDescent="0.2">
      <c r="A385" s="5">
        <v>24</v>
      </c>
      <c r="B385" s="4" t="s">
        <v>27</v>
      </c>
      <c r="C385" s="4" t="str">
        <f>VLOOKUP(Taulukko1[[#This Row],[Rivivalinta]],Sheet1!$C$1:$E$42,2,FALSE)</f>
        <v>SUMMA EGET KAPITAL OCH SKULDER</v>
      </c>
      <c r="D385" s="4" t="str">
        <f>VLOOKUP(Taulukko1[[#This Row],[Rivivalinta]],Sheet1!$C$1:$E$42,3,FALSE)</f>
        <v>TOTAL EQUITY AND LIABILITIES</v>
      </c>
      <c r="E385" s="1" t="s">
        <v>53</v>
      </c>
      <c r="F385" s="2">
        <v>42004</v>
      </c>
      <c r="G385" s="6">
        <v>458535</v>
      </c>
    </row>
    <row r="386" spans="1:7" x14ac:dyDescent="0.2">
      <c r="A386" s="5">
        <v>25</v>
      </c>
      <c r="B386" s="4" t="s">
        <v>28</v>
      </c>
      <c r="C386" s="4" t="str">
        <f>VLOOKUP(Taulukko1[[#This Row],[Rivivalinta]],Sheet1!$C$1:$E$42,2,FALSE)</f>
        <v>Exponering utanför balansräkningen</v>
      </c>
      <c r="D386" s="4" t="str">
        <f>VLOOKUP(Taulukko1[[#This Row],[Rivivalinta]],Sheet1!$C$1:$E$42,3,FALSE)</f>
        <v>Off balance sheet exposures</v>
      </c>
      <c r="E386" s="1" t="s">
        <v>53</v>
      </c>
      <c r="F386" s="2">
        <v>42004</v>
      </c>
      <c r="G386" s="6">
        <v>25150</v>
      </c>
    </row>
    <row r="387" spans="1:7" x14ac:dyDescent="0.2">
      <c r="A387" s="5">
        <v>28</v>
      </c>
      <c r="B387" s="4" t="s">
        <v>29</v>
      </c>
      <c r="C387" s="4" t="str">
        <f>VLOOKUP(Taulukko1[[#This Row],[Rivivalinta]],Sheet1!$C$1:$E$42,2,FALSE)</f>
        <v>Kostnader/intäkter, %</v>
      </c>
      <c r="D387" s="4" t="str">
        <f>VLOOKUP(Taulukko1[[#This Row],[Rivivalinta]],Sheet1!$C$1:$E$42,3,FALSE)</f>
        <v>Cost/income ratio, %</v>
      </c>
      <c r="E387" s="1" t="s">
        <v>53</v>
      </c>
      <c r="F387" s="2">
        <v>42004</v>
      </c>
      <c r="G387" s="7">
        <v>0.62509505703422052</v>
      </c>
    </row>
    <row r="388" spans="1:7" x14ac:dyDescent="0.2">
      <c r="A388" s="5">
        <v>29</v>
      </c>
      <c r="B388" s="4" t="s">
        <v>30</v>
      </c>
      <c r="C388" s="4" t="str">
        <f>VLOOKUP(Taulukko1[[#This Row],[Rivivalinta]],Sheet1!$C$1:$E$42,2,FALSE)</f>
        <v>Nödlidande exponeringar/Exponeringar, %</v>
      </c>
      <c r="D388" s="4" t="str">
        <f>VLOOKUP(Taulukko1[[#This Row],[Rivivalinta]],Sheet1!$C$1:$E$42,3,FALSE)</f>
        <v>Non-performing exposures/Exposures, %</v>
      </c>
      <c r="E388" s="1" t="s">
        <v>53</v>
      </c>
      <c r="F388" s="2">
        <v>42004</v>
      </c>
      <c r="G388" s="7">
        <v>8.7676443617724434E-3</v>
      </c>
    </row>
    <row r="389" spans="1:7" x14ac:dyDescent="0.2">
      <c r="A389" s="5">
        <v>30</v>
      </c>
      <c r="B389" s="4" t="s">
        <v>31</v>
      </c>
      <c r="C389" s="4" t="str">
        <f>VLOOKUP(Taulukko1[[#This Row],[Rivivalinta]],Sheet1!$C$1:$E$42,2,FALSE)</f>
        <v>Upplupna avsättningar på nödlidande exponeringar/Nödlidande Exponeringar, %</v>
      </c>
      <c r="D389" s="4" t="str">
        <f>VLOOKUP(Taulukko1[[#This Row],[Rivivalinta]],Sheet1!$C$1:$E$42,3,FALSE)</f>
        <v>Accumulated impairments on non-performing exposures/Non-performing exposures, %</v>
      </c>
      <c r="E389" s="1" t="s">
        <v>53</v>
      </c>
      <c r="F389" s="2">
        <v>42004</v>
      </c>
      <c r="G389" s="7">
        <v>0.18712753277711561</v>
      </c>
    </row>
    <row r="390" spans="1:7" x14ac:dyDescent="0.2">
      <c r="A390" s="5">
        <v>31</v>
      </c>
      <c r="B390" s="4" t="s">
        <v>32</v>
      </c>
      <c r="C390" s="4" t="str">
        <f>VLOOKUP(Taulukko1[[#This Row],[Rivivalinta]],Sheet1!$C$1:$E$42,2,FALSE)</f>
        <v>Kapitalbas</v>
      </c>
      <c r="D390" s="4" t="str">
        <f>VLOOKUP(Taulukko1[[#This Row],[Rivivalinta]],Sheet1!$C$1:$E$42,3,FALSE)</f>
        <v>Own funds</v>
      </c>
      <c r="E390" s="1" t="s">
        <v>53</v>
      </c>
      <c r="F390" s="2">
        <v>42004</v>
      </c>
      <c r="G390" s="6">
        <v>35483.843999999997</v>
      </c>
    </row>
    <row r="391" spans="1:7" x14ac:dyDescent="0.2">
      <c r="A391" s="5">
        <v>32</v>
      </c>
      <c r="B391" s="4" t="s">
        <v>33</v>
      </c>
      <c r="C391" s="4" t="str">
        <f>VLOOKUP(Taulukko1[[#This Row],[Rivivalinta]],Sheet1!$C$1:$E$42,2,FALSE)</f>
        <v>Kärnprimärkapital (CET 1)</v>
      </c>
      <c r="D391" s="4" t="str">
        <f>VLOOKUP(Taulukko1[[#This Row],[Rivivalinta]],Sheet1!$C$1:$E$42,3,FALSE)</f>
        <v>Common equity tier 1 capital (CET1)</v>
      </c>
      <c r="E391" s="1" t="s">
        <v>53</v>
      </c>
      <c r="F391" s="2">
        <v>42004</v>
      </c>
      <c r="G391" s="6">
        <v>33958.046000000002</v>
      </c>
    </row>
    <row r="392" spans="1:7" x14ac:dyDescent="0.2">
      <c r="A392" s="5">
        <v>33</v>
      </c>
      <c r="B392" s="4" t="s">
        <v>34</v>
      </c>
      <c r="C392" s="4" t="str">
        <f>VLOOKUP(Taulukko1[[#This Row],[Rivivalinta]],Sheet1!$C$1:$E$42,2,FALSE)</f>
        <v>Övrigt primärkapital (AT 1)</v>
      </c>
      <c r="D392" s="4" t="str">
        <f>VLOOKUP(Taulukko1[[#This Row],[Rivivalinta]],Sheet1!$C$1:$E$42,3,FALSE)</f>
        <v>Additional tier 1 capital (AT 1)</v>
      </c>
      <c r="E392" s="1" t="s">
        <v>53</v>
      </c>
      <c r="F392" s="2">
        <v>42004</v>
      </c>
      <c r="G392" s="6"/>
    </row>
    <row r="393" spans="1:7" x14ac:dyDescent="0.2">
      <c r="A393" s="5">
        <v>34</v>
      </c>
      <c r="B393" s="4" t="s">
        <v>35</v>
      </c>
      <c r="C393" s="4" t="str">
        <f>VLOOKUP(Taulukko1[[#This Row],[Rivivalinta]],Sheet1!$C$1:$E$42,2,FALSE)</f>
        <v>Supplementärkapital (T2)</v>
      </c>
      <c r="D393" s="4" t="str">
        <f>VLOOKUP(Taulukko1[[#This Row],[Rivivalinta]],Sheet1!$C$1:$E$42,3,FALSE)</f>
        <v>Tier 2 capital (T2)</v>
      </c>
      <c r="E393" s="1" t="s">
        <v>53</v>
      </c>
      <c r="F393" s="2">
        <v>42004</v>
      </c>
      <c r="G393" s="6">
        <v>1525.799</v>
      </c>
    </row>
    <row r="394" spans="1:7" x14ac:dyDescent="0.2">
      <c r="A394" s="5">
        <v>35</v>
      </c>
      <c r="B394" s="4" t="s">
        <v>36</v>
      </c>
      <c r="C394" s="4" t="str">
        <f>VLOOKUP(Taulukko1[[#This Row],[Rivivalinta]],Sheet1!$C$1:$E$42,2,FALSE)</f>
        <v>Summa kapitalrelationer, %</v>
      </c>
      <c r="D394" s="4" t="str">
        <f>VLOOKUP(Taulukko1[[#This Row],[Rivivalinta]],Sheet1!$C$1:$E$42,3,FALSE)</f>
        <v>Own funds ratio, %</v>
      </c>
      <c r="E394" s="1" t="s">
        <v>53</v>
      </c>
      <c r="F394" s="2">
        <v>42004</v>
      </c>
      <c r="G394" s="7">
        <v>0.14955936819445298</v>
      </c>
    </row>
    <row r="395" spans="1:7" x14ac:dyDescent="0.2">
      <c r="A395" s="5">
        <v>36</v>
      </c>
      <c r="B395" s="4" t="s">
        <v>37</v>
      </c>
      <c r="C395" s="4" t="str">
        <f>VLOOKUP(Taulukko1[[#This Row],[Rivivalinta]],Sheet1!$C$1:$E$42,2,FALSE)</f>
        <v>Primärkapitalrelation, %</v>
      </c>
      <c r="D395" s="4" t="str">
        <f>VLOOKUP(Taulukko1[[#This Row],[Rivivalinta]],Sheet1!$C$1:$E$42,3,FALSE)</f>
        <v>Tier 1 ratio, %</v>
      </c>
      <c r="E395" s="1" t="s">
        <v>53</v>
      </c>
      <c r="F395" s="2">
        <v>42004</v>
      </c>
      <c r="G395" s="7">
        <v>0.14312834609683694</v>
      </c>
    </row>
    <row r="396" spans="1:7" x14ac:dyDescent="0.2">
      <c r="A396" s="5">
        <v>37</v>
      </c>
      <c r="B396" s="4" t="s">
        <v>38</v>
      </c>
      <c r="C396" s="4" t="str">
        <f>VLOOKUP(Taulukko1[[#This Row],[Rivivalinta]],Sheet1!$C$1:$E$42,2,FALSE)</f>
        <v>Kärnprimärkapitalrelation, %</v>
      </c>
      <c r="D396" s="4" t="str">
        <f>VLOOKUP(Taulukko1[[#This Row],[Rivivalinta]],Sheet1!$C$1:$E$42,3,FALSE)</f>
        <v>CET 1 ratio, %</v>
      </c>
      <c r="E396" s="1" t="s">
        <v>53</v>
      </c>
      <c r="F396" s="2">
        <v>42004</v>
      </c>
      <c r="G396" s="7">
        <v>0.14312834609683694</v>
      </c>
    </row>
    <row r="397" spans="1:7" x14ac:dyDescent="0.2">
      <c r="A397" s="5">
        <v>38</v>
      </c>
      <c r="B397" s="4" t="s">
        <v>39</v>
      </c>
      <c r="C397" s="4" t="str">
        <f>VLOOKUP(Taulukko1[[#This Row],[Rivivalinta]],Sheet1!$C$1:$E$42,2,FALSE)</f>
        <v>Summa exponeringsbelopp (RWA)</v>
      </c>
      <c r="D397" s="4" t="str">
        <f>VLOOKUP(Taulukko1[[#This Row],[Rivivalinta]],Sheet1!$C$1:$E$42,3,FALSE)</f>
        <v>Total risk weighted assets (RWA)</v>
      </c>
      <c r="E397" s="1" t="s">
        <v>53</v>
      </c>
      <c r="F397" s="2">
        <v>42004</v>
      </c>
      <c r="G397" s="6">
        <v>237255.91</v>
      </c>
    </row>
    <row r="398" spans="1:7" x14ac:dyDescent="0.2">
      <c r="A398" s="5">
        <v>39</v>
      </c>
      <c r="B398" s="4" t="s">
        <v>40</v>
      </c>
      <c r="C398" s="4" t="str">
        <f>VLOOKUP(Taulukko1[[#This Row],[Rivivalinta]],Sheet1!$C$1:$E$42,2,FALSE)</f>
        <v>Exponeringsbelopp för kredit-, motpart- och utspädningsrisker</v>
      </c>
      <c r="D398" s="4" t="str">
        <f>VLOOKUP(Taulukko1[[#This Row],[Rivivalinta]],Sheet1!$C$1:$E$42,3,FALSE)</f>
        <v>Credit and counterparty risks</v>
      </c>
      <c r="E398" s="1" t="s">
        <v>53</v>
      </c>
      <c r="F398" s="2">
        <v>42004</v>
      </c>
      <c r="G398" s="6">
        <v>195231.42600000001</v>
      </c>
    </row>
    <row r="399" spans="1:7" x14ac:dyDescent="0.2">
      <c r="A399" s="5">
        <v>40</v>
      </c>
      <c r="B399" s="4" t="s">
        <v>41</v>
      </c>
      <c r="C399" s="4" t="str">
        <f>VLOOKUP(Taulukko1[[#This Row],[Rivivalinta]],Sheet1!$C$1:$E$42,2,FALSE)</f>
        <v>Exponeringsbelopp för positions-, valutakurs- och råvarurisker</v>
      </c>
      <c r="D399" s="4" t="str">
        <f>VLOOKUP(Taulukko1[[#This Row],[Rivivalinta]],Sheet1!$C$1:$E$42,3,FALSE)</f>
        <v>Position, currency and commodity risks</v>
      </c>
      <c r="E399" s="1" t="s">
        <v>53</v>
      </c>
      <c r="F399" s="2">
        <v>42004</v>
      </c>
      <c r="G399" s="6">
        <v>735.56299999999999</v>
      </c>
    </row>
    <row r="400" spans="1:7" x14ac:dyDescent="0.2">
      <c r="A400" s="5">
        <v>41</v>
      </c>
      <c r="B400" s="4" t="s">
        <v>42</v>
      </c>
      <c r="C400" s="4" t="str">
        <f>VLOOKUP(Taulukko1[[#This Row],[Rivivalinta]],Sheet1!$C$1:$E$42,2,FALSE)</f>
        <v>Exponeringsbelopp för operativ risk</v>
      </c>
      <c r="D400" s="4" t="str">
        <f>VLOOKUP(Taulukko1[[#This Row],[Rivivalinta]],Sheet1!$C$1:$E$42,3,FALSE)</f>
        <v>Operational risks</v>
      </c>
      <c r="E400" s="1" t="s">
        <v>53</v>
      </c>
      <c r="F400" s="2">
        <v>42004</v>
      </c>
      <c r="G400" s="6">
        <v>23698.745999999999</v>
      </c>
    </row>
    <row r="401" spans="1:7" x14ac:dyDescent="0.2">
      <c r="A401" s="5">
        <v>42</v>
      </c>
      <c r="B401" s="4" t="s">
        <v>43</v>
      </c>
      <c r="C401" s="4" t="str">
        <f>VLOOKUP(Taulukko1[[#This Row],[Rivivalinta]],Sheet1!$C$1:$E$42,2,FALSE)</f>
        <v>Övriga riskexponeringar</v>
      </c>
      <c r="D401" s="4" t="str">
        <f>VLOOKUP(Taulukko1[[#This Row],[Rivivalinta]],Sheet1!$C$1:$E$42,3,FALSE)</f>
        <v>Other risks</v>
      </c>
      <c r="E401" s="1" t="s">
        <v>53</v>
      </c>
      <c r="F401" s="2">
        <v>42004</v>
      </c>
      <c r="G401" s="6">
        <v>17590.174999999999</v>
      </c>
    </row>
    <row r="402" spans="1:7" x14ac:dyDescent="0.2">
      <c r="A402" s="5">
        <v>1</v>
      </c>
      <c r="B402" s="4" t="s">
        <v>5</v>
      </c>
      <c r="C402" s="4" t="str">
        <f>VLOOKUP(Taulukko1[[#This Row],[Rivivalinta]],Sheet1!$C$1:$E$42,2,FALSE)</f>
        <v>Räntenetto</v>
      </c>
      <c r="D402" s="4" t="str">
        <f>VLOOKUP(Taulukko1[[#This Row],[Rivivalinta]],Sheet1!$C$1:$E$42,3,FALSE)</f>
        <v>Net interest margin</v>
      </c>
      <c r="E402" s="1" t="s">
        <v>54</v>
      </c>
      <c r="F402" s="2">
        <v>42004</v>
      </c>
      <c r="G402" s="6">
        <v>12887</v>
      </c>
    </row>
    <row r="403" spans="1:7" x14ac:dyDescent="0.2">
      <c r="A403" s="5">
        <v>2</v>
      </c>
      <c r="B403" s="4" t="s">
        <v>6</v>
      </c>
      <c r="C403" s="4" t="str">
        <f>VLOOKUP(Taulukko1[[#This Row],[Rivivalinta]],Sheet1!$C$1:$E$42,2,FALSE)</f>
        <v>Netto, avgifts- och provisionsintäkter</v>
      </c>
      <c r="D403" s="4" t="str">
        <f>VLOOKUP(Taulukko1[[#This Row],[Rivivalinta]],Sheet1!$C$1:$E$42,3,FALSE)</f>
        <v>Net fee and commission income</v>
      </c>
      <c r="E403" s="1" t="s">
        <v>54</v>
      </c>
      <c r="F403" s="2">
        <v>42004</v>
      </c>
      <c r="G403" s="6">
        <v>6850</v>
      </c>
    </row>
    <row r="404" spans="1:7" x14ac:dyDescent="0.2">
      <c r="A404" s="5">
        <v>3</v>
      </c>
      <c r="B404" s="4" t="s">
        <v>7</v>
      </c>
      <c r="C404" s="4" t="str">
        <f>VLOOKUP(Taulukko1[[#This Row],[Rivivalinta]],Sheet1!$C$1:$E$42,2,FALSE)</f>
        <v>Avgifts- och provisionsintäkter</v>
      </c>
      <c r="D404" s="4" t="str">
        <f>VLOOKUP(Taulukko1[[#This Row],[Rivivalinta]],Sheet1!$C$1:$E$42,3,FALSE)</f>
        <v>Fee and commission income</v>
      </c>
      <c r="E404" s="1" t="s">
        <v>54</v>
      </c>
      <c r="F404" s="2">
        <v>42004</v>
      </c>
      <c r="G404" s="6">
        <v>7958</v>
      </c>
    </row>
    <row r="405" spans="1:7" x14ac:dyDescent="0.2">
      <c r="A405" s="5">
        <v>4</v>
      </c>
      <c r="B405" s="4" t="s">
        <v>8</v>
      </c>
      <c r="C405" s="4" t="str">
        <f>VLOOKUP(Taulukko1[[#This Row],[Rivivalinta]],Sheet1!$C$1:$E$42,2,FALSE)</f>
        <v>Avgifts- och provisionskostnader</v>
      </c>
      <c r="D405" s="4" t="str">
        <f>VLOOKUP(Taulukko1[[#This Row],[Rivivalinta]],Sheet1!$C$1:$E$42,3,FALSE)</f>
        <v>Fee and commission expenses</v>
      </c>
      <c r="E405" s="1" t="s">
        <v>54</v>
      </c>
      <c r="F405" s="2">
        <v>42004</v>
      </c>
      <c r="G405" s="6">
        <v>1108</v>
      </c>
    </row>
    <row r="406" spans="1:7" x14ac:dyDescent="0.2">
      <c r="A406" s="5">
        <v>5</v>
      </c>
      <c r="B406" s="4" t="s">
        <v>9</v>
      </c>
      <c r="C406" s="4" t="str">
        <f>VLOOKUP(Taulukko1[[#This Row],[Rivivalinta]],Sheet1!$C$1:$E$42,2,FALSE)</f>
        <v>Nettointäkter från handel och investeringar</v>
      </c>
      <c r="D406" s="4" t="str">
        <f>VLOOKUP(Taulukko1[[#This Row],[Rivivalinta]],Sheet1!$C$1:$E$42,3,FALSE)</f>
        <v>Net trading and investing income</v>
      </c>
      <c r="E406" s="1" t="s">
        <v>54</v>
      </c>
      <c r="F406" s="2">
        <v>42004</v>
      </c>
      <c r="G406" s="6">
        <v>1808</v>
      </c>
    </row>
    <row r="407" spans="1:7" x14ac:dyDescent="0.2">
      <c r="A407" s="5">
        <v>6</v>
      </c>
      <c r="B407" s="4" t="s">
        <v>10</v>
      </c>
      <c r="C407" s="4" t="str">
        <f>VLOOKUP(Taulukko1[[#This Row],[Rivivalinta]],Sheet1!$C$1:$E$42,2,FALSE)</f>
        <v>Övriga intäkter</v>
      </c>
      <c r="D407" s="4" t="str">
        <f>VLOOKUP(Taulukko1[[#This Row],[Rivivalinta]],Sheet1!$C$1:$E$42,3,FALSE)</f>
        <v>Other income</v>
      </c>
      <c r="E407" s="1" t="s">
        <v>54</v>
      </c>
      <c r="F407" s="2">
        <v>42004</v>
      </c>
      <c r="G407" s="6">
        <v>2806</v>
      </c>
    </row>
    <row r="408" spans="1:7" x14ac:dyDescent="0.2">
      <c r="A408" s="5">
        <v>7</v>
      </c>
      <c r="B408" s="4" t="s">
        <v>11</v>
      </c>
      <c r="C408" s="4" t="str">
        <f>VLOOKUP(Taulukko1[[#This Row],[Rivivalinta]],Sheet1!$C$1:$E$42,2,FALSE)</f>
        <v>Totala inkomster</v>
      </c>
      <c r="D408" s="4" t="str">
        <f>VLOOKUP(Taulukko1[[#This Row],[Rivivalinta]],Sheet1!$C$1:$E$42,3,FALSE)</f>
        <v>Total income</v>
      </c>
      <c r="E408" s="1" t="s">
        <v>54</v>
      </c>
      <c r="F408" s="2">
        <v>42004</v>
      </c>
      <c r="G408" s="6">
        <v>24351</v>
      </c>
    </row>
    <row r="409" spans="1:7" x14ac:dyDescent="0.2">
      <c r="A409" s="5">
        <v>8</v>
      </c>
      <c r="B409" s="4" t="s">
        <v>12</v>
      </c>
      <c r="C409" s="4" t="str">
        <f>VLOOKUP(Taulukko1[[#This Row],[Rivivalinta]],Sheet1!$C$1:$E$42,2,FALSE)</f>
        <v>Totala kostnader</v>
      </c>
      <c r="D409" s="4" t="str">
        <f>VLOOKUP(Taulukko1[[#This Row],[Rivivalinta]],Sheet1!$C$1:$E$42,3,FALSE)</f>
        <v>Total expenses</v>
      </c>
      <c r="E409" s="1" t="s">
        <v>54</v>
      </c>
      <c r="F409" s="2">
        <v>42004</v>
      </c>
      <c r="G409" s="6">
        <v>14155</v>
      </c>
    </row>
    <row r="410" spans="1:7" x14ac:dyDescent="0.2">
      <c r="A410" s="5">
        <v>9</v>
      </c>
      <c r="B410" s="4" t="s">
        <v>13</v>
      </c>
      <c r="C410" s="4" t="str">
        <f>VLOOKUP(Taulukko1[[#This Row],[Rivivalinta]],Sheet1!$C$1:$E$42,2,FALSE)</f>
        <v>Nedskrivningar av lån och fordringar</v>
      </c>
      <c r="D410" s="4" t="str">
        <f>VLOOKUP(Taulukko1[[#This Row],[Rivivalinta]],Sheet1!$C$1:$E$42,3,FALSE)</f>
        <v>Impairments on loans and receivables</v>
      </c>
      <c r="E410" s="1" t="s">
        <v>54</v>
      </c>
      <c r="F410" s="2">
        <v>42004</v>
      </c>
      <c r="G410" s="6">
        <v>788</v>
      </c>
    </row>
    <row r="411" spans="1:7" x14ac:dyDescent="0.2">
      <c r="A411" s="5">
        <v>10</v>
      </c>
      <c r="B411" s="4" t="s">
        <v>14</v>
      </c>
      <c r="C411" s="4" t="str">
        <f>VLOOKUP(Taulukko1[[#This Row],[Rivivalinta]],Sheet1!$C$1:$E$42,2,FALSE)</f>
        <v>Rörelsevinst/-förlust</v>
      </c>
      <c r="D411" s="4" t="str">
        <f>VLOOKUP(Taulukko1[[#This Row],[Rivivalinta]],Sheet1!$C$1:$E$42,3,FALSE)</f>
        <v>Operatingprofit/-loss</v>
      </c>
      <c r="E411" s="1" t="s">
        <v>54</v>
      </c>
      <c r="F411" s="2">
        <v>42004</v>
      </c>
      <c r="G411" s="6">
        <v>9408</v>
      </c>
    </row>
    <row r="412" spans="1:7" x14ac:dyDescent="0.2">
      <c r="A412" s="5">
        <v>11</v>
      </c>
      <c r="B412" s="4" t="s">
        <v>15</v>
      </c>
      <c r="C412" s="4" t="str">
        <f>VLOOKUP(Taulukko1[[#This Row],[Rivivalinta]],Sheet1!$C$1:$E$42,2,FALSE)</f>
        <v>Kontanta medel och kassabehållning hos centralbanker</v>
      </c>
      <c r="D412" s="4" t="str">
        <f>VLOOKUP(Taulukko1[[#This Row],[Rivivalinta]],Sheet1!$C$1:$E$42,3,FALSE)</f>
        <v>Cash and cash balances at central banks</v>
      </c>
      <c r="E412" s="1" t="s">
        <v>54</v>
      </c>
      <c r="F412" s="2">
        <v>42004</v>
      </c>
      <c r="G412" s="6">
        <v>16776</v>
      </c>
    </row>
    <row r="413" spans="1:7" x14ac:dyDescent="0.2">
      <c r="A413" s="5">
        <v>12</v>
      </c>
      <c r="B413" s="4" t="s">
        <v>16</v>
      </c>
      <c r="C413" s="4" t="str">
        <f>VLOOKUP(Taulukko1[[#This Row],[Rivivalinta]],Sheet1!$C$1:$E$42,2,FALSE)</f>
        <v>Lån och förskott till kreditinstitut</v>
      </c>
      <c r="D413" s="4" t="str">
        <f>VLOOKUP(Taulukko1[[#This Row],[Rivivalinta]],Sheet1!$C$1:$E$42,3,FALSE)</f>
        <v>Loans and advances to credit institutions</v>
      </c>
      <c r="E413" s="1" t="s">
        <v>54</v>
      </c>
      <c r="F413" s="2">
        <v>42004</v>
      </c>
      <c r="G413" s="6">
        <v>57402</v>
      </c>
    </row>
    <row r="414" spans="1:7" x14ac:dyDescent="0.2">
      <c r="A414" s="5">
        <v>13</v>
      </c>
      <c r="B414" s="4" t="s">
        <v>17</v>
      </c>
      <c r="C414" s="4" t="str">
        <f>VLOOKUP(Taulukko1[[#This Row],[Rivivalinta]],Sheet1!$C$1:$E$42,2,FALSE)</f>
        <v>Lån och förskott till allmänheten och offentliga samfund</v>
      </c>
      <c r="D414" s="4" t="str">
        <f>VLOOKUP(Taulukko1[[#This Row],[Rivivalinta]],Sheet1!$C$1:$E$42,3,FALSE)</f>
        <v>Loans and advances to the public and public sector entities</v>
      </c>
      <c r="E414" s="1" t="s">
        <v>54</v>
      </c>
      <c r="F414" s="2">
        <v>42004</v>
      </c>
      <c r="G414" s="6">
        <v>618721</v>
      </c>
    </row>
    <row r="415" spans="1:7" x14ac:dyDescent="0.2">
      <c r="A415" s="5">
        <v>14</v>
      </c>
      <c r="B415" s="4" t="s">
        <v>18</v>
      </c>
      <c r="C415" s="4" t="str">
        <f>VLOOKUP(Taulukko1[[#This Row],[Rivivalinta]],Sheet1!$C$1:$E$42,2,FALSE)</f>
        <v>Värdepapper</v>
      </c>
      <c r="D415" s="4" t="str">
        <f>VLOOKUP(Taulukko1[[#This Row],[Rivivalinta]],Sheet1!$C$1:$E$42,3,FALSE)</f>
        <v>Debt securities</v>
      </c>
      <c r="E415" s="1" t="s">
        <v>54</v>
      </c>
      <c r="F415" s="2">
        <v>42004</v>
      </c>
      <c r="G415" s="6">
        <v>80510</v>
      </c>
    </row>
    <row r="416" spans="1:7" x14ac:dyDescent="0.2">
      <c r="A416" s="5">
        <v>15</v>
      </c>
      <c r="B416" s="4" t="s">
        <v>71</v>
      </c>
      <c r="C416" s="4" t="str">
        <f>VLOOKUP(Taulukko1[[#This Row],[Rivivalinta]],Sheet1!$C$1:$E$42,2,FALSE)</f>
        <v xml:space="preserve">Derivat </v>
      </c>
      <c r="D416" s="4" t="str">
        <f>VLOOKUP(Taulukko1[[#This Row],[Rivivalinta]],Sheet1!$C$1:$E$42,3,FALSE)</f>
        <v xml:space="preserve">Derivatives </v>
      </c>
      <c r="E416" s="1" t="s">
        <v>54</v>
      </c>
      <c r="F416" s="2">
        <v>42004</v>
      </c>
      <c r="G416" s="6">
        <v>4656</v>
      </c>
    </row>
    <row r="417" spans="1:7" x14ac:dyDescent="0.2">
      <c r="A417" s="5">
        <v>16</v>
      </c>
      <c r="B417" s="4" t="s">
        <v>20</v>
      </c>
      <c r="C417" s="4" t="str">
        <f>VLOOKUP(Taulukko1[[#This Row],[Rivivalinta]],Sheet1!$C$1:$E$42,2,FALSE)</f>
        <v>Övriga tillgångar</v>
      </c>
      <c r="D417" s="4" t="str">
        <f>VLOOKUP(Taulukko1[[#This Row],[Rivivalinta]],Sheet1!$C$1:$E$42,3,FALSE)</f>
        <v>Other assets</v>
      </c>
      <c r="E417" s="1" t="s">
        <v>54</v>
      </c>
      <c r="F417" s="2">
        <v>42004</v>
      </c>
      <c r="G417" s="6">
        <v>71703</v>
      </c>
    </row>
    <row r="418" spans="1:7" x14ac:dyDescent="0.2">
      <c r="A418" s="5">
        <v>17</v>
      </c>
      <c r="B418" s="4" t="s">
        <v>21</v>
      </c>
      <c r="C418" s="4" t="str">
        <f>VLOOKUP(Taulukko1[[#This Row],[Rivivalinta]],Sheet1!$C$1:$E$42,2,FALSE)</f>
        <v>SUMMA TILLGÅNGAR</v>
      </c>
      <c r="D418" s="4" t="str">
        <f>VLOOKUP(Taulukko1[[#This Row],[Rivivalinta]],Sheet1!$C$1:$E$42,3,FALSE)</f>
        <v>TOTAL ASSETS</v>
      </c>
      <c r="E418" s="1" t="s">
        <v>54</v>
      </c>
      <c r="F418" s="2">
        <v>42004</v>
      </c>
      <c r="G418" s="6">
        <v>849768</v>
      </c>
    </row>
    <row r="419" spans="1:7" x14ac:dyDescent="0.2">
      <c r="A419" s="5">
        <v>18</v>
      </c>
      <c r="B419" s="4" t="s">
        <v>22</v>
      </c>
      <c r="C419" s="4" t="str">
        <f>VLOOKUP(Taulukko1[[#This Row],[Rivivalinta]],Sheet1!$C$1:$E$42,2,FALSE)</f>
        <v>Inlåning från kreditinstitut</v>
      </c>
      <c r="D419" s="4" t="str">
        <f>VLOOKUP(Taulukko1[[#This Row],[Rivivalinta]],Sheet1!$C$1:$E$42,3,FALSE)</f>
        <v>Deposits from credit institutions</v>
      </c>
      <c r="E419" s="1" t="s">
        <v>54</v>
      </c>
      <c r="F419" s="2">
        <v>42004</v>
      </c>
      <c r="G419" s="6">
        <v>42681</v>
      </c>
    </row>
    <row r="420" spans="1:7" x14ac:dyDescent="0.2">
      <c r="A420" s="5">
        <v>19</v>
      </c>
      <c r="B420" s="4" t="s">
        <v>23</v>
      </c>
      <c r="C420" s="4" t="str">
        <f>VLOOKUP(Taulukko1[[#This Row],[Rivivalinta]],Sheet1!$C$1:$E$42,2,FALSE)</f>
        <v>Inlåning från allmänheten och offentliga samfund</v>
      </c>
      <c r="D420" s="4" t="str">
        <f>VLOOKUP(Taulukko1[[#This Row],[Rivivalinta]],Sheet1!$C$1:$E$42,3,FALSE)</f>
        <v>Deposits from the public and public sector entities</v>
      </c>
      <c r="E420" s="1" t="s">
        <v>54</v>
      </c>
      <c r="F420" s="2">
        <v>42004</v>
      </c>
      <c r="G420" s="6">
        <v>587929</v>
      </c>
    </row>
    <row r="421" spans="1:7" x14ac:dyDescent="0.2">
      <c r="A421" s="5">
        <v>20</v>
      </c>
      <c r="B421" s="4" t="s">
        <v>24</v>
      </c>
      <c r="C421" s="4" t="str">
        <f>VLOOKUP(Taulukko1[[#This Row],[Rivivalinta]],Sheet1!$C$1:$E$42,2,FALSE)</f>
        <v>Emitterade skuldebrev</v>
      </c>
      <c r="D421" s="4" t="str">
        <f>VLOOKUP(Taulukko1[[#This Row],[Rivivalinta]],Sheet1!$C$1:$E$42,3,FALSE)</f>
        <v>Debt securities issued</v>
      </c>
      <c r="E421" s="1" t="s">
        <v>54</v>
      </c>
      <c r="F421" s="2">
        <v>42004</v>
      </c>
      <c r="G421" s="6">
        <v>100316</v>
      </c>
    </row>
    <row r="422" spans="1:7" x14ac:dyDescent="0.2">
      <c r="A422" s="5">
        <v>22</v>
      </c>
      <c r="B422" s="4" t="s">
        <v>19</v>
      </c>
      <c r="C422" s="4" t="str">
        <f>VLOOKUP(Taulukko1[[#This Row],[Rivivalinta]],Sheet1!$C$1:$E$42,2,FALSE)</f>
        <v>Derivat</v>
      </c>
      <c r="D422" s="4" t="str">
        <f>VLOOKUP(Taulukko1[[#This Row],[Rivivalinta]],Sheet1!$C$1:$E$42,3,FALSE)</f>
        <v>Derivatives</v>
      </c>
      <c r="E422" s="1" t="s">
        <v>54</v>
      </c>
      <c r="F422" s="2">
        <v>42004</v>
      </c>
      <c r="G422" s="6"/>
    </row>
    <row r="423" spans="1:7" x14ac:dyDescent="0.2">
      <c r="A423" s="5">
        <v>23</v>
      </c>
      <c r="B423" s="4" t="s">
        <v>25</v>
      </c>
      <c r="C423" s="4" t="str">
        <f>VLOOKUP(Taulukko1[[#This Row],[Rivivalinta]],Sheet1!$C$1:$E$42,2,FALSE)</f>
        <v>Eget kapital</v>
      </c>
      <c r="D423" s="4" t="str">
        <f>VLOOKUP(Taulukko1[[#This Row],[Rivivalinta]],Sheet1!$C$1:$E$42,3,FALSE)</f>
        <v>Total equity</v>
      </c>
      <c r="E423" s="1" t="s">
        <v>54</v>
      </c>
      <c r="F423" s="2">
        <v>42004</v>
      </c>
      <c r="G423" s="6">
        <v>68936</v>
      </c>
    </row>
    <row r="424" spans="1:7" x14ac:dyDescent="0.2">
      <c r="A424" s="5">
        <v>21</v>
      </c>
      <c r="B424" s="4" t="s">
        <v>26</v>
      </c>
      <c r="C424" s="4" t="str">
        <f>VLOOKUP(Taulukko1[[#This Row],[Rivivalinta]],Sheet1!$C$1:$E$42,2,FALSE)</f>
        <v>Övriga skulder</v>
      </c>
      <c r="D424" s="4" t="str">
        <f>VLOOKUP(Taulukko1[[#This Row],[Rivivalinta]],Sheet1!$C$1:$E$42,3,FALSE)</f>
        <v>Other liabilities</v>
      </c>
      <c r="E424" s="1" t="s">
        <v>54</v>
      </c>
      <c r="F424" s="2">
        <v>42004</v>
      </c>
      <c r="G424" s="6">
        <v>49906</v>
      </c>
    </row>
    <row r="425" spans="1:7" x14ac:dyDescent="0.2">
      <c r="A425" s="5">
        <v>24</v>
      </c>
      <c r="B425" s="4" t="s">
        <v>27</v>
      </c>
      <c r="C425" s="4" t="str">
        <f>VLOOKUP(Taulukko1[[#This Row],[Rivivalinta]],Sheet1!$C$1:$E$42,2,FALSE)</f>
        <v>SUMMA EGET KAPITAL OCH SKULDER</v>
      </c>
      <c r="D425" s="4" t="str">
        <f>VLOOKUP(Taulukko1[[#This Row],[Rivivalinta]],Sheet1!$C$1:$E$42,3,FALSE)</f>
        <v>TOTAL EQUITY AND LIABILITIES</v>
      </c>
      <c r="E425" s="1" t="s">
        <v>54</v>
      </c>
      <c r="F425" s="2">
        <v>42004</v>
      </c>
      <c r="G425" s="6">
        <v>849768</v>
      </c>
    </row>
    <row r="426" spans="1:7" x14ac:dyDescent="0.2">
      <c r="A426" s="5">
        <v>25</v>
      </c>
      <c r="B426" s="4" t="s">
        <v>28</v>
      </c>
      <c r="C426" s="4" t="str">
        <f>VLOOKUP(Taulukko1[[#This Row],[Rivivalinta]],Sheet1!$C$1:$E$42,2,FALSE)</f>
        <v>Exponering utanför balansräkningen</v>
      </c>
      <c r="D426" s="4" t="str">
        <f>VLOOKUP(Taulukko1[[#This Row],[Rivivalinta]],Sheet1!$C$1:$E$42,3,FALSE)</f>
        <v>Off balance sheet exposures</v>
      </c>
      <c r="E426" s="1" t="s">
        <v>54</v>
      </c>
      <c r="F426" s="2">
        <v>42004</v>
      </c>
      <c r="G426" s="6">
        <v>38819</v>
      </c>
    </row>
    <row r="427" spans="1:7" x14ac:dyDescent="0.2">
      <c r="A427" s="5">
        <v>28</v>
      </c>
      <c r="B427" s="4" t="s">
        <v>29</v>
      </c>
      <c r="C427" s="4" t="str">
        <f>VLOOKUP(Taulukko1[[#This Row],[Rivivalinta]],Sheet1!$C$1:$E$42,2,FALSE)</f>
        <v>Kostnader/intäkter, %</v>
      </c>
      <c r="D427" s="4" t="str">
        <f>VLOOKUP(Taulukko1[[#This Row],[Rivivalinta]],Sheet1!$C$1:$E$42,3,FALSE)</f>
        <v>Cost/income ratio, %</v>
      </c>
      <c r="E427" s="1" t="s">
        <v>54</v>
      </c>
      <c r="F427" s="2">
        <v>42004</v>
      </c>
      <c r="G427" s="7">
        <v>0.50573698146513679</v>
      </c>
    </row>
    <row r="428" spans="1:7" x14ac:dyDescent="0.2">
      <c r="A428" s="5">
        <v>29</v>
      </c>
      <c r="B428" s="4" t="s">
        <v>30</v>
      </c>
      <c r="C428" s="4" t="str">
        <f>VLOOKUP(Taulukko1[[#This Row],[Rivivalinta]],Sheet1!$C$1:$E$42,2,FALSE)</f>
        <v>Nödlidande exponeringar/Exponeringar, %</v>
      </c>
      <c r="D428" s="4" t="str">
        <f>VLOOKUP(Taulukko1[[#This Row],[Rivivalinta]],Sheet1!$C$1:$E$42,3,FALSE)</f>
        <v>Non-performing exposures/Exposures, %</v>
      </c>
      <c r="E428" s="1" t="s">
        <v>54</v>
      </c>
      <c r="F428" s="2">
        <v>42004</v>
      </c>
      <c r="G428" s="7">
        <v>6.8228246995392493E-3</v>
      </c>
    </row>
    <row r="429" spans="1:7" x14ac:dyDescent="0.2">
      <c r="A429" s="5">
        <v>30</v>
      </c>
      <c r="B429" s="4" t="s">
        <v>31</v>
      </c>
      <c r="C429" s="4" t="str">
        <f>VLOOKUP(Taulukko1[[#This Row],[Rivivalinta]],Sheet1!$C$1:$E$42,2,FALSE)</f>
        <v>Upplupna avsättningar på nödlidande exponeringar/Nödlidande Exponeringar, %</v>
      </c>
      <c r="D429" s="4" t="str">
        <f>VLOOKUP(Taulukko1[[#This Row],[Rivivalinta]],Sheet1!$C$1:$E$42,3,FALSE)</f>
        <v>Accumulated impairments on non-performing exposures/Non-performing exposures, %</v>
      </c>
      <c r="E429" s="1" t="s">
        <v>54</v>
      </c>
      <c r="F429" s="2">
        <v>42004</v>
      </c>
      <c r="G429" s="7">
        <v>9.5052927198098935E-2</v>
      </c>
    </row>
    <row r="430" spans="1:7" x14ac:dyDescent="0.2">
      <c r="A430" s="5">
        <v>31</v>
      </c>
      <c r="B430" s="4" t="s">
        <v>32</v>
      </c>
      <c r="C430" s="4" t="str">
        <f>VLOOKUP(Taulukko1[[#This Row],[Rivivalinta]],Sheet1!$C$1:$E$42,2,FALSE)</f>
        <v>Kapitalbas</v>
      </c>
      <c r="D430" s="4" t="str">
        <f>VLOOKUP(Taulukko1[[#This Row],[Rivivalinta]],Sheet1!$C$1:$E$42,3,FALSE)</f>
        <v>Own funds</v>
      </c>
      <c r="E430" s="1" t="s">
        <v>54</v>
      </c>
      <c r="F430" s="2">
        <v>42004</v>
      </c>
      <c r="G430" s="6">
        <v>91602.062000000005</v>
      </c>
    </row>
    <row r="431" spans="1:7" x14ac:dyDescent="0.2">
      <c r="A431" s="5">
        <v>32</v>
      </c>
      <c r="B431" s="4" t="s">
        <v>33</v>
      </c>
      <c r="C431" s="4" t="str">
        <f>VLOOKUP(Taulukko1[[#This Row],[Rivivalinta]],Sheet1!$C$1:$E$42,2,FALSE)</f>
        <v>Kärnprimärkapital (CET 1)</v>
      </c>
      <c r="D431" s="4" t="str">
        <f>VLOOKUP(Taulukko1[[#This Row],[Rivivalinta]],Sheet1!$C$1:$E$42,3,FALSE)</f>
        <v>Common equity tier 1 capital (CET1)</v>
      </c>
      <c r="E431" s="1" t="s">
        <v>54</v>
      </c>
      <c r="F431" s="2">
        <v>42004</v>
      </c>
      <c r="G431" s="6">
        <v>81193.054000000004</v>
      </c>
    </row>
    <row r="432" spans="1:7" x14ac:dyDescent="0.2">
      <c r="A432" s="5">
        <v>33</v>
      </c>
      <c r="B432" s="4" t="s">
        <v>34</v>
      </c>
      <c r="C432" s="4" t="str">
        <f>VLOOKUP(Taulukko1[[#This Row],[Rivivalinta]],Sheet1!$C$1:$E$42,2,FALSE)</f>
        <v>Övrigt primärkapital (AT 1)</v>
      </c>
      <c r="D432" s="4" t="str">
        <f>VLOOKUP(Taulukko1[[#This Row],[Rivivalinta]],Sheet1!$C$1:$E$42,3,FALSE)</f>
        <v>Additional tier 1 capital (AT 1)</v>
      </c>
      <c r="E432" s="1" t="s">
        <v>54</v>
      </c>
      <c r="F432" s="2">
        <v>42004</v>
      </c>
      <c r="G432" s="6"/>
    </row>
    <row r="433" spans="1:7" x14ac:dyDescent="0.2">
      <c r="A433" s="5">
        <v>34</v>
      </c>
      <c r="B433" s="4" t="s">
        <v>35</v>
      </c>
      <c r="C433" s="4" t="str">
        <f>VLOOKUP(Taulukko1[[#This Row],[Rivivalinta]],Sheet1!$C$1:$E$42,2,FALSE)</f>
        <v>Supplementärkapital (T2)</v>
      </c>
      <c r="D433" s="4" t="str">
        <f>VLOOKUP(Taulukko1[[#This Row],[Rivivalinta]],Sheet1!$C$1:$E$42,3,FALSE)</f>
        <v>Tier 2 capital (T2)</v>
      </c>
      <c r="E433" s="1" t="s">
        <v>54</v>
      </c>
      <c r="F433" s="2">
        <v>42004</v>
      </c>
      <c r="G433" s="6">
        <v>10409.007</v>
      </c>
    </row>
    <row r="434" spans="1:7" x14ac:dyDescent="0.2">
      <c r="A434" s="5">
        <v>35</v>
      </c>
      <c r="B434" s="4" t="s">
        <v>36</v>
      </c>
      <c r="C434" s="4" t="str">
        <f>VLOOKUP(Taulukko1[[#This Row],[Rivivalinta]],Sheet1!$C$1:$E$42,2,FALSE)</f>
        <v>Summa kapitalrelationer, %</v>
      </c>
      <c r="D434" s="4" t="str">
        <f>VLOOKUP(Taulukko1[[#This Row],[Rivivalinta]],Sheet1!$C$1:$E$42,3,FALSE)</f>
        <v>Own funds ratio, %</v>
      </c>
      <c r="E434" s="1" t="s">
        <v>54</v>
      </c>
      <c r="F434" s="2">
        <v>42004</v>
      </c>
      <c r="G434" s="7">
        <v>0.18881665099128664</v>
      </c>
    </row>
    <row r="435" spans="1:7" x14ac:dyDescent="0.2">
      <c r="A435" s="5">
        <v>36</v>
      </c>
      <c r="B435" s="4" t="s">
        <v>37</v>
      </c>
      <c r="C435" s="4" t="str">
        <f>VLOOKUP(Taulukko1[[#This Row],[Rivivalinta]],Sheet1!$C$1:$E$42,2,FALSE)</f>
        <v>Primärkapitalrelation, %</v>
      </c>
      <c r="D435" s="4" t="str">
        <f>VLOOKUP(Taulukko1[[#This Row],[Rivivalinta]],Sheet1!$C$1:$E$42,3,FALSE)</f>
        <v>Tier 1 ratio, %</v>
      </c>
      <c r="E435" s="1" t="s">
        <v>54</v>
      </c>
      <c r="F435" s="2">
        <v>42004</v>
      </c>
      <c r="G435" s="7">
        <v>0.16736086726993865</v>
      </c>
    </row>
    <row r="436" spans="1:7" x14ac:dyDescent="0.2">
      <c r="A436" s="5">
        <v>37</v>
      </c>
      <c r="B436" s="4" t="s">
        <v>38</v>
      </c>
      <c r="C436" s="4" t="str">
        <f>VLOOKUP(Taulukko1[[#This Row],[Rivivalinta]],Sheet1!$C$1:$E$42,2,FALSE)</f>
        <v>Kärnprimärkapitalrelation, %</v>
      </c>
      <c r="D436" s="4" t="str">
        <f>VLOOKUP(Taulukko1[[#This Row],[Rivivalinta]],Sheet1!$C$1:$E$42,3,FALSE)</f>
        <v>CET 1 ratio, %</v>
      </c>
      <c r="E436" s="1" t="s">
        <v>54</v>
      </c>
      <c r="F436" s="2">
        <v>42004</v>
      </c>
      <c r="G436" s="7">
        <v>0.16736086726993865</v>
      </c>
    </row>
    <row r="437" spans="1:7" x14ac:dyDescent="0.2">
      <c r="A437" s="5">
        <v>38</v>
      </c>
      <c r="B437" s="4" t="s">
        <v>39</v>
      </c>
      <c r="C437" s="4" t="str">
        <f>VLOOKUP(Taulukko1[[#This Row],[Rivivalinta]],Sheet1!$C$1:$E$42,2,FALSE)</f>
        <v>Summa exponeringsbelopp (RWA)</v>
      </c>
      <c r="D437" s="4" t="str">
        <f>VLOOKUP(Taulukko1[[#This Row],[Rivivalinta]],Sheet1!$C$1:$E$42,3,FALSE)</f>
        <v>Total risk weighted assets (RWA)</v>
      </c>
      <c r="E437" s="1" t="s">
        <v>54</v>
      </c>
      <c r="F437" s="2">
        <v>42004</v>
      </c>
      <c r="G437" s="6">
        <v>485137.62699999998</v>
      </c>
    </row>
    <row r="438" spans="1:7" x14ac:dyDescent="0.2">
      <c r="A438" s="5">
        <v>39</v>
      </c>
      <c r="B438" s="4" t="s">
        <v>40</v>
      </c>
      <c r="C438" s="4" t="str">
        <f>VLOOKUP(Taulukko1[[#This Row],[Rivivalinta]],Sheet1!$C$1:$E$42,2,FALSE)</f>
        <v>Exponeringsbelopp för kredit-, motpart- och utspädningsrisker</v>
      </c>
      <c r="D438" s="4" t="str">
        <f>VLOOKUP(Taulukko1[[#This Row],[Rivivalinta]],Sheet1!$C$1:$E$42,3,FALSE)</f>
        <v>Credit and counterparty risks</v>
      </c>
      <c r="E438" s="1" t="s">
        <v>54</v>
      </c>
      <c r="F438" s="2">
        <v>42004</v>
      </c>
      <c r="G438" s="6">
        <v>438979.21299999999</v>
      </c>
    </row>
    <row r="439" spans="1:7" x14ac:dyDescent="0.2">
      <c r="A439" s="5">
        <v>40</v>
      </c>
      <c r="B439" s="4" t="s">
        <v>41</v>
      </c>
      <c r="C439" s="4" t="str">
        <f>VLOOKUP(Taulukko1[[#This Row],[Rivivalinta]],Sheet1!$C$1:$E$42,2,FALSE)</f>
        <v>Exponeringsbelopp för positions-, valutakurs- och råvarurisker</v>
      </c>
      <c r="D439" s="4" t="str">
        <f>VLOOKUP(Taulukko1[[#This Row],[Rivivalinta]],Sheet1!$C$1:$E$42,3,FALSE)</f>
        <v>Position, currency and commodity risks</v>
      </c>
      <c r="E439" s="1" t="s">
        <v>54</v>
      </c>
      <c r="F439" s="2">
        <v>42004</v>
      </c>
      <c r="G439" s="6"/>
    </row>
    <row r="440" spans="1:7" x14ac:dyDescent="0.2">
      <c r="A440" s="5">
        <v>41</v>
      </c>
      <c r="B440" s="4" t="s">
        <v>42</v>
      </c>
      <c r="C440" s="4" t="str">
        <f>VLOOKUP(Taulukko1[[#This Row],[Rivivalinta]],Sheet1!$C$1:$E$42,2,FALSE)</f>
        <v>Exponeringsbelopp för operativ risk</v>
      </c>
      <c r="D440" s="4" t="str">
        <f>VLOOKUP(Taulukko1[[#This Row],[Rivivalinta]],Sheet1!$C$1:$E$42,3,FALSE)</f>
        <v>Operational risks</v>
      </c>
      <c r="E440" s="1" t="s">
        <v>54</v>
      </c>
      <c r="F440" s="2">
        <v>42004</v>
      </c>
      <c r="G440" s="6">
        <v>41552.714999999997</v>
      </c>
    </row>
    <row r="441" spans="1:7" x14ac:dyDescent="0.2">
      <c r="A441" s="5">
        <v>42</v>
      </c>
      <c r="B441" s="4" t="s">
        <v>43</v>
      </c>
      <c r="C441" s="4" t="str">
        <f>VLOOKUP(Taulukko1[[#This Row],[Rivivalinta]],Sheet1!$C$1:$E$42,2,FALSE)</f>
        <v>Övriga riskexponeringar</v>
      </c>
      <c r="D441" s="4" t="str">
        <f>VLOOKUP(Taulukko1[[#This Row],[Rivivalinta]],Sheet1!$C$1:$E$42,3,FALSE)</f>
        <v>Other risks</v>
      </c>
      <c r="E441" s="1" t="s">
        <v>54</v>
      </c>
      <c r="F441" s="2">
        <v>42004</v>
      </c>
      <c r="G441" s="6">
        <v>4605.6989999999996</v>
      </c>
    </row>
    <row r="442" spans="1:7" x14ac:dyDescent="0.2">
      <c r="A442" s="5">
        <v>1</v>
      </c>
      <c r="B442" s="4" t="s">
        <v>5</v>
      </c>
      <c r="C442" s="4" t="str">
        <f>VLOOKUP(Taulukko1[[#This Row],[Rivivalinta]],Sheet1!$C$1:$E$42,2,FALSE)</f>
        <v>Räntenetto</v>
      </c>
      <c r="D442" s="4" t="str">
        <f>VLOOKUP(Taulukko1[[#This Row],[Rivivalinta]],Sheet1!$C$1:$E$42,3,FALSE)</f>
        <v>Net interest margin</v>
      </c>
      <c r="E442" s="1" t="s">
        <v>55</v>
      </c>
      <c r="F442" s="2">
        <v>42004</v>
      </c>
      <c r="G442" s="6">
        <v>6190</v>
      </c>
    </row>
    <row r="443" spans="1:7" x14ac:dyDescent="0.2">
      <c r="A443" s="5">
        <v>2</v>
      </c>
      <c r="B443" s="4" t="s">
        <v>6</v>
      </c>
      <c r="C443" s="4" t="str">
        <f>VLOOKUP(Taulukko1[[#This Row],[Rivivalinta]],Sheet1!$C$1:$E$42,2,FALSE)</f>
        <v>Netto, avgifts- och provisionsintäkter</v>
      </c>
      <c r="D443" s="4" t="str">
        <f>VLOOKUP(Taulukko1[[#This Row],[Rivivalinta]],Sheet1!$C$1:$E$42,3,FALSE)</f>
        <v>Net fee and commission income</v>
      </c>
      <c r="E443" s="1" t="s">
        <v>55</v>
      </c>
      <c r="F443" s="2">
        <v>42004</v>
      </c>
      <c r="G443" s="6">
        <v>5089</v>
      </c>
    </row>
    <row r="444" spans="1:7" x14ac:dyDescent="0.2">
      <c r="A444" s="5">
        <v>3</v>
      </c>
      <c r="B444" s="4" t="s">
        <v>7</v>
      </c>
      <c r="C444" s="4" t="str">
        <f>VLOOKUP(Taulukko1[[#This Row],[Rivivalinta]],Sheet1!$C$1:$E$42,2,FALSE)</f>
        <v>Avgifts- och provisionsintäkter</v>
      </c>
      <c r="D444" s="4" t="str">
        <f>VLOOKUP(Taulukko1[[#This Row],[Rivivalinta]],Sheet1!$C$1:$E$42,3,FALSE)</f>
        <v>Fee and commission income</v>
      </c>
      <c r="E444" s="1" t="s">
        <v>55</v>
      </c>
      <c r="F444" s="2">
        <v>42004</v>
      </c>
      <c r="G444" s="6">
        <v>5827</v>
      </c>
    </row>
    <row r="445" spans="1:7" x14ac:dyDescent="0.2">
      <c r="A445" s="5">
        <v>4</v>
      </c>
      <c r="B445" s="4" t="s">
        <v>8</v>
      </c>
      <c r="C445" s="4" t="str">
        <f>VLOOKUP(Taulukko1[[#This Row],[Rivivalinta]],Sheet1!$C$1:$E$42,2,FALSE)</f>
        <v>Avgifts- och provisionskostnader</v>
      </c>
      <c r="D445" s="4" t="str">
        <f>VLOOKUP(Taulukko1[[#This Row],[Rivivalinta]],Sheet1!$C$1:$E$42,3,FALSE)</f>
        <v>Fee and commission expenses</v>
      </c>
      <c r="E445" s="1" t="s">
        <v>55</v>
      </c>
      <c r="F445" s="2">
        <v>42004</v>
      </c>
      <c r="G445" s="6">
        <v>738</v>
      </c>
    </row>
    <row r="446" spans="1:7" x14ac:dyDescent="0.2">
      <c r="A446" s="5">
        <v>5</v>
      </c>
      <c r="B446" s="4" t="s">
        <v>9</v>
      </c>
      <c r="C446" s="4" t="str">
        <f>VLOOKUP(Taulukko1[[#This Row],[Rivivalinta]],Sheet1!$C$1:$E$42,2,FALSE)</f>
        <v>Nettointäkter från handel och investeringar</v>
      </c>
      <c r="D446" s="4" t="str">
        <f>VLOOKUP(Taulukko1[[#This Row],[Rivivalinta]],Sheet1!$C$1:$E$42,3,FALSE)</f>
        <v>Net trading and investing income</v>
      </c>
      <c r="E446" s="1" t="s">
        <v>55</v>
      </c>
      <c r="F446" s="2">
        <v>42004</v>
      </c>
      <c r="G446" s="6">
        <v>2264</v>
      </c>
    </row>
    <row r="447" spans="1:7" x14ac:dyDescent="0.2">
      <c r="A447" s="5">
        <v>6</v>
      </c>
      <c r="B447" s="4" t="s">
        <v>10</v>
      </c>
      <c r="C447" s="4" t="str">
        <f>VLOOKUP(Taulukko1[[#This Row],[Rivivalinta]],Sheet1!$C$1:$E$42,2,FALSE)</f>
        <v>Övriga intäkter</v>
      </c>
      <c r="D447" s="4" t="str">
        <f>VLOOKUP(Taulukko1[[#This Row],[Rivivalinta]],Sheet1!$C$1:$E$42,3,FALSE)</f>
        <v>Other income</v>
      </c>
      <c r="E447" s="1" t="s">
        <v>55</v>
      </c>
      <c r="F447" s="2">
        <v>42004</v>
      </c>
      <c r="G447" s="6">
        <v>2272</v>
      </c>
    </row>
    <row r="448" spans="1:7" x14ac:dyDescent="0.2">
      <c r="A448" s="5">
        <v>7</v>
      </c>
      <c r="B448" s="4" t="s">
        <v>11</v>
      </c>
      <c r="C448" s="4" t="str">
        <f>VLOOKUP(Taulukko1[[#This Row],[Rivivalinta]],Sheet1!$C$1:$E$42,2,FALSE)</f>
        <v>Totala inkomster</v>
      </c>
      <c r="D448" s="4" t="str">
        <f>VLOOKUP(Taulukko1[[#This Row],[Rivivalinta]],Sheet1!$C$1:$E$42,3,FALSE)</f>
        <v>Total income</v>
      </c>
      <c r="E448" s="1" t="s">
        <v>55</v>
      </c>
      <c r="F448" s="2">
        <v>42004</v>
      </c>
      <c r="G448" s="6">
        <v>15815</v>
      </c>
    </row>
    <row r="449" spans="1:7" x14ac:dyDescent="0.2">
      <c r="A449" s="5">
        <v>8</v>
      </c>
      <c r="B449" s="4" t="s">
        <v>12</v>
      </c>
      <c r="C449" s="4" t="str">
        <f>VLOOKUP(Taulukko1[[#This Row],[Rivivalinta]],Sheet1!$C$1:$E$42,2,FALSE)</f>
        <v>Totala kostnader</v>
      </c>
      <c r="D449" s="4" t="str">
        <f>VLOOKUP(Taulukko1[[#This Row],[Rivivalinta]],Sheet1!$C$1:$E$42,3,FALSE)</f>
        <v>Total expenses</v>
      </c>
      <c r="E449" s="1" t="s">
        <v>55</v>
      </c>
      <c r="F449" s="2">
        <v>42004</v>
      </c>
      <c r="G449" s="6">
        <v>10334</v>
      </c>
    </row>
    <row r="450" spans="1:7" x14ac:dyDescent="0.2">
      <c r="A450" s="5">
        <v>9</v>
      </c>
      <c r="B450" s="4" t="s">
        <v>13</v>
      </c>
      <c r="C450" s="4" t="str">
        <f>VLOOKUP(Taulukko1[[#This Row],[Rivivalinta]],Sheet1!$C$1:$E$42,2,FALSE)</f>
        <v>Nedskrivningar av lån och fordringar</v>
      </c>
      <c r="D450" s="4" t="str">
        <f>VLOOKUP(Taulukko1[[#This Row],[Rivivalinta]],Sheet1!$C$1:$E$42,3,FALSE)</f>
        <v>Impairments on loans and receivables</v>
      </c>
      <c r="E450" s="1" t="s">
        <v>55</v>
      </c>
      <c r="F450" s="2">
        <v>42004</v>
      </c>
      <c r="G450" s="6">
        <v>1117</v>
      </c>
    </row>
    <row r="451" spans="1:7" x14ac:dyDescent="0.2">
      <c r="A451" s="5">
        <v>10</v>
      </c>
      <c r="B451" s="4" t="s">
        <v>14</v>
      </c>
      <c r="C451" s="4" t="str">
        <f>VLOOKUP(Taulukko1[[#This Row],[Rivivalinta]],Sheet1!$C$1:$E$42,2,FALSE)</f>
        <v>Rörelsevinst/-förlust</v>
      </c>
      <c r="D451" s="4" t="str">
        <f>VLOOKUP(Taulukko1[[#This Row],[Rivivalinta]],Sheet1!$C$1:$E$42,3,FALSE)</f>
        <v>Operatingprofit/-loss</v>
      </c>
      <c r="E451" s="1" t="s">
        <v>55</v>
      </c>
      <c r="F451" s="2">
        <v>42004</v>
      </c>
      <c r="G451" s="6">
        <v>4364</v>
      </c>
    </row>
    <row r="452" spans="1:7" x14ac:dyDescent="0.2">
      <c r="A452" s="5">
        <v>11</v>
      </c>
      <c r="B452" s="4" t="s">
        <v>15</v>
      </c>
      <c r="C452" s="4" t="str">
        <f>VLOOKUP(Taulukko1[[#This Row],[Rivivalinta]],Sheet1!$C$1:$E$42,2,FALSE)</f>
        <v>Kontanta medel och kassabehållning hos centralbanker</v>
      </c>
      <c r="D452" s="4" t="str">
        <f>VLOOKUP(Taulukko1[[#This Row],[Rivivalinta]],Sheet1!$C$1:$E$42,3,FALSE)</f>
        <v>Cash and cash balances at central banks</v>
      </c>
      <c r="E452" s="1" t="s">
        <v>55</v>
      </c>
      <c r="F452" s="2">
        <v>42004</v>
      </c>
      <c r="G452" s="6">
        <v>12159</v>
      </c>
    </row>
    <row r="453" spans="1:7" x14ac:dyDescent="0.2">
      <c r="A453" s="5">
        <v>12</v>
      </c>
      <c r="B453" s="4" t="s">
        <v>16</v>
      </c>
      <c r="C453" s="4" t="str">
        <f>VLOOKUP(Taulukko1[[#This Row],[Rivivalinta]],Sheet1!$C$1:$E$42,2,FALSE)</f>
        <v>Lån och förskott till kreditinstitut</v>
      </c>
      <c r="D453" s="4" t="str">
        <f>VLOOKUP(Taulukko1[[#This Row],[Rivivalinta]],Sheet1!$C$1:$E$42,3,FALSE)</f>
        <v>Loans and advances to credit institutions</v>
      </c>
      <c r="E453" s="1" t="s">
        <v>55</v>
      </c>
      <c r="F453" s="2">
        <v>42004</v>
      </c>
      <c r="G453" s="6">
        <v>45915</v>
      </c>
    </row>
    <row r="454" spans="1:7" x14ac:dyDescent="0.2">
      <c r="A454" s="5">
        <v>13</v>
      </c>
      <c r="B454" s="4" t="s">
        <v>17</v>
      </c>
      <c r="C454" s="4" t="str">
        <f>VLOOKUP(Taulukko1[[#This Row],[Rivivalinta]],Sheet1!$C$1:$E$42,2,FALSE)</f>
        <v>Lån och förskott till allmänheten och offentliga samfund</v>
      </c>
      <c r="D454" s="4" t="str">
        <f>VLOOKUP(Taulukko1[[#This Row],[Rivivalinta]],Sheet1!$C$1:$E$42,3,FALSE)</f>
        <v>Loans and advances to the public and public sector entities</v>
      </c>
      <c r="E454" s="1" t="s">
        <v>55</v>
      </c>
      <c r="F454" s="2">
        <v>42004</v>
      </c>
      <c r="G454" s="6">
        <v>458564</v>
      </c>
    </row>
    <row r="455" spans="1:7" x14ac:dyDescent="0.2">
      <c r="A455" s="5">
        <v>14</v>
      </c>
      <c r="B455" s="4" t="s">
        <v>18</v>
      </c>
      <c r="C455" s="4" t="str">
        <f>VLOOKUP(Taulukko1[[#This Row],[Rivivalinta]],Sheet1!$C$1:$E$42,2,FALSE)</f>
        <v>Värdepapper</v>
      </c>
      <c r="D455" s="4" t="str">
        <f>VLOOKUP(Taulukko1[[#This Row],[Rivivalinta]],Sheet1!$C$1:$E$42,3,FALSE)</f>
        <v>Debt securities</v>
      </c>
      <c r="E455" s="1" t="s">
        <v>55</v>
      </c>
      <c r="F455" s="2">
        <v>42004</v>
      </c>
      <c r="G455" s="6">
        <v>45251</v>
      </c>
    </row>
    <row r="456" spans="1:7" x14ac:dyDescent="0.2">
      <c r="A456" s="5">
        <v>15</v>
      </c>
      <c r="B456" s="4" t="s">
        <v>71</v>
      </c>
      <c r="C456" s="4" t="str">
        <f>VLOOKUP(Taulukko1[[#This Row],[Rivivalinta]],Sheet1!$C$1:$E$42,2,FALSE)</f>
        <v xml:space="preserve">Derivat </v>
      </c>
      <c r="D456" s="4" t="str">
        <f>VLOOKUP(Taulukko1[[#This Row],[Rivivalinta]],Sheet1!$C$1:$E$42,3,FALSE)</f>
        <v xml:space="preserve">Derivatives </v>
      </c>
      <c r="E456" s="1" t="s">
        <v>55</v>
      </c>
      <c r="F456" s="2">
        <v>42004</v>
      </c>
      <c r="G456" s="6">
        <v>3149</v>
      </c>
    </row>
    <row r="457" spans="1:7" x14ac:dyDescent="0.2">
      <c r="A457" s="5">
        <v>16</v>
      </c>
      <c r="B457" s="4" t="s">
        <v>20</v>
      </c>
      <c r="C457" s="4" t="str">
        <f>VLOOKUP(Taulukko1[[#This Row],[Rivivalinta]],Sheet1!$C$1:$E$42,2,FALSE)</f>
        <v>Övriga tillgångar</v>
      </c>
      <c r="D457" s="4" t="str">
        <f>VLOOKUP(Taulukko1[[#This Row],[Rivivalinta]],Sheet1!$C$1:$E$42,3,FALSE)</f>
        <v>Other assets</v>
      </c>
      <c r="E457" s="1" t="s">
        <v>55</v>
      </c>
      <c r="F457" s="2">
        <v>42004</v>
      </c>
      <c r="G457" s="6">
        <v>73957</v>
      </c>
    </row>
    <row r="458" spans="1:7" x14ac:dyDescent="0.2">
      <c r="A458" s="5">
        <v>17</v>
      </c>
      <c r="B458" s="4" t="s">
        <v>21</v>
      </c>
      <c r="C458" s="4" t="str">
        <f>VLOOKUP(Taulukko1[[#This Row],[Rivivalinta]],Sheet1!$C$1:$E$42,2,FALSE)</f>
        <v>SUMMA TILLGÅNGAR</v>
      </c>
      <c r="D458" s="4" t="str">
        <f>VLOOKUP(Taulukko1[[#This Row],[Rivivalinta]],Sheet1!$C$1:$E$42,3,FALSE)</f>
        <v>TOTAL ASSETS</v>
      </c>
      <c r="E458" s="1" t="s">
        <v>55</v>
      </c>
      <c r="F458" s="2">
        <v>42004</v>
      </c>
      <c r="G458" s="6">
        <v>638995</v>
      </c>
    </row>
    <row r="459" spans="1:7" x14ac:dyDescent="0.2">
      <c r="A459" s="5">
        <v>18</v>
      </c>
      <c r="B459" s="4" t="s">
        <v>22</v>
      </c>
      <c r="C459" s="4" t="str">
        <f>VLOOKUP(Taulukko1[[#This Row],[Rivivalinta]],Sheet1!$C$1:$E$42,2,FALSE)</f>
        <v>Inlåning från kreditinstitut</v>
      </c>
      <c r="D459" s="4" t="str">
        <f>VLOOKUP(Taulukko1[[#This Row],[Rivivalinta]],Sheet1!$C$1:$E$42,3,FALSE)</f>
        <v>Deposits from credit institutions</v>
      </c>
      <c r="E459" s="1" t="s">
        <v>55</v>
      </c>
      <c r="F459" s="2">
        <v>42004</v>
      </c>
      <c r="G459" s="6">
        <v>44622</v>
      </c>
    </row>
    <row r="460" spans="1:7" x14ac:dyDescent="0.2">
      <c r="A460" s="5">
        <v>19</v>
      </c>
      <c r="B460" s="4" t="s">
        <v>23</v>
      </c>
      <c r="C460" s="4" t="str">
        <f>VLOOKUP(Taulukko1[[#This Row],[Rivivalinta]],Sheet1!$C$1:$E$42,2,FALSE)</f>
        <v>Inlåning från allmänheten och offentliga samfund</v>
      </c>
      <c r="D460" s="4" t="str">
        <f>VLOOKUP(Taulukko1[[#This Row],[Rivivalinta]],Sheet1!$C$1:$E$42,3,FALSE)</f>
        <v>Deposits from the public and public sector entities</v>
      </c>
      <c r="E460" s="1" t="s">
        <v>55</v>
      </c>
      <c r="F460" s="2">
        <v>42004</v>
      </c>
      <c r="G460" s="6">
        <v>475215</v>
      </c>
    </row>
    <row r="461" spans="1:7" x14ac:dyDescent="0.2">
      <c r="A461" s="5">
        <v>20</v>
      </c>
      <c r="B461" s="4" t="s">
        <v>24</v>
      </c>
      <c r="C461" s="4" t="str">
        <f>VLOOKUP(Taulukko1[[#This Row],[Rivivalinta]],Sheet1!$C$1:$E$42,2,FALSE)</f>
        <v>Emitterade skuldebrev</v>
      </c>
      <c r="D461" s="4" t="str">
        <f>VLOOKUP(Taulukko1[[#This Row],[Rivivalinta]],Sheet1!$C$1:$E$42,3,FALSE)</f>
        <v>Debt securities issued</v>
      </c>
      <c r="E461" s="1" t="s">
        <v>55</v>
      </c>
      <c r="F461" s="2">
        <v>42004</v>
      </c>
      <c r="G461" s="6">
        <v>45366</v>
      </c>
    </row>
    <row r="462" spans="1:7" x14ac:dyDescent="0.2">
      <c r="A462" s="5">
        <v>22</v>
      </c>
      <c r="B462" s="4" t="s">
        <v>19</v>
      </c>
      <c r="C462" s="4" t="str">
        <f>VLOOKUP(Taulukko1[[#This Row],[Rivivalinta]],Sheet1!$C$1:$E$42,2,FALSE)</f>
        <v>Derivat</v>
      </c>
      <c r="D462" s="4" t="str">
        <f>VLOOKUP(Taulukko1[[#This Row],[Rivivalinta]],Sheet1!$C$1:$E$42,3,FALSE)</f>
        <v>Derivatives</v>
      </c>
      <c r="E462" s="1" t="s">
        <v>55</v>
      </c>
      <c r="F462" s="2">
        <v>42004</v>
      </c>
      <c r="G462" s="6"/>
    </row>
    <row r="463" spans="1:7" x14ac:dyDescent="0.2">
      <c r="A463" s="5">
        <v>23</v>
      </c>
      <c r="B463" s="4" t="s">
        <v>25</v>
      </c>
      <c r="C463" s="4" t="str">
        <f>VLOOKUP(Taulukko1[[#This Row],[Rivivalinta]],Sheet1!$C$1:$E$42,2,FALSE)</f>
        <v>Eget kapital</v>
      </c>
      <c r="D463" s="4" t="str">
        <f>VLOOKUP(Taulukko1[[#This Row],[Rivivalinta]],Sheet1!$C$1:$E$42,3,FALSE)</f>
        <v>Total equity</v>
      </c>
      <c r="E463" s="1" t="s">
        <v>55</v>
      </c>
      <c r="F463" s="2">
        <v>42004</v>
      </c>
      <c r="G463" s="6">
        <v>46366</v>
      </c>
    </row>
    <row r="464" spans="1:7" x14ac:dyDescent="0.2">
      <c r="A464" s="5">
        <v>21</v>
      </c>
      <c r="B464" s="4" t="s">
        <v>26</v>
      </c>
      <c r="C464" s="4" t="str">
        <f>VLOOKUP(Taulukko1[[#This Row],[Rivivalinta]],Sheet1!$C$1:$E$42,2,FALSE)</f>
        <v>Övriga skulder</v>
      </c>
      <c r="D464" s="4" t="str">
        <f>VLOOKUP(Taulukko1[[#This Row],[Rivivalinta]],Sheet1!$C$1:$E$42,3,FALSE)</f>
        <v>Other liabilities</v>
      </c>
      <c r="E464" s="1" t="s">
        <v>55</v>
      </c>
      <c r="F464" s="2">
        <v>42004</v>
      </c>
      <c r="G464" s="6">
        <v>27426</v>
      </c>
    </row>
    <row r="465" spans="1:7" x14ac:dyDescent="0.2">
      <c r="A465" s="5">
        <v>24</v>
      </c>
      <c r="B465" s="4" t="s">
        <v>27</v>
      </c>
      <c r="C465" s="4" t="str">
        <f>VLOOKUP(Taulukko1[[#This Row],[Rivivalinta]],Sheet1!$C$1:$E$42,2,FALSE)</f>
        <v>SUMMA EGET KAPITAL OCH SKULDER</v>
      </c>
      <c r="D465" s="4" t="str">
        <f>VLOOKUP(Taulukko1[[#This Row],[Rivivalinta]],Sheet1!$C$1:$E$42,3,FALSE)</f>
        <v>TOTAL EQUITY AND LIABILITIES</v>
      </c>
      <c r="E465" s="1" t="s">
        <v>55</v>
      </c>
      <c r="F465" s="2">
        <v>42004</v>
      </c>
      <c r="G465" s="6">
        <v>638995</v>
      </c>
    </row>
    <row r="466" spans="1:7" x14ac:dyDescent="0.2">
      <c r="A466" s="5">
        <v>25</v>
      </c>
      <c r="B466" s="4" t="s">
        <v>28</v>
      </c>
      <c r="C466" s="4" t="str">
        <f>VLOOKUP(Taulukko1[[#This Row],[Rivivalinta]],Sheet1!$C$1:$E$42,2,FALSE)</f>
        <v>Exponering utanför balansräkningen</v>
      </c>
      <c r="D466" s="4" t="str">
        <f>VLOOKUP(Taulukko1[[#This Row],[Rivivalinta]],Sheet1!$C$1:$E$42,3,FALSE)</f>
        <v>Off balance sheet exposures</v>
      </c>
      <c r="E466" s="1" t="s">
        <v>55</v>
      </c>
      <c r="F466" s="2">
        <v>42004</v>
      </c>
      <c r="G466" s="6">
        <v>33525</v>
      </c>
    </row>
    <row r="467" spans="1:7" x14ac:dyDescent="0.2">
      <c r="A467" s="5">
        <v>28</v>
      </c>
      <c r="B467" s="4" t="s">
        <v>29</v>
      </c>
      <c r="C467" s="4" t="str">
        <f>VLOOKUP(Taulukko1[[#This Row],[Rivivalinta]],Sheet1!$C$1:$E$42,2,FALSE)</f>
        <v>Kostnader/intäkter, %</v>
      </c>
      <c r="D467" s="4" t="str">
        <f>VLOOKUP(Taulukko1[[#This Row],[Rivivalinta]],Sheet1!$C$1:$E$42,3,FALSE)</f>
        <v>Cost/income ratio, %</v>
      </c>
      <c r="E467" s="1" t="s">
        <v>55</v>
      </c>
      <c r="F467" s="2">
        <v>42004</v>
      </c>
      <c r="G467" s="7">
        <v>0.57675675675675675</v>
      </c>
    </row>
    <row r="468" spans="1:7" x14ac:dyDescent="0.2">
      <c r="A468" s="5">
        <v>29</v>
      </c>
      <c r="B468" s="4" t="s">
        <v>30</v>
      </c>
      <c r="C468" s="4" t="str">
        <f>VLOOKUP(Taulukko1[[#This Row],[Rivivalinta]],Sheet1!$C$1:$E$42,2,FALSE)</f>
        <v>Nödlidande exponeringar/Exponeringar, %</v>
      </c>
      <c r="D468" s="4" t="str">
        <f>VLOOKUP(Taulukko1[[#This Row],[Rivivalinta]],Sheet1!$C$1:$E$42,3,FALSE)</f>
        <v>Non-performing exposures/Exposures, %</v>
      </c>
      <c r="E468" s="1" t="s">
        <v>55</v>
      </c>
      <c r="F468" s="2">
        <v>42004</v>
      </c>
      <c r="G468" s="7">
        <v>8.270112217480639E-3</v>
      </c>
    </row>
    <row r="469" spans="1:7" x14ac:dyDescent="0.2">
      <c r="A469" s="5">
        <v>30</v>
      </c>
      <c r="B469" s="4" t="s">
        <v>31</v>
      </c>
      <c r="C469" s="4" t="str">
        <f>VLOOKUP(Taulukko1[[#This Row],[Rivivalinta]],Sheet1!$C$1:$E$42,2,FALSE)</f>
        <v>Upplupna avsättningar på nödlidande exponeringar/Nödlidande Exponeringar, %</v>
      </c>
      <c r="D469" s="4" t="str">
        <f>VLOOKUP(Taulukko1[[#This Row],[Rivivalinta]],Sheet1!$C$1:$E$42,3,FALSE)</f>
        <v>Accumulated impairments on non-performing exposures/Non-performing exposures, %</v>
      </c>
      <c r="E469" s="1" t="s">
        <v>55</v>
      </c>
      <c r="F469" s="2">
        <v>42004</v>
      </c>
      <c r="G469" s="7">
        <v>0.25776397515527949</v>
      </c>
    </row>
    <row r="470" spans="1:7" x14ac:dyDescent="0.2">
      <c r="A470" s="5">
        <v>31</v>
      </c>
      <c r="B470" s="4" t="s">
        <v>32</v>
      </c>
      <c r="C470" s="4" t="str">
        <f>VLOOKUP(Taulukko1[[#This Row],[Rivivalinta]],Sheet1!$C$1:$E$42,2,FALSE)</f>
        <v>Kapitalbas</v>
      </c>
      <c r="D470" s="4" t="str">
        <f>VLOOKUP(Taulukko1[[#This Row],[Rivivalinta]],Sheet1!$C$1:$E$42,3,FALSE)</f>
        <v>Own funds</v>
      </c>
      <c r="E470" s="1" t="s">
        <v>55</v>
      </c>
      <c r="F470" s="2">
        <v>42004</v>
      </c>
      <c r="G470" s="6">
        <v>53321.474000000002</v>
      </c>
    </row>
    <row r="471" spans="1:7" x14ac:dyDescent="0.2">
      <c r="A471" s="5">
        <v>32</v>
      </c>
      <c r="B471" s="4" t="s">
        <v>33</v>
      </c>
      <c r="C471" s="4" t="str">
        <f>VLOOKUP(Taulukko1[[#This Row],[Rivivalinta]],Sheet1!$C$1:$E$42,2,FALSE)</f>
        <v>Kärnprimärkapital (CET 1)</v>
      </c>
      <c r="D471" s="4" t="str">
        <f>VLOOKUP(Taulukko1[[#This Row],[Rivivalinta]],Sheet1!$C$1:$E$42,3,FALSE)</f>
        <v>Common equity tier 1 capital (CET1)</v>
      </c>
      <c r="E471" s="1" t="s">
        <v>55</v>
      </c>
      <c r="F471" s="2">
        <v>42004</v>
      </c>
      <c r="G471" s="6">
        <v>50793.192999999999</v>
      </c>
    </row>
    <row r="472" spans="1:7" x14ac:dyDescent="0.2">
      <c r="A472" s="5">
        <v>33</v>
      </c>
      <c r="B472" s="4" t="s">
        <v>34</v>
      </c>
      <c r="C472" s="4" t="str">
        <f>VLOOKUP(Taulukko1[[#This Row],[Rivivalinta]],Sheet1!$C$1:$E$42,2,FALSE)</f>
        <v>Övrigt primärkapital (AT 1)</v>
      </c>
      <c r="D472" s="4" t="str">
        <f>VLOOKUP(Taulukko1[[#This Row],[Rivivalinta]],Sheet1!$C$1:$E$42,3,FALSE)</f>
        <v>Additional tier 1 capital (AT 1)</v>
      </c>
      <c r="E472" s="1" t="s">
        <v>55</v>
      </c>
      <c r="F472" s="2">
        <v>42004</v>
      </c>
      <c r="G472" s="6"/>
    </row>
    <row r="473" spans="1:7" x14ac:dyDescent="0.2">
      <c r="A473" s="5">
        <v>34</v>
      </c>
      <c r="B473" s="4" t="s">
        <v>35</v>
      </c>
      <c r="C473" s="4" t="str">
        <f>VLOOKUP(Taulukko1[[#This Row],[Rivivalinta]],Sheet1!$C$1:$E$42,2,FALSE)</f>
        <v>Supplementärkapital (T2)</v>
      </c>
      <c r="D473" s="4" t="str">
        <f>VLOOKUP(Taulukko1[[#This Row],[Rivivalinta]],Sheet1!$C$1:$E$42,3,FALSE)</f>
        <v>Tier 2 capital (T2)</v>
      </c>
      <c r="E473" s="1" t="s">
        <v>55</v>
      </c>
      <c r="F473" s="2">
        <v>42004</v>
      </c>
      <c r="G473" s="6">
        <v>2528.2809999999999</v>
      </c>
    </row>
    <row r="474" spans="1:7" x14ac:dyDescent="0.2">
      <c r="A474" s="5">
        <v>35</v>
      </c>
      <c r="B474" s="4" t="s">
        <v>36</v>
      </c>
      <c r="C474" s="4" t="str">
        <f>VLOOKUP(Taulukko1[[#This Row],[Rivivalinta]],Sheet1!$C$1:$E$42,2,FALSE)</f>
        <v>Summa kapitalrelationer, %</v>
      </c>
      <c r="D474" s="4" t="str">
        <f>VLOOKUP(Taulukko1[[#This Row],[Rivivalinta]],Sheet1!$C$1:$E$42,3,FALSE)</f>
        <v>Own funds ratio, %</v>
      </c>
      <c r="E474" s="1" t="s">
        <v>55</v>
      </c>
      <c r="F474" s="2">
        <v>42004</v>
      </c>
      <c r="G474" s="7">
        <v>0.15806226498114501</v>
      </c>
    </row>
    <row r="475" spans="1:7" x14ac:dyDescent="0.2">
      <c r="A475" s="5">
        <v>36</v>
      </c>
      <c r="B475" s="4" t="s">
        <v>37</v>
      </c>
      <c r="C475" s="4" t="str">
        <f>VLOOKUP(Taulukko1[[#This Row],[Rivivalinta]],Sheet1!$C$1:$E$42,2,FALSE)</f>
        <v>Primärkapitalrelation, %</v>
      </c>
      <c r="D475" s="4" t="str">
        <f>VLOOKUP(Taulukko1[[#This Row],[Rivivalinta]],Sheet1!$C$1:$E$42,3,FALSE)</f>
        <v>Tier 1 ratio, %</v>
      </c>
      <c r="E475" s="1" t="s">
        <v>55</v>
      </c>
      <c r="F475" s="2">
        <v>42004</v>
      </c>
      <c r="G475" s="7">
        <v>0.15056761430121832</v>
      </c>
    </row>
    <row r="476" spans="1:7" x14ac:dyDescent="0.2">
      <c r="A476" s="5">
        <v>37</v>
      </c>
      <c r="B476" s="4" t="s">
        <v>38</v>
      </c>
      <c r="C476" s="4" t="str">
        <f>VLOOKUP(Taulukko1[[#This Row],[Rivivalinta]],Sheet1!$C$1:$E$42,2,FALSE)</f>
        <v>Kärnprimärkapitalrelation, %</v>
      </c>
      <c r="D476" s="4" t="str">
        <f>VLOOKUP(Taulukko1[[#This Row],[Rivivalinta]],Sheet1!$C$1:$E$42,3,FALSE)</f>
        <v>CET 1 ratio, %</v>
      </c>
      <c r="E476" s="1" t="s">
        <v>55</v>
      </c>
      <c r="F476" s="2">
        <v>42004</v>
      </c>
      <c r="G476" s="7">
        <v>0.15056761430121832</v>
      </c>
    </row>
    <row r="477" spans="1:7" x14ac:dyDescent="0.2">
      <c r="A477" s="5">
        <v>38</v>
      </c>
      <c r="B477" s="4" t="s">
        <v>39</v>
      </c>
      <c r="C477" s="4" t="str">
        <f>VLOOKUP(Taulukko1[[#This Row],[Rivivalinta]],Sheet1!$C$1:$E$42,2,FALSE)</f>
        <v>Summa exponeringsbelopp (RWA)</v>
      </c>
      <c r="D477" s="4" t="str">
        <f>VLOOKUP(Taulukko1[[#This Row],[Rivivalinta]],Sheet1!$C$1:$E$42,3,FALSE)</f>
        <v>Total risk weighted assets (RWA)</v>
      </c>
      <c r="E477" s="1" t="s">
        <v>55</v>
      </c>
      <c r="F477" s="2">
        <v>42004</v>
      </c>
      <c r="G477" s="6">
        <v>337344.74200000003</v>
      </c>
    </row>
    <row r="478" spans="1:7" x14ac:dyDescent="0.2">
      <c r="A478" s="5">
        <v>39</v>
      </c>
      <c r="B478" s="4" t="s">
        <v>40</v>
      </c>
      <c r="C478" s="4" t="str">
        <f>VLOOKUP(Taulukko1[[#This Row],[Rivivalinta]],Sheet1!$C$1:$E$42,2,FALSE)</f>
        <v>Exponeringsbelopp för kredit-, motpart- och utspädningsrisker</v>
      </c>
      <c r="D478" s="4" t="str">
        <f>VLOOKUP(Taulukko1[[#This Row],[Rivivalinta]],Sheet1!$C$1:$E$42,3,FALSE)</f>
        <v>Credit and counterparty risks</v>
      </c>
      <c r="E478" s="1" t="s">
        <v>55</v>
      </c>
      <c r="F478" s="2">
        <v>42004</v>
      </c>
      <c r="G478" s="6">
        <v>300626.38400000002</v>
      </c>
    </row>
    <row r="479" spans="1:7" x14ac:dyDescent="0.2">
      <c r="A479" s="5">
        <v>40</v>
      </c>
      <c r="B479" s="4" t="s">
        <v>41</v>
      </c>
      <c r="C479" s="4" t="str">
        <f>VLOOKUP(Taulukko1[[#This Row],[Rivivalinta]],Sheet1!$C$1:$E$42,2,FALSE)</f>
        <v>Exponeringsbelopp för positions-, valutakurs- och råvarurisker</v>
      </c>
      <c r="D479" s="4" t="str">
        <f>VLOOKUP(Taulukko1[[#This Row],[Rivivalinta]],Sheet1!$C$1:$E$42,3,FALSE)</f>
        <v>Position, currency and commodity risks</v>
      </c>
      <c r="E479" s="1" t="s">
        <v>55</v>
      </c>
      <c r="F479" s="2">
        <v>42004</v>
      </c>
      <c r="G479" s="6">
        <v>8036.8519999999999</v>
      </c>
    </row>
    <row r="480" spans="1:7" x14ac:dyDescent="0.2">
      <c r="A480" s="5">
        <v>41</v>
      </c>
      <c r="B480" s="4" t="s">
        <v>42</v>
      </c>
      <c r="C480" s="4" t="str">
        <f>VLOOKUP(Taulukko1[[#This Row],[Rivivalinta]],Sheet1!$C$1:$E$42,2,FALSE)</f>
        <v>Exponeringsbelopp för operativ risk</v>
      </c>
      <c r="D480" s="4" t="str">
        <f>VLOOKUP(Taulukko1[[#This Row],[Rivivalinta]],Sheet1!$C$1:$E$42,3,FALSE)</f>
        <v>Operational risks</v>
      </c>
      <c r="E480" s="1" t="s">
        <v>55</v>
      </c>
      <c r="F480" s="2">
        <v>42004</v>
      </c>
      <c r="G480" s="6">
        <v>23188.075000000001</v>
      </c>
    </row>
    <row r="481" spans="1:7" x14ac:dyDescent="0.2">
      <c r="A481" s="5">
        <v>42</v>
      </c>
      <c r="B481" s="4" t="s">
        <v>43</v>
      </c>
      <c r="C481" s="4" t="str">
        <f>VLOOKUP(Taulukko1[[#This Row],[Rivivalinta]],Sheet1!$C$1:$E$42,2,FALSE)</f>
        <v>Övriga riskexponeringar</v>
      </c>
      <c r="D481" s="4" t="str">
        <f>VLOOKUP(Taulukko1[[#This Row],[Rivivalinta]],Sheet1!$C$1:$E$42,3,FALSE)</f>
        <v>Other risks</v>
      </c>
      <c r="E481" s="1" t="s">
        <v>55</v>
      </c>
      <c r="F481" s="2">
        <v>42004</v>
      </c>
      <c r="G481" s="6">
        <v>5493.4309999999996</v>
      </c>
    </row>
    <row r="482" spans="1:7" x14ac:dyDescent="0.2">
      <c r="A482" s="5">
        <v>1</v>
      </c>
      <c r="B482" s="4" t="s">
        <v>5</v>
      </c>
      <c r="C482" s="4" t="str">
        <f>VLOOKUP(Taulukko1[[#This Row],[Rivivalinta]],Sheet1!$C$1:$E$42,2,FALSE)</f>
        <v>Räntenetto</v>
      </c>
      <c r="D482" s="4" t="str">
        <f>VLOOKUP(Taulukko1[[#This Row],[Rivivalinta]],Sheet1!$C$1:$E$42,3,FALSE)</f>
        <v>Net interest margin</v>
      </c>
      <c r="E482" s="1" t="s">
        <v>56</v>
      </c>
      <c r="F482" s="2">
        <v>42004</v>
      </c>
      <c r="G482" s="6">
        <v>2094</v>
      </c>
    </row>
    <row r="483" spans="1:7" x14ac:dyDescent="0.2">
      <c r="A483" s="5">
        <v>2</v>
      </c>
      <c r="B483" s="4" t="s">
        <v>6</v>
      </c>
      <c r="C483" s="4" t="str">
        <f>VLOOKUP(Taulukko1[[#This Row],[Rivivalinta]],Sheet1!$C$1:$E$42,2,FALSE)</f>
        <v>Netto, avgifts- och provisionsintäkter</v>
      </c>
      <c r="D483" s="4" t="str">
        <f>VLOOKUP(Taulukko1[[#This Row],[Rivivalinta]],Sheet1!$C$1:$E$42,3,FALSE)</f>
        <v>Net fee and commission income</v>
      </c>
      <c r="E483" s="1" t="s">
        <v>56</v>
      </c>
      <c r="F483" s="2">
        <v>42004</v>
      </c>
      <c r="G483" s="6">
        <v>900</v>
      </c>
    </row>
    <row r="484" spans="1:7" x14ac:dyDescent="0.2">
      <c r="A484" s="5">
        <v>3</v>
      </c>
      <c r="B484" s="4" t="s">
        <v>7</v>
      </c>
      <c r="C484" s="4" t="str">
        <f>VLOOKUP(Taulukko1[[#This Row],[Rivivalinta]],Sheet1!$C$1:$E$42,2,FALSE)</f>
        <v>Avgifts- och provisionsintäkter</v>
      </c>
      <c r="D484" s="4" t="str">
        <f>VLOOKUP(Taulukko1[[#This Row],[Rivivalinta]],Sheet1!$C$1:$E$42,3,FALSE)</f>
        <v>Fee and commission income</v>
      </c>
      <c r="E484" s="1" t="s">
        <v>56</v>
      </c>
      <c r="F484" s="2">
        <v>42004</v>
      </c>
      <c r="G484" s="6">
        <v>1022</v>
      </c>
    </row>
    <row r="485" spans="1:7" x14ac:dyDescent="0.2">
      <c r="A485" s="5">
        <v>4</v>
      </c>
      <c r="B485" s="4" t="s">
        <v>8</v>
      </c>
      <c r="C485" s="4" t="str">
        <f>VLOOKUP(Taulukko1[[#This Row],[Rivivalinta]],Sheet1!$C$1:$E$42,2,FALSE)</f>
        <v>Avgifts- och provisionskostnader</v>
      </c>
      <c r="D485" s="4" t="str">
        <f>VLOOKUP(Taulukko1[[#This Row],[Rivivalinta]],Sheet1!$C$1:$E$42,3,FALSE)</f>
        <v>Fee and commission expenses</v>
      </c>
      <c r="E485" s="1" t="s">
        <v>56</v>
      </c>
      <c r="F485" s="2">
        <v>42004</v>
      </c>
      <c r="G485" s="6">
        <v>122</v>
      </c>
    </row>
    <row r="486" spans="1:7" x14ac:dyDescent="0.2">
      <c r="A486" s="5">
        <v>5</v>
      </c>
      <c r="B486" s="4" t="s">
        <v>9</v>
      </c>
      <c r="C486" s="4" t="str">
        <f>VLOOKUP(Taulukko1[[#This Row],[Rivivalinta]],Sheet1!$C$1:$E$42,2,FALSE)</f>
        <v>Nettointäkter från handel och investeringar</v>
      </c>
      <c r="D486" s="4" t="str">
        <f>VLOOKUP(Taulukko1[[#This Row],[Rivivalinta]],Sheet1!$C$1:$E$42,3,FALSE)</f>
        <v>Net trading and investing income</v>
      </c>
      <c r="E486" s="1" t="s">
        <v>56</v>
      </c>
      <c r="F486" s="2">
        <v>42004</v>
      </c>
      <c r="G486" s="6">
        <v>274</v>
      </c>
    </row>
    <row r="487" spans="1:7" x14ac:dyDescent="0.2">
      <c r="A487" s="5">
        <v>6</v>
      </c>
      <c r="B487" s="4" t="s">
        <v>10</v>
      </c>
      <c r="C487" s="4" t="str">
        <f>VLOOKUP(Taulukko1[[#This Row],[Rivivalinta]],Sheet1!$C$1:$E$42,2,FALSE)</f>
        <v>Övriga intäkter</v>
      </c>
      <c r="D487" s="4" t="str">
        <f>VLOOKUP(Taulukko1[[#This Row],[Rivivalinta]],Sheet1!$C$1:$E$42,3,FALSE)</f>
        <v>Other income</v>
      </c>
      <c r="E487" s="1" t="s">
        <v>56</v>
      </c>
      <c r="F487" s="2">
        <v>42004</v>
      </c>
      <c r="G487" s="6">
        <v>293</v>
      </c>
    </row>
    <row r="488" spans="1:7" x14ac:dyDescent="0.2">
      <c r="A488" s="5">
        <v>7</v>
      </c>
      <c r="B488" s="4" t="s">
        <v>11</v>
      </c>
      <c r="C488" s="4" t="str">
        <f>VLOOKUP(Taulukko1[[#This Row],[Rivivalinta]],Sheet1!$C$1:$E$42,2,FALSE)</f>
        <v>Totala inkomster</v>
      </c>
      <c r="D488" s="4" t="str">
        <f>VLOOKUP(Taulukko1[[#This Row],[Rivivalinta]],Sheet1!$C$1:$E$42,3,FALSE)</f>
        <v>Total income</v>
      </c>
      <c r="E488" s="1" t="s">
        <v>56</v>
      </c>
      <c r="F488" s="2">
        <v>42004</v>
      </c>
      <c r="G488" s="6">
        <v>3561</v>
      </c>
    </row>
    <row r="489" spans="1:7" x14ac:dyDescent="0.2">
      <c r="A489" s="5">
        <v>8</v>
      </c>
      <c r="B489" s="4" t="s">
        <v>12</v>
      </c>
      <c r="C489" s="4" t="str">
        <f>VLOOKUP(Taulukko1[[#This Row],[Rivivalinta]],Sheet1!$C$1:$E$42,2,FALSE)</f>
        <v>Totala kostnader</v>
      </c>
      <c r="D489" s="4" t="str">
        <f>VLOOKUP(Taulukko1[[#This Row],[Rivivalinta]],Sheet1!$C$1:$E$42,3,FALSE)</f>
        <v>Total expenses</v>
      </c>
      <c r="E489" s="1" t="s">
        <v>56</v>
      </c>
      <c r="F489" s="2">
        <v>42004</v>
      </c>
      <c r="G489" s="6">
        <v>2545</v>
      </c>
    </row>
    <row r="490" spans="1:7" x14ac:dyDescent="0.2">
      <c r="A490" s="5">
        <v>9</v>
      </c>
      <c r="B490" s="4" t="s">
        <v>13</v>
      </c>
      <c r="C490" s="4" t="str">
        <f>VLOOKUP(Taulukko1[[#This Row],[Rivivalinta]],Sheet1!$C$1:$E$42,2,FALSE)</f>
        <v>Nedskrivningar av lån och fordringar</v>
      </c>
      <c r="D490" s="4" t="str">
        <f>VLOOKUP(Taulukko1[[#This Row],[Rivivalinta]],Sheet1!$C$1:$E$42,3,FALSE)</f>
        <v>Impairments on loans and receivables</v>
      </c>
      <c r="E490" s="1" t="s">
        <v>56</v>
      </c>
      <c r="F490" s="2">
        <v>42004</v>
      </c>
      <c r="G490" s="6">
        <v>692</v>
      </c>
    </row>
    <row r="491" spans="1:7" x14ac:dyDescent="0.2">
      <c r="A491" s="5">
        <v>10</v>
      </c>
      <c r="B491" s="4" t="s">
        <v>14</v>
      </c>
      <c r="C491" s="4" t="str">
        <f>VLOOKUP(Taulukko1[[#This Row],[Rivivalinta]],Sheet1!$C$1:$E$42,2,FALSE)</f>
        <v>Rörelsevinst/-förlust</v>
      </c>
      <c r="D491" s="4" t="str">
        <f>VLOOKUP(Taulukko1[[#This Row],[Rivivalinta]],Sheet1!$C$1:$E$42,3,FALSE)</f>
        <v>Operatingprofit/-loss</v>
      </c>
      <c r="E491" s="1" t="s">
        <v>56</v>
      </c>
      <c r="F491" s="2">
        <v>42004</v>
      </c>
      <c r="G491" s="6">
        <v>324</v>
      </c>
    </row>
    <row r="492" spans="1:7" x14ac:dyDescent="0.2">
      <c r="A492" s="5">
        <v>11</v>
      </c>
      <c r="B492" s="4" t="s">
        <v>15</v>
      </c>
      <c r="C492" s="4" t="str">
        <f>VLOOKUP(Taulukko1[[#This Row],[Rivivalinta]],Sheet1!$C$1:$E$42,2,FALSE)</f>
        <v>Kontanta medel och kassabehållning hos centralbanker</v>
      </c>
      <c r="D492" s="4" t="str">
        <f>VLOOKUP(Taulukko1[[#This Row],[Rivivalinta]],Sheet1!$C$1:$E$42,3,FALSE)</f>
        <v>Cash and cash balances at central banks</v>
      </c>
      <c r="E492" s="1" t="s">
        <v>56</v>
      </c>
      <c r="F492" s="2">
        <v>42004</v>
      </c>
      <c r="G492" s="6">
        <v>11324</v>
      </c>
    </row>
    <row r="493" spans="1:7" x14ac:dyDescent="0.2">
      <c r="A493" s="5">
        <v>12</v>
      </c>
      <c r="B493" s="4" t="s">
        <v>16</v>
      </c>
      <c r="C493" s="4" t="str">
        <f>VLOOKUP(Taulukko1[[#This Row],[Rivivalinta]],Sheet1!$C$1:$E$42,2,FALSE)</f>
        <v>Lån och förskott till kreditinstitut</v>
      </c>
      <c r="D493" s="4" t="str">
        <f>VLOOKUP(Taulukko1[[#This Row],[Rivivalinta]],Sheet1!$C$1:$E$42,3,FALSE)</f>
        <v>Loans and advances to credit institutions</v>
      </c>
      <c r="E493" s="1" t="s">
        <v>56</v>
      </c>
      <c r="F493" s="2">
        <v>42004</v>
      </c>
      <c r="G493" s="6">
        <v>4824</v>
      </c>
    </row>
    <row r="494" spans="1:7" x14ac:dyDescent="0.2">
      <c r="A494" s="5">
        <v>13</v>
      </c>
      <c r="B494" s="4" t="s">
        <v>17</v>
      </c>
      <c r="C494" s="4" t="str">
        <f>VLOOKUP(Taulukko1[[#This Row],[Rivivalinta]],Sheet1!$C$1:$E$42,2,FALSE)</f>
        <v>Lån och förskott till allmänheten och offentliga samfund</v>
      </c>
      <c r="D494" s="4" t="str">
        <f>VLOOKUP(Taulukko1[[#This Row],[Rivivalinta]],Sheet1!$C$1:$E$42,3,FALSE)</f>
        <v>Loans and advances to the public and public sector entities</v>
      </c>
      <c r="E494" s="1" t="s">
        <v>56</v>
      </c>
      <c r="F494" s="2">
        <v>42004</v>
      </c>
      <c r="G494" s="6">
        <v>102717</v>
      </c>
    </row>
    <row r="495" spans="1:7" x14ac:dyDescent="0.2">
      <c r="A495" s="5">
        <v>14</v>
      </c>
      <c r="B495" s="4" t="s">
        <v>18</v>
      </c>
      <c r="C495" s="4" t="str">
        <f>VLOOKUP(Taulukko1[[#This Row],[Rivivalinta]],Sheet1!$C$1:$E$42,2,FALSE)</f>
        <v>Värdepapper</v>
      </c>
      <c r="D495" s="4" t="str">
        <f>VLOOKUP(Taulukko1[[#This Row],[Rivivalinta]],Sheet1!$C$1:$E$42,3,FALSE)</f>
        <v>Debt securities</v>
      </c>
      <c r="E495" s="1" t="s">
        <v>56</v>
      </c>
      <c r="F495" s="2">
        <v>42004</v>
      </c>
      <c r="G495" s="6">
        <v>5644</v>
      </c>
    </row>
    <row r="496" spans="1:7" x14ac:dyDescent="0.2">
      <c r="A496" s="5">
        <v>15</v>
      </c>
      <c r="B496" s="4" t="s">
        <v>71</v>
      </c>
      <c r="C496" s="4" t="str">
        <f>VLOOKUP(Taulukko1[[#This Row],[Rivivalinta]],Sheet1!$C$1:$E$42,2,FALSE)</f>
        <v xml:space="preserve">Derivat </v>
      </c>
      <c r="D496" s="4" t="str">
        <f>VLOOKUP(Taulukko1[[#This Row],[Rivivalinta]],Sheet1!$C$1:$E$42,3,FALSE)</f>
        <v xml:space="preserve">Derivatives </v>
      </c>
      <c r="E496" s="1" t="s">
        <v>56</v>
      </c>
      <c r="F496" s="2">
        <v>42004</v>
      </c>
      <c r="G496" s="6">
        <v>2877</v>
      </c>
    </row>
    <row r="497" spans="1:7" x14ac:dyDescent="0.2">
      <c r="A497" s="5">
        <v>16</v>
      </c>
      <c r="B497" s="4" t="s">
        <v>20</v>
      </c>
      <c r="C497" s="4" t="str">
        <f>VLOOKUP(Taulukko1[[#This Row],[Rivivalinta]],Sheet1!$C$1:$E$42,2,FALSE)</f>
        <v>Övriga tillgångar</v>
      </c>
      <c r="D497" s="4" t="str">
        <f>VLOOKUP(Taulukko1[[#This Row],[Rivivalinta]],Sheet1!$C$1:$E$42,3,FALSE)</f>
        <v>Other assets</v>
      </c>
      <c r="E497" s="1" t="s">
        <v>56</v>
      </c>
      <c r="F497" s="2">
        <v>42004</v>
      </c>
      <c r="G497" s="6">
        <v>9362</v>
      </c>
    </row>
    <row r="498" spans="1:7" x14ac:dyDescent="0.2">
      <c r="A498" s="5">
        <v>17</v>
      </c>
      <c r="B498" s="4" t="s">
        <v>21</v>
      </c>
      <c r="C498" s="4" t="str">
        <f>VLOOKUP(Taulukko1[[#This Row],[Rivivalinta]],Sheet1!$C$1:$E$42,2,FALSE)</f>
        <v>SUMMA TILLGÅNGAR</v>
      </c>
      <c r="D498" s="4" t="str">
        <f>VLOOKUP(Taulukko1[[#This Row],[Rivivalinta]],Sheet1!$C$1:$E$42,3,FALSE)</f>
        <v>TOTAL ASSETS</v>
      </c>
      <c r="E498" s="1" t="s">
        <v>56</v>
      </c>
      <c r="F498" s="2">
        <v>42004</v>
      </c>
      <c r="G498" s="6">
        <v>136748</v>
      </c>
    </row>
    <row r="499" spans="1:7" x14ac:dyDescent="0.2">
      <c r="A499" s="5">
        <v>18</v>
      </c>
      <c r="B499" s="4" t="s">
        <v>22</v>
      </c>
      <c r="C499" s="4" t="str">
        <f>VLOOKUP(Taulukko1[[#This Row],[Rivivalinta]],Sheet1!$C$1:$E$42,2,FALSE)</f>
        <v>Inlåning från kreditinstitut</v>
      </c>
      <c r="D499" s="4" t="str">
        <f>VLOOKUP(Taulukko1[[#This Row],[Rivivalinta]],Sheet1!$C$1:$E$42,3,FALSE)</f>
        <v>Deposits from credit institutions</v>
      </c>
      <c r="E499" s="1" t="s">
        <v>56</v>
      </c>
      <c r="F499" s="2">
        <v>42004</v>
      </c>
      <c r="G499" s="6">
        <v>7750</v>
      </c>
    </row>
    <row r="500" spans="1:7" x14ac:dyDescent="0.2">
      <c r="A500" s="5">
        <v>19</v>
      </c>
      <c r="B500" s="4" t="s">
        <v>23</v>
      </c>
      <c r="C500" s="4" t="str">
        <f>VLOOKUP(Taulukko1[[#This Row],[Rivivalinta]],Sheet1!$C$1:$E$42,2,FALSE)</f>
        <v>Inlåning från allmänheten och offentliga samfund</v>
      </c>
      <c r="D500" s="4" t="str">
        <f>VLOOKUP(Taulukko1[[#This Row],[Rivivalinta]],Sheet1!$C$1:$E$42,3,FALSE)</f>
        <v>Deposits from the public and public sector entities</v>
      </c>
      <c r="E500" s="1" t="s">
        <v>56</v>
      </c>
      <c r="F500" s="2">
        <v>42004</v>
      </c>
      <c r="G500" s="6">
        <v>111537</v>
      </c>
    </row>
    <row r="501" spans="1:7" x14ac:dyDescent="0.2">
      <c r="A501" s="5">
        <v>20</v>
      </c>
      <c r="B501" s="4" t="s">
        <v>24</v>
      </c>
      <c r="C501" s="4" t="str">
        <f>VLOOKUP(Taulukko1[[#This Row],[Rivivalinta]],Sheet1!$C$1:$E$42,2,FALSE)</f>
        <v>Emitterade skuldebrev</v>
      </c>
      <c r="D501" s="4" t="str">
        <f>VLOOKUP(Taulukko1[[#This Row],[Rivivalinta]],Sheet1!$C$1:$E$42,3,FALSE)</f>
        <v>Debt securities issued</v>
      </c>
      <c r="E501" s="1" t="s">
        <v>56</v>
      </c>
      <c r="F501" s="2">
        <v>42004</v>
      </c>
      <c r="G501" s="6"/>
    </row>
    <row r="502" spans="1:7" x14ac:dyDescent="0.2">
      <c r="A502" s="5">
        <v>22</v>
      </c>
      <c r="B502" s="4" t="s">
        <v>19</v>
      </c>
      <c r="C502" s="4" t="str">
        <f>VLOOKUP(Taulukko1[[#This Row],[Rivivalinta]],Sheet1!$C$1:$E$42,2,FALSE)</f>
        <v>Derivat</v>
      </c>
      <c r="D502" s="4" t="str">
        <f>VLOOKUP(Taulukko1[[#This Row],[Rivivalinta]],Sheet1!$C$1:$E$42,3,FALSE)</f>
        <v>Derivatives</v>
      </c>
      <c r="E502" s="1" t="s">
        <v>56</v>
      </c>
      <c r="F502" s="2">
        <v>42004</v>
      </c>
      <c r="G502" s="6">
        <v>18</v>
      </c>
    </row>
    <row r="503" spans="1:7" x14ac:dyDescent="0.2">
      <c r="A503" s="5">
        <v>23</v>
      </c>
      <c r="B503" s="4" t="s">
        <v>25</v>
      </c>
      <c r="C503" s="4" t="str">
        <f>VLOOKUP(Taulukko1[[#This Row],[Rivivalinta]],Sheet1!$C$1:$E$42,2,FALSE)</f>
        <v>Eget kapital</v>
      </c>
      <c r="D503" s="4" t="str">
        <f>VLOOKUP(Taulukko1[[#This Row],[Rivivalinta]],Sheet1!$C$1:$E$42,3,FALSE)</f>
        <v>Total equity</v>
      </c>
      <c r="E503" s="1" t="s">
        <v>56</v>
      </c>
      <c r="F503" s="2">
        <v>42004</v>
      </c>
      <c r="G503" s="6">
        <v>9683</v>
      </c>
    </row>
    <row r="504" spans="1:7" x14ac:dyDescent="0.2">
      <c r="A504" s="5">
        <v>21</v>
      </c>
      <c r="B504" s="4" t="s">
        <v>26</v>
      </c>
      <c r="C504" s="4" t="str">
        <f>VLOOKUP(Taulukko1[[#This Row],[Rivivalinta]],Sheet1!$C$1:$E$42,2,FALSE)</f>
        <v>Övriga skulder</v>
      </c>
      <c r="D504" s="4" t="str">
        <f>VLOOKUP(Taulukko1[[#This Row],[Rivivalinta]],Sheet1!$C$1:$E$42,3,FALSE)</f>
        <v>Other liabilities</v>
      </c>
      <c r="E504" s="1" t="s">
        <v>56</v>
      </c>
      <c r="F504" s="2">
        <v>42004</v>
      </c>
      <c r="G504" s="6">
        <v>7760</v>
      </c>
    </row>
    <row r="505" spans="1:7" x14ac:dyDescent="0.2">
      <c r="A505" s="5">
        <v>24</v>
      </c>
      <c r="B505" s="4" t="s">
        <v>27</v>
      </c>
      <c r="C505" s="4" t="str">
        <f>VLOOKUP(Taulukko1[[#This Row],[Rivivalinta]],Sheet1!$C$1:$E$42,2,FALSE)</f>
        <v>SUMMA EGET KAPITAL OCH SKULDER</v>
      </c>
      <c r="D505" s="4" t="str">
        <f>VLOOKUP(Taulukko1[[#This Row],[Rivivalinta]],Sheet1!$C$1:$E$42,3,FALSE)</f>
        <v>TOTAL EQUITY AND LIABILITIES</v>
      </c>
      <c r="E505" s="1" t="s">
        <v>56</v>
      </c>
      <c r="F505" s="2">
        <v>42004</v>
      </c>
      <c r="G505" s="6">
        <v>136748</v>
      </c>
    </row>
    <row r="506" spans="1:7" x14ac:dyDescent="0.2">
      <c r="A506" s="5">
        <v>25</v>
      </c>
      <c r="B506" s="4" t="s">
        <v>28</v>
      </c>
      <c r="C506" s="4" t="str">
        <f>VLOOKUP(Taulukko1[[#This Row],[Rivivalinta]],Sheet1!$C$1:$E$42,2,FALSE)</f>
        <v>Exponering utanför balansräkningen</v>
      </c>
      <c r="D506" s="4" t="str">
        <f>VLOOKUP(Taulukko1[[#This Row],[Rivivalinta]],Sheet1!$C$1:$E$42,3,FALSE)</f>
        <v>Off balance sheet exposures</v>
      </c>
      <c r="E506" s="1" t="s">
        <v>56</v>
      </c>
      <c r="F506" s="2">
        <v>42004</v>
      </c>
      <c r="G506" s="6">
        <v>5120</v>
      </c>
    </row>
    <row r="507" spans="1:7" x14ac:dyDescent="0.2">
      <c r="A507" s="5">
        <v>28</v>
      </c>
      <c r="B507" s="4" t="s">
        <v>29</v>
      </c>
      <c r="C507" s="4" t="str">
        <f>VLOOKUP(Taulukko1[[#This Row],[Rivivalinta]],Sheet1!$C$1:$E$42,2,FALSE)</f>
        <v>Kostnader/intäkter, %</v>
      </c>
      <c r="D507" s="4" t="str">
        <f>VLOOKUP(Taulukko1[[#This Row],[Rivivalinta]],Sheet1!$C$1:$E$42,3,FALSE)</f>
        <v>Cost/income ratio, %</v>
      </c>
      <c r="E507" s="1" t="s">
        <v>56</v>
      </c>
      <c r="F507" s="2">
        <v>42004</v>
      </c>
      <c r="G507" s="7">
        <v>0.59302715387194105</v>
      </c>
    </row>
    <row r="508" spans="1:7" x14ac:dyDescent="0.2">
      <c r="A508" s="5">
        <v>29</v>
      </c>
      <c r="B508" s="4" t="s">
        <v>30</v>
      </c>
      <c r="C508" s="4" t="str">
        <f>VLOOKUP(Taulukko1[[#This Row],[Rivivalinta]],Sheet1!$C$1:$E$42,2,FALSE)</f>
        <v>Nödlidande exponeringar/Exponeringar, %</v>
      </c>
      <c r="D508" s="4" t="str">
        <f>VLOOKUP(Taulukko1[[#This Row],[Rivivalinta]],Sheet1!$C$1:$E$42,3,FALSE)</f>
        <v>Non-performing exposures/Exposures, %</v>
      </c>
      <c r="E508" s="1" t="s">
        <v>56</v>
      </c>
      <c r="F508" s="2">
        <v>42004</v>
      </c>
      <c r="G508" s="7">
        <v>2.5368450905231956E-2</v>
      </c>
    </row>
    <row r="509" spans="1:7" x14ac:dyDescent="0.2">
      <c r="A509" s="5">
        <v>30</v>
      </c>
      <c r="B509" s="4" t="s">
        <v>31</v>
      </c>
      <c r="C509" s="4" t="str">
        <f>VLOOKUP(Taulukko1[[#This Row],[Rivivalinta]],Sheet1!$C$1:$E$42,2,FALSE)</f>
        <v>Upplupna avsättningar på nödlidande exponeringar/Nödlidande Exponeringar, %</v>
      </c>
      <c r="D509" s="4" t="str">
        <f>VLOOKUP(Taulukko1[[#This Row],[Rivivalinta]],Sheet1!$C$1:$E$42,3,FALSE)</f>
        <v>Accumulated impairments on non-performing exposures/Non-performing exposures, %</v>
      </c>
      <c r="E509" s="1" t="s">
        <v>56</v>
      </c>
      <c r="F509" s="2">
        <v>42004</v>
      </c>
      <c r="G509" s="7">
        <v>0.57338622430580599</v>
      </c>
    </row>
    <row r="510" spans="1:7" x14ac:dyDescent="0.2">
      <c r="A510" s="5">
        <v>31</v>
      </c>
      <c r="B510" s="4" t="s">
        <v>32</v>
      </c>
      <c r="C510" s="4" t="str">
        <f>VLOOKUP(Taulukko1[[#This Row],[Rivivalinta]],Sheet1!$C$1:$E$42,2,FALSE)</f>
        <v>Kapitalbas</v>
      </c>
      <c r="D510" s="4" t="str">
        <f>VLOOKUP(Taulukko1[[#This Row],[Rivivalinta]],Sheet1!$C$1:$E$42,3,FALSE)</f>
        <v>Own funds</v>
      </c>
      <c r="E510" s="1" t="s">
        <v>56</v>
      </c>
      <c r="F510" s="2">
        <v>42004</v>
      </c>
      <c r="G510" s="6">
        <v>10160.672</v>
      </c>
    </row>
    <row r="511" spans="1:7" x14ac:dyDescent="0.2">
      <c r="A511" s="5">
        <v>32</v>
      </c>
      <c r="B511" s="4" t="s">
        <v>33</v>
      </c>
      <c r="C511" s="4" t="str">
        <f>VLOOKUP(Taulukko1[[#This Row],[Rivivalinta]],Sheet1!$C$1:$E$42,2,FALSE)</f>
        <v>Kärnprimärkapital (CET 1)</v>
      </c>
      <c r="D511" s="4" t="str">
        <f>VLOOKUP(Taulukko1[[#This Row],[Rivivalinta]],Sheet1!$C$1:$E$42,3,FALSE)</f>
        <v>Common equity tier 1 capital (CET1)</v>
      </c>
      <c r="E511" s="1" t="s">
        <v>56</v>
      </c>
      <c r="F511" s="2">
        <v>42004</v>
      </c>
      <c r="G511" s="6">
        <v>9867.0249999999996</v>
      </c>
    </row>
    <row r="512" spans="1:7" x14ac:dyDescent="0.2">
      <c r="A512" s="5">
        <v>33</v>
      </c>
      <c r="B512" s="4" t="s">
        <v>34</v>
      </c>
      <c r="C512" s="4" t="str">
        <f>VLOOKUP(Taulukko1[[#This Row],[Rivivalinta]],Sheet1!$C$1:$E$42,2,FALSE)</f>
        <v>Övrigt primärkapital (AT 1)</v>
      </c>
      <c r="D512" s="4" t="str">
        <f>VLOOKUP(Taulukko1[[#This Row],[Rivivalinta]],Sheet1!$C$1:$E$42,3,FALSE)</f>
        <v>Additional tier 1 capital (AT 1)</v>
      </c>
      <c r="E512" s="1" t="s">
        <v>56</v>
      </c>
      <c r="F512" s="2">
        <v>42004</v>
      </c>
      <c r="G512" s="6"/>
    </row>
    <row r="513" spans="1:7" x14ac:dyDescent="0.2">
      <c r="A513" s="5">
        <v>34</v>
      </c>
      <c r="B513" s="4" t="s">
        <v>35</v>
      </c>
      <c r="C513" s="4" t="str">
        <f>VLOOKUP(Taulukko1[[#This Row],[Rivivalinta]],Sheet1!$C$1:$E$42,2,FALSE)</f>
        <v>Supplementärkapital (T2)</v>
      </c>
      <c r="D513" s="4" t="str">
        <f>VLOOKUP(Taulukko1[[#This Row],[Rivivalinta]],Sheet1!$C$1:$E$42,3,FALSE)</f>
        <v>Tier 2 capital (T2)</v>
      </c>
      <c r="E513" s="1" t="s">
        <v>56</v>
      </c>
      <c r="F513" s="2">
        <v>42004</v>
      </c>
      <c r="G513" s="6">
        <v>293.64800000000002</v>
      </c>
    </row>
    <row r="514" spans="1:7" x14ac:dyDescent="0.2">
      <c r="A514" s="5">
        <v>35</v>
      </c>
      <c r="B514" s="4" t="s">
        <v>36</v>
      </c>
      <c r="C514" s="4" t="str">
        <f>VLOOKUP(Taulukko1[[#This Row],[Rivivalinta]],Sheet1!$C$1:$E$42,2,FALSE)</f>
        <v>Summa kapitalrelationer, %</v>
      </c>
      <c r="D514" s="4" t="str">
        <f>VLOOKUP(Taulukko1[[#This Row],[Rivivalinta]],Sheet1!$C$1:$E$42,3,FALSE)</f>
        <v>Own funds ratio, %</v>
      </c>
      <c r="E514" s="1" t="s">
        <v>56</v>
      </c>
      <c r="F514" s="2">
        <v>42004</v>
      </c>
      <c r="G514" s="7">
        <v>0.14921684912776109</v>
      </c>
    </row>
    <row r="515" spans="1:7" x14ac:dyDescent="0.2">
      <c r="A515" s="5">
        <v>36</v>
      </c>
      <c r="B515" s="4" t="s">
        <v>37</v>
      </c>
      <c r="C515" s="4" t="str">
        <f>VLOOKUP(Taulukko1[[#This Row],[Rivivalinta]],Sheet1!$C$1:$E$42,2,FALSE)</f>
        <v>Primärkapitalrelation, %</v>
      </c>
      <c r="D515" s="4" t="str">
        <f>VLOOKUP(Taulukko1[[#This Row],[Rivivalinta]],Sheet1!$C$1:$E$42,3,FALSE)</f>
        <v>Tier 1 ratio, %</v>
      </c>
      <c r="E515" s="1" t="s">
        <v>56</v>
      </c>
      <c r="F515" s="2">
        <v>42004</v>
      </c>
      <c r="G515" s="7">
        <v>0.14490442962481684</v>
      </c>
    </row>
    <row r="516" spans="1:7" x14ac:dyDescent="0.2">
      <c r="A516" s="5">
        <v>37</v>
      </c>
      <c r="B516" s="4" t="s">
        <v>38</v>
      </c>
      <c r="C516" s="4" t="str">
        <f>VLOOKUP(Taulukko1[[#This Row],[Rivivalinta]],Sheet1!$C$1:$E$42,2,FALSE)</f>
        <v>Kärnprimärkapitalrelation, %</v>
      </c>
      <c r="D516" s="4" t="str">
        <f>VLOOKUP(Taulukko1[[#This Row],[Rivivalinta]],Sheet1!$C$1:$E$42,3,FALSE)</f>
        <v>CET 1 ratio, %</v>
      </c>
      <c r="E516" s="1" t="s">
        <v>56</v>
      </c>
      <c r="F516" s="2">
        <v>42004</v>
      </c>
      <c r="G516" s="7">
        <v>0.14490442962481684</v>
      </c>
    </row>
    <row r="517" spans="1:7" x14ac:dyDescent="0.2">
      <c r="A517" s="5">
        <v>38</v>
      </c>
      <c r="B517" s="4" t="s">
        <v>39</v>
      </c>
      <c r="C517" s="4" t="str">
        <f>VLOOKUP(Taulukko1[[#This Row],[Rivivalinta]],Sheet1!$C$1:$E$42,2,FALSE)</f>
        <v>Summa exponeringsbelopp (RWA)</v>
      </c>
      <c r="D517" s="4" t="str">
        <f>VLOOKUP(Taulukko1[[#This Row],[Rivivalinta]],Sheet1!$C$1:$E$42,3,FALSE)</f>
        <v>Total risk weighted assets (RWA)</v>
      </c>
      <c r="E517" s="1" t="s">
        <v>56</v>
      </c>
      <c r="F517" s="2">
        <v>42004</v>
      </c>
      <c r="G517" s="6">
        <v>68093.328999999998</v>
      </c>
    </row>
    <row r="518" spans="1:7" x14ac:dyDescent="0.2">
      <c r="A518" s="5">
        <v>39</v>
      </c>
      <c r="B518" s="4" t="s">
        <v>40</v>
      </c>
      <c r="C518" s="4" t="str">
        <f>VLOOKUP(Taulukko1[[#This Row],[Rivivalinta]],Sheet1!$C$1:$E$42,2,FALSE)</f>
        <v>Exponeringsbelopp för kredit-, motpart- och utspädningsrisker</v>
      </c>
      <c r="D518" s="4" t="str">
        <f>VLOOKUP(Taulukko1[[#This Row],[Rivivalinta]],Sheet1!$C$1:$E$42,3,FALSE)</f>
        <v>Credit and counterparty risks</v>
      </c>
      <c r="E518" s="1" t="s">
        <v>56</v>
      </c>
      <c r="F518" s="2">
        <v>42004</v>
      </c>
      <c r="G518" s="6">
        <v>58196.589</v>
      </c>
    </row>
    <row r="519" spans="1:7" x14ac:dyDescent="0.2">
      <c r="A519" s="5">
        <v>40</v>
      </c>
      <c r="B519" s="4" t="s">
        <v>41</v>
      </c>
      <c r="C519" s="4" t="str">
        <f>VLOOKUP(Taulukko1[[#This Row],[Rivivalinta]],Sheet1!$C$1:$E$42,2,FALSE)</f>
        <v>Exponeringsbelopp för positions-, valutakurs- och råvarurisker</v>
      </c>
      <c r="D519" s="4" t="str">
        <f>VLOOKUP(Taulukko1[[#This Row],[Rivivalinta]],Sheet1!$C$1:$E$42,3,FALSE)</f>
        <v>Position, currency and commodity risks</v>
      </c>
      <c r="E519" s="1" t="s">
        <v>56</v>
      </c>
      <c r="F519" s="2">
        <v>42004</v>
      </c>
      <c r="G519" s="6"/>
    </row>
    <row r="520" spans="1:7" x14ac:dyDescent="0.2">
      <c r="A520" s="5">
        <v>41</v>
      </c>
      <c r="B520" s="4" t="s">
        <v>42</v>
      </c>
      <c r="C520" s="4" t="str">
        <f>VLOOKUP(Taulukko1[[#This Row],[Rivivalinta]],Sheet1!$C$1:$E$42,2,FALSE)</f>
        <v>Exponeringsbelopp för operativ risk</v>
      </c>
      <c r="D520" s="4" t="str">
        <f>VLOOKUP(Taulukko1[[#This Row],[Rivivalinta]],Sheet1!$C$1:$E$42,3,FALSE)</f>
        <v>Operational risks</v>
      </c>
      <c r="E520" s="1" t="s">
        <v>56</v>
      </c>
      <c r="F520" s="2">
        <v>42004</v>
      </c>
      <c r="G520" s="6">
        <v>5312.2629999999999</v>
      </c>
    </row>
    <row r="521" spans="1:7" x14ac:dyDescent="0.2">
      <c r="A521" s="5">
        <v>42</v>
      </c>
      <c r="B521" s="4" t="s">
        <v>43</v>
      </c>
      <c r="C521" s="4" t="str">
        <f>VLOOKUP(Taulukko1[[#This Row],[Rivivalinta]],Sheet1!$C$1:$E$42,2,FALSE)</f>
        <v>Övriga riskexponeringar</v>
      </c>
      <c r="D521" s="4" t="str">
        <f>VLOOKUP(Taulukko1[[#This Row],[Rivivalinta]],Sheet1!$C$1:$E$42,3,FALSE)</f>
        <v>Other risks</v>
      </c>
      <c r="E521" s="1" t="s">
        <v>56</v>
      </c>
      <c r="F521" s="2">
        <v>42004</v>
      </c>
      <c r="G521" s="6">
        <v>4584.4769999999999</v>
      </c>
    </row>
    <row r="522" spans="1:7" x14ac:dyDescent="0.2">
      <c r="A522" s="5">
        <v>1</v>
      </c>
      <c r="B522" s="4" t="s">
        <v>5</v>
      </c>
      <c r="C522" s="4" t="str">
        <f>VLOOKUP(Taulukko1[[#This Row],[Rivivalinta]],Sheet1!$C$1:$E$42,2,FALSE)</f>
        <v>Räntenetto</v>
      </c>
      <c r="D522" s="4" t="str">
        <f>VLOOKUP(Taulukko1[[#This Row],[Rivivalinta]],Sheet1!$C$1:$E$42,3,FALSE)</f>
        <v>Net interest margin</v>
      </c>
      <c r="E522" s="1" t="s">
        <v>57</v>
      </c>
      <c r="F522" s="2">
        <v>42004</v>
      </c>
      <c r="G522" s="6">
        <v>1933</v>
      </c>
    </row>
    <row r="523" spans="1:7" x14ac:dyDescent="0.2">
      <c r="A523" s="5">
        <v>2</v>
      </c>
      <c r="B523" s="4" t="s">
        <v>6</v>
      </c>
      <c r="C523" s="4" t="str">
        <f>VLOOKUP(Taulukko1[[#This Row],[Rivivalinta]],Sheet1!$C$1:$E$42,2,FALSE)</f>
        <v>Netto, avgifts- och provisionsintäkter</v>
      </c>
      <c r="D523" s="4" t="str">
        <f>VLOOKUP(Taulukko1[[#This Row],[Rivivalinta]],Sheet1!$C$1:$E$42,3,FALSE)</f>
        <v>Net fee and commission income</v>
      </c>
      <c r="E523" s="1" t="s">
        <v>57</v>
      </c>
      <c r="F523" s="2">
        <v>42004</v>
      </c>
      <c r="G523" s="6">
        <v>995</v>
      </c>
    </row>
    <row r="524" spans="1:7" x14ac:dyDescent="0.2">
      <c r="A524" s="5">
        <v>3</v>
      </c>
      <c r="B524" s="4" t="s">
        <v>7</v>
      </c>
      <c r="C524" s="4" t="str">
        <f>VLOOKUP(Taulukko1[[#This Row],[Rivivalinta]],Sheet1!$C$1:$E$42,2,FALSE)</f>
        <v>Avgifts- och provisionsintäkter</v>
      </c>
      <c r="D524" s="4" t="str">
        <f>VLOOKUP(Taulukko1[[#This Row],[Rivivalinta]],Sheet1!$C$1:$E$42,3,FALSE)</f>
        <v>Fee and commission income</v>
      </c>
      <c r="E524" s="1" t="s">
        <v>57</v>
      </c>
      <c r="F524" s="2">
        <v>42004</v>
      </c>
      <c r="G524" s="6">
        <v>1151</v>
      </c>
    </row>
    <row r="525" spans="1:7" x14ac:dyDescent="0.2">
      <c r="A525" s="5">
        <v>4</v>
      </c>
      <c r="B525" s="4" t="s">
        <v>8</v>
      </c>
      <c r="C525" s="4" t="str">
        <f>VLOOKUP(Taulukko1[[#This Row],[Rivivalinta]],Sheet1!$C$1:$E$42,2,FALSE)</f>
        <v>Avgifts- och provisionskostnader</v>
      </c>
      <c r="D525" s="4" t="str">
        <f>VLOOKUP(Taulukko1[[#This Row],[Rivivalinta]],Sheet1!$C$1:$E$42,3,FALSE)</f>
        <v>Fee and commission expenses</v>
      </c>
      <c r="E525" s="1" t="s">
        <v>57</v>
      </c>
      <c r="F525" s="2">
        <v>42004</v>
      </c>
      <c r="G525" s="6">
        <v>156</v>
      </c>
    </row>
    <row r="526" spans="1:7" x14ac:dyDescent="0.2">
      <c r="A526" s="5">
        <v>5</v>
      </c>
      <c r="B526" s="4" t="s">
        <v>9</v>
      </c>
      <c r="C526" s="4" t="str">
        <f>VLOOKUP(Taulukko1[[#This Row],[Rivivalinta]],Sheet1!$C$1:$E$42,2,FALSE)</f>
        <v>Nettointäkter från handel och investeringar</v>
      </c>
      <c r="D526" s="4" t="str">
        <f>VLOOKUP(Taulukko1[[#This Row],[Rivivalinta]],Sheet1!$C$1:$E$42,3,FALSE)</f>
        <v>Net trading and investing income</v>
      </c>
      <c r="E526" s="1" t="s">
        <v>57</v>
      </c>
      <c r="F526" s="2">
        <v>42004</v>
      </c>
      <c r="G526" s="6">
        <v>239</v>
      </c>
    </row>
    <row r="527" spans="1:7" x14ac:dyDescent="0.2">
      <c r="A527" s="5">
        <v>6</v>
      </c>
      <c r="B527" s="4" t="s">
        <v>10</v>
      </c>
      <c r="C527" s="4" t="str">
        <f>VLOOKUP(Taulukko1[[#This Row],[Rivivalinta]],Sheet1!$C$1:$E$42,2,FALSE)</f>
        <v>Övriga intäkter</v>
      </c>
      <c r="D527" s="4" t="str">
        <f>VLOOKUP(Taulukko1[[#This Row],[Rivivalinta]],Sheet1!$C$1:$E$42,3,FALSE)</f>
        <v>Other income</v>
      </c>
      <c r="E527" s="1" t="s">
        <v>57</v>
      </c>
      <c r="F527" s="2">
        <v>42004</v>
      </c>
      <c r="G527" s="6">
        <v>356</v>
      </c>
    </row>
    <row r="528" spans="1:7" x14ac:dyDescent="0.2">
      <c r="A528" s="5">
        <v>7</v>
      </c>
      <c r="B528" s="4" t="s">
        <v>11</v>
      </c>
      <c r="C528" s="4" t="str">
        <f>VLOOKUP(Taulukko1[[#This Row],[Rivivalinta]],Sheet1!$C$1:$E$42,2,FALSE)</f>
        <v>Totala inkomster</v>
      </c>
      <c r="D528" s="4" t="str">
        <f>VLOOKUP(Taulukko1[[#This Row],[Rivivalinta]],Sheet1!$C$1:$E$42,3,FALSE)</f>
        <v>Total income</v>
      </c>
      <c r="E528" s="1" t="s">
        <v>57</v>
      </c>
      <c r="F528" s="2">
        <v>42004</v>
      </c>
      <c r="G528" s="6">
        <v>3523</v>
      </c>
    </row>
    <row r="529" spans="1:7" x14ac:dyDescent="0.2">
      <c r="A529" s="5">
        <v>8</v>
      </c>
      <c r="B529" s="4" t="s">
        <v>12</v>
      </c>
      <c r="C529" s="4" t="str">
        <f>VLOOKUP(Taulukko1[[#This Row],[Rivivalinta]],Sheet1!$C$1:$E$42,2,FALSE)</f>
        <v>Totala kostnader</v>
      </c>
      <c r="D529" s="4" t="str">
        <f>VLOOKUP(Taulukko1[[#This Row],[Rivivalinta]],Sheet1!$C$1:$E$42,3,FALSE)</f>
        <v>Total expenses</v>
      </c>
      <c r="E529" s="1" t="s">
        <v>57</v>
      </c>
      <c r="F529" s="2">
        <v>42004</v>
      </c>
      <c r="G529" s="6">
        <v>2905</v>
      </c>
    </row>
    <row r="530" spans="1:7" x14ac:dyDescent="0.2">
      <c r="A530" s="5">
        <v>9</v>
      </c>
      <c r="B530" s="4" t="s">
        <v>13</v>
      </c>
      <c r="C530" s="4" t="str">
        <f>VLOOKUP(Taulukko1[[#This Row],[Rivivalinta]],Sheet1!$C$1:$E$42,2,FALSE)</f>
        <v>Nedskrivningar av lån och fordringar</v>
      </c>
      <c r="D530" s="4" t="str">
        <f>VLOOKUP(Taulukko1[[#This Row],[Rivivalinta]],Sheet1!$C$1:$E$42,3,FALSE)</f>
        <v>Impairments on loans and receivables</v>
      </c>
      <c r="E530" s="1" t="s">
        <v>57</v>
      </c>
      <c r="F530" s="2">
        <v>42004</v>
      </c>
      <c r="G530" s="6">
        <v>40</v>
      </c>
    </row>
    <row r="531" spans="1:7" x14ac:dyDescent="0.2">
      <c r="A531" s="5">
        <v>10</v>
      </c>
      <c r="B531" s="4" t="s">
        <v>14</v>
      </c>
      <c r="C531" s="4" t="str">
        <f>VLOOKUP(Taulukko1[[#This Row],[Rivivalinta]],Sheet1!$C$1:$E$42,2,FALSE)</f>
        <v>Rörelsevinst/-förlust</v>
      </c>
      <c r="D531" s="4" t="str">
        <f>VLOOKUP(Taulukko1[[#This Row],[Rivivalinta]],Sheet1!$C$1:$E$42,3,FALSE)</f>
        <v>Operatingprofit/-loss</v>
      </c>
      <c r="E531" s="1" t="s">
        <v>57</v>
      </c>
      <c r="F531" s="2">
        <v>42004</v>
      </c>
      <c r="G531" s="6">
        <v>578</v>
      </c>
    </row>
    <row r="532" spans="1:7" x14ac:dyDescent="0.2">
      <c r="A532" s="5">
        <v>11</v>
      </c>
      <c r="B532" s="4" t="s">
        <v>15</v>
      </c>
      <c r="C532" s="4" t="str">
        <f>VLOOKUP(Taulukko1[[#This Row],[Rivivalinta]],Sheet1!$C$1:$E$42,2,FALSE)</f>
        <v>Kontanta medel och kassabehållning hos centralbanker</v>
      </c>
      <c r="D532" s="4" t="str">
        <f>VLOOKUP(Taulukko1[[#This Row],[Rivivalinta]],Sheet1!$C$1:$E$42,3,FALSE)</f>
        <v>Cash and cash balances at central banks</v>
      </c>
      <c r="E532" s="1" t="s">
        <v>57</v>
      </c>
      <c r="F532" s="2">
        <v>42004</v>
      </c>
      <c r="G532" s="6">
        <v>3120</v>
      </c>
    </row>
    <row r="533" spans="1:7" x14ac:dyDescent="0.2">
      <c r="A533" s="5">
        <v>12</v>
      </c>
      <c r="B533" s="4" t="s">
        <v>16</v>
      </c>
      <c r="C533" s="4" t="str">
        <f>VLOOKUP(Taulukko1[[#This Row],[Rivivalinta]],Sheet1!$C$1:$E$42,2,FALSE)</f>
        <v>Lån och förskott till kreditinstitut</v>
      </c>
      <c r="D533" s="4" t="str">
        <f>VLOOKUP(Taulukko1[[#This Row],[Rivivalinta]],Sheet1!$C$1:$E$42,3,FALSE)</f>
        <v>Loans and advances to credit institutions</v>
      </c>
      <c r="E533" s="1" t="s">
        <v>57</v>
      </c>
      <c r="F533" s="2">
        <v>42004</v>
      </c>
      <c r="G533" s="6">
        <v>2983</v>
      </c>
    </row>
    <row r="534" spans="1:7" x14ac:dyDescent="0.2">
      <c r="A534" s="5">
        <v>13</v>
      </c>
      <c r="B534" s="4" t="s">
        <v>17</v>
      </c>
      <c r="C534" s="4" t="str">
        <f>VLOOKUP(Taulukko1[[#This Row],[Rivivalinta]],Sheet1!$C$1:$E$42,2,FALSE)</f>
        <v>Lån och förskott till allmänheten och offentliga samfund</v>
      </c>
      <c r="D534" s="4" t="str">
        <f>VLOOKUP(Taulukko1[[#This Row],[Rivivalinta]],Sheet1!$C$1:$E$42,3,FALSE)</f>
        <v>Loans and advances to the public and public sector entities</v>
      </c>
      <c r="E534" s="1" t="s">
        <v>57</v>
      </c>
      <c r="F534" s="2">
        <v>42004</v>
      </c>
      <c r="G534" s="6">
        <v>118580</v>
      </c>
    </row>
    <row r="535" spans="1:7" x14ac:dyDescent="0.2">
      <c r="A535" s="5">
        <v>14</v>
      </c>
      <c r="B535" s="4" t="s">
        <v>18</v>
      </c>
      <c r="C535" s="4" t="str">
        <f>VLOOKUP(Taulukko1[[#This Row],[Rivivalinta]],Sheet1!$C$1:$E$42,2,FALSE)</f>
        <v>Värdepapper</v>
      </c>
      <c r="D535" s="4" t="str">
        <f>VLOOKUP(Taulukko1[[#This Row],[Rivivalinta]],Sheet1!$C$1:$E$42,3,FALSE)</f>
        <v>Debt securities</v>
      </c>
      <c r="E535" s="1" t="s">
        <v>57</v>
      </c>
      <c r="F535" s="2">
        <v>42004</v>
      </c>
      <c r="G535" s="6">
        <v>3206</v>
      </c>
    </row>
    <row r="536" spans="1:7" x14ac:dyDescent="0.2">
      <c r="A536" s="5">
        <v>15</v>
      </c>
      <c r="B536" s="4" t="s">
        <v>71</v>
      </c>
      <c r="C536" s="4" t="str">
        <f>VLOOKUP(Taulukko1[[#This Row],[Rivivalinta]],Sheet1!$C$1:$E$42,2,FALSE)</f>
        <v xml:space="preserve">Derivat </v>
      </c>
      <c r="D536" s="4" t="str">
        <f>VLOOKUP(Taulukko1[[#This Row],[Rivivalinta]],Sheet1!$C$1:$E$42,3,FALSE)</f>
        <v xml:space="preserve">Derivatives </v>
      </c>
      <c r="E536" s="1" t="s">
        <v>57</v>
      </c>
      <c r="F536" s="2">
        <v>42004</v>
      </c>
      <c r="G536" s="6">
        <v>495</v>
      </c>
    </row>
    <row r="537" spans="1:7" x14ac:dyDescent="0.2">
      <c r="A537" s="5">
        <v>16</v>
      </c>
      <c r="B537" s="4" t="s">
        <v>20</v>
      </c>
      <c r="C537" s="4" t="str">
        <f>VLOOKUP(Taulukko1[[#This Row],[Rivivalinta]],Sheet1!$C$1:$E$42,2,FALSE)</f>
        <v>Övriga tillgångar</v>
      </c>
      <c r="D537" s="4" t="str">
        <f>VLOOKUP(Taulukko1[[#This Row],[Rivivalinta]],Sheet1!$C$1:$E$42,3,FALSE)</f>
        <v>Other assets</v>
      </c>
      <c r="E537" s="1" t="s">
        <v>57</v>
      </c>
      <c r="F537" s="2">
        <v>42004</v>
      </c>
      <c r="G537" s="6">
        <v>10542</v>
      </c>
    </row>
    <row r="538" spans="1:7" x14ac:dyDescent="0.2">
      <c r="A538" s="5">
        <v>17</v>
      </c>
      <c r="B538" s="4" t="s">
        <v>21</v>
      </c>
      <c r="C538" s="4" t="str">
        <f>VLOOKUP(Taulukko1[[#This Row],[Rivivalinta]],Sheet1!$C$1:$E$42,2,FALSE)</f>
        <v>SUMMA TILLGÅNGAR</v>
      </c>
      <c r="D538" s="4" t="str">
        <f>VLOOKUP(Taulukko1[[#This Row],[Rivivalinta]],Sheet1!$C$1:$E$42,3,FALSE)</f>
        <v>TOTAL ASSETS</v>
      </c>
      <c r="E538" s="1" t="s">
        <v>57</v>
      </c>
      <c r="F538" s="2">
        <v>42004</v>
      </c>
      <c r="G538" s="6">
        <v>138926</v>
      </c>
    </row>
    <row r="539" spans="1:7" x14ac:dyDescent="0.2">
      <c r="A539" s="5">
        <v>18</v>
      </c>
      <c r="B539" s="4" t="s">
        <v>22</v>
      </c>
      <c r="C539" s="4" t="str">
        <f>VLOOKUP(Taulukko1[[#This Row],[Rivivalinta]],Sheet1!$C$1:$E$42,2,FALSE)</f>
        <v>Inlåning från kreditinstitut</v>
      </c>
      <c r="D539" s="4" t="str">
        <f>VLOOKUP(Taulukko1[[#This Row],[Rivivalinta]],Sheet1!$C$1:$E$42,3,FALSE)</f>
        <v>Deposits from credit institutions</v>
      </c>
      <c r="E539" s="1" t="s">
        <v>57</v>
      </c>
      <c r="F539" s="2">
        <v>42004</v>
      </c>
      <c r="G539" s="6">
        <v>2406</v>
      </c>
    </row>
    <row r="540" spans="1:7" x14ac:dyDescent="0.2">
      <c r="A540" s="5">
        <v>19</v>
      </c>
      <c r="B540" s="4" t="s">
        <v>23</v>
      </c>
      <c r="C540" s="4" t="str">
        <f>VLOOKUP(Taulukko1[[#This Row],[Rivivalinta]],Sheet1!$C$1:$E$42,2,FALSE)</f>
        <v>Inlåning från allmänheten och offentliga samfund</v>
      </c>
      <c r="D540" s="4" t="str">
        <f>VLOOKUP(Taulukko1[[#This Row],[Rivivalinta]],Sheet1!$C$1:$E$42,3,FALSE)</f>
        <v>Deposits from the public and public sector entities</v>
      </c>
      <c r="E540" s="1" t="s">
        <v>57</v>
      </c>
      <c r="F540" s="2">
        <v>42004</v>
      </c>
      <c r="G540" s="6">
        <v>113937</v>
      </c>
    </row>
    <row r="541" spans="1:7" x14ac:dyDescent="0.2">
      <c r="A541" s="5">
        <v>20</v>
      </c>
      <c r="B541" s="4" t="s">
        <v>24</v>
      </c>
      <c r="C541" s="4" t="str">
        <f>VLOOKUP(Taulukko1[[#This Row],[Rivivalinta]],Sheet1!$C$1:$E$42,2,FALSE)</f>
        <v>Emitterade skuldebrev</v>
      </c>
      <c r="D541" s="4" t="str">
        <f>VLOOKUP(Taulukko1[[#This Row],[Rivivalinta]],Sheet1!$C$1:$E$42,3,FALSE)</f>
        <v>Debt securities issued</v>
      </c>
      <c r="E541" s="1" t="s">
        <v>57</v>
      </c>
      <c r="F541" s="2">
        <v>42004</v>
      </c>
      <c r="G541" s="6">
        <v>8521</v>
      </c>
    </row>
    <row r="542" spans="1:7" x14ac:dyDescent="0.2">
      <c r="A542" s="5">
        <v>22</v>
      </c>
      <c r="B542" s="4" t="s">
        <v>19</v>
      </c>
      <c r="C542" s="4" t="str">
        <f>VLOOKUP(Taulukko1[[#This Row],[Rivivalinta]],Sheet1!$C$1:$E$42,2,FALSE)</f>
        <v>Derivat</v>
      </c>
      <c r="D542" s="4" t="str">
        <f>VLOOKUP(Taulukko1[[#This Row],[Rivivalinta]],Sheet1!$C$1:$E$42,3,FALSE)</f>
        <v>Derivatives</v>
      </c>
      <c r="E542" s="1" t="s">
        <v>57</v>
      </c>
      <c r="F542" s="2">
        <v>42004</v>
      </c>
      <c r="G542" s="6"/>
    </row>
    <row r="543" spans="1:7" x14ac:dyDescent="0.2">
      <c r="A543" s="5">
        <v>23</v>
      </c>
      <c r="B543" s="4" t="s">
        <v>25</v>
      </c>
      <c r="C543" s="4" t="str">
        <f>VLOOKUP(Taulukko1[[#This Row],[Rivivalinta]],Sheet1!$C$1:$E$42,2,FALSE)</f>
        <v>Eget kapital</v>
      </c>
      <c r="D543" s="4" t="str">
        <f>VLOOKUP(Taulukko1[[#This Row],[Rivivalinta]],Sheet1!$C$1:$E$42,3,FALSE)</f>
        <v>Total equity</v>
      </c>
      <c r="E543" s="1" t="s">
        <v>57</v>
      </c>
      <c r="F543" s="2">
        <v>42004</v>
      </c>
      <c r="G543" s="6">
        <v>10051</v>
      </c>
    </row>
    <row r="544" spans="1:7" x14ac:dyDescent="0.2">
      <c r="A544" s="5">
        <v>21</v>
      </c>
      <c r="B544" s="4" t="s">
        <v>26</v>
      </c>
      <c r="C544" s="4" t="str">
        <f>VLOOKUP(Taulukko1[[#This Row],[Rivivalinta]],Sheet1!$C$1:$E$42,2,FALSE)</f>
        <v>Övriga skulder</v>
      </c>
      <c r="D544" s="4" t="str">
        <f>VLOOKUP(Taulukko1[[#This Row],[Rivivalinta]],Sheet1!$C$1:$E$42,3,FALSE)</f>
        <v>Other liabilities</v>
      </c>
      <c r="E544" s="1" t="s">
        <v>57</v>
      </c>
      <c r="F544" s="2">
        <v>42004</v>
      </c>
      <c r="G544" s="6">
        <v>4011</v>
      </c>
    </row>
    <row r="545" spans="1:7" x14ac:dyDescent="0.2">
      <c r="A545" s="5">
        <v>24</v>
      </c>
      <c r="B545" s="4" t="s">
        <v>27</v>
      </c>
      <c r="C545" s="4" t="str">
        <f>VLOOKUP(Taulukko1[[#This Row],[Rivivalinta]],Sheet1!$C$1:$E$42,2,FALSE)</f>
        <v>SUMMA EGET KAPITAL OCH SKULDER</v>
      </c>
      <c r="D545" s="4" t="str">
        <f>VLOOKUP(Taulukko1[[#This Row],[Rivivalinta]],Sheet1!$C$1:$E$42,3,FALSE)</f>
        <v>TOTAL EQUITY AND LIABILITIES</v>
      </c>
      <c r="E545" s="1" t="s">
        <v>57</v>
      </c>
      <c r="F545" s="2">
        <v>42004</v>
      </c>
      <c r="G545" s="6">
        <v>138926</v>
      </c>
    </row>
    <row r="546" spans="1:7" x14ac:dyDescent="0.2">
      <c r="A546" s="5">
        <v>25</v>
      </c>
      <c r="B546" s="4" t="s">
        <v>28</v>
      </c>
      <c r="C546" s="4" t="str">
        <f>VLOOKUP(Taulukko1[[#This Row],[Rivivalinta]],Sheet1!$C$1:$E$42,2,FALSE)</f>
        <v>Exponering utanför balansräkningen</v>
      </c>
      <c r="D546" s="4" t="str">
        <f>VLOOKUP(Taulukko1[[#This Row],[Rivivalinta]],Sheet1!$C$1:$E$42,3,FALSE)</f>
        <v>Off balance sheet exposures</v>
      </c>
      <c r="E546" s="1" t="s">
        <v>57</v>
      </c>
      <c r="F546" s="2">
        <v>42004</v>
      </c>
      <c r="G546" s="6">
        <v>6683</v>
      </c>
    </row>
    <row r="547" spans="1:7" x14ac:dyDescent="0.2">
      <c r="A547" s="5">
        <v>28</v>
      </c>
      <c r="B547" s="4" t="s">
        <v>29</v>
      </c>
      <c r="C547" s="4" t="str">
        <f>VLOOKUP(Taulukko1[[#This Row],[Rivivalinta]],Sheet1!$C$1:$E$42,2,FALSE)</f>
        <v>Kostnader/intäkter, %</v>
      </c>
      <c r="D547" s="4" t="str">
        <f>VLOOKUP(Taulukko1[[#This Row],[Rivivalinta]],Sheet1!$C$1:$E$42,3,FALSE)</f>
        <v>Cost/income ratio, %</v>
      </c>
      <c r="E547" s="1" t="s">
        <v>57</v>
      </c>
      <c r="F547" s="2">
        <v>42004</v>
      </c>
      <c r="G547" s="7">
        <v>0.7586554621848739</v>
      </c>
    </row>
    <row r="548" spans="1:7" x14ac:dyDescent="0.2">
      <c r="A548" s="5">
        <v>29</v>
      </c>
      <c r="B548" s="4" t="s">
        <v>30</v>
      </c>
      <c r="C548" s="4" t="str">
        <f>VLOOKUP(Taulukko1[[#This Row],[Rivivalinta]],Sheet1!$C$1:$E$42,2,FALSE)</f>
        <v>Nödlidande exponeringar/Exponeringar, %</v>
      </c>
      <c r="D548" s="4" t="str">
        <f>VLOOKUP(Taulukko1[[#This Row],[Rivivalinta]],Sheet1!$C$1:$E$42,3,FALSE)</f>
        <v>Non-performing exposures/Exposures, %</v>
      </c>
      <c r="E548" s="1" t="s">
        <v>57</v>
      </c>
      <c r="F548" s="2">
        <v>42004</v>
      </c>
      <c r="G548" s="7">
        <v>1.3000855956976048E-3</v>
      </c>
    </row>
    <row r="549" spans="1:7" x14ac:dyDescent="0.2">
      <c r="A549" s="5">
        <v>30</v>
      </c>
      <c r="B549" s="4" t="s">
        <v>31</v>
      </c>
      <c r="C549" s="4" t="str">
        <f>VLOOKUP(Taulukko1[[#This Row],[Rivivalinta]],Sheet1!$C$1:$E$42,2,FALSE)</f>
        <v>Upplupna avsättningar på nödlidande exponeringar/Nödlidande Exponeringar, %</v>
      </c>
      <c r="D549" s="4" t="str">
        <f>VLOOKUP(Taulukko1[[#This Row],[Rivivalinta]],Sheet1!$C$1:$E$42,3,FALSE)</f>
        <v>Accumulated impairments on non-performing exposures/Non-performing exposures, %</v>
      </c>
      <c r="E549" s="1" t="s">
        <v>57</v>
      </c>
      <c r="F549" s="2">
        <v>42004</v>
      </c>
      <c r="G549" s="7">
        <v>0.70186335403726707</v>
      </c>
    </row>
    <row r="550" spans="1:7" x14ac:dyDescent="0.2">
      <c r="A550" s="5">
        <v>31</v>
      </c>
      <c r="B550" s="4" t="s">
        <v>32</v>
      </c>
      <c r="C550" s="4" t="str">
        <f>VLOOKUP(Taulukko1[[#This Row],[Rivivalinta]],Sheet1!$C$1:$E$42,2,FALSE)</f>
        <v>Kapitalbas</v>
      </c>
      <c r="D550" s="4" t="str">
        <f>VLOOKUP(Taulukko1[[#This Row],[Rivivalinta]],Sheet1!$C$1:$E$42,3,FALSE)</f>
        <v>Own funds</v>
      </c>
      <c r="E550" s="1" t="s">
        <v>57</v>
      </c>
      <c r="F550" s="2">
        <v>42004</v>
      </c>
      <c r="G550" s="6">
        <v>11617.183999999999</v>
      </c>
    </row>
    <row r="551" spans="1:7" x14ac:dyDescent="0.2">
      <c r="A551" s="5">
        <v>32</v>
      </c>
      <c r="B551" s="4" t="s">
        <v>33</v>
      </c>
      <c r="C551" s="4" t="str">
        <f>VLOOKUP(Taulukko1[[#This Row],[Rivivalinta]],Sheet1!$C$1:$E$42,2,FALSE)</f>
        <v>Kärnprimärkapital (CET 1)</v>
      </c>
      <c r="D551" s="4" t="str">
        <f>VLOOKUP(Taulukko1[[#This Row],[Rivivalinta]],Sheet1!$C$1:$E$42,3,FALSE)</f>
        <v>Common equity tier 1 capital (CET1)</v>
      </c>
      <c r="E551" s="1" t="s">
        <v>57</v>
      </c>
      <c r="F551" s="2">
        <v>42004</v>
      </c>
      <c r="G551" s="6">
        <v>9349.9979999999996</v>
      </c>
    </row>
    <row r="552" spans="1:7" x14ac:dyDescent="0.2">
      <c r="A552" s="5">
        <v>33</v>
      </c>
      <c r="B552" s="4" t="s">
        <v>34</v>
      </c>
      <c r="C552" s="4" t="str">
        <f>VLOOKUP(Taulukko1[[#This Row],[Rivivalinta]],Sheet1!$C$1:$E$42,2,FALSE)</f>
        <v>Övrigt primärkapital (AT 1)</v>
      </c>
      <c r="D552" s="4" t="str">
        <f>VLOOKUP(Taulukko1[[#This Row],[Rivivalinta]],Sheet1!$C$1:$E$42,3,FALSE)</f>
        <v>Additional tier 1 capital (AT 1)</v>
      </c>
      <c r="E552" s="1" t="s">
        <v>57</v>
      </c>
      <c r="F552" s="2">
        <v>42004</v>
      </c>
      <c r="G552" s="6"/>
    </row>
    <row r="553" spans="1:7" x14ac:dyDescent="0.2">
      <c r="A553" s="5">
        <v>34</v>
      </c>
      <c r="B553" s="4" t="s">
        <v>35</v>
      </c>
      <c r="C553" s="4" t="str">
        <f>VLOOKUP(Taulukko1[[#This Row],[Rivivalinta]],Sheet1!$C$1:$E$42,2,FALSE)</f>
        <v>Supplementärkapital (T2)</v>
      </c>
      <c r="D553" s="4" t="str">
        <f>VLOOKUP(Taulukko1[[#This Row],[Rivivalinta]],Sheet1!$C$1:$E$42,3,FALSE)</f>
        <v>Tier 2 capital (T2)</v>
      </c>
      <c r="E553" s="1" t="s">
        <v>57</v>
      </c>
      <c r="F553" s="2">
        <v>42004</v>
      </c>
      <c r="G553" s="6">
        <v>2267.1869999999999</v>
      </c>
    </row>
    <row r="554" spans="1:7" x14ac:dyDescent="0.2">
      <c r="A554" s="5">
        <v>35</v>
      </c>
      <c r="B554" s="4" t="s">
        <v>36</v>
      </c>
      <c r="C554" s="4" t="str">
        <f>VLOOKUP(Taulukko1[[#This Row],[Rivivalinta]],Sheet1!$C$1:$E$42,2,FALSE)</f>
        <v>Summa kapitalrelationer, %</v>
      </c>
      <c r="D554" s="4" t="str">
        <f>VLOOKUP(Taulukko1[[#This Row],[Rivivalinta]],Sheet1!$C$1:$E$42,3,FALSE)</f>
        <v>Own funds ratio, %</v>
      </c>
      <c r="E554" s="1" t="s">
        <v>57</v>
      </c>
      <c r="F554" s="2">
        <v>42004</v>
      </c>
      <c r="G554" s="7">
        <v>0.17207263966164865</v>
      </c>
    </row>
    <row r="555" spans="1:7" x14ac:dyDescent="0.2">
      <c r="A555" s="5">
        <v>36</v>
      </c>
      <c r="B555" s="4" t="s">
        <v>37</v>
      </c>
      <c r="C555" s="4" t="str">
        <f>VLOOKUP(Taulukko1[[#This Row],[Rivivalinta]],Sheet1!$C$1:$E$42,2,FALSE)</f>
        <v>Primärkapitalrelation, %</v>
      </c>
      <c r="D555" s="4" t="str">
        <f>VLOOKUP(Taulukko1[[#This Row],[Rivivalinta]],Sheet1!$C$1:$E$42,3,FALSE)</f>
        <v>Tier 1 ratio, %</v>
      </c>
      <c r="E555" s="1" t="s">
        <v>57</v>
      </c>
      <c r="F555" s="2">
        <v>42004</v>
      </c>
      <c r="G555" s="7">
        <v>0.13849129330233004</v>
      </c>
    </row>
    <row r="556" spans="1:7" x14ac:dyDescent="0.2">
      <c r="A556" s="5">
        <v>37</v>
      </c>
      <c r="B556" s="4" t="s">
        <v>38</v>
      </c>
      <c r="C556" s="4" t="str">
        <f>VLOOKUP(Taulukko1[[#This Row],[Rivivalinta]],Sheet1!$C$1:$E$42,2,FALSE)</f>
        <v>Kärnprimärkapitalrelation, %</v>
      </c>
      <c r="D556" s="4" t="str">
        <f>VLOOKUP(Taulukko1[[#This Row],[Rivivalinta]],Sheet1!$C$1:$E$42,3,FALSE)</f>
        <v>CET 1 ratio, %</v>
      </c>
      <c r="E556" s="1" t="s">
        <v>57</v>
      </c>
      <c r="F556" s="2">
        <v>42004</v>
      </c>
      <c r="G556" s="7">
        <v>0.13849129330233004</v>
      </c>
    </row>
    <row r="557" spans="1:7" x14ac:dyDescent="0.2">
      <c r="A557" s="5">
        <v>38</v>
      </c>
      <c r="B557" s="4" t="s">
        <v>39</v>
      </c>
      <c r="C557" s="4" t="str">
        <f>VLOOKUP(Taulukko1[[#This Row],[Rivivalinta]],Sheet1!$C$1:$E$42,2,FALSE)</f>
        <v>Summa exponeringsbelopp (RWA)</v>
      </c>
      <c r="D557" s="4" t="str">
        <f>VLOOKUP(Taulukko1[[#This Row],[Rivivalinta]],Sheet1!$C$1:$E$42,3,FALSE)</f>
        <v>Total risk weighted assets (RWA)</v>
      </c>
      <c r="E557" s="1" t="s">
        <v>57</v>
      </c>
      <c r="F557" s="2">
        <v>42004</v>
      </c>
      <c r="G557" s="6">
        <v>67513.255000000005</v>
      </c>
    </row>
    <row r="558" spans="1:7" x14ac:dyDescent="0.2">
      <c r="A558" s="5">
        <v>39</v>
      </c>
      <c r="B558" s="4" t="s">
        <v>40</v>
      </c>
      <c r="C558" s="4" t="str">
        <f>VLOOKUP(Taulukko1[[#This Row],[Rivivalinta]],Sheet1!$C$1:$E$42,2,FALSE)</f>
        <v>Exponeringsbelopp för kredit-, motpart- och utspädningsrisker</v>
      </c>
      <c r="D558" s="4" t="str">
        <f>VLOOKUP(Taulukko1[[#This Row],[Rivivalinta]],Sheet1!$C$1:$E$42,3,FALSE)</f>
        <v>Credit and counterparty risks</v>
      </c>
      <c r="E558" s="1" t="s">
        <v>57</v>
      </c>
      <c r="F558" s="2">
        <v>42004</v>
      </c>
      <c r="G558" s="6">
        <v>60842.398999999998</v>
      </c>
    </row>
    <row r="559" spans="1:7" x14ac:dyDescent="0.2">
      <c r="A559" s="5">
        <v>40</v>
      </c>
      <c r="B559" s="4" t="s">
        <v>41</v>
      </c>
      <c r="C559" s="4" t="str">
        <f>VLOOKUP(Taulukko1[[#This Row],[Rivivalinta]],Sheet1!$C$1:$E$42,2,FALSE)</f>
        <v>Exponeringsbelopp för positions-, valutakurs- och råvarurisker</v>
      </c>
      <c r="D559" s="4" t="str">
        <f>VLOOKUP(Taulukko1[[#This Row],[Rivivalinta]],Sheet1!$C$1:$E$42,3,FALSE)</f>
        <v>Position, currency and commodity risks</v>
      </c>
      <c r="E559" s="1" t="s">
        <v>57</v>
      </c>
      <c r="F559" s="2">
        <v>42004</v>
      </c>
      <c r="G559" s="6">
        <v>792.81299999999999</v>
      </c>
    </row>
    <row r="560" spans="1:7" x14ac:dyDescent="0.2">
      <c r="A560" s="5">
        <v>41</v>
      </c>
      <c r="B560" s="4" t="s">
        <v>42</v>
      </c>
      <c r="C560" s="4" t="str">
        <f>VLOOKUP(Taulukko1[[#This Row],[Rivivalinta]],Sheet1!$C$1:$E$42,2,FALSE)</f>
        <v>Exponeringsbelopp för operativ risk</v>
      </c>
      <c r="D560" s="4" t="str">
        <f>VLOOKUP(Taulukko1[[#This Row],[Rivivalinta]],Sheet1!$C$1:$E$42,3,FALSE)</f>
        <v>Operational risks</v>
      </c>
      <c r="E560" s="1" t="s">
        <v>57</v>
      </c>
      <c r="F560" s="2">
        <v>42004</v>
      </c>
      <c r="G560" s="6">
        <v>5646.6989999999996</v>
      </c>
    </row>
    <row r="561" spans="1:7" x14ac:dyDescent="0.2">
      <c r="A561" s="5">
        <v>42</v>
      </c>
      <c r="B561" s="4" t="s">
        <v>43</v>
      </c>
      <c r="C561" s="4" t="str">
        <f>VLOOKUP(Taulukko1[[#This Row],[Rivivalinta]],Sheet1!$C$1:$E$42,2,FALSE)</f>
        <v>Övriga riskexponeringar</v>
      </c>
      <c r="D561" s="4" t="str">
        <f>VLOOKUP(Taulukko1[[#This Row],[Rivivalinta]],Sheet1!$C$1:$E$42,3,FALSE)</f>
        <v>Other risks</v>
      </c>
      <c r="E561" s="1" t="s">
        <v>57</v>
      </c>
      <c r="F561" s="2">
        <v>42004</v>
      </c>
      <c r="G561" s="6">
        <v>231.34399999999999</v>
      </c>
    </row>
    <row r="562" spans="1:7" x14ac:dyDescent="0.2">
      <c r="A562" s="5">
        <v>1</v>
      </c>
      <c r="B562" s="4" t="s">
        <v>5</v>
      </c>
      <c r="C562" s="4" t="str">
        <f>VLOOKUP(Taulukko1[[#This Row],[Rivivalinta]],Sheet1!$C$1:$E$42,2,FALSE)</f>
        <v>Räntenetto</v>
      </c>
      <c r="D562" s="4" t="str">
        <f>VLOOKUP(Taulukko1[[#This Row],[Rivivalinta]],Sheet1!$C$1:$E$42,3,FALSE)</f>
        <v>Net interest margin</v>
      </c>
      <c r="E562" s="1" t="s">
        <v>58</v>
      </c>
      <c r="F562" s="2">
        <v>42004</v>
      </c>
      <c r="G562" s="6">
        <v>6132</v>
      </c>
    </row>
    <row r="563" spans="1:7" x14ac:dyDescent="0.2">
      <c r="A563" s="5">
        <v>2</v>
      </c>
      <c r="B563" s="4" t="s">
        <v>6</v>
      </c>
      <c r="C563" s="4" t="str">
        <f>VLOOKUP(Taulukko1[[#This Row],[Rivivalinta]],Sheet1!$C$1:$E$42,2,FALSE)</f>
        <v>Netto, avgifts- och provisionsintäkter</v>
      </c>
      <c r="D563" s="4" t="str">
        <f>VLOOKUP(Taulukko1[[#This Row],[Rivivalinta]],Sheet1!$C$1:$E$42,3,FALSE)</f>
        <v>Net fee and commission income</v>
      </c>
      <c r="E563" s="1" t="s">
        <v>58</v>
      </c>
      <c r="F563" s="2">
        <v>42004</v>
      </c>
      <c r="G563" s="6">
        <v>4781</v>
      </c>
    </row>
    <row r="564" spans="1:7" x14ac:dyDescent="0.2">
      <c r="A564" s="5">
        <v>3</v>
      </c>
      <c r="B564" s="4" t="s">
        <v>7</v>
      </c>
      <c r="C564" s="4" t="str">
        <f>VLOOKUP(Taulukko1[[#This Row],[Rivivalinta]],Sheet1!$C$1:$E$42,2,FALSE)</f>
        <v>Avgifts- och provisionsintäkter</v>
      </c>
      <c r="D564" s="4" t="str">
        <f>VLOOKUP(Taulukko1[[#This Row],[Rivivalinta]],Sheet1!$C$1:$E$42,3,FALSE)</f>
        <v>Fee and commission income</v>
      </c>
      <c r="E564" s="1" t="s">
        <v>58</v>
      </c>
      <c r="F564" s="2">
        <v>42004</v>
      </c>
      <c r="G564" s="6">
        <v>5490</v>
      </c>
    </row>
    <row r="565" spans="1:7" x14ac:dyDescent="0.2">
      <c r="A565" s="5">
        <v>4</v>
      </c>
      <c r="B565" s="4" t="s">
        <v>8</v>
      </c>
      <c r="C565" s="4" t="str">
        <f>VLOOKUP(Taulukko1[[#This Row],[Rivivalinta]],Sheet1!$C$1:$E$42,2,FALSE)</f>
        <v>Avgifts- och provisionskostnader</v>
      </c>
      <c r="D565" s="4" t="str">
        <f>VLOOKUP(Taulukko1[[#This Row],[Rivivalinta]],Sheet1!$C$1:$E$42,3,FALSE)</f>
        <v>Fee and commission expenses</v>
      </c>
      <c r="E565" s="1" t="s">
        <v>58</v>
      </c>
      <c r="F565" s="2">
        <v>42004</v>
      </c>
      <c r="G565" s="6">
        <v>709</v>
      </c>
    </row>
    <row r="566" spans="1:7" x14ac:dyDescent="0.2">
      <c r="A566" s="5">
        <v>5</v>
      </c>
      <c r="B566" s="4" t="s">
        <v>9</v>
      </c>
      <c r="C566" s="4" t="str">
        <f>VLOOKUP(Taulukko1[[#This Row],[Rivivalinta]],Sheet1!$C$1:$E$42,2,FALSE)</f>
        <v>Nettointäkter från handel och investeringar</v>
      </c>
      <c r="D566" s="4" t="str">
        <f>VLOOKUP(Taulukko1[[#This Row],[Rivivalinta]],Sheet1!$C$1:$E$42,3,FALSE)</f>
        <v>Net trading and investing income</v>
      </c>
      <c r="E566" s="1" t="s">
        <v>58</v>
      </c>
      <c r="F566" s="2">
        <v>42004</v>
      </c>
      <c r="G566" s="6">
        <v>2102</v>
      </c>
    </row>
    <row r="567" spans="1:7" x14ac:dyDescent="0.2">
      <c r="A567" s="5">
        <v>6</v>
      </c>
      <c r="B567" s="4" t="s">
        <v>10</v>
      </c>
      <c r="C567" s="4" t="str">
        <f>VLOOKUP(Taulukko1[[#This Row],[Rivivalinta]],Sheet1!$C$1:$E$42,2,FALSE)</f>
        <v>Övriga intäkter</v>
      </c>
      <c r="D567" s="4" t="str">
        <f>VLOOKUP(Taulukko1[[#This Row],[Rivivalinta]],Sheet1!$C$1:$E$42,3,FALSE)</f>
        <v>Other income</v>
      </c>
      <c r="E567" s="1" t="s">
        <v>58</v>
      </c>
      <c r="F567" s="2">
        <v>42004</v>
      </c>
      <c r="G567" s="6">
        <v>1269</v>
      </c>
    </row>
    <row r="568" spans="1:7" x14ac:dyDescent="0.2">
      <c r="A568" s="5">
        <v>7</v>
      </c>
      <c r="B568" s="4" t="s">
        <v>11</v>
      </c>
      <c r="C568" s="4" t="str">
        <f>VLOOKUP(Taulukko1[[#This Row],[Rivivalinta]],Sheet1!$C$1:$E$42,2,FALSE)</f>
        <v>Totala inkomster</v>
      </c>
      <c r="D568" s="4" t="str">
        <f>VLOOKUP(Taulukko1[[#This Row],[Rivivalinta]],Sheet1!$C$1:$E$42,3,FALSE)</f>
        <v>Total income</v>
      </c>
      <c r="E568" s="1" t="s">
        <v>58</v>
      </c>
      <c r="F568" s="2">
        <v>42004</v>
      </c>
      <c r="G568" s="6">
        <v>14284</v>
      </c>
    </row>
    <row r="569" spans="1:7" x14ac:dyDescent="0.2">
      <c r="A569" s="5">
        <v>8</v>
      </c>
      <c r="B569" s="4" t="s">
        <v>12</v>
      </c>
      <c r="C569" s="4" t="str">
        <f>VLOOKUP(Taulukko1[[#This Row],[Rivivalinta]],Sheet1!$C$1:$E$42,2,FALSE)</f>
        <v>Totala kostnader</v>
      </c>
      <c r="D569" s="4" t="str">
        <f>VLOOKUP(Taulukko1[[#This Row],[Rivivalinta]],Sheet1!$C$1:$E$42,3,FALSE)</f>
        <v>Total expenses</v>
      </c>
      <c r="E569" s="1" t="s">
        <v>58</v>
      </c>
      <c r="F569" s="2">
        <v>42004</v>
      </c>
      <c r="G569" s="6">
        <v>11061</v>
      </c>
    </row>
    <row r="570" spans="1:7" x14ac:dyDescent="0.2">
      <c r="A570" s="5">
        <v>9</v>
      </c>
      <c r="B570" s="4" t="s">
        <v>13</v>
      </c>
      <c r="C570" s="4" t="str">
        <f>VLOOKUP(Taulukko1[[#This Row],[Rivivalinta]],Sheet1!$C$1:$E$42,2,FALSE)</f>
        <v>Nedskrivningar av lån och fordringar</v>
      </c>
      <c r="D570" s="4" t="str">
        <f>VLOOKUP(Taulukko1[[#This Row],[Rivivalinta]],Sheet1!$C$1:$E$42,3,FALSE)</f>
        <v>Impairments on loans and receivables</v>
      </c>
      <c r="E570" s="1" t="s">
        <v>58</v>
      </c>
      <c r="F570" s="2">
        <v>42004</v>
      </c>
      <c r="G570" s="6">
        <v>633</v>
      </c>
    </row>
    <row r="571" spans="1:7" x14ac:dyDescent="0.2">
      <c r="A571" s="5">
        <v>10</v>
      </c>
      <c r="B571" s="4" t="s">
        <v>14</v>
      </c>
      <c r="C571" s="4" t="str">
        <f>VLOOKUP(Taulukko1[[#This Row],[Rivivalinta]],Sheet1!$C$1:$E$42,2,FALSE)</f>
        <v>Rörelsevinst/-förlust</v>
      </c>
      <c r="D571" s="4" t="str">
        <f>VLOOKUP(Taulukko1[[#This Row],[Rivivalinta]],Sheet1!$C$1:$E$42,3,FALSE)</f>
        <v>Operatingprofit/-loss</v>
      </c>
      <c r="E571" s="1" t="s">
        <v>58</v>
      </c>
      <c r="F571" s="2">
        <v>42004</v>
      </c>
      <c r="G571" s="6">
        <v>2590</v>
      </c>
    </row>
    <row r="572" spans="1:7" x14ac:dyDescent="0.2">
      <c r="A572" s="5">
        <v>11</v>
      </c>
      <c r="B572" s="4" t="s">
        <v>15</v>
      </c>
      <c r="C572" s="4" t="str">
        <f>VLOOKUP(Taulukko1[[#This Row],[Rivivalinta]],Sheet1!$C$1:$E$42,2,FALSE)</f>
        <v>Kontanta medel och kassabehållning hos centralbanker</v>
      </c>
      <c r="D572" s="4" t="str">
        <f>VLOOKUP(Taulukko1[[#This Row],[Rivivalinta]],Sheet1!$C$1:$E$42,3,FALSE)</f>
        <v>Cash and cash balances at central banks</v>
      </c>
      <c r="E572" s="1" t="s">
        <v>58</v>
      </c>
      <c r="F572" s="2">
        <v>42004</v>
      </c>
      <c r="G572" s="6">
        <v>20137</v>
      </c>
    </row>
    <row r="573" spans="1:7" x14ac:dyDescent="0.2">
      <c r="A573" s="5">
        <v>12</v>
      </c>
      <c r="B573" s="4" t="s">
        <v>16</v>
      </c>
      <c r="C573" s="4" t="str">
        <f>VLOOKUP(Taulukko1[[#This Row],[Rivivalinta]],Sheet1!$C$1:$E$42,2,FALSE)</f>
        <v>Lån och förskott till kreditinstitut</v>
      </c>
      <c r="D573" s="4" t="str">
        <f>VLOOKUP(Taulukko1[[#This Row],[Rivivalinta]],Sheet1!$C$1:$E$42,3,FALSE)</f>
        <v>Loans and advances to credit institutions</v>
      </c>
      <c r="E573" s="1" t="s">
        <v>58</v>
      </c>
      <c r="F573" s="2">
        <v>42004</v>
      </c>
      <c r="G573" s="6">
        <v>83771</v>
      </c>
    </row>
    <row r="574" spans="1:7" x14ac:dyDescent="0.2">
      <c r="A574" s="5">
        <v>13</v>
      </c>
      <c r="B574" s="4" t="s">
        <v>17</v>
      </c>
      <c r="C574" s="4" t="str">
        <f>VLOOKUP(Taulukko1[[#This Row],[Rivivalinta]],Sheet1!$C$1:$E$42,2,FALSE)</f>
        <v>Lån och förskott till allmänheten och offentliga samfund</v>
      </c>
      <c r="D574" s="4" t="str">
        <f>VLOOKUP(Taulukko1[[#This Row],[Rivivalinta]],Sheet1!$C$1:$E$42,3,FALSE)</f>
        <v>Loans and advances to the public and public sector entities</v>
      </c>
      <c r="E574" s="1" t="s">
        <v>58</v>
      </c>
      <c r="F574" s="2">
        <v>42004</v>
      </c>
      <c r="G574" s="6">
        <v>386555</v>
      </c>
    </row>
    <row r="575" spans="1:7" x14ac:dyDescent="0.2">
      <c r="A575" s="5">
        <v>14</v>
      </c>
      <c r="B575" s="4" t="s">
        <v>18</v>
      </c>
      <c r="C575" s="4" t="str">
        <f>VLOOKUP(Taulukko1[[#This Row],[Rivivalinta]],Sheet1!$C$1:$E$42,2,FALSE)</f>
        <v>Värdepapper</v>
      </c>
      <c r="D575" s="4" t="str">
        <f>VLOOKUP(Taulukko1[[#This Row],[Rivivalinta]],Sheet1!$C$1:$E$42,3,FALSE)</f>
        <v>Debt securities</v>
      </c>
      <c r="E575" s="1" t="s">
        <v>58</v>
      </c>
      <c r="F575" s="2">
        <v>42004</v>
      </c>
      <c r="G575" s="6">
        <v>79167</v>
      </c>
    </row>
    <row r="576" spans="1:7" x14ac:dyDescent="0.2">
      <c r="A576" s="5">
        <v>15</v>
      </c>
      <c r="B576" s="4" t="s">
        <v>71</v>
      </c>
      <c r="C576" s="4" t="str">
        <f>VLOOKUP(Taulukko1[[#This Row],[Rivivalinta]],Sheet1!$C$1:$E$42,2,FALSE)</f>
        <v xml:space="preserve">Derivat </v>
      </c>
      <c r="D576" s="4" t="str">
        <f>VLOOKUP(Taulukko1[[#This Row],[Rivivalinta]],Sheet1!$C$1:$E$42,3,FALSE)</f>
        <v xml:space="preserve">Derivatives </v>
      </c>
      <c r="E576" s="1" t="s">
        <v>58</v>
      </c>
      <c r="F576" s="2">
        <v>42004</v>
      </c>
      <c r="G576" s="6">
        <v>12764</v>
      </c>
    </row>
    <row r="577" spans="1:7" x14ac:dyDescent="0.2">
      <c r="A577" s="5">
        <v>16</v>
      </c>
      <c r="B577" s="4" t="s">
        <v>20</v>
      </c>
      <c r="C577" s="4" t="str">
        <f>VLOOKUP(Taulukko1[[#This Row],[Rivivalinta]],Sheet1!$C$1:$E$42,2,FALSE)</f>
        <v>Övriga tillgångar</v>
      </c>
      <c r="D577" s="4" t="str">
        <f>VLOOKUP(Taulukko1[[#This Row],[Rivivalinta]],Sheet1!$C$1:$E$42,3,FALSE)</f>
        <v>Other assets</v>
      </c>
      <c r="E577" s="1" t="s">
        <v>58</v>
      </c>
      <c r="F577" s="2">
        <v>42004</v>
      </c>
      <c r="G577" s="6">
        <v>44922</v>
      </c>
    </row>
    <row r="578" spans="1:7" x14ac:dyDescent="0.2">
      <c r="A578" s="5">
        <v>17</v>
      </c>
      <c r="B578" s="4" t="s">
        <v>21</v>
      </c>
      <c r="C578" s="4" t="str">
        <f>VLOOKUP(Taulukko1[[#This Row],[Rivivalinta]],Sheet1!$C$1:$E$42,2,FALSE)</f>
        <v>SUMMA TILLGÅNGAR</v>
      </c>
      <c r="D578" s="4" t="str">
        <f>VLOOKUP(Taulukko1[[#This Row],[Rivivalinta]],Sheet1!$C$1:$E$42,3,FALSE)</f>
        <v>TOTAL ASSETS</v>
      </c>
      <c r="E578" s="1" t="s">
        <v>58</v>
      </c>
      <c r="F578" s="2">
        <v>42004</v>
      </c>
      <c r="G578" s="6">
        <v>627316</v>
      </c>
    </row>
    <row r="579" spans="1:7" x14ac:dyDescent="0.2">
      <c r="A579" s="5">
        <v>18</v>
      </c>
      <c r="B579" s="4" t="s">
        <v>22</v>
      </c>
      <c r="C579" s="4" t="str">
        <f>VLOOKUP(Taulukko1[[#This Row],[Rivivalinta]],Sheet1!$C$1:$E$42,2,FALSE)</f>
        <v>Inlåning från kreditinstitut</v>
      </c>
      <c r="D579" s="4" t="str">
        <f>VLOOKUP(Taulukko1[[#This Row],[Rivivalinta]],Sheet1!$C$1:$E$42,3,FALSE)</f>
        <v>Deposits from credit institutions</v>
      </c>
      <c r="E579" s="1" t="s">
        <v>58</v>
      </c>
      <c r="F579" s="2">
        <v>42004</v>
      </c>
      <c r="G579" s="6">
        <v>90342</v>
      </c>
    </row>
    <row r="580" spans="1:7" x14ac:dyDescent="0.2">
      <c r="A580" s="5">
        <v>19</v>
      </c>
      <c r="B580" s="4" t="s">
        <v>23</v>
      </c>
      <c r="C580" s="4" t="str">
        <f>VLOOKUP(Taulukko1[[#This Row],[Rivivalinta]],Sheet1!$C$1:$E$42,2,FALSE)</f>
        <v>Inlåning från allmänheten och offentliga samfund</v>
      </c>
      <c r="D580" s="4" t="str">
        <f>VLOOKUP(Taulukko1[[#This Row],[Rivivalinta]],Sheet1!$C$1:$E$42,3,FALSE)</f>
        <v>Deposits from the public and public sector entities</v>
      </c>
      <c r="E580" s="1" t="s">
        <v>58</v>
      </c>
      <c r="F580" s="2">
        <v>42004</v>
      </c>
      <c r="G580" s="6">
        <v>369887</v>
      </c>
    </row>
    <row r="581" spans="1:7" x14ac:dyDescent="0.2">
      <c r="A581" s="5">
        <v>20</v>
      </c>
      <c r="B581" s="4" t="s">
        <v>24</v>
      </c>
      <c r="C581" s="4" t="str">
        <f>VLOOKUP(Taulukko1[[#This Row],[Rivivalinta]],Sheet1!$C$1:$E$42,2,FALSE)</f>
        <v>Emitterade skuldebrev</v>
      </c>
      <c r="D581" s="4" t="str">
        <f>VLOOKUP(Taulukko1[[#This Row],[Rivivalinta]],Sheet1!$C$1:$E$42,3,FALSE)</f>
        <v>Debt securities issued</v>
      </c>
      <c r="E581" s="1" t="s">
        <v>58</v>
      </c>
      <c r="F581" s="2">
        <v>42004</v>
      </c>
      <c r="G581" s="6">
        <v>107969</v>
      </c>
    </row>
    <row r="582" spans="1:7" x14ac:dyDescent="0.2">
      <c r="A582" s="5">
        <v>22</v>
      </c>
      <c r="B582" s="4" t="s">
        <v>19</v>
      </c>
      <c r="C582" s="4" t="str">
        <f>VLOOKUP(Taulukko1[[#This Row],[Rivivalinta]],Sheet1!$C$1:$E$42,2,FALSE)</f>
        <v>Derivat</v>
      </c>
      <c r="D582" s="4" t="str">
        <f>VLOOKUP(Taulukko1[[#This Row],[Rivivalinta]],Sheet1!$C$1:$E$42,3,FALSE)</f>
        <v>Derivatives</v>
      </c>
      <c r="E582" s="1" t="s">
        <v>58</v>
      </c>
      <c r="F582" s="2">
        <v>42004</v>
      </c>
      <c r="G582" s="6">
        <v>4330</v>
      </c>
    </row>
    <row r="583" spans="1:7" x14ac:dyDescent="0.2">
      <c r="A583" s="5">
        <v>23</v>
      </c>
      <c r="B583" s="4" t="s">
        <v>25</v>
      </c>
      <c r="C583" s="4" t="str">
        <f>VLOOKUP(Taulukko1[[#This Row],[Rivivalinta]],Sheet1!$C$1:$E$42,2,FALSE)</f>
        <v>Eget kapital</v>
      </c>
      <c r="D583" s="4" t="str">
        <f>VLOOKUP(Taulukko1[[#This Row],[Rivivalinta]],Sheet1!$C$1:$E$42,3,FALSE)</f>
        <v>Total equity</v>
      </c>
      <c r="E583" s="1" t="s">
        <v>58</v>
      </c>
      <c r="F583" s="2">
        <v>42004</v>
      </c>
      <c r="G583" s="6">
        <v>40351</v>
      </c>
    </row>
    <row r="584" spans="1:7" x14ac:dyDescent="0.2">
      <c r="A584" s="5">
        <v>21</v>
      </c>
      <c r="B584" s="4" t="s">
        <v>26</v>
      </c>
      <c r="C584" s="4" t="str">
        <f>VLOOKUP(Taulukko1[[#This Row],[Rivivalinta]],Sheet1!$C$1:$E$42,2,FALSE)</f>
        <v>Övriga skulder</v>
      </c>
      <c r="D584" s="4" t="str">
        <f>VLOOKUP(Taulukko1[[#This Row],[Rivivalinta]],Sheet1!$C$1:$E$42,3,FALSE)</f>
        <v>Other liabilities</v>
      </c>
      <c r="E584" s="1" t="s">
        <v>58</v>
      </c>
      <c r="F584" s="2">
        <v>42004</v>
      </c>
      <c r="G584" s="6">
        <v>14437</v>
      </c>
    </row>
    <row r="585" spans="1:7" x14ac:dyDescent="0.2">
      <c r="A585" s="5">
        <v>24</v>
      </c>
      <c r="B585" s="4" t="s">
        <v>27</v>
      </c>
      <c r="C585" s="4" t="str">
        <f>VLOOKUP(Taulukko1[[#This Row],[Rivivalinta]],Sheet1!$C$1:$E$42,2,FALSE)</f>
        <v>SUMMA EGET KAPITAL OCH SKULDER</v>
      </c>
      <c r="D585" s="4" t="str">
        <f>VLOOKUP(Taulukko1[[#This Row],[Rivivalinta]],Sheet1!$C$1:$E$42,3,FALSE)</f>
        <v>TOTAL EQUITY AND LIABILITIES</v>
      </c>
      <c r="E585" s="1" t="s">
        <v>58</v>
      </c>
      <c r="F585" s="2">
        <v>42004</v>
      </c>
      <c r="G585" s="6">
        <v>627316</v>
      </c>
    </row>
    <row r="586" spans="1:7" x14ac:dyDescent="0.2">
      <c r="A586" s="5">
        <v>25</v>
      </c>
      <c r="B586" s="4" t="s">
        <v>28</v>
      </c>
      <c r="C586" s="4" t="str">
        <f>VLOOKUP(Taulukko1[[#This Row],[Rivivalinta]],Sheet1!$C$1:$E$42,2,FALSE)</f>
        <v>Exponering utanför balansräkningen</v>
      </c>
      <c r="D586" s="4" t="str">
        <f>VLOOKUP(Taulukko1[[#This Row],[Rivivalinta]],Sheet1!$C$1:$E$42,3,FALSE)</f>
        <v>Off balance sheet exposures</v>
      </c>
      <c r="E586" s="1" t="s">
        <v>58</v>
      </c>
      <c r="F586" s="2">
        <v>42004</v>
      </c>
      <c r="G586" s="6">
        <v>19045</v>
      </c>
    </row>
    <row r="587" spans="1:7" x14ac:dyDescent="0.2">
      <c r="A587" s="5">
        <v>28</v>
      </c>
      <c r="B587" s="4" t="s">
        <v>29</v>
      </c>
      <c r="C587" s="4" t="str">
        <f>VLOOKUP(Taulukko1[[#This Row],[Rivivalinta]],Sheet1!$C$1:$E$42,2,FALSE)</f>
        <v>Kostnader/intäkter, %</v>
      </c>
      <c r="D587" s="4" t="str">
        <f>VLOOKUP(Taulukko1[[#This Row],[Rivivalinta]],Sheet1!$C$1:$E$42,3,FALSE)</f>
        <v>Cost/income ratio, %</v>
      </c>
      <c r="E587" s="1" t="s">
        <v>58</v>
      </c>
      <c r="F587" s="2">
        <v>42004</v>
      </c>
      <c r="G587" s="7">
        <v>0.68398862633591528</v>
      </c>
    </row>
    <row r="588" spans="1:7" x14ac:dyDescent="0.2">
      <c r="A588" s="5">
        <v>29</v>
      </c>
      <c r="B588" s="4" t="s">
        <v>30</v>
      </c>
      <c r="C588" s="4" t="str">
        <f>VLOOKUP(Taulukko1[[#This Row],[Rivivalinta]],Sheet1!$C$1:$E$42,2,FALSE)</f>
        <v>Nödlidande exponeringar/Exponeringar, %</v>
      </c>
      <c r="D588" s="4" t="str">
        <f>VLOOKUP(Taulukko1[[#This Row],[Rivivalinta]],Sheet1!$C$1:$E$42,3,FALSE)</f>
        <v>Non-performing exposures/Exposures, %</v>
      </c>
      <c r="E588" s="1" t="s">
        <v>58</v>
      </c>
      <c r="F588" s="2">
        <v>42004</v>
      </c>
      <c r="G588" s="7">
        <v>3.2767722552880157E-2</v>
      </c>
    </row>
    <row r="589" spans="1:7" x14ac:dyDescent="0.2">
      <c r="A589" s="5">
        <v>30</v>
      </c>
      <c r="B589" s="4" t="s">
        <v>31</v>
      </c>
      <c r="C589" s="4" t="str">
        <f>VLOOKUP(Taulukko1[[#This Row],[Rivivalinta]],Sheet1!$C$1:$E$42,2,FALSE)</f>
        <v>Upplupna avsättningar på nödlidande exponeringar/Nödlidande Exponeringar, %</v>
      </c>
      <c r="D589" s="4" t="str">
        <f>VLOOKUP(Taulukko1[[#This Row],[Rivivalinta]],Sheet1!$C$1:$E$42,3,FALSE)</f>
        <v>Accumulated impairments on non-performing exposures/Non-performing exposures, %</v>
      </c>
      <c r="E589" s="1" t="s">
        <v>58</v>
      </c>
      <c r="F589" s="2">
        <v>42004</v>
      </c>
      <c r="G589" s="7">
        <v>0.31040677531117672</v>
      </c>
    </row>
    <row r="590" spans="1:7" x14ac:dyDescent="0.2">
      <c r="A590" s="5">
        <v>31</v>
      </c>
      <c r="B590" s="4" t="s">
        <v>32</v>
      </c>
      <c r="C590" s="4" t="str">
        <f>VLOOKUP(Taulukko1[[#This Row],[Rivivalinta]],Sheet1!$C$1:$E$42,2,FALSE)</f>
        <v>Kapitalbas</v>
      </c>
      <c r="D590" s="4" t="str">
        <f>VLOOKUP(Taulukko1[[#This Row],[Rivivalinta]],Sheet1!$C$1:$E$42,3,FALSE)</f>
        <v>Own funds</v>
      </c>
      <c r="E590" s="1" t="s">
        <v>58</v>
      </c>
      <c r="F590" s="2">
        <v>42004</v>
      </c>
      <c r="G590" s="6">
        <v>39111.514000000003</v>
      </c>
    </row>
    <row r="591" spans="1:7" x14ac:dyDescent="0.2">
      <c r="A591" s="5">
        <v>32</v>
      </c>
      <c r="B591" s="4" t="s">
        <v>33</v>
      </c>
      <c r="C591" s="4" t="str">
        <f>VLOOKUP(Taulukko1[[#This Row],[Rivivalinta]],Sheet1!$C$1:$E$42,2,FALSE)</f>
        <v>Kärnprimärkapital (CET 1)</v>
      </c>
      <c r="D591" s="4" t="str">
        <f>VLOOKUP(Taulukko1[[#This Row],[Rivivalinta]],Sheet1!$C$1:$E$42,3,FALSE)</f>
        <v>Common equity tier 1 capital (CET1)</v>
      </c>
      <c r="E591" s="1" t="s">
        <v>58</v>
      </c>
      <c r="F591" s="2">
        <v>42004</v>
      </c>
      <c r="G591" s="6">
        <v>32462.41</v>
      </c>
    </row>
    <row r="592" spans="1:7" x14ac:dyDescent="0.2">
      <c r="A592" s="5">
        <v>33</v>
      </c>
      <c r="B592" s="4" t="s">
        <v>34</v>
      </c>
      <c r="C592" s="4" t="str">
        <f>VLOOKUP(Taulukko1[[#This Row],[Rivivalinta]],Sheet1!$C$1:$E$42,2,FALSE)</f>
        <v>Övrigt primärkapital (AT 1)</v>
      </c>
      <c r="D592" s="4" t="str">
        <f>VLOOKUP(Taulukko1[[#This Row],[Rivivalinta]],Sheet1!$C$1:$E$42,3,FALSE)</f>
        <v>Additional tier 1 capital (AT 1)</v>
      </c>
      <c r="E592" s="1" t="s">
        <v>58</v>
      </c>
      <c r="F592" s="2">
        <v>42004</v>
      </c>
      <c r="G592" s="6"/>
    </row>
    <row r="593" spans="1:7" x14ac:dyDescent="0.2">
      <c r="A593" s="5">
        <v>34</v>
      </c>
      <c r="B593" s="4" t="s">
        <v>35</v>
      </c>
      <c r="C593" s="4" t="str">
        <f>VLOOKUP(Taulukko1[[#This Row],[Rivivalinta]],Sheet1!$C$1:$E$42,2,FALSE)</f>
        <v>Supplementärkapital (T2)</v>
      </c>
      <c r="D593" s="4" t="str">
        <f>VLOOKUP(Taulukko1[[#This Row],[Rivivalinta]],Sheet1!$C$1:$E$42,3,FALSE)</f>
        <v>Tier 2 capital (T2)</v>
      </c>
      <c r="E593" s="1" t="s">
        <v>58</v>
      </c>
      <c r="F593" s="2">
        <v>42004</v>
      </c>
      <c r="G593" s="6">
        <v>6649.1049999999996</v>
      </c>
    </row>
    <row r="594" spans="1:7" x14ac:dyDescent="0.2">
      <c r="A594" s="5">
        <v>35</v>
      </c>
      <c r="B594" s="4" t="s">
        <v>36</v>
      </c>
      <c r="C594" s="4" t="str">
        <f>VLOOKUP(Taulukko1[[#This Row],[Rivivalinta]],Sheet1!$C$1:$E$42,2,FALSE)</f>
        <v>Summa kapitalrelationer, %</v>
      </c>
      <c r="D594" s="4" t="str">
        <f>VLOOKUP(Taulukko1[[#This Row],[Rivivalinta]],Sheet1!$C$1:$E$42,3,FALSE)</f>
        <v>Own funds ratio, %</v>
      </c>
      <c r="E594" s="1" t="s">
        <v>58</v>
      </c>
      <c r="F594" s="2">
        <v>42004</v>
      </c>
      <c r="G594" s="7">
        <v>0.14476891001499573</v>
      </c>
    </row>
    <row r="595" spans="1:7" x14ac:dyDescent="0.2">
      <c r="A595" s="5">
        <v>36</v>
      </c>
      <c r="B595" s="4" t="s">
        <v>37</v>
      </c>
      <c r="C595" s="4" t="str">
        <f>VLOOKUP(Taulukko1[[#This Row],[Rivivalinta]],Sheet1!$C$1:$E$42,2,FALSE)</f>
        <v>Primärkapitalrelation, %</v>
      </c>
      <c r="D595" s="4" t="str">
        <f>VLOOKUP(Taulukko1[[#This Row],[Rivivalinta]],Sheet1!$C$1:$E$42,3,FALSE)</f>
        <v>Tier 1 ratio, %</v>
      </c>
      <c r="E595" s="1" t="s">
        <v>58</v>
      </c>
      <c r="F595" s="2">
        <v>42004</v>
      </c>
      <c r="G595" s="7">
        <v>0.12015765260736</v>
      </c>
    </row>
    <row r="596" spans="1:7" x14ac:dyDescent="0.2">
      <c r="A596" s="5">
        <v>37</v>
      </c>
      <c r="B596" s="4" t="s">
        <v>38</v>
      </c>
      <c r="C596" s="4" t="str">
        <f>VLOOKUP(Taulukko1[[#This Row],[Rivivalinta]],Sheet1!$C$1:$E$42,2,FALSE)</f>
        <v>Kärnprimärkapitalrelation, %</v>
      </c>
      <c r="D596" s="4" t="str">
        <f>VLOOKUP(Taulukko1[[#This Row],[Rivivalinta]],Sheet1!$C$1:$E$42,3,FALSE)</f>
        <v>CET 1 ratio, %</v>
      </c>
      <c r="E596" s="1" t="s">
        <v>58</v>
      </c>
      <c r="F596" s="2">
        <v>42004</v>
      </c>
      <c r="G596" s="7">
        <v>0.12015765260736</v>
      </c>
    </row>
    <row r="597" spans="1:7" x14ac:dyDescent="0.2">
      <c r="A597" s="5">
        <v>38</v>
      </c>
      <c r="B597" s="4" t="s">
        <v>39</v>
      </c>
      <c r="C597" s="4" t="str">
        <f>VLOOKUP(Taulukko1[[#This Row],[Rivivalinta]],Sheet1!$C$1:$E$42,2,FALSE)</f>
        <v>Summa exponeringsbelopp (RWA)</v>
      </c>
      <c r="D597" s="4" t="str">
        <f>VLOOKUP(Taulukko1[[#This Row],[Rivivalinta]],Sheet1!$C$1:$E$42,3,FALSE)</f>
        <v>Total risk weighted assets (RWA)</v>
      </c>
      <c r="E597" s="1" t="s">
        <v>58</v>
      </c>
      <c r="F597" s="2">
        <v>42004</v>
      </c>
      <c r="G597" s="6">
        <v>270165.14799999999</v>
      </c>
    </row>
    <row r="598" spans="1:7" x14ac:dyDescent="0.2">
      <c r="A598" s="5">
        <v>39</v>
      </c>
      <c r="B598" s="4" t="s">
        <v>40</v>
      </c>
      <c r="C598" s="4" t="str">
        <f>VLOOKUP(Taulukko1[[#This Row],[Rivivalinta]],Sheet1!$C$1:$E$42,2,FALSE)</f>
        <v>Exponeringsbelopp för kredit-, motpart- och utspädningsrisker</v>
      </c>
      <c r="D598" s="4" t="str">
        <f>VLOOKUP(Taulukko1[[#This Row],[Rivivalinta]],Sheet1!$C$1:$E$42,3,FALSE)</f>
        <v>Credit and counterparty risks</v>
      </c>
      <c r="E598" s="1" t="s">
        <v>58</v>
      </c>
      <c r="F598" s="2">
        <v>42004</v>
      </c>
      <c r="G598" s="6">
        <v>237556.60399999999</v>
      </c>
    </row>
    <row r="599" spans="1:7" x14ac:dyDescent="0.2">
      <c r="A599" s="5">
        <v>40</v>
      </c>
      <c r="B599" s="4" t="s">
        <v>41</v>
      </c>
      <c r="C599" s="4" t="str">
        <f>VLOOKUP(Taulukko1[[#This Row],[Rivivalinta]],Sheet1!$C$1:$E$42,2,FALSE)</f>
        <v>Exponeringsbelopp för positions-, valutakurs- och råvarurisker</v>
      </c>
      <c r="D599" s="4" t="str">
        <f>VLOOKUP(Taulukko1[[#This Row],[Rivivalinta]],Sheet1!$C$1:$E$42,3,FALSE)</f>
        <v>Position, currency and commodity risks</v>
      </c>
      <c r="E599" s="1" t="s">
        <v>58</v>
      </c>
      <c r="F599" s="2">
        <v>42004</v>
      </c>
      <c r="G599" s="6"/>
    </row>
    <row r="600" spans="1:7" x14ac:dyDescent="0.2">
      <c r="A600" s="5">
        <v>41</v>
      </c>
      <c r="B600" s="4" t="s">
        <v>42</v>
      </c>
      <c r="C600" s="4" t="str">
        <f>VLOOKUP(Taulukko1[[#This Row],[Rivivalinta]],Sheet1!$C$1:$E$42,2,FALSE)</f>
        <v>Exponeringsbelopp för operativ risk</v>
      </c>
      <c r="D600" s="4" t="str">
        <f>VLOOKUP(Taulukko1[[#This Row],[Rivivalinta]],Sheet1!$C$1:$E$42,3,FALSE)</f>
        <v>Operational risks</v>
      </c>
      <c r="E600" s="1" t="s">
        <v>58</v>
      </c>
      <c r="F600" s="2">
        <v>42004</v>
      </c>
      <c r="G600" s="6">
        <v>21735.502</v>
      </c>
    </row>
    <row r="601" spans="1:7" x14ac:dyDescent="0.2">
      <c r="A601" s="5">
        <v>42</v>
      </c>
      <c r="B601" s="4" t="s">
        <v>43</v>
      </c>
      <c r="C601" s="4" t="str">
        <f>VLOOKUP(Taulukko1[[#This Row],[Rivivalinta]],Sheet1!$C$1:$E$42,2,FALSE)</f>
        <v>Övriga riskexponeringar</v>
      </c>
      <c r="D601" s="4" t="str">
        <f>VLOOKUP(Taulukko1[[#This Row],[Rivivalinta]],Sheet1!$C$1:$E$42,3,FALSE)</f>
        <v>Other risks</v>
      </c>
      <c r="E601" s="1" t="s">
        <v>58</v>
      </c>
      <c r="F601" s="2">
        <v>42004</v>
      </c>
      <c r="G601" s="6">
        <v>10873.041999999999</v>
      </c>
    </row>
    <row r="602" spans="1:7" x14ac:dyDescent="0.2">
      <c r="A602" s="5">
        <v>1</v>
      </c>
      <c r="B602" s="4" t="s">
        <v>5</v>
      </c>
      <c r="C602" s="4" t="str">
        <f>VLOOKUP(Taulukko1[[#This Row],[Rivivalinta]],Sheet1!$C$1:$E$42,2,FALSE)</f>
        <v>Räntenetto</v>
      </c>
      <c r="D602" s="4" t="str">
        <f>VLOOKUP(Taulukko1[[#This Row],[Rivivalinta]],Sheet1!$C$1:$E$42,3,FALSE)</f>
        <v>Net interest margin</v>
      </c>
      <c r="E602" s="1" t="s">
        <v>70</v>
      </c>
      <c r="F602" s="2">
        <v>42004</v>
      </c>
      <c r="G602" s="6">
        <v>4255</v>
      </c>
    </row>
    <row r="603" spans="1:7" x14ac:dyDescent="0.2">
      <c r="A603" s="5">
        <v>2</v>
      </c>
      <c r="B603" s="4" t="s">
        <v>6</v>
      </c>
      <c r="C603" s="4" t="str">
        <f>VLOOKUP(Taulukko1[[#This Row],[Rivivalinta]],Sheet1!$C$1:$E$42,2,FALSE)</f>
        <v>Netto, avgifts- och provisionsintäkter</v>
      </c>
      <c r="D603" s="4" t="str">
        <f>VLOOKUP(Taulukko1[[#This Row],[Rivivalinta]],Sheet1!$C$1:$E$42,3,FALSE)</f>
        <v>Net fee and commission income</v>
      </c>
      <c r="E603" s="1" t="s">
        <v>70</v>
      </c>
      <c r="F603" s="2">
        <v>42004</v>
      </c>
      <c r="G603" s="6">
        <v>1222</v>
      </c>
    </row>
    <row r="604" spans="1:7" x14ac:dyDescent="0.2">
      <c r="A604" s="5">
        <v>3</v>
      </c>
      <c r="B604" s="4" t="s">
        <v>7</v>
      </c>
      <c r="C604" s="4" t="str">
        <f>VLOOKUP(Taulukko1[[#This Row],[Rivivalinta]],Sheet1!$C$1:$E$42,2,FALSE)</f>
        <v>Avgifts- och provisionsintäkter</v>
      </c>
      <c r="D604" s="4" t="str">
        <f>VLOOKUP(Taulukko1[[#This Row],[Rivivalinta]],Sheet1!$C$1:$E$42,3,FALSE)</f>
        <v>Fee and commission income</v>
      </c>
      <c r="E604" s="1" t="s">
        <v>70</v>
      </c>
      <c r="F604" s="2">
        <v>42004</v>
      </c>
      <c r="G604" s="6">
        <v>1409</v>
      </c>
    </row>
    <row r="605" spans="1:7" x14ac:dyDescent="0.2">
      <c r="A605" s="5">
        <v>4</v>
      </c>
      <c r="B605" s="4" t="s">
        <v>8</v>
      </c>
      <c r="C605" s="4" t="str">
        <f>VLOOKUP(Taulukko1[[#This Row],[Rivivalinta]],Sheet1!$C$1:$E$42,2,FALSE)</f>
        <v>Avgifts- och provisionskostnader</v>
      </c>
      <c r="D605" s="4" t="str">
        <f>VLOOKUP(Taulukko1[[#This Row],[Rivivalinta]],Sheet1!$C$1:$E$42,3,FALSE)</f>
        <v>Fee and commission expenses</v>
      </c>
      <c r="E605" s="1" t="s">
        <v>70</v>
      </c>
      <c r="F605" s="2">
        <v>42004</v>
      </c>
      <c r="G605" s="6">
        <v>187</v>
      </c>
    </row>
    <row r="606" spans="1:7" x14ac:dyDescent="0.2">
      <c r="A606" s="5">
        <v>5</v>
      </c>
      <c r="B606" s="4" t="s">
        <v>9</v>
      </c>
      <c r="C606" s="4" t="str">
        <f>VLOOKUP(Taulukko1[[#This Row],[Rivivalinta]],Sheet1!$C$1:$E$42,2,FALSE)</f>
        <v>Nettointäkter från handel och investeringar</v>
      </c>
      <c r="D606" s="4" t="str">
        <f>VLOOKUP(Taulukko1[[#This Row],[Rivivalinta]],Sheet1!$C$1:$E$42,3,FALSE)</f>
        <v>Net trading and investing income</v>
      </c>
      <c r="E606" s="1" t="s">
        <v>70</v>
      </c>
      <c r="F606" s="2">
        <v>42004</v>
      </c>
      <c r="G606" s="6">
        <v>631</v>
      </c>
    </row>
    <row r="607" spans="1:7" x14ac:dyDescent="0.2">
      <c r="A607" s="5">
        <v>6</v>
      </c>
      <c r="B607" s="4" t="s">
        <v>10</v>
      </c>
      <c r="C607" s="4" t="str">
        <f>VLOOKUP(Taulukko1[[#This Row],[Rivivalinta]],Sheet1!$C$1:$E$42,2,FALSE)</f>
        <v>Övriga intäkter</v>
      </c>
      <c r="D607" s="4" t="str">
        <f>VLOOKUP(Taulukko1[[#This Row],[Rivivalinta]],Sheet1!$C$1:$E$42,3,FALSE)</f>
        <v>Other income</v>
      </c>
      <c r="E607" s="1" t="s">
        <v>70</v>
      </c>
      <c r="F607" s="2">
        <v>42004</v>
      </c>
      <c r="G607" s="6">
        <v>833</v>
      </c>
    </row>
    <row r="608" spans="1:7" x14ac:dyDescent="0.2">
      <c r="A608" s="5">
        <v>7</v>
      </c>
      <c r="B608" s="4" t="s">
        <v>11</v>
      </c>
      <c r="C608" s="4" t="str">
        <f>VLOOKUP(Taulukko1[[#This Row],[Rivivalinta]],Sheet1!$C$1:$E$42,2,FALSE)</f>
        <v>Totala inkomster</v>
      </c>
      <c r="D608" s="4" t="str">
        <f>VLOOKUP(Taulukko1[[#This Row],[Rivivalinta]],Sheet1!$C$1:$E$42,3,FALSE)</f>
        <v>Total income</v>
      </c>
      <c r="E608" s="1" t="s">
        <v>70</v>
      </c>
      <c r="F608" s="2">
        <v>42004</v>
      </c>
      <c r="G608" s="6">
        <v>6941</v>
      </c>
    </row>
    <row r="609" spans="1:7" x14ac:dyDescent="0.2">
      <c r="A609" s="5">
        <v>8</v>
      </c>
      <c r="B609" s="4" t="s">
        <v>12</v>
      </c>
      <c r="C609" s="4" t="str">
        <f>VLOOKUP(Taulukko1[[#This Row],[Rivivalinta]],Sheet1!$C$1:$E$42,2,FALSE)</f>
        <v>Totala kostnader</v>
      </c>
      <c r="D609" s="4" t="str">
        <f>VLOOKUP(Taulukko1[[#This Row],[Rivivalinta]],Sheet1!$C$1:$E$42,3,FALSE)</f>
        <v>Total expenses</v>
      </c>
      <c r="E609" s="1" t="s">
        <v>70</v>
      </c>
      <c r="F609" s="2">
        <v>42004</v>
      </c>
      <c r="G609" s="6">
        <v>4350</v>
      </c>
    </row>
    <row r="610" spans="1:7" x14ac:dyDescent="0.2">
      <c r="A610" s="5">
        <v>9</v>
      </c>
      <c r="B610" s="4" t="s">
        <v>13</v>
      </c>
      <c r="C610" s="4" t="str">
        <f>VLOOKUP(Taulukko1[[#This Row],[Rivivalinta]],Sheet1!$C$1:$E$42,2,FALSE)</f>
        <v>Nedskrivningar av lån och fordringar</v>
      </c>
      <c r="D610" s="4" t="str">
        <f>VLOOKUP(Taulukko1[[#This Row],[Rivivalinta]],Sheet1!$C$1:$E$42,3,FALSE)</f>
        <v>Impairments on loans and receivables</v>
      </c>
      <c r="E610" s="1" t="s">
        <v>70</v>
      </c>
      <c r="F610" s="2">
        <v>42004</v>
      </c>
      <c r="G610" s="6">
        <v>243</v>
      </c>
    </row>
    <row r="611" spans="1:7" x14ac:dyDescent="0.2">
      <c r="A611" s="5">
        <v>10</v>
      </c>
      <c r="B611" s="4" t="s">
        <v>14</v>
      </c>
      <c r="C611" s="4" t="str">
        <f>VLOOKUP(Taulukko1[[#This Row],[Rivivalinta]],Sheet1!$C$1:$E$42,2,FALSE)</f>
        <v>Rörelsevinst/-förlust</v>
      </c>
      <c r="D611" s="4" t="str">
        <f>VLOOKUP(Taulukko1[[#This Row],[Rivivalinta]],Sheet1!$C$1:$E$42,3,FALSE)</f>
        <v>Operatingprofit/-loss</v>
      </c>
      <c r="E611" s="1" t="s">
        <v>70</v>
      </c>
      <c r="F611" s="2">
        <v>42004</v>
      </c>
      <c r="G611" s="6">
        <v>2348</v>
      </c>
    </row>
    <row r="612" spans="1:7" x14ac:dyDescent="0.2">
      <c r="A612" s="5">
        <v>11</v>
      </c>
      <c r="B612" s="4" t="s">
        <v>15</v>
      </c>
      <c r="C612" s="4" t="str">
        <f>VLOOKUP(Taulukko1[[#This Row],[Rivivalinta]],Sheet1!$C$1:$E$42,2,FALSE)</f>
        <v>Kontanta medel och kassabehållning hos centralbanker</v>
      </c>
      <c r="D612" s="4" t="str">
        <f>VLOOKUP(Taulukko1[[#This Row],[Rivivalinta]],Sheet1!$C$1:$E$42,3,FALSE)</f>
        <v>Cash and cash balances at central banks</v>
      </c>
      <c r="E612" s="1" t="s">
        <v>70</v>
      </c>
      <c r="F612" s="2">
        <v>42004</v>
      </c>
      <c r="G612" s="6">
        <v>6356</v>
      </c>
    </row>
    <row r="613" spans="1:7" x14ac:dyDescent="0.2">
      <c r="A613" s="5">
        <v>12</v>
      </c>
      <c r="B613" s="4" t="s">
        <v>16</v>
      </c>
      <c r="C613" s="4" t="str">
        <f>VLOOKUP(Taulukko1[[#This Row],[Rivivalinta]],Sheet1!$C$1:$E$42,2,FALSE)</f>
        <v>Lån och förskott till kreditinstitut</v>
      </c>
      <c r="D613" s="4" t="str">
        <f>VLOOKUP(Taulukko1[[#This Row],[Rivivalinta]],Sheet1!$C$1:$E$42,3,FALSE)</f>
        <v>Loans and advances to credit institutions</v>
      </c>
      <c r="E613" s="1" t="s">
        <v>70</v>
      </c>
      <c r="F613" s="2">
        <v>42004</v>
      </c>
      <c r="G613" s="6">
        <v>15261</v>
      </c>
    </row>
    <row r="614" spans="1:7" x14ac:dyDescent="0.2">
      <c r="A614" s="5">
        <v>13</v>
      </c>
      <c r="B614" s="4" t="s">
        <v>17</v>
      </c>
      <c r="C614" s="4" t="str">
        <f>VLOOKUP(Taulukko1[[#This Row],[Rivivalinta]],Sheet1!$C$1:$E$42,2,FALSE)</f>
        <v>Lån och förskott till allmänheten och offentliga samfund</v>
      </c>
      <c r="D614" s="4" t="str">
        <f>VLOOKUP(Taulukko1[[#This Row],[Rivivalinta]],Sheet1!$C$1:$E$42,3,FALSE)</f>
        <v>Loans and advances to the public and public sector entities</v>
      </c>
      <c r="E614" s="1" t="s">
        <v>70</v>
      </c>
      <c r="F614" s="2">
        <v>42004</v>
      </c>
      <c r="G614" s="6">
        <v>183060</v>
      </c>
    </row>
    <row r="615" spans="1:7" x14ac:dyDescent="0.2">
      <c r="A615" s="5">
        <v>14</v>
      </c>
      <c r="B615" s="4" t="s">
        <v>18</v>
      </c>
      <c r="C615" s="4" t="str">
        <f>VLOOKUP(Taulukko1[[#This Row],[Rivivalinta]],Sheet1!$C$1:$E$42,2,FALSE)</f>
        <v>Värdepapper</v>
      </c>
      <c r="D615" s="4" t="str">
        <f>VLOOKUP(Taulukko1[[#This Row],[Rivivalinta]],Sheet1!$C$1:$E$42,3,FALSE)</f>
        <v>Debt securities</v>
      </c>
      <c r="E615" s="1" t="s">
        <v>70</v>
      </c>
      <c r="F615" s="2">
        <v>42004</v>
      </c>
      <c r="G615" s="6">
        <v>33873</v>
      </c>
    </row>
    <row r="616" spans="1:7" x14ac:dyDescent="0.2">
      <c r="A616" s="5">
        <v>15</v>
      </c>
      <c r="B616" s="4" t="s">
        <v>71</v>
      </c>
      <c r="C616" s="4" t="str">
        <f>VLOOKUP(Taulukko1[[#This Row],[Rivivalinta]],Sheet1!$C$1:$E$42,2,FALSE)</f>
        <v xml:space="preserve">Derivat </v>
      </c>
      <c r="D616" s="4" t="str">
        <f>VLOOKUP(Taulukko1[[#This Row],[Rivivalinta]],Sheet1!$C$1:$E$42,3,FALSE)</f>
        <v xml:space="preserve">Derivatives </v>
      </c>
      <c r="E616" s="1" t="s">
        <v>70</v>
      </c>
      <c r="F616" s="2">
        <v>42004</v>
      </c>
      <c r="G616" s="6">
        <v>10</v>
      </c>
    </row>
    <row r="617" spans="1:7" x14ac:dyDescent="0.2">
      <c r="A617" s="5">
        <v>16</v>
      </c>
      <c r="B617" s="4" t="s">
        <v>20</v>
      </c>
      <c r="C617" s="4" t="str">
        <f>VLOOKUP(Taulukko1[[#This Row],[Rivivalinta]],Sheet1!$C$1:$E$42,2,FALSE)</f>
        <v>Övriga tillgångar</v>
      </c>
      <c r="D617" s="4" t="str">
        <f>VLOOKUP(Taulukko1[[#This Row],[Rivivalinta]],Sheet1!$C$1:$E$42,3,FALSE)</f>
        <v>Other assets</v>
      </c>
      <c r="E617" s="1" t="s">
        <v>70</v>
      </c>
      <c r="F617" s="2">
        <v>42004</v>
      </c>
      <c r="G617" s="6">
        <v>24346</v>
      </c>
    </row>
    <row r="618" spans="1:7" x14ac:dyDescent="0.2">
      <c r="A618" s="5">
        <v>17</v>
      </c>
      <c r="B618" s="4" t="s">
        <v>21</v>
      </c>
      <c r="C618" s="4" t="str">
        <f>VLOOKUP(Taulukko1[[#This Row],[Rivivalinta]],Sheet1!$C$1:$E$42,2,FALSE)</f>
        <v>SUMMA TILLGÅNGAR</v>
      </c>
      <c r="D618" s="4" t="str">
        <f>VLOOKUP(Taulukko1[[#This Row],[Rivivalinta]],Sheet1!$C$1:$E$42,3,FALSE)</f>
        <v>TOTAL ASSETS</v>
      </c>
      <c r="E618" s="1" t="s">
        <v>70</v>
      </c>
      <c r="F618" s="2">
        <v>42004</v>
      </c>
      <c r="G618" s="6">
        <v>262906</v>
      </c>
    </row>
    <row r="619" spans="1:7" x14ac:dyDescent="0.2">
      <c r="A619" s="5">
        <v>18</v>
      </c>
      <c r="B619" s="4" t="s">
        <v>22</v>
      </c>
      <c r="C619" s="4" t="str">
        <f>VLOOKUP(Taulukko1[[#This Row],[Rivivalinta]],Sheet1!$C$1:$E$42,2,FALSE)</f>
        <v>Inlåning från kreditinstitut</v>
      </c>
      <c r="D619" s="4" t="str">
        <f>VLOOKUP(Taulukko1[[#This Row],[Rivivalinta]],Sheet1!$C$1:$E$42,3,FALSE)</f>
        <v>Deposits from credit institutions</v>
      </c>
      <c r="E619" s="1" t="s">
        <v>70</v>
      </c>
      <c r="F619" s="2">
        <v>42004</v>
      </c>
      <c r="G619" s="6">
        <v>546</v>
      </c>
    </row>
    <row r="620" spans="1:7" x14ac:dyDescent="0.2">
      <c r="A620" s="5">
        <v>19</v>
      </c>
      <c r="B620" s="4" t="s">
        <v>23</v>
      </c>
      <c r="C620" s="4" t="str">
        <f>VLOOKUP(Taulukko1[[#This Row],[Rivivalinta]],Sheet1!$C$1:$E$42,2,FALSE)</f>
        <v>Inlåning från allmänheten och offentliga samfund</v>
      </c>
      <c r="D620" s="4" t="str">
        <f>VLOOKUP(Taulukko1[[#This Row],[Rivivalinta]],Sheet1!$C$1:$E$42,3,FALSE)</f>
        <v>Deposits from the public and public sector entities</v>
      </c>
      <c r="E620" s="1" t="s">
        <v>70</v>
      </c>
      <c r="F620" s="2">
        <v>42004</v>
      </c>
      <c r="G620" s="6">
        <v>208247</v>
      </c>
    </row>
    <row r="621" spans="1:7" x14ac:dyDescent="0.2">
      <c r="A621" s="5">
        <v>20</v>
      </c>
      <c r="B621" s="4" t="s">
        <v>24</v>
      </c>
      <c r="C621" s="4" t="str">
        <f>VLOOKUP(Taulukko1[[#This Row],[Rivivalinta]],Sheet1!$C$1:$E$42,2,FALSE)</f>
        <v>Emitterade skuldebrev</v>
      </c>
      <c r="D621" s="4" t="str">
        <f>VLOOKUP(Taulukko1[[#This Row],[Rivivalinta]],Sheet1!$C$1:$E$42,3,FALSE)</f>
        <v>Debt securities issued</v>
      </c>
      <c r="E621" s="1" t="s">
        <v>70</v>
      </c>
      <c r="F621" s="2">
        <v>42004</v>
      </c>
      <c r="G621" s="6"/>
    </row>
    <row r="622" spans="1:7" x14ac:dyDescent="0.2">
      <c r="A622" s="5">
        <v>22</v>
      </c>
      <c r="B622" s="4" t="s">
        <v>19</v>
      </c>
      <c r="C622" s="4" t="str">
        <f>VLOOKUP(Taulukko1[[#This Row],[Rivivalinta]],Sheet1!$C$1:$E$42,2,FALSE)</f>
        <v>Derivat</v>
      </c>
      <c r="D622" s="4" t="str">
        <f>VLOOKUP(Taulukko1[[#This Row],[Rivivalinta]],Sheet1!$C$1:$E$42,3,FALSE)</f>
        <v>Derivatives</v>
      </c>
      <c r="E622" s="1" t="s">
        <v>70</v>
      </c>
      <c r="F622" s="2">
        <v>42004</v>
      </c>
      <c r="G622" s="6"/>
    </row>
    <row r="623" spans="1:7" x14ac:dyDescent="0.2">
      <c r="A623" s="5">
        <v>23</v>
      </c>
      <c r="B623" s="4" t="s">
        <v>25</v>
      </c>
      <c r="C623" s="4" t="str">
        <f>VLOOKUP(Taulukko1[[#This Row],[Rivivalinta]],Sheet1!$C$1:$E$42,2,FALSE)</f>
        <v>Eget kapital</v>
      </c>
      <c r="D623" s="4" t="str">
        <f>VLOOKUP(Taulukko1[[#This Row],[Rivivalinta]],Sheet1!$C$1:$E$42,3,FALSE)</f>
        <v>Total equity</v>
      </c>
      <c r="E623" s="1" t="s">
        <v>70</v>
      </c>
      <c r="F623" s="2">
        <v>42004</v>
      </c>
      <c r="G623" s="6">
        <v>44287</v>
      </c>
    </row>
    <row r="624" spans="1:7" x14ac:dyDescent="0.2">
      <c r="A624" s="5">
        <v>21</v>
      </c>
      <c r="B624" s="4" t="s">
        <v>26</v>
      </c>
      <c r="C624" s="4" t="str">
        <f>VLOOKUP(Taulukko1[[#This Row],[Rivivalinta]],Sheet1!$C$1:$E$42,2,FALSE)</f>
        <v>Övriga skulder</v>
      </c>
      <c r="D624" s="4" t="str">
        <f>VLOOKUP(Taulukko1[[#This Row],[Rivivalinta]],Sheet1!$C$1:$E$42,3,FALSE)</f>
        <v>Other liabilities</v>
      </c>
      <c r="E624" s="1" t="s">
        <v>70</v>
      </c>
      <c r="F624" s="2">
        <v>42004</v>
      </c>
      <c r="G624" s="6">
        <v>9826</v>
      </c>
    </row>
    <row r="625" spans="1:7" x14ac:dyDescent="0.2">
      <c r="A625" s="5">
        <v>24</v>
      </c>
      <c r="B625" s="4" t="s">
        <v>27</v>
      </c>
      <c r="C625" s="4" t="str">
        <f>VLOOKUP(Taulukko1[[#This Row],[Rivivalinta]],Sheet1!$C$1:$E$42,2,FALSE)</f>
        <v>SUMMA EGET KAPITAL OCH SKULDER</v>
      </c>
      <c r="D625" s="4" t="str">
        <f>VLOOKUP(Taulukko1[[#This Row],[Rivivalinta]],Sheet1!$C$1:$E$42,3,FALSE)</f>
        <v>TOTAL EQUITY AND LIABILITIES</v>
      </c>
      <c r="E625" s="1" t="s">
        <v>70</v>
      </c>
      <c r="F625" s="2">
        <v>42004</v>
      </c>
      <c r="G625" s="6">
        <v>262906</v>
      </c>
    </row>
    <row r="626" spans="1:7" x14ac:dyDescent="0.2">
      <c r="A626" s="5">
        <v>25</v>
      </c>
      <c r="B626" s="4" t="s">
        <v>28</v>
      </c>
      <c r="C626" s="4" t="str">
        <f>VLOOKUP(Taulukko1[[#This Row],[Rivivalinta]],Sheet1!$C$1:$E$42,2,FALSE)</f>
        <v>Exponering utanför balansräkningen</v>
      </c>
      <c r="D626" s="4" t="str">
        <f>VLOOKUP(Taulukko1[[#This Row],[Rivivalinta]],Sheet1!$C$1:$E$42,3,FALSE)</f>
        <v>Off balance sheet exposures</v>
      </c>
      <c r="E626" s="1" t="s">
        <v>70</v>
      </c>
      <c r="F626" s="2">
        <v>42004</v>
      </c>
      <c r="G626" s="6">
        <v>16815</v>
      </c>
    </row>
    <row r="627" spans="1:7" x14ac:dyDescent="0.2">
      <c r="A627" s="5">
        <v>28</v>
      </c>
      <c r="B627" s="4" t="s">
        <v>29</v>
      </c>
      <c r="C627" s="4" t="str">
        <f>VLOOKUP(Taulukko1[[#This Row],[Rivivalinta]],Sheet1!$C$1:$E$42,2,FALSE)</f>
        <v>Kostnader/intäkter, %</v>
      </c>
      <c r="D627" s="4" t="str">
        <f>VLOOKUP(Taulukko1[[#This Row],[Rivivalinta]],Sheet1!$C$1:$E$42,3,FALSE)</f>
        <v>Cost/income ratio, %</v>
      </c>
      <c r="E627" s="1" t="s">
        <v>70</v>
      </c>
      <c r="F627" s="2">
        <v>42004</v>
      </c>
      <c r="G627" s="7">
        <v>0.56497649429147079</v>
      </c>
    </row>
    <row r="628" spans="1:7" x14ac:dyDescent="0.2">
      <c r="A628" s="5">
        <v>29</v>
      </c>
      <c r="B628" s="4" t="s">
        <v>30</v>
      </c>
      <c r="C628" s="4" t="str">
        <f>VLOOKUP(Taulukko1[[#This Row],[Rivivalinta]],Sheet1!$C$1:$E$42,2,FALSE)</f>
        <v>Nödlidande exponeringar/Exponeringar, %</v>
      </c>
      <c r="D628" s="4" t="str">
        <f>VLOOKUP(Taulukko1[[#This Row],[Rivivalinta]],Sheet1!$C$1:$E$42,3,FALSE)</f>
        <v>Non-performing exposures/Exposures, %</v>
      </c>
      <c r="E628" s="1" t="s">
        <v>70</v>
      </c>
      <c r="F628" s="2">
        <v>42004</v>
      </c>
      <c r="G628" s="7">
        <v>7.711788563703182E-3</v>
      </c>
    </row>
    <row r="629" spans="1:7" x14ac:dyDescent="0.2">
      <c r="A629" s="5">
        <v>30</v>
      </c>
      <c r="B629" s="4" t="s">
        <v>31</v>
      </c>
      <c r="C629" s="4" t="str">
        <f>VLOOKUP(Taulukko1[[#This Row],[Rivivalinta]],Sheet1!$C$1:$E$42,2,FALSE)</f>
        <v>Upplupna avsättningar på nödlidande exponeringar/Nödlidande Exponeringar, %</v>
      </c>
      <c r="D629" s="4" t="str">
        <f>VLOOKUP(Taulukko1[[#This Row],[Rivivalinta]],Sheet1!$C$1:$E$42,3,FALSE)</f>
        <v>Accumulated impairments on non-performing exposures/Non-performing exposures, %</v>
      </c>
      <c r="E629" s="1" t="s">
        <v>70</v>
      </c>
      <c r="F629" s="2">
        <v>42004</v>
      </c>
      <c r="G629" s="7">
        <v>0.72160493827160499</v>
      </c>
    </row>
    <row r="630" spans="1:7" x14ac:dyDescent="0.2">
      <c r="A630" s="5">
        <v>31</v>
      </c>
      <c r="B630" s="4" t="s">
        <v>32</v>
      </c>
      <c r="C630" s="4" t="str">
        <f>VLOOKUP(Taulukko1[[#This Row],[Rivivalinta]],Sheet1!$C$1:$E$42,2,FALSE)</f>
        <v>Kapitalbas</v>
      </c>
      <c r="D630" s="4" t="str">
        <f>VLOOKUP(Taulukko1[[#This Row],[Rivivalinta]],Sheet1!$C$1:$E$42,3,FALSE)</f>
        <v>Own funds</v>
      </c>
      <c r="E630" s="1" t="s">
        <v>70</v>
      </c>
      <c r="F630" s="2">
        <v>42004</v>
      </c>
      <c r="G630" s="6">
        <v>46061.472000000002</v>
      </c>
    </row>
    <row r="631" spans="1:7" x14ac:dyDescent="0.2">
      <c r="A631" s="5">
        <v>32</v>
      </c>
      <c r="B631" s="4" t="s">
        <v>33</v>
      </c>
      <c r="C631" s="4" t="str">
        <f>VLOOKUP(Taulukko1[[#This Row],[Rivivalinta]],Sheet1!$C$1:$E$42,2,FALSE)</f>
        <v>Kärnprimärkapital (CET 1)</v>
      </c>
      <c r="D631" s="4" t="str">
        <f>VLOOKUP(Taulukko1[[#This Row],[Rivivalinta]],Sheet1!$C$1:$E$42,3,FALSE)</f>
        <v>Common equity tier 1 capital (CET1)</v>
      </c>
      <c r="E631" s="1" t="s">
        <v>70</v>
      </c>
      <c r="F631" s="2">
        <v>42004</v>
      </c>
      <c r="G631" s="6">
        <v>44532.313000000002</v>
      </c>
    </row>
    <row r="632" spans="1:7" x14ac:dyDescent="0.2">
      <c r="A632" s="5">
        <v>33</v>
      </c>
      <c r="B632" s="4" t="s">
        <v>34</v>
      </c>
      <c r="C632" s="4" t="str">
        <f>VLOOKUP(Taulukko1[[#This Row],[Rivivalinta]],Sheet1!$C$1:$E$42,2,FALSE)</f>
        <v>Övrigt primärkapital (AT 1)</v>
      </c>
      <c r="D632" s="4" t="str">
        <f>VLOOKUP(Taulukko1[[#This Row],[Rivivalinta]],Sheet1!$C$1:$E$42,3,FALSE)</f>
        <v>Additional tier 1 capital (AT 1)</v>
      </c>
      <c r="E632" s="1" t="s">
        <v>70</v>
      </c>
      <c r="F632" s="2">
        <v>42004</v>
      </c>
      <c r="G632" s="6"/>
    </row>
    <row r="633" spans="1:7" x14ac:dyDescent="0.2">
      <c r="A633" s="5">
        <v>34</v>
      </c>
      <c r="B633" s="4" t="s">
        <v>35</v>
      </c>
      <c r="C633" s="4" t="str">
        <f>VLOOKUP(Taulukko1[[#This Row],[Rivivalinta]],Sheet1!$C$1:$E$42,2,FALSE)</f>
        <v>Supplementärkapital (T2)</v>
      </c>
      <c r="D633" s="4" t="str">
        <f>VLOOKUP(Taulukko1[[#This Row],[Rivivalinta]],Sheet1!$C$1:$E$42,3,FALSE)</f>
        <v>Tier 2 capital (T2)</v>
      </c>
      <c r="E633" s="1" t="s">
        <v>70</v>
      </c>
      <c r="F633" s="2">
        <v>42004</v>
      </c>
      <c r="G633" s="6">
        <v>1529.1579999999999</v>
      </c>
    </row>
    <row r="634" spans="1:7" x14ac:dyDescent="0.2">
      <c r="A634" s="5">
        <v>35</v>
      </c>
      <c r="B634" s="4" t="s">
        <v>36</v>
      </c>
      <c r="C634" s="4" t="str">
        <f>VLOOKUP(Taulukko1[[#This Row],[Rivivalinta]],Sheet1!$C$1:$E$42,2,FALSE)</f>
        <v>Summa kapitalrelationer, %</v>
      </c>
      <c r="D634" s="4" t="str">
        <f>VLOOKUP(Taulukko1[[#This Row],[Rivivalinta]],Sheet1!$C$1:$E$42,3,FALSE)</f>
        <v>Own funds ratio, %</v>
      </c>
      <c r="E634" s="1" t="s">
        <v>70</v>
      </c>
      <c r="F634" s="2">
        <v>42004</v>
      </c>
      <c r="G634" s="7">
        <v>0.30410785614893104</v>
      </c>
    </row>
    <row r="635" spans="1:7" x14ac:dyDescent="0.2">
      <c r="A635" s="5">
        <v>36</v>
      </c>
      <c r="B635" s="4" t="s">
        <v>37</v>
      </c>
      <c r="C635" s="4" t="str">
        <f>VLOOKUP(Taulukko1[[#This Row],[Rivivalinta]],Sheet1!$C$1:$E$42,2,FALSE)</f>
        <v>Primärkapitalrelation, %</v>
      </c>
      <c r="D635" s="4" t="str">
        <f>VLOOKUP(Taulukko1[[#This Row],[Rivivalinta]],Sheet1!$C$1:$E$42,3,FALSE)</f>
        <v>Tier 1 ratio, %</v>
      </c>
      <c r="E635" s="1" t="s">
        <v>70</v>
      </c>
      <c r="F635" s="2">
        <v>42004</v>
      </c>
      <c r="G635" s="7">
        <v>0.29401201585097347</v>
      </c>
    </row>
    <row r="636" spans="1:7" x14ac:dyDescent="0.2">
      <c r="A636" s="5">
        <v>37</v>
      </c>
      <c r="B636" s="4" t="s">
        <v>38</v>
      </c>
      <c r="C636" s="4" t="str">
        <f>VLOOKUP(Taulukko1[[#This Row],[Rivivalinta]],Sheet1!$C$1:$E$42,2,FALSE)</f>
        <v>Kärnprimärkapitalrelation, %</v>
      </c>
      <c r="D636" s="4" t="str">
        <f>VLOOKUP(Taulukko1[[#This Row],[Rivivalinta]],Sheet1!$C$1:$E$42,3,FALSE)</f>
        <v>CET 1 ratio, %</v>
      </c>
      <c r="E636" s="1" t="s">
        <v>70</v>
      </c>
      <c r="F636" s="2">
        <v>42004</v>
      </c>
      <c r="G636" s="7">
        <v>0.29401201585097347</v>
      </c>
    </row>
    <row r="637" spans="1:7" x14ac:dyDescent="0.2">
      <c r="A637" s="5">
        <v>38</v>
      </c>
      <c r="B637" s="4" t="s">
        <v>39</v>
      </c>
      <c r="C637" s="4" t="str">
        <f>VLOOKUP(Taulukko1[[#This Row],[Rivivalinta]],Sheet1!$C$1:$E$42,2,FALSE)</f>
        <v>Summa exponeringsbelopp (RWA)</v>
      </c>
      <c r="D637" s="4" t="str">
        <f>VLOOKUP(Taulukko1[[#This Row],[Rivivalinta]],Sheet1!$C$1:$E$42,3,FALSE)</f>
        <v>Total risk weighted assets (RWA)</v>
      </c>
      <c r="E637" s="1" t="s">
        <v>70</v>
      </c>
      <c r="F637" s="2">
        <v>42004</v>
      </c>
      <c r="G637" s="6">
        <v>151464.26199999999</v>
      </c>
    </row>
    <row r="638" spans="1:7" x14ac:dyDescent="0.2">
      <c r="A638" s="5">
        <v>39</v>
      </c>
      <c r="B638" s="4" t="s">
        <v>40</v>
      </c>
      <c r="C638" s="4" t="str">
        <f>VLOOKUP(Taulukko1[[#This Row],[Rivivalinta]],Sheet1!$C$1:$E$42,2,FALSE)</f>
        <v>Exponeringsbelopp för kredit-, motpart- och utspädningsrisker</v>
      </c>
      <c r="D638" s="4" t="str">
        <f>VLOOKUP(Taulukko1[[#This Row],[Rivivalinta]],Sheet1!$C$1:$E$42,3,FALSE)</f>
        <v>Credit and counterparty risks</v>
      </c>
      <c r="E638" s="1" t="s">
        <v>70</v>
      </c>
      <c r="F638" s="2">
        <v>42004</v>
      </c>
      <c r="G638" s="6">
        <v>138457.78099999999</v>
      </c>
    </row>
    <row r="639" spans="1:7" x14ac:dyDescent="0.2">
      <c r="A639" s="5">
        <v>40</v>
      </c>
      <c r="B639" s="4" t="s">
        <v>41</v>
      </c>
      <c r="C639" s="4" t="str">
        <f>VLOOKUP(Taulukko1[[#This Row],[Rivivalinta]],Sheet1!$C$1:$E$42,2,FALSE)</f>
        <v>Exponeringsbelopp för positions-, valutakurs- och råvarurisker</v>
      </c>
      <c r="D639" s="4" t="str">
        <f>VLOOKUP(Taulukko1[[#This Row],[Rivivalinta]],Sheet1!$C$1:$E$42,3,FALSE)</f>
        <v>Position, currency and commodity risks</v>
      </c>
      <c r="E639" s="1" t="s">
        <v>70</v>
      </c>
      <c r="F639" s="2">
        <v>42004</v>
      </c>
      <c r="G639" s="6">
        <v>1596.354</v>
      </c>
    </row>
    <row r="640" spans="1:7" x14ac:dyDescent="0.2">
      <c r="A640" s="5">
        <v>41</v>
      </c>
      <c r="B640" s="4" t="s">
        <v>42</v>
      </c>
      <c r="C640" s="4" t="str">
        <f>VLOOKUP(Taulukko1[[#This Row],[Rivivalinta]],Sheet1!$C$1:$E$42,2,FALSE)</f>
        <v>Exponeringsbelopp för operativ risk</v>
      </c>
      <c r="D640" s="4" t="str">
        <f>VLOOKUP(Taulukko1[[#This Row],[Rivivalinta]],Sheet1!$C$1:$E$42,3,FALSE)</f>
        <v>Operational risks</v>
      </c>
      <c r="E640" s="1" t="s">
        <v>70</v>
      </c>
      <c r="F640" s="2">
        <v>42004</v>
      </c>
      <c r="G640" s="6">
        <v>11380.977000000001</v>
      </c>
    </row>
    <row r="641" spans="1:7" x14ac:dyDescent="0.2">
      <c r="A641" s="5">
        <v>42</v>
      </c>
      <c r="B641" s="4" t="s">
        <v>43</v>
      </c>
      <c r="C641" s="4" t="str">
        <f>VLOOKUP(Taulukko1[[#This Row],[Rivivalinta]],Sheet1!$C$1:$E$42,2,FALSE)</f>
        <v>Övriga riskexponeringar</v>
      </c>
      <c r="D641" s="4" t="str">
        <f>VLOOKUP(Taulukko1[[#This Row],[Rivivalinta]],Sheet1!$C$1:$E$42,3,FALSE)</f>
        <v>Other risks</v>
      </c>
      <c r="E641" s="1" t="s">
        <v>70</v>
      </c>
      <c r="F641" s="2">
        <v>42004</v>
      </c>
      <c r="G641" s="6">
        <v>29.15</v>
      </c>
    </row>
    <row r="642" spans="1:7" x14ac:dyDescent="0.2">
      <c r="A642" s="5">
        <v>1</v>
      </c>
      <c r="B642" s="4" t="s">
        <v>5</v>
      </c>
      <c r="C642" s="4" t="str">
        <f>VLOOKUP(Taulukko1[[#This Row],[Rivivalinta]],Sheet1!$C$1:$E$42,2,FALSE)</f>
        <v>Räntenetto</v>
      </c>
      <c r="D642" s="4" t="str">
        <f>VLOOKUP(Taulukko1[[#This Row],[Rivivalinta]],Sheet1!$C$1:$E$42,3,FALSE)</f>
        <v>Net interest margin</v>
      </c>
      <c r="E642" s="1" t="s">
        <v>59</v>
      </c>
      <c r="F642" s="2">
        <v>42004</v>
      </c>
      <c r="G642" s="6">
        <v>576</v>
      </c>
    </row>
    <row r="643" spans="1:7" x14ac:dyDescent="0.2">
      <c r="A643" s="5">
        <v>2</v>
      </c>
      <c r="B643" s="4" t="s">
        <v>6</v>
      </c>
      <c r="C643" s="4" t="str">
        <f>VLOOKUP(Taulukko1[[#This Row],[Rivivalinta]],Sheet1!$C$1:$E$42,2,FALSE)</f>
        <v>Netto, avgifts- och provisionsintäkter</v>
      </c>
      <c r="D643" s="4" t="str">
        <f>VLOOKUP(Taulukko1[[#This Row],[Rivivalinta]],Sheet1!$C$1:$E$42,3,FALSE)</f>
        <v>Net fee and commission income</v>
      </c>
      <c r="E643" s="1" t="s">
        <v>59</v>
      </c>
      <c r="F643" s="2">
        <v>42004</v>
      </c>
      <c r="G643" s="6">
        <v>193</v>
      </c>
    </row>
    <row r="644" spans="1:7" x14ac:dyDescent="0.2">
      <c r="A644" s="5">
        <v>3</v>
      </c>
      <c r="B644" s="4" t="s">
        <v>7</v>
      </c>
      <c r="C644" s="4" t="str">
        <f>VLOOKUP(Taulukko1[[#This Row],[Rivivalinta]],Sheet1!$C$1:$E$42,2,FALSE)</f>
        <v>Avgifts- och provisionsintäkter</v>
      </c>
      <c r="D644" s="4" t="str">
        <f>VLOOKUP(Taulukko1[[#This Row],[Rivivalinta]],Sheet1!$C$1:$E$42,3,FALSE)</f>
        <v>Fee and commission income</v>
      </c>
      <c r="E644" s="1" t="s">
        <v>59</v>
      </c>
      <c r="F644" s="2">
        <v>42004</v>
      </c>
      <c r="G644" s="6">
        <v>235</v>
      </c>
    </row>
    <row r="645" spans="1:7" x14ac:dyDescent="0.2">
      <c r="A645" s="5">
        <v>4</v>
      </c>
      <c r="B645" s="4" t="s">
        <v>8</v>
      </c>
      <c r="C645" s="4" t="str">
        <f>VLOOKUP(Taulukko1[[#This Row],[Rivivalinta]],Sheet1!$C$1:$E$42,2,FALSE)</f>
        <v>Avgifts- och provisionskostnader</v>
      </c>
      <c r="D645" s="4" t="str">
        <f>VLOOKUP(Taulukko1[[#This Row],[Rivivalinta]],Sheet1!$C$1:$E$42,3,FALSE)</f>
        <v>Fee and commission expenses</v>
      </c>
      <c r="E645" s="1" t="s">
        <v>59</v>
      </c>
      <c r="F645" s="2">
        <v>42004</v>
      </c>
      <c r="G645" s="6">
        <v>42</v>
      </c>
    </row>
    <row r="646" spans="1:7" x14ac:dyDescent="0.2">
      <c r="A646" s="5">
        <v>5</v>
      </c>
      <c r="B646" s="4" t="s">
        <v>9</v>
      </c>
      <c r="C646" s="4" t="str">
        <f>VLOOKUP(Taulukko1[[#This Row],[Rivivalinta]],Sheet1!$C$1:$E$42,2,FALSE)</f>
        <v>Nettointäkter från handel och investeringar</v>
      </c>
      <c r="D646" s="4" t="str">
        <f>VLOOKUP(Taulukko1[[#This Row],[Rivivalinta]],Sheet1!$C$1:$E$42,3,FALSE)</f>
        <v>Net trading and investing income</v>
      </c>
      <c r="E646" s="1" t="s">
        <v>59</v>
      </c>
      <c r="F646" s="2">
        <v>42004</v>
      </c>
      <c r="G646" s="6">
        <v>115</v>
      </c>
    </row>
    <row r="647" spans="1:7" x14ac:dyDescent="0.2">
      <c r="A647" s="5">
        <v>6</v>
      </c>
      <c r="B647" s="4" t="s">
        <v>10</v>
      </c>
      <c r="C647" s="4" t="str">
        <f>VLOOKUP(Taulukko1[[#This Row],[Rivivalinta]],Sheet1!$C$1:$E$42,2,FALSE)</f>
        <v>Övriga intäkter</v>
      </c>
      <c r="D647" s="4" t="str">
        <f>VLOOKUP(Taulukko1[[#This Row],[Rivivalinta]],Sheet1!$C$1:$E$42,3,FALSE)</f>
        <v>Other income</v>
      </c>
      <c r="E647" s="1" t="s">
        <v>59</v>
      </c>
      <c r="F647" s="2">
        <v>42004</v>
      </c>
      <c r="G647" s="6">
        <v>121</v>
      </c>
    </row>
    <row r="648" spans="1:7" x14ac:dyDescent="0.2">
      <c r="A648" s="5">
        <v>7</v>
      </c>
      <c r="B648" s="4" t="s">
        <v>11</v>
      </c>
      <c r="C648" s="4" t="str">
        <f>VLOOKUP(Taulukko1[[#This Row],[Rivivalinta]],Sheet1!$C$1:$E$42,2,FALSE)</f>
        <v>Totala inkomster</v>
      </c>
      <c r="D648" s="4" t="str">
        <f>VLOOKUP(Taulukko1[[#This Row],[Rivivalinta]],Sheet1!$C$1:$E$42,3,FALSE)</f>
        <v>Total income</v>
      </c>
      <c r="E648" s="1" t="s">
        <v>59</v>
      </c>
      <c r="F648" s="2">
        <v>42004</v>
      </c>
      <c r="G648" s="6">
        <v>1005</v>
      </c>
    </row>
    <row r="649" spans="1:7" x14ac:dyDescent="0.2">
      <c r="A649" s="5">
        <v>8</v>
      </c>
      <c r="B649" s="4" t="s">
        <v>12</v>
      </c>
      <c r="C649" s="4" t="str">
        <f>VLOOKUP(Taulukko1[[#This Row],[Rivivalinta]],Sheet1!$C$1:$E$42,2,FALSE)</f>
        <v>Totala kostnader</v>
      </c>
      <c r="D649" s="4" t="str">
        <f>VLOOKUP(Taulukko1[[#This Row],[Rivivalinta]],Sheet1!$C$1:$E$42,3,FALSE)</f>
        <v>Total expenses</v>
      </c>
      <c r="E649" s="1" t="s">
        <v>59</v>
      </c>
      <c r="F649" s="2">
        <v>42004</v>
      </c>
      <c r="G649" s="6">
        <v>907</v>
      </c>
    </row>
    <row r="650" spans="1:7" x14ac:dyDescent="0.2">
      <c r="A650" s="5">
        <v>9</v>
      </c>
      <c r="B650" s="4" t="s">
        <v>13</v>
      </c>
      <c r="C650" s="4" t="str">
        <f>VLOOKUP(Taulukko1[[#This Row],[Rivivalinta]],Sheet1!$C$1:$E$42,2,FALSE)</f>
        <v>Nedskrivningar av lån och fordringar</v>
      </c>
      <c r="D650" s="4" t="str">
        <f>VLOOKUP(Taulukko1[[#This Row],[Rivivalinta]],Sheet1!$C$1:$E$42,3,FALSE)</f>
        <v>Impairments on loans and receivables</v>
      </c>
      <c r="E650" s="1" t="s">
        <v>59</v>
      </c>
      <c r="F650" s="2">
        <v>42004</v>
      </c>
      <c r="G650" s="6">
        <v>31</v>
      </c>
    </row>
    <row r="651" spans="1:7" x14ac:dyDescent="0.2">
      <c r="A651" s="5">
        <v>10</v>
      </c>
      <c r="B651" s="4" t="s">
        <v>14</v>
      </c>
      <c r="C651" s="4" t="str">
        <f>VLOOKUP(Taulukko1[[#This Row],[Rivivalinta]],Sheet1!$C$1:$E$42,2,FALSE)</f>
        <v>Rörelsevinst/-förlust</v>
      </c>
      <c r="D651" s="4" t="str">
        <f>VLOOKUP(Taulukko1[[#This Row],[Rivivalinta]],Sheet1!$C$1:$E$42,3,FALSE)</f>
        <v>Operatingprofit/-loss</v>
      </c>
      <c r="E651" s="1" t="s">
        <v>59</v>
      </c>
      <c r="F651" s="2">
        <v>42004</v>
      </c>
      <c r="G651" s="6">
        <v>67</v>
      </c>
    </row>
    <row r="652" spans="1:7" x14ac:dyDescent="0.2">
      <c r="A652" s="5">
        <v>11</v>
      </c>
      <c r="B652" s="4" t="s">
        <v>15</v>
      </c>
      <c r="C652" s="4" t="str">
        <f>VLOOKUP(Taulukko1[[#This Row],[Rivivalinta]],Sheet1!$C$1:$E$42,2,FALSE)</f>
        <v>Kontanta medel och kassabehållning hos centralbanker</v>
      </c>
      <c r="D652" s="4" t="str">
        <f>VLOOKUP(Taulukko1[[#This Row],[Rivivalinta]],Sheet1!$C$1:$E$42,3,FALSE)</f>
        <v>Cash and cash balances at central banks</v>
      </c>
      <c r="E652" s="1" t="s">
        <v>59</v>
      </c>
      <c r="F652" s="2">
        <v>42004</v>
      </c>
      <c r="G652" s="6">
        <v>2168</v>
      </c>
    </row>
    <row r="653" spans="1:7" x14ac:dyDescent="0.2">
      <c r="A653" s="5">
        <v>12</v>
      </c>
      <c r="B653" s="4" t="s">
        <v>16</v>
      </c>
      <c r="C653" s="4" t="str">
        <f>VLOOKUP(Taulukko1[[#This Row],[Rivivalinta]],Sheet1!$C$1:$E$42,2,FALSE)</f>
        <v>Lån och förskott till kreditinstitut</v>
      </c>
      <c r="D653" s="4" t="str">
        <f>VLOOKUP(Taulukko1[[#This Row],[Rivivalinta]],Sheet1!$C$1:$E$42,3,FALSE)</f>
        <v>Loans and advances to credit institutions</v>
      </c>
      <c r="E653" s="1" t="s">
        <v>59</v>
      </c>
      <c r="F653" s="2">
        <v>42004</v>
      </c>
      <c r="G653" s="6">
        <v>232</v>
      </c>
    </row>
    <row r="654" spans="1:7" x14ac:dyDescent="0.2">
      <c r="A654" s="5">
        <v>13</v>
      </c>
      <c r="B654" s="4" t="s">
        <v>17</v>
      </c>
      <c r="C654" s="4" t="str">
        <f>VLOOKUP(Taulukko1[[#This Row],[Rivivalinta]],Sheet1!$C$1:$E$42,2,FALSE)</f>
        <v>Lån och förskott till allmänheten och offentliga samfund</v>
      </c>
      <c r="D654" s="4" t="str">
        <f>VLOOKUP(Taulukko1[[#This Row],[Rivivalinta]],Sheet1!$C$1:$E$42,3,FALSE)</f>
        <v>Loans and advances to the public and public sector entities</v>
      </c>
      <c r="E654" s="1" t="s">
        <v>59</v>
      </c>
      <c r="F654" s="2">
        <v>42004</v>
      </c>
      <c r="G654" s="6">
        <v>29972</v>
      </c>
    </row>
    <row r="655" spans="1:7" x14ac:dyDescent="0.2">
      <c r="A655" s="5">
        <v>14</v>
      </c>
      <c r="B655" s="4" t="s">
        <v>18</v>
      </c>
      <c r="C655" s="4" t="str">
        <f>VLOOKUP(Taulukko1[[#This Row],[Rivivalinta]],Sheet1!$C$1:$E$42,2,FALSE)</f>
        <v>Värdepapper</v>
      </c>
      <c r="D655" s="4" t="str">
        <f>VLOOKUP(Taulukko1[[#This Row],[Rivivalinta]],Sheet1!$C$1:$E$42,3,FALSE)</f>
        <v>Debt securities</v>
      </c>
      <c r="E655" s="1" t="s">
        <v>59</v>
      </c>
      <c r="F655" s="2">
        <v>42004</v>
      </c>
      <c r="G655" s="6">
        <v>5038</v>
      </c>
    </row>
    <row r="656" spans="1:7" x14ac:dyDescent="0.2">
      <c r="A656" s="5">
        <v>15</v>
      </c>
      <c r="B656" s="4" t="s">
        <v>71</v>
      </c>
      <c r="C656" s="4" t="str">
        <f>VLOOKUP(Taulukko1[[#This Row],[Rivivalinta]],Sheet1!$C$1:$E$42,2,FALSE)</f>
        <v xml:space="preserve">Derivat </v>
      </c>
      <c r="D656" s="4" t="str">
        <f>VLOOKUP(Taulukko1[[#This Row],[Rivivalinta]],Sheet1!$C$1:$E$42,3,FALSE)</f>
        <v xml:space="preserve">Derivatives </v>
      </c>
      <c r="E656" s="1" t="s">
        <v>59</v>
      </c>
      <c r="F656" s="2">
        <v>42004</v>
      </c>
      <c r="G656" s="6"/>
    </row>
    <row r="657" spans="1:7" x14ac:dyDescent="0.2">
      <c r="A657" s="5">
        <v>16</v>
      </c>
      <c r="B657" s="4" t="s">
        <v>20</v>
      </c>
      <c r="C657" s="4" t="str">
        <f>VLOOKUP(Taulukko1[[#This Row],[Rivivalinta]],Sheet1!$C$1:$E$42,2,FALSE)</f>
        <v>Övriga tillgångar</v>
      </c>
      <c r="D657" s="4" t="str">
        <f>VLOOKUP(Taulukko1[[#This Row],[Rivivalinta]],Sheet1!$C$1:$E$42,3,FALSE)</f>
        <v>Other assets</v>
      </c>
      <c r="E657" s="1" t="s">
        <v>59</v>
      </c>
      <c r="F657" s="2">
        <v>42004</v>
      </c>
      <c r="G657" s="6">
        <v>1898</v>
      </c>
    </row>
    <row r="658" spans="1:7" x14ac:dyDescent="0.2">
      <c r="A658" s="5">
        <v>17</v>
      </c>
      <c r="B658" s="4" t="s">
        <v>21</v>
      </c>
      <c r="C658" s="4" t="str">
        <f>VLOOKUP(Taulukko1[[#This Row],[Rivivalinta]],Sheet1!$C$1:$E$42,2,FALSE)</f>
        <v>SUMMA TILLGÅNGAR</v>
      </c>
      <c r="D658" s="4" t="str">
        <f>VLOOKUP(Taulukko1[[#This Row],[Rivivalinta]],Sheet1!$C$1:$E$42,3,FALSE)</f>
        <v>TOTAL ASSETS</v>
      </c>
      <c r="E658" s="1" t="s">
        <v>59</v>
      </c>
      <c r="F658" s="2">
        <v>42004</v>
      </c>
      <c r="G658" s="6">
        <v>39308</v>
      </c>
    </row>
    <row r="659" spans="1:7" x14ac:dyDescent="0.2">
      <c r="A659" s="5">
        <v>18</v>
      </c>
      <c r="B659" s="4" t="s">
        <v>22</v>
      </c>
      <c r="C659" s="4" t="str">
        <f>VLOOKUP(Taulukko1[[#This Row],[Rivivalinta]],Sheet1!$C$1:$E$42,2,FALSE)</f>
        <v>Inlåning från kreditinstitut</v>
      </c>
      <c r="D659" s="4" t="str">
        <f>VLOOKUP(Taulukko1[[#This Row],[Rivivalinta]],Sheet1!$C$1:$E$42,3,FALSE)</f>
        <v>Deposits from credit institutions</v>
      </c>
      <c r="E659" s="1" t="s">
        <v>59</v>
      </c>
      <c r="F659" s="2">
        <v>42004</v>
      </c>
      <c r="G659" s="6">
        <v>607</v>
      </c>
    </row>
    <row r="660" spans="1:7" x14ac:dyDescent="0.2">
      <c r="A660" s="5">
        <v>19</v>
      </c>
      <c r="B660" s="4" t="s">
        <v>23</v>
      </c>
      <c r="C660" s="4" t="str">
        <f>VLOOKUP(Taulukko1[[#This Row],[Rivivalinta]],Sheet1!$C$1:$E$42,2,FALSE)</f>
        <v>Inlåning från allmänheten och offentliga samfund</v>
      </c>
      <c r="D660" s="4" t="str">
        <f>VLOOKUP(Taulukko1[[#This Row],[Rivivalinta]],Sheet1!$C$1:$E$42,3,FALSE)</f>
        <v>Deposits from the public and public sector entities</v>
      </c>
      <c r="E660" s="1" t="s">
        <v>59</v>
      </c>
      <c r="F660" s="2">
        <v>42004</v>
      </c>
      <c r="G660" s="6">
        <v>33944</v>
      </c>
    </row>
    <row r="661" spans="1:7" x14ac:dyDescent="0.2">
      <c r="A661" s="5">
        <v>20</v>
      </c>
      <c r="B661" s="4" t="s">
        <v>24</v>
      </c>
      <c r="C661" s="4" t="str">
        <f>VLOOKUP(Taulukko1[[#This Row],[Rivivalinta]],Sheet1!$C$1:$E$42,2,FALSE)</f>
        <v>Emitterade skuldebrev</v>
      </c>
      <c r="D661" s="4" t="str">
        <f>VLOOKUP(Taulukko1[[#This Row],[Rivivalinta]],Sheet1!$C$1:$E$42,3,FALSE)</f>
        <v>Debt securities issued</v>
      </c>
      <c r="E661" s="1" t="s">
        <v>59</v>
      </c>
      <c r="F661" s="2">
        <v>42004</v>
      </c>
      <c r="G661" s="6"/>
    </row>
    <row r="662" spans="1:7" x14ac:dyDescent="0.2">
      <c r="A662" s="5">
        <v>22</v>
      </c>
      <c r="B662" s="4" t="s">
        <v>19</v>
      </c>
      <c r="C662" s="4" t="str">
        <f>VLOOKUP(Taulukko1[[#This Row],[Rivivalinta]],Sheet1!$C$1:$E$42,2,FALSE)</f>
        <v>Derivat</v>
      </c>
      <c r="D662" s="4" t="str">
        <f>VLOOKUP(Taulukko1[[#This Row],[Rivivalinta]],Sheet1!$C$1:$E$42,3,FALSE)</f>
        <v>Derivatives</v>
      </c>
      <c r="E662" s="1" t="s">
        <v>59</v>
      </c>
      <c r="F662" s="2">
        <v>42004</v>
      </c>
      <c r="G662" s="6"/>
    </row>
    <row r="663" spans="1:7" x14ac:dyDescent="0.2">
      <c r="A663" s="5">
        <v>23</v>
      </c>
      <c r="B663" s="4" t="s">
        <v>25</v>
      </c>
      <c r="C663" s="4" t="str">
        <f>VLOOKUP(Taulukko1[[#This Row],[Rivivalinta]],Sheet1!$C$1:$E$42,2,FALSE)</f>
        <v>Eget kapital</v>
      </c>
      <c r="D663" s="4" t="str">
        <f>VLOOKUP(Taulukko1[[#This Row],[Rivivalinta]],Sheet1!$C$1:$E$42,3,FALSE)</f>
        <v>Total equity</v>
      </c>
      <c r="E663" s="1" t="s">
        <v>59</v>
      </c>
      <c r="F663" s="2">
        <v>42004</v>
      </c>
      <c r="G663" s="6">
        <v>3483</v>
      </c>
    </row>
    <row r="664" spans="1:7" x14ac:dyDescent="0.2">
      <c r="A664" s="5">
        <v>21</v>
      </c>
      <c r="B664" s="4" t="s">
        <v>26</v>
      </c>
      <c r="C664" s="4" t="str">
        <f>VLOOKUP(Taulukko1[[#This Row],[Rivivalinta]],Sheet1!$C$1:$E$42,2,FALSE)</f>
        <v>Övriga skulder</v>
      </c>
      <c r="D664" s="4" t="str">
        <f>VLOOKUP(Taulukko1[[#This Row],[Rivivalinta]],Sheet1!$C$1:$E$42,3,FALSE)</f>
        <v>Other liabilities</v>
      </c>
      <c r="E664" s="1" t="s">
        <v>59</v>
      </c>
      <c r="F664" s="2">
        <v>42004</v>
      </c>
      <c r="G664" s="6">
        <v>1274</v>
      </c>
    </row>
    <row r="665" spans="1:7" x14ac:dyDescent="0.2">
      <c r="A665" s="5">
        <v>24</v>
      </c>
      <c r="B665" s="4" t="s">
        <v>27</v>
      </c>
      <c r="C665" s="4" t="str">
        <f>VLOOKUP(Taulukko1[[#This Row],[Rivivalinta]],Sheet1!$C$1:$E$42,2,FALSE)</f>
        <v>SUMMA EGET KAPITAL OCH SKULDER</v>
      </c>
      <c r="D665" s="4" t="str">
        <f>VLOOKUP(Taulukko1[[#This Row],[Rivivalinta]],Sheet1!$C$1:$E$42,3,FALSE)</f>
        <v>TOTAL EQUITY AND LIABILITIES</v>
      </c>
      <c r="E665" s="1" t="s">
        <v>59</v>
      </c>
      <c r="F665" s="2">
        <v>42004</v>
      </c>
      <c r="G665" s="6">
        <v>39308</v>
      </c>
    </row>
    <row r="666" spans="1:7" x14ac:dyDescent="0.2">
      <c r="A666" s="5">
        <v>25</v>
      </c>
      <c r="B666" s="4" t="s">
        <v>28</v>
      </c>
      <c r="C666" s="4" t="str">
        <f>VLOOKUP(Taulukko1[[#This Row],[Rivivalinta]],Sheet1!$C$1:$E$42,2,FALSE)</f>
        <v>Exponering utanför balansräkningen</v>
      </c>
      <c r="D666" s="4" t="str">
        <f>VLOOKUP(Taulukko1[[#This Row],[Rivivalinta]],Sheet1!$C$1:$E$42,3,FALSE)</f>
        <v>Off balance sheet exposures</v>
      </c>
      <c r="E666" s="1" t="s">
        <v>59</v>
      </c>
      <c r="F666" s="2">
        <v>42004</v>
      </c>
      <c r="G666" s="6">
        <v>927</v>
      </c>
    </row>
    <row r="667" spans="1:7" x14ac:dyDescent="0.2">
      <c r="A667" s="5">
        <v>28</v>
      </c>
      <c r="B667" s="4" t="s">
        <v>29</v>
      </c>
      <c r="C667" s="4" t="str">
        <f>VLOOKUP(Taulukko1[[#This Row],[Rivivalinta]],Sheet1!$C$1:$E$42,2,FALSE)</f>
        <v>Kostnader/intäkter, %</v>
      </c>
      <c r="D667" s="4" t="str">
        <f>VLOOKUP(Taulukko1[[#This Row],[Rivivalinta]],Sheet1!$C$1:$E$42,3,FALSE)</f>
        <v>Cost/income ratio, %</v>
      </c>
      <c r="E667" s="1" t="s">
        <v>59</v>
      </c>
      <c r="F667" s="2">
        <v>42004</v>
      </c>
      <c r="G667" s="7">
        <v>0.86521181001283698</v>
      </c>
    </row>
    <row r="668" spans="1:7" x14ac:dyDescent="0.2">
      <c r="A668" s="5">
        <v>29</v>
      </c>
      <c r="B668" s="4" t="s">
        <v>30</v>
      </c>
      <c r="C668" s="4" t="str">
        <f>VLOOKUP(Taulukko1[[#This Row],[Rivivalinta]],Sheet1!$C$1:$E$42,2,FALSE)</f>
        <v>Nödlidande exponeringar/Exponeringar, %</v>
      </c>
      <c r="D668" s="4" t="str">
        <f>VLOOKUP(Taulukko1[[#This Row],[Rivivalinta]],Sheet1!$C$1:$E$42,3,FALSE)</f>
        <v>Non-performing exposures/Exposures, %</v>
      </c>
      <c r="E668" s="1" t="s">
        <v>59</v>
      </c>
      <c r="F668" s="2">
        <v>42004</v>
      </c>
      <c r="G668" s="7">
        <v>1.3231013495633765E-4</v>
      </c>
    </row>
    <row r="669" spans="1:7" x14ac:dyDescent="0.2">
      <c r="A669" s="5">
        <v>30</v>
      </c>
      <c r="B669" s="4" t="s">
        <v>31</v>
      </c>
      <c r="C669" s="4" t="str">
        <f>VLOOKUP(Taulukko1[[#This Row],[Rivivalinta]],Sheet1!$C$1:$E$42,2,FALSE)</f>
        <v>Upplupna avsättningar på nödlidande exponeringar/Nödlidande Exponeringar, %</v>
      </c>
      <c r="D669" s="4" t="str">
        <f>VLOOKUP(Taulukko1[[#This Row],[Rivivalinta]],Sheet1!$C$1:$E$42,3,FALSE)</f>
        <v>Accumulated impairments on non-performing exposures/Non-performing exposures, %</v>
      </c>
      <c r="E669" s="1" t="s">
        <v>59</v>
      </c>
      <c r="F669" s="2">
        <v>42004</v>
      </c>
      <c r="G669" s="7"/>
    </row>
    <row r="670" spans="1:7" x14ac:dyDescent="0.2">
      <c r="A670" s="5">
        <v>31</v>
      </c>
      <c r="B670" s="4" t="s">
        <v>32</v>
      </c>
      <c r="C670" s="4" t="str">
        <f>VLOOKUP(Taulukko1[[#This Row],[Rivivalinta]],Sheet1!$C$1:$E$42,2,FALSE)</f>
        <v>Kapitalbas</v>
      </c>
      <c r="D670" s="4" t="str">
        <f>VLOOKUP(Taulukko1[[#This Row],[Rivivalinta]],Sheet1!$C$1:$E$42,3,FALSE)</f>
        <v>Own funds</v>
      </c>
      <c r="E670" s="1" t="s">
        <v>59</v>
      </c>
      <c r="F670" s="2">
        <v>42004</v>
      </c>
      <c r="G670" s="6">
        <v>3660.7930000000001</v>
      </c>
    </row>
    <row r="671" spans="1:7" x14ac:dyDescent="0.2">
      <c r="A671" s="5">
        <v>32</v>
      </c>
      <c r="B671" s="4" t="s">
        <v>33</v>
      </c>
      <c r="C671" s="4" t="str">
        <f>VLOOKUP(Taulukko1[[#This Row],[Rivivalinta]],Sheet1!$C$1:$E$42,2,FALSE)</f>
        <v>Kärnprimärkapital (CET 1)</v>
      </c>
      <c r="D671" s="4" t="str">
        <f>VLOOKUP(Taulukko1[[#This Row],[Rivivalinta]],Sheet1!$C$1:$E$42,3,FALSE)</f>
        <v>Common equity tier 1 capital (CET1)</v>
      </c>
      <c r="E671" s="1" t="s">
        <v>59</v>
      </c>
      <c r="F671" s="2">
        <v>42004</v>
      </c>
      <c r="G671" s="6">
        <v>3533.8919999999998</v>
      </c>
    </row>
    <row r="672" spans="1:7" x14ac:dyDescent="0.2">
      <c r="A672" s="5">
        <v>33</v>
      </c>
      <c r="B672" s="4" t="s">
        <v>34</v>
      </c>
      <c r="C672" s="4" t="str">
        <f>VLOOKUP(Taulukko1[[#This Row],[Rivivalinta]],Sheet1!$C$1:$E$42,2,FALSE)</f>
        <v>Övrigt primärkapital (AT 1)</v>
      </c>
      <c r="D672" s="4" t="str">
        <f>VLOOKUP(Taulukko1[[#This Row],[Rivivalinta]],Sheet1!$C$1:$E$42,3,FALSE)</f>
        <v>Additional tier 1 capital (AT 1)</v>
      </c>
      <c r="E672" s="1" t="s">
        <v>59</v>
      </c>
      <c r="F672" s="2">
        <v>42004</v>
      </c>
      <c r="G672" s="6"/>
    </row>
    <row r="673" spans="1:7" x14ac:dyDescent="0.2">
      <c r="A673" s="5">
        <v>34</v>
      </c>
      <c r="B673" s="4" t="s">
        <v>35</v>
      </c>
      <c r="C673" s="4" t="str">
        <f>VLOOKUP(Taulukko1[[#This Row],[Rivivalinta]],Sheet1!$C$1:$E$42,2,FALSE)</f>
        <v>Supplementärkapital (T2)</v>
      </c>
      <c r="D673" s="4" t="str">
        <f>VLOOKUP(Taulukko1[[#This Row],[Rivivalinta]],Sheet1!$C$1:$E$42,3,FALSE)</f>
        <v>Tier 2 capital (T2)</v>
      </c>
      <c r="E673" s="1" t="s">
        <v>59</v>
      </c>
      <c r="F673" s="2">
        <v>42004</v>
      </c>
      <c r="G673" s="6">
        <v>126.9</v>
      </c>
    </row>
    <row r="674" spans="1:7" x14ac:dyDescent="0.2">
      <c r="A674" s="5">
        <v>35</v>
      </c>
      <c r="B674" s="4" t="s">
        <v>36</v>
      </c>
      <c r="C674" s="4" t="str">
        <f>VLOOKUP(Taulukko1[[#This Row],[Rivivalinta]],Sheet1!$C$1:$E$42,2,FALSE)</f>
        <v>Summa kapitalrelationer, %</v>
      </c>
      <c r="D674" s="4" t="str">
        <f>VLOOKUP(Taulukko1[[#This Row],[Rivivalinta]],Sheet1!$C$1:$E$42,3,FALSE)</f>
        <v>Own funds ratio, %</v>
      </c>
      <c r="E674" s="1" t="s">
        <v>59</v>
      </c>
      <c r="F674" s="2">
        <v>42004</v>
      </c>
      <c r="G674" s="7">
        <v>0.18485275980931368</v>
      </c>
    </row>
    <row r="675" spans="1:7" x14ac:dyDescent="0.2">
      <c r="A675" s="5">
        <v>36</v>
      </c>
      <c r="B675" s="4" t="s">
        <v>37</v>
      </c>
      <c r="C675" s="4" t="str">
        <f>VLOOKUP(Taulukko1[[#This Row],[Rivivalinta]],Sheet1!$C$1:$E$42,2,FALSE)</f>
        <v>Primärkapitalrelation, %</v>
      </c>
      <c r="D675" s="4" t="str">
        <f>VLOOKUP(Taulukko1[[#This Row],[Rivivalinta]],Sheet1!$C$1:$E$42,3,FALSE)</f>
        <v>Tier 1 ratio, %</v>
      </c>
      <c r="E675" s="1" t="s">
        <v>59</v>
      </c>
      <c r="F675" s="2">
        <v>42004</v>
      </c>
      <c r="G675" s="7">
        <v>0.17844485855060779</v>
      </c>
    </row>
    <row r="676" spans="1:7" x14ac:dyDescent="0.2">
      <c r="A676" s="5">
        <v>37</v>
      </c>
      <c r="B676" s="4" t="s">
        <v>38</v>
      </c>
      <c r="C676" s="4" t="str">
        <f>VLOOKUP(Taulukko1[[#This Row],[Rivivalinta]],Sheet1!$C$1:$E$42,2,FALSE)</f>
        <v>Kärnprimärkapitalrelation, %</v>
      </c>
      <c r="D676" s="4" t="str">
        <f>VLOOKUP(Taulukko1[[#This Row],[Rivivalinta]],Sheet1!$C$1:$E$42,3,FALSE)</f>
        <v>CET 1 ratio, %</v>
      </c>
      <c r="E676" s="1" t="s">
        <v>59</v>
      </c>
      <c r="F676" s="2">
        <v>42004</v>
      </c>
      <c r="G676" s="7">
        <v>0.17844485855060779</v>
      </c>
    </row>
    <row r="677" spans="1:7" x14ac:dyDescent="0.2">
      <c r="A677" s="5">
        <v>38</v>
      </c>
      <c r="B677" s="4" t="s">
        <v>39</v>
      </c>
      <c r="C677" s="4" t="str">
        <f>VLOOKUP(Taulukko1[[#This Row],[Rivivalinta]],Sheet1!$C$1:$E$42,2,FALSE)</f>
        <v>Summa exponeringsbelopp (RWA)</v>
      </c>
      <c r="D677" s="4" t="str">
        <f>VLOOKUP(Taulukko1[[#This Row],[Rivivalinta]],Sheet1!$C$1:$E$42,3,FALSE)</f>
        <v>Total risk weighted assets (RWA)</v>
      </c>
      <c r="E677" s="1" t="s">
        <v>59</v>
      </c>
      <c r="F677" s="2">
        <v>42004</v>
      </c>
      <c r="G677" s="6">
        <v>19803.831999999999</v>
      </c>
    </row>
    <row r="678" spans="1:7" x14ac:dyDescent="0.2">
      <c r="A678" s="5">
        <v>39</v>
      </c>
      <c r="B678" s="4" t="s">
        <v>40</v>
      </c>
      <c r="C678" s="4" t="str">
        <f>VLOOKUP(Taulukko1[[#This Row],[Rivivalinta]],Sheet1!$C$1:$E$42,2,FALSE)</f>
        <v>Exponeringsbelopp för kredit-, motpart- och utspädningsrisker</v>
      </c>
      <c r="D678" s="4" t="str">
        <f>VLOOKUP(Taulukko1[[#This Row],[Rivivalinta]],Sheet1!$C$1:$E$42,3,FALSE)</f>
        <v>Credit and counterparty risks</v>
      </c>
      <c r="E678" s="1" t="s">
        <v>59</v>
      </c>
      <c r="F678" s="2">
        <v>42004</v>
      </c>
      <c r="G678" s="6">
        <v>18217.894</v>
      </c>
    </row>
    <row r="679" spans="1:7" x14ac:dyDescent="0.2">
      <c r="A679" s="5">
        <v>40</v>
      </c>
      <c r="B679" s="4" t="s">
        <v>41</v>
      </c>
      <c r="C679" s="4" t="str">
        <f>VLOOKUP(Taulukko1[[#This Row],[Rivivalinta]],Sheet1!$C$1:$E$42,2,FALSE)</f>
        <v>Exponeringsbelopp för positions-, valutakurs- och råvarurisker</v>
      </c>
      <c r="D679" s="4" t="str">
        <f>VLOOKUP(Taulukko1[[#This Row],[Rivivalinta]],Sheet1!$C$1:$E$42,3,FALSE)</f>
        <v>Position, currency and commodity risks</v>
      </c>
      <c r="E679" s="1" t="s">
        <v>59</v>
      </c>
      <c r="F679" s="2">
        <v>42004</v>
      </c>
      <c r="G679" s="6"/>
    </row>
    <row r="680" spans="1:7" x14ac:dyDescent="0.2">
      <c r="A680" s="5">
        <v>41</v>
      </c>
      <c r="B680" s="4" t="s">
        <v>42</v>
      </c>
      <c r="C680" s="4" t="str">
        <f>VLOOKUP(Taulukko1[[#This Row],[Rivivalinta]],Sheet1!$C$1:$E$42,2,FALSE)</f>
        <v>Exponeringsbelopp för operativ risk</v>
      </c>
      <c r="D680" s="4" t="str">
        <f>VLOOKUP(Taulukko1[[#This Row],[Rivivalinta]],Sheet1!$C$1:$E$42,3,FALSE)</f>
        <v>Operational risks</v>
      </c>
      <c r="E680" s="1" t="s">
        <v>59</v>
      </c>
      <c r="F680" s="2">
        <v>42004</v>
      </c>
      <c r="G680" s="6">
        <v>1585.9380000000001</v>
      </c>
    </row>
    <row r="681" spans="1:7" x14ac:dyDescent="0.2">
      <c r="A681" s="5">
        <v>42</v>
      </c>
      <c r="B681" s="4" t="s">
        <v>43</v>
      </c>
      <c r="C681" s="4" t="str">
        <f>VLOOKUP(Taulukko1[[#This Row],[Rivivalinta]],Sheet1!$C$1:$E$42,2,FALSE)</f>
        <v>Övriga riskexponeringar</v>
      </c>
      <c r="D681" s="4" t="str">
        <f>VLOOKUP(Taulukko1[[#This Row],[Rivivalinta]],Sheet1!$C$1:$E$42,3,FALSE)</f>
        <v>Other risks</v>
      </c>
      <c r="E681" s="1" t="s">
        <v>59</v>
      </c>
      <c r="F681" s="2">
        <v>42004</v>
      </c>
      <c r="G681" s="6"/>
    </row>
    <row r="682" spans="1:7" x14ac:dyDescent="0.2">
      <c r="A682" s="5">
        <v>1</v>
      </c>
      <c r="B682" s="4" t="s">
        <v>5</v>
      </c>
      <c r="C682" s="4" t="str">
        <f>VLOOKUP(Taulukko1[[#This Row],[Rivivalinta]],Sheet1!$C$1:$E$42,2,FALSE)</f>
        <v>Räntenetto</v>
      </c>
      <c r="D682" s="4" t="str">
        <f>VLOOKUP(Taulukko1[[#This Row],[Rivivalinta]],Sheet1!$C$1:$E$42,3,FALSE)</f>
        <v>Net interest margin</v>
      </c>
      <c r="E682" s="1" t="s">
        <v>60</v>
      </c>
      <c r="F682" s="2">
        <v>42004</v>
      </c>
      <c r="G682" s="6">
        <v>5866</v>
      </c>
    </row>
    <row r="683" spans="1:7" x14ac:dyDescent="0.2">
      <c r="A683" s="5">
        <v>2</v>
      </c>
      <c r="B683" s="4" t="s">
        <v>6</v>
      </c>
      <c r="C683" s="4" t="str">
        <f>VLOOKUP(Taulukko1[[#This Row],[Rivivalinta]],Sheet1!$C$1:$E$42,2,FALSE)</f>
        <v>Netto, avgifts- och provisionsintäkter</v>
      </c>
      <c r="D683" s="4" t="str">
        <f>VLOOKUP(Taulukko1[[#This Row],[Rivivalinta]],Sheet1!$C$1:$E$42,3,FALSE)</f>
        <v>Net fee and commission income</v>
      </c>
      <c r="E683" s="1" t="s">
        <v>60</v>
      </c>
      <c r="F683" s="2">
        <v>42004</v>
      </c>
      <c r="G683" s="6">
        <v>3438</v>
      </c>
    </row>
    <row r="684" spans="1:7" x14ac:dyDescent="0.2">
      <c r="A684" s="5">
        <v>3</v>
      </c>
      <c r="B684" s="4" t="s">
        <v>7</v>
      </c>
      <c r="C684" s="4" t="str">
        <f>VLOOKUP(Taulukko1[[#This Row],[Rivivalinta]],Sheet1!$C$1:$E$42,2,FALSE)</f>
        <v>Avgifts- och provisionsintäkter</v>
      </c>
      <c r="D684" s="4" t="str">
        <f>VLOOKUP(Taulukko1[[#This Row],[Rivivalinta]],Sheet1!$C$1:$E$42,3,FALSE)</f>
        <v>Fee and commission income</v>
      </c>
      <c r="E684" s="1" t="s">
        <v>60</v>
      </c>
      <c r="F684" s="2">
        <v>42004</v>
      </c>
      <c r="G684" s="6">
        <v>4040</v>
      </c>
    </row>
    <row r="685" spans="1:7" x14ac:dyDescent="0.2">
      <c r="A685" s="5">
        <v>4</v>
      </c>
      <c r="B685" s="4" t="s">
        <v>8</v>
      </c>
      <c r="C685" s="4" t="str">
        <f>VLOOKUP(Taulukko1[[#This Row],[Rivivalinta]],Sheet1!$C$1:$E$42,2,FALSE)</f>
        <v>Avgifts- och provisionskostnader</v>
      </c>
      <c r="D685" s="4" t="str">
        <f>VLOOKUP(Taulukko1[[#This Row],[Rivivalinta]],Sheet1!$C$1:$E$42,3,FALSE)</f>
        <v>Fee and commission expenses</v>
      </c>
      <c r="E685" s="1" t="s">
        <v>60</v>
      </c>
      <c r="F685" s="2">
        <v>42004</v>
      </c>
      <c r="G685" s="6">
        <v>602</v>
      </c>
    </row>
    <row r="686" spans="1:7" x14ac:dyDescent="0.2">
      <c r="A686" s="5">
        <v>5</v>
      </c>
      <c r="B686" s="4" t="s">
        <v>9</v>
      </c>
      <c r="C686" s="4" t="str">
        <f>VLOOKUP(Taulukko1[[#This Row],[Rivivalinta]],Sheet1!$C$1:$E$42,2,FALSE)</f>
        <v>Nettointäkter från handel och investeringar</v>
      </c>
      <c r="D686" s="4" t="str">
        <f>VLOOKUP(Taulukko1[[#This Row],[Rivivalinta]],Sheet1!$C$1:$E$42,3,FALSE)</f>
        <v>Net trading and investing income</v>
      </c>
      <c r="E686" s="1" t="s">
        <v>60</v>
      </c>
      <c r="F686" s="2">
        <v>42004</v>
      </c>
      <c r="G686" s="6">
        <v>3339</v>
      </c>
    </row>
    <row r="687" spans="1:7" x14ac:dyDescent="0.2">
      <c r="A687" s="5">
        <v>6</v>
      </c>
      <c r="B687" s="4" t="s">
        <v>10</v>
      </c>
      <c r="C687" s="4" t="str">
        <f>VLOOKUP(Taulukko1[[#This Row],[Rivivalinta]],Sheet1!$C$1:$E$42,2,FALSE)</f>
        <v>Övriga intäkter</v>
      </c>
      <c r="D687" s="4" t="str">
        <f>VLOOKUP(Taulukko1[[#This Row],[Rivivalinta]],Sheet1!$C$1:$E$42,3,FALSE)</f>
        <v>Other income</v>
      </c>
      <c r="E687" s="1" t="s">
        <v>60</v>
      </c>
      <c r="F687" s="2">
        <v>42004</v>
      </c>
      <c r="G687" s="6">
        <v>1158</v>
      </c>
    </row>
    <row r="688" spans="1:7" x14ac:dyDescent="0.2">
      <c r="A688" s="5">
        <v>7</v>
      </c>
      <c r="B688" s="4" t="s">
        <v>11</v>
      </c>
      <c r="C688" s="4" t="str">
        <f>VLOOKUP(Taulukko1[[#This Row],[Rivivalinta]],Sheet1!$C$1:$E$42,2,FALSE)</f>
        <v>Totala inkomster</v>
      </c>
      <c r="D688" s="4" t="str">
        <f>VLOOKUP(Taulukko1[[#This Row],[Rivivalinta]],Sheet1!$C$1:$E$42,3,FALSE)</f>
        <v>Total income</v>
      </c>
      <c r="E688" s="1" t="s">
        <v>60</v>
      </c>
      <c r="F688" s="2">
        <v>42004</v>
      </c>
      <c r="G688" s="6">
        <v>13801</v>
      </c>
    </row>
    <row r="689" spans="1:7" x14ac:dyDescent="0.2">
      <c r="A689" s="5">
        <v>8</v>
      </c>
      <c r="B689" s="4" t="s">
        <v>12</v>
      </c>
      <c r="C689" s="4" t="str">
        <f>VLOOKUP(Taulukko1[[#This Row],[Rivivalinta]],Sheet1!$C$1:$E$42,2,FALSE)</f>
        <v>Totala kostnader</v>
      </c>
      <c r="D689" s="4" t="str">
        <f>VLOOKUP(Taulukko1[[#This Row],[Rivivalinta]],Sheet1!$C$1:$E$42,3,FALSE)</f>
        <v>Total expenses</v>
      </c>
      <c r="E689" s="1" t="s">
        <v>60</v>
      </c>
      <c r="F689" s="2">
        <v>42004</v>
      </c>
      <c r="G689" s="6">
        <v>7352</v>
      </c>
    </row>
    <row r="690" spans="1:7" x14ac:dyDescent="0.2">
      <c r="A690" s="5">
        <v>9</v>
      </c>
      <c r="B690" s="4" t="s">
        <v>13</v>
      </c>
      <c r="C690" s="4" t="str">
        <f>VLOOKUP(Taulukko1[[#This Row],[Rivivalinta]],Sheet1!$C$1:$E$42,2,FALSE)</f>
        <v>Nedskrivningar av lån och fordringar</v>
      </c>
      <c r="D690" s="4" t="str">
        <f>VLOOKUP(Taulukko1[[#This Row],[Rivivalinta]],Sheet1!$C$1:$E$42,3,FALSE)</f>
        <v>Impairments on loans and receivables</v>
      </c>
      <c r="E690" s="1" t="s">
        <v>60</v>
      </c>
      <c r="F690" s="2">
        <v>42004</v>
      </c>
      <c r="G690" s="6">
        <v>835</v>
      </c>
    </row>
    <row r="691" spans="1:7" x14ac:dyDescent="0.2">
      <c r="A691" s="5">
        <v>10</v>
      </c>
      <c r="B691" s="4" t="s">
        <v>14</v>
      </c>
      <c r="C691" s="4" t="str">
        <f>VLOOKUP(Taulukko1[[#This Row],[Rivivalinta]],Sheet1!$C$1:$E$42,2,FALSE)</f>
        <v>Rörelsevinst/-förlust</v>
      </c>
      <c r="D691" s="4" t="str">
        <f>VLOOKUP(Taulukko1[[#This Row],[Rivivalinta]],Sheet1!$C$1:$E$42,3,FALSE)</f>
        <v>Operatingprofit/-loss</v>
      </c>
      <c r="E691" s="1" t="s">
        <v>60</v>
      </c>
      <c r="F691" s="2">
        <v>42004</v>
      </c>
      <c r="G691" s="6">
        <v>5614</v>
      </c>
    </row>
    <row r="692" spans="1:7" x14ac:dyDescent="0.2">
      <c r="A692" s="5">
        <v>11</v>
      </c>
      <c r="B692" s="4" t="s">
        <v>15</v>
      </c>
      <c r="C692" s="4" t="str">
        <f>VLOOKUP(Taulukko1[[#This Row],[Rivivalinta]],Sheet1!$C$1:$E$42,2,FALSE)</f>
        <v>Kontanta medel och kassabehållning hos centralbanker</v>
      </c>
      <c r="D692" s="4" t="str">
        <f>VLOOKUP(Taulukko1[[#This Row],[Rivivalinta]],Sheet1!$C$1:$E$42,3,FALSE)</f>
        <v>Cash and cash balances at central banks</v>
      </c>
      <c r="E692" s="1" t="s">
        <v>60</v>
      </c>
      <c r="F692" s="2">
        <v>42004</v>
      </c>
      <c r="G692" s="6">
        <v>16497</v>
      </c>
    </row>
    <row r="693" spans="1:7" x14ac:dyDescent="0.2">
      <c r="A693" s="5">
        <v>12</v>
      </c>
      <c r="B693" s="4" t="s">
        <v>16</v>
      </c>
      <c r="C693" s="4" t="str">
        <f>VLOOKUP(Taulukko1[[#This Row],[Rivivalinta]],Sheet1!$C$1:$E$42,2,FALSE)</f>
        <v>Lån och förskott till kreditinstitut</v>
      </c>
      <c r="D693" s="4" t="str">
        <f>VLOOKUP(Taulukko1[[#This Row],[Rivivalinta]],Sheet1!$C$1:$E$42,3,FALSE)</f>
        <v>Loans and advances to credit institutions</v>
      </c>
      <c r="E693" s="1" t="s">
        <v>60</v>
      </c>
      <c r="F693" s="2">
        <v>42004</v>
      </c>
      <c r="G693" s="6">
        <v>12349</v>
      </c>
    </row>
    <row r="694" spans="1:7" x14ac:dyDescent="0.2">
      <c r="A694" s="5">
        <v>13</v>
      </c>
      <c r="B694" s="4" t="s">
        <v>17</v>
      </c>
      <c r="C694" s="4" t="str">
        <f>VLOOKUP(Taulukko1[[#This Row],[Rivivalinta]],Sheet1!$C$1:$E$42,2,FALSE)</f>
        <v>Lån och förskott till allmänheten och offentliga samfund</v>
      </c>
      <c r="D694" s="4" t="str">
        <f>VLOOKUP(Taulukko1[[#This Row],[Rivivalinta]],Sheet1!$C$1:$E$42,3,FALSE)</f>
        <v>Loans and advances to the public and public sector entities</v>
      </c>
      <c r="E694" s="1" t="s">
        <v>60</v>
      </c>
      <c r="F694" s="2">
        <v>42004</v>
      </c>
      <c r="G694" s="6">
        <v>305566</v>
      </c>
    </row>
    <row r="695" spans="1:7" x14ac:dyDescent="0.2">
      <c r="A695" s="5">
        <v>14</v>
      </c>
      <c r="B695" s="4" t="s">
        <v>18</v>
      </c>
      <c r="C695" s="4" t="str">
        <f>VLOOKUP(Taulukko1[[#This Row],[Rivivalinta]],Sheet1!$C$1:$E$42,2,FALSE)</f>
        <v>Värdepapper</v>
      </c>
      <c r="D695" s="4" t="str">
        <f>VLOOKUP(Taulukko1[[#This Row],[Rivivalinta]],Sheet1!$C$1:$E$42,3,FALSE)</f>
        <v>Debt securities</v>
      </c>
      <c r="E695" s="1" t="s">
        <v>60</v>
      </c>
      <c r="F695" s="2">
        <v>42004</v>
      </c>
      <c r="G695" s="6">
        <v>30957</v>
      </c>
    </row>
    <row r="696" spans="1:7" x14ac:dyDescent="0.2">
      <c r="A696" s="5">
        <v>15</v>
      </c>
      <c r="B696" s="4" t="s">
        <v>71</v>
      </c>
      <c r="C696" s="4" t="str">
        <f>VLOOKUP(Taulukko1[[#This Row],[Rivivalinta]],Sheet1!$C$1:$E$42,2,FALSE)</f>
        <v xml:space="preserve">Derivat </v>
      </c>
      <c r="D696" s="4" t="str">
        <f>VLOOKUP(Taulukko1[[#This Row],[Rivivalinta]],Sheet1!$C$1:$E$42,3,FALSE)</f>
        <v xml:space="preserve">Derivatives </v>
      </c>
      <c r="E696" s="1" t="s">
        <v>60</v>
      </c>
      <c r="F696" s="2">
        <v>42004</v>
      </c>
      <c r="G696" s="6">
        <v>1732</v>
      </c>
    </row>
    <row r="697" spans="1:7" x14ac:dyDescent="0.2">
      <c r="A697" s="5">
        <v>16</v>
      </c>
      <c r="B697" s="4" t="s">
        <v>20</v>
      </c>
      <c r="C697" s="4" t="str">
        <f>VLOOKUP(Taulukko1[[#This Row],[Rivivalinta]],Sheet1!$C$1:$E$42,2,FALSE)</f>
        <v>Övriga tillgångar</v>
      </c>
      <c r="D697" s="4" t="str">
        <f>VLOOKUP(Taulukko1[[#This Row],[Rivivalinta]],Sheet1!$C$1:$E$42,3,FALSE)</f>
        <v>Other assets</v>
      </c>
      <c r="E697" s="1" t="s">
        <v>60</v>
      </c>
      <c r="F697" s="2">
        <v>42004</v>
      </c>
      <c r="G697" s="6">
        <v>61215</v>
      </c>
    </row>
    <row r="698" spans="1:7" x14ac:dyDescent="0.2">
      <c r="A698" s="5">
        <v>17</v>
      </c>
      <c r="B698" s="4" t="s">
        <v>21</v>
      </c>
      <c r="C698" s="4" t="str">
        <f>VLOOKUP(Taulukko1[[#This Row],[Rivivalinta]],Sheet1!$C$1:$E$42,2,FALSE)</f>
        <v>SUMMA TILLGÅNGAR</v>
      </c>
      <c r="D698" s="4" t="str">
        <f>VLOOKUP(Taulukko1[[#This Row],[Rivivalinta]],Sheet1!$C$1:$E$42,3,FALSE)</f>
        <v>TOTAL ASSETS</v>
      </c>
      <c r="E698" s="1" t="s">
        <v>60</v>
      </c>
      <c r="F698" s="2">
        <v>42004</v>
      </c>
      <c r="G698" s="6">
        <v>428316</v>
      </c>
    </row>
    <row r="699" spans="1:7" x14ac:dyDescent="0.2">
      <c r="A699" s="5">
        <v>18</v>
      </c>
      <c r="B699" s="4" t="s">
        <v>22</v>
      </c>
      <c r="C699" s="4" t="str">
        <f>VLOOKUP(Taulukko1[[#This Row],[Rivivalinta]],Sheet1!$C$1:$E$42,2,FALSE)</f>
        <v>Inlåning från kreditinstitut</v>
      </c>
      <c r="D699" s="4" t="str">
        <f>VLOOKUP(Taulukko1[[#This Row],[Rivivalinta]],Sheet1!$C$1:$E$42,3,FALSE)</f>
        <v>Deposits from credit institutions</v>
      </c>
      <c r="E699" s="1" t="s">
        <v>60</v>
      </c>
      <c r="F699" s="2">
        <v>42004</v>
      </c>
      <c r="G699" s="6">
        <v>23501</v>
      </c>
    </row>
    <row r="700" spans="1:7" x14ac:dyDescent="0.2">
      <c r="A700" s="5">
        <v>19</v>
      </c>
      <c r="B700" s="4" t="s">
        <v>23</v>
      </c>
      <c r="C700" s="4" t="str">
        <f>VLOOKUP(Taulukko1[[#This Row],[Rivivalinta]],Sheet1!$C$1:$E$42,2,FALSE)</f>
        <v>Inlåning från allmänheten och offentliga samfund</v>
      </c>
      <c r="D700" s="4" t="str">
        <f>VLOOKUP(Taulukko1[[#This Row],[Rivivalinta]],Sheet1!$C$1:$E$42,3,FALSE)</f>
        <v>Deposits from the public and public sector entities</v>
      </c>
      <c r="E700" s="1" t="s">
        <v>60</v>
      </c>
      <c r="F700" s="2">
        <v>42004</v>
      </c>
      <c r="G700" s="6">
        <v>315346</v>
      </c>
    </row>
    <row r="701" spans="1:7" x14ac:dyDescent="0.2">
      <c r="A701" s="5">
        <v>20</v>
      </c>
      <c r="B701" s="4" t="s">
        <v>24</v>
      </c>
      <c r="C701" s="4" t="str">
        <f>VLOOKUP(Taulukko1[[#This Row],[Rivivalinta]],Sheet1!$C$1:$E$42,2,FALSE)</f>
        <v>Emitterade skuldebrev</v>
      </c>
      <c r="D701" s="4" t="str">
        <f>VLOOKUP(Taulukko1[[#This Row],[Rivivalinta]],Sheet1!$C$1:$E$42,3,FALSE)</f>
        <v>Debt securities issued</v>
      </c>
      <c r="E701" s="1" t="s">
        <v>60</v>
      </c>
      <c r="F701" s="2">
        <v>42004</v>
      </c>
      <c r="G701" s="6">
        <v>24964</v>
      </c>
    </row>
    <row r="702" spans="1:7" x14ac:dyDescent="0.2">
      <c r="A702" s="5">
        <v>22</v>
      </c>
      <c r="B702" s="4" t="s">
        <v>19</v>
      </c>
      <c r="C702" s="4" t="str">
        <f>VLOOKUP(Taulukko1[[#This Row],[Rivivalinta]],Sheet1!$C$1:$E$42,2,FALSE)</f>
        <v>Derivat</v>
      </c>
      <c r="D702" s="4" t="str">
        <f>VLOOKUP(Taulukko1[[#This Row],[Rivivalinta]],Sheet1!$C$1:$E$42,3,FALSE)</f>
        <v>Derivatives</v>
      </c>
      <c r="E702" s="1" t="s">
        <v>60</v>
      </c>
      <c r="F702" s="2">
        <v>42004</v>
      </c>
      <c r="G702" s="6"/>
    </row>
    <row r="703" spans="1:7" x14ac:dyDescent="0.2">
      <c r="A703" s="5">
        <v>23</v>
      </c>
      <c r="B703" s="4" t="s">
        <v>25</v>
      </c>
      <c r="C703" s="4" t="str">
        <f>VLOOKUP(Taulukko1[[#This Row],[Rivivalinta]],Sheet1!$C$1:$E$42,2,FALSE)</f>
        <v>Eget kapital</v>
      </c>
      <c r="D703" s="4" t="str">
        <f>VLOOKUP(Taulukko1[[#This Row],[Rivivalinta]],Sheet1!$C$1:$E$42,3,FALSE)</f>
        <v>Total equity</v>
      </c>
      <c r="E703" s="1" t="s">
        <v>60</v>
      </c>
      <c r="F703" s="2">
        <v>42004</v>
      </c>
      <c r="G703" s="6">
        <v>45272</v>
      </c>
    </row>
    <row r="704" spans="1:7" x14ac:dyDescent="0.2">
      <c r="A704" s="5">
        <v>21</v>
      </c>
      <c r="B704" s="4" t="s">
        <v>26</v>
      </c>
      <c r="C704" s="4" t="str">
        <f>VLOOKUP(Taulukko1[[#This Row],[Rivivalinta]],Sheet1!$C$1:$E$42,2,FALSE)</f>
        <v>Övriga skulder</v>
      </c>
      <c r="D704" s="4" t="str">
        <f>VLOOKUP(Taulukko1[[#This Row],[Rivivalinta]],Sheet1!$C$1:$E$42,3,FALSE)</f>
        <v>Other liabilities</v>
      </c>
      <c r="E704" s="1" t="s">
        <v>60</v>
      </c>
      <c r="F704" s="2">
        <v>42004</v>
      </c>
      <c r="G704" s="6">
        <v>19233</v>
      </c>
    </row>
    <row r="705" spans="1:7" x14ac:dyDescent="0.2">
      <c r="A705" s="5">
        <v>24</v>
      </c>
      <c r="B705" s="4" t="s">
        <v>27</v>
      </c>
      <c r="C705" s="4" t="str">
        <f>VLOOKUP(Taulukko1[[#This Row],[Rivivalinta]],Sheet1!$C$1:$E$42,2,FALSE)</f>
        <v>SUMMA EGET KAPITAL OCH SKULDER</v>
      </c>
      <c r="D705" s="4" t="str">
        <f>VLOOKUP(Taulukko1[[#This Row],[Rivivalinta]],Sheet1!$C$1:$E$42,3,FALSE)</f>
        <v>TOTAL EQUITY AND LIABILITIES</v>
      </c>
      <c r="E705" s="1" t="s">
        <v>60</v>
      </c>
      <c r="F705" s="2">
        <v>42004</v>
      </c>
      <c r="G705" s="6">
        <v>428316</v>
      </c>
    </row>
    <row r="706" spans="1:7" x14ac:dyDescent="0.2">
      <c r="A706" s="5">
        <v>25</v>
      </c>
      <c r="B706" s="4" t="s">
        <v>28</v>
      </c>
      <c r="C706" s="4" t="str">
        <f>VLOOKUP(Taulukko1[[#This Row],[Rivivalinta]],Sheet1!$C$1:$E$42,2,FALSE)</f>
        <v>Exponering utanför balansräkningen</v>
      </c>
      <c r="D706" s="4" t="str">
        <f>VLOOKUP(Taulukko1[[#This Row],[Rivivalinta]],Sheet1!$C$1:$E$42,3,FALSE)</f>
        <v>Off balance sheet exposures</v>
      </c>
      <c r="E706" s="1" t="s">
        <v>60</v>
      </c>
      <c r="F706" s="2">
        <v>42004</v>
      </c>
      <c r="G706" s="6">
        <v>17269</v>
      </c>
    </row>
    <row r="707" spans="1:7" x14ac:dyDescent="0.2">
      <c r="A707" s="5">
        <v>28</v>
      </c>
      <c r="B707" s="4" t="s">
        <v>29</v>
      </c>
      <c r="C707" s="4" t="str">
        <f>VLOOKUP(Taulukko1[[#This Row],[Rivivalinta]],Sheet1!$C$1:$E$42,2,FALSE)</f>
        <v>Kostnader/intäkter, %</v>
      </c>
      <c r="D707" s="4" t="str">
        <f>VLOOKUP(Taulukko1[[#This Row],[Rivivalinta]],Sheet1!$C$1:$E$42,3,FALSE)</f>
        <v>Cost/income ratio, %</v>
      </c>
      <c r="E707" s="1" t="s">
        <v>60</v>
      </c>
      <c r="F707" s="2">
        <v>42004</v>
      </c>
      <c r="G707" s="7">
        <v>0.46422410252197488</v>
      </c>
    </row>
    <row r="708" spans="1:7" x14ac:dyDescent="0.2">
      <c r="A708" s="5">
        <v>29</v>
      </c>
      <c r="B708" s="4" t="s">
        <v>30</v>
      </c>
      <c r="C708" s="4" t="str">
        <f>VLOOKUP(Taulukko1[[#This Row],[Rivivalinta]],Sheet1!$C$1:$E$42,2,FALSE)</f>
        <v>Nödlidande exponeringar/Exponeringar, %</v>
      </c>
      <c r="D708" s="4" t="str">
        <f>VLOOKUP(Taulukko1[[#This Row],[Rivivalinta]],Sheet1!$C$1:$E$42,3,FALSE)</f>
        <v>Non-performing exposures/Exposures, %</v>
      </c>
      <c r="E708" s="1" t="s">
        <v>60</v>
      </c>
      <c r="F708" s="2">
        <v>42004</v>
      </c>
      <c r="G708" s="7">
        <v>1.1681102460760508E-2</v>
      </c>
    </row>
    <row r="709" spans="1:7" x14ac:dyDescent="0.2">
      <c r="A709" s="5">
        <v>30</v>
      </c>
      <c r="B709" s="4" t="s">
        <v>31</v>
      </c>
      <c r="C709" s="4" t="str">
        <f>VLOOKUP(Taulukko1[[#This Row],[Rivivalinta]],Sheet1!$C$1:$E$42,2,FALSE)</f>
        <v>Upplupna avsättningar på nödlidande exponeringar/Nödlidande Exponeringar, %</v>
      </c>
      <c r="D709" s="4" t="str">
        <f>VLOOKUP(Taulukko1[[#This Row],[Rivivalinta]],Sheet1!$C$1:$E$42,3,FALSE)</f>
        <v>Accumulated impairments on non-performing exposures/Non-performing exposures, %</v>
      </c>
      <c r="E709" s="1" t="s">
        <v>60</v>
      </c>
      <c r="F709" s="2">
        <v>42004</v>
      </c>
      <c r="G709" s="7">
        <v>0.24591481382266273</v>
      </c>
    </row>
    <row r="710" spans="1:7" x14ac:dyDescent="0.2">
      <c r="A710" s="5">
        <v>31</v>
      </c>
      <c r="B710" s="4" t="s">
        <v>32</v>
      </c>
      <c r="C710" s="4" t="str">
        <f>VLOOKUP(Taulukko1[[#This Row],[Rivivalinta]],Sheet1!$C$1:$E$42,2,FALSE)</f>
        <v>Kapitalbas</v>
      </c>
      <c r="D710" s="4" t="str">
        <f>VLOOKUP(Taulukko1[[#This Row],[Rivivalinta]],Sheet1!$C$1:$E$42,3,FALSE)</f>
        <v>Own funds</v>
      </c>
      <c r="E710" s="1" t="s">
        <v>60</v>
      </c>
      <c r="F710" s="2">
        <v>42004</v>
      </c>
      <c r="G710" s="6">
        <v>52861.131000000001</v>
      </c>
    </row>
    <row r="711" spans="1:7" x14ac:dyDescent="0.2">
      <c r="A711" s="5">
        <v>32</v>
      </c>
      <c r="B711" s="4" t="s">
        <v>33</v>
      </c>
      <c r="C711" s="4" t="str">
        <f>VLOOKUP(Taulukko1[[#This Row],[Rivivalinta]],Sheet1!$C$1:$E$42,2,FALSE)</f>
        <v>Kärnprimärkapital (CET 1)</v>
      </c>
      <c r="D711" s="4" t="str">
        <f>VLOOKUP(Taulukko1[[#This Row],[Rivivalinta]],Sheet1!$C$1:$E$42,3,FALSE)</f>
        <v>Common equity tier 1 capital (CET1)</v>
      </c>
      <c r="E711" s="1" t="s">
        <v>60</v>
      </c>
      <c r="F711" s="2">
        <v>42004</v>
      </c>
      <c r="G711" s="6">
        <v>46378.31</v>
      </c>
    </row>
    <row r="712" spans="1:7" x14ac:dyDescent="0.2">
      <c r="A712" s="5">
        <v>33</v>
      </c>
      <c r="B712" s="4" t="s">
        <v>34</v>
      </c>
      <c r="C712" s="4" t="str">
        <f>VLOOKUP(Taulukko1[[#This Row],[Rivivalinta]],Sheet1!$C$1:$E$42,2,FALSE)</f>
        <v>Övrigt primärkapital (AT 1)</v>
      </c>
      <c r="D712" s="4" t="str">
        <f>VLOOKUP(Taulukko1[[#This Row],[Rivivalinta]],Sheet1!$C$1:$E$42,3,FALSE)</f>
        <v>Additional tier 1 capital (AT 1)</v>
      </c>
      <c r="E712" s="1" t="s">
        <v>60</v>
      </c>
      <c r="F712" s="2">
        <v>42004</v>
      </c>
      <c r="G712" s="6"/>
    </row>
    <row r="713" spans="1:7" x14ac:dyDescent="0.2">
      <c r="A713" s="5">
        <v>34</v>
      </c>
      <c r="B713" s="4" t="s">
        <v>35</v>
      </c>
      <c r="C713" s="4" t="str">
        <f>VLOOKUP(Taulukko1[[#This Row],[Rivivalinta]],Sheet1!$C$1:$E$42,2,FALSE)</f>
        <v>Supplementärkapital (T2)</v>
      </c>
      <c r="D713" s="4" t="str">
        <f>VLOOKUP(Taulukko1[[#This Row],[Rivivalinta]],Sheet1!$C$1:$E$42,3,FALSE)</f>
        <v>Tier 2 capital (T2)</v>
      </c>
      <c r="E713" s="1" t="s">
        <v>60</v>
      </c>
      <c r="F713" s="2">
        <v>42004</v>
      </c>
      <c r="G713" s="6">
        <v>6482.8220000000001</v>
      </c>
    </row>
    <row r="714" spans="1:7" x14ac:dyDescent="0.2">
      <c r="A714" s="5">
        <v>35</v>
      </c>
      <c r="B714" s="4" t="s">
        <v>36</v>
      </c>
      <c r="C714" s="4" t="str">
        <f>VLOOKUP(Taulukko1[[#This Row],[Rivivalinta]],Sheet1!$C$1:$E$42,2,FALSE)</f>
        <v>Summa kapitalrelationer, %</v>
      </c>
      <c r="D714" s="4" t="str">
        <f>VLOOKUP(Taulukko1[[#This Row],[Rivivalinta]],Sheet1!$C$1:$E$42,3,FALSE)</f>
        <v>Own funds ratio, %</v>
      </c>
      <c r="E714" s="1" t="s">
        <v>60</v>
      </c>
      <c r="F714" s="2">
        <v>42004</v>
      </c>
      <c r="G714" s="7">
        <v>0.20654709653451903</v>
      </c>
    </row>
    <row r="715" spans="1:7" x14ac:dyDescent="0.2">
      <c r="A715" s="5">
        <v>36</v>
      </c>
      <c r="B715" s="4" t="s">
        <v>37</v>
      </c>
      <c r="C715" s="4" t="str">
        <f>VLOOKUP(Taulukko1[[#This Row],[Rivivalinta]],Sheet1!$C$1:$E$42,2,FALSE)</f>
        <v>Primärkapitalrelation, %</v>
      </c>
      <c r="D715" s="4" t="str">
        <f>VLOOKUP(Taulukko1[[#This Row],[Rivivalinta]],Sheet1!$C$1:$E$42,3,FALSE)</f>
        <v>Tier 1 ratio, %</v>
      </c>
      <c r="E715" s="1" t="s">
        <v>60</v>
      </c>
      <c r="F715" s="2">
        <v>42004</v>
      </c>
      <c r="G715" s="7">
        <v>0.18121642672908095</v>
      </c>
    </row>
    <row r="716" spans="1:7" x14ac:dyDescent="0.2">
      <c r="A716" s="5">
        <v>37</v>
      </c>
      <c r="B716" s="4" t="s">
        <v>38</v>
      </c>
      <c r="C716" s="4" t="str">
        <f>VLOOKUP(Taulukko1[[#This Row],[Rivivalinta]],Sheet1!$C$1:$E$42,2,FALSE)</f>
        <v>Kärnprimärkapitalrelation, %</v>
      </c>
      <c r="D716" s="4" t="str">
        <f>VLOOKUP(Taulukko1[[#This Row],[Rivivalinta]],Sheet1!$C$1:$E$42,3,FALSE)</f>
        <v>CET 1 ratio, %</v>
      </c>
      <c r="E716" s="1" t="s">
        <v>60</v>
      </c>
      <c r="F716" s="2">
        <v>42004</v>
      </c>
      <c r="G716" s="7">
        <v>0.18121642672908095</v>
      </c>
    </row>
    <row r="717" spans="1:7" x14ac:dyDescent="0.2">
      <c r="A717" s="5">
        <v>38</v>
      </c>
      <c r="B717" s="4" t="s">
        <v>39</v>
      </c>
      <c r="C717" s="4" t="str">
        <f>VLOOKUP(Taulukko1[[#This Row],[Rivivalinta]],Sheet1!$C$1:$E$42,2,FALSE)</f>
        <v>Summa exponeringsbelopp (RWA)</v>
      </c>
      <c r="D717" s="4" t="str">
        <f>VLOOKUP(Taulukko1[[#This Row],[Rivivalinta]],Sheet1!$C$1:$E$42,3,FALSE)</f>
        <v>Total risk weighted assets (RWA)</v>
      </c>
      <c r="E717" s="1" t="s">
        <v>60</v>
      </c>
      <c r="F717" s="2">
        <v>42004</v>
      </c>
      <c r="G717" s="6">
        <v>255927.73699999999</v>
      </c>
    </row>
    <row r="718" spans="1:7" x14ac:dyDescent="0.2">
      <c r="A718" s="5">
        <v>39</v>
      </c>
      <c r="B718" s="4" t="s">
        <v>40</v>
      </c>
      <c r="C718" s="4" t="str">
        <f>VLOOKUP(Taulukko1[[#This Row],[Rivivalinta]],Sheet1!$C$1:$E$42,2,FALSE)</f>
        <v>Exponeringsbelopp för kredit-, motpart- och utspädningsrisker</v>
      </c>
      <c r="D718" s="4" t="str">
        <f>VLOOKUP(Taulukko1[[#This Row],[Rivivalinta]],Sheet1!$C$1:$E$42,3,FALSE)</f>
        <v>Credit and counterparty risks</v>
      </c>
      <c r="E718" s="1" t="s">
        <v>60</v>
      </c>
      <c r="F718" s="2">
        <v>42004</v>
      </c>
      <c r="G718" s="6">
        <v>222204.647</v>
      </c>
    </row>
    <row r="719" spans="1:7" x14ac:dyDescent="0.2">
      <c r="A719" s="5">
        <v>40</v>
      </c>
      <c r="B719" s="4" t="s">
        <v>41</v>
      </c>
      <c r="C719" s="4" t="str">
        <f>VLOOKUP(Taulukko1[[#This Row],[Rivivalinta]],Sheet1!$C$1:$E$42,2,FALSE)</f>
        <v>Exponeringsbelopp för positions-, valutakurs- och råvarurisker</v>
      </c>
      <c r="D719" s="4" t="str">
        <f>VLOOKUP(Taulukko1[[#This Row],[Rivivalinta]],Sheet1!$C$1:$E$42,3,FALSE)</f>
        <v>Position, currency and commodity risks</v>
      </c>
      <c r="E719" s="1" t="s">
        <v>60</v>
      </c>
      <c r="F719" s="2">
        <v>42004</v>
      </c>
      <c r="G719" s="6">
        <v>15071.525</v>
      </c>
    </row>
    <row r="720" spans="1:7" x14ac:dyDescent="0.2">
      <c r="A720" s="5">
        <v>41</v>
      </c>
      <c r="B720" s="4" t="s">
        <v>42</v>
      </c>
      <c r="C720" s="4" t="str">
        <f>VLOOKUP(Taulukko1[[#This Row],[Rivivalinta]],Sheet1!$C$1:$E$42,2,FALSE)</f>
        <v>Exponeringsbelopp för operativ risk</v>
      </c>
      <c r="D720" s="4" t="str">
        <f>VLOOKUP(Taulukko1[[#This Row],[Rivivalinta]],Sheet1!$C$1:$E$42,3,FALSE)</f>
        <v>Operational risks</v>
      </c>
      <c r="E720" s="1" t="s">
        <v>60</v>
      </c>
      <c r="F720" s="2">
        <v>42004</v>
      </c>
      <c r="G720" s="6">
        <v>18132.155999999999</v>
      </c>
    </row>
    <row r="721" spans="1:7" x14ac:dyDescent="0.2">
      <c r="A721" s="5">
        <v>42</v>
      </c>
      <c r="B721" s="4" t="s">
        <v>43</v>
      </c>
      <c r="C721" s="4" t="str">
        <f>VLOOKUP(Taulukko1[[#This Row],[Rivivalinta]],Sheet1!$C$1:$E$42,2,FALSE)</f>
        <v>Övriga riskexponeringar</v>
      </c>
      <c r="D721" s="4" t="str">
        <f>VLOOKUP(Taulukko1[[#This Row],[Rivivalinta]],Sheet1!$C$1:$E$42,3,FALSE)</f>
        <v>Other risks</v>
      </c>
      <c r="E721" s="1" t="s">
        <v>60</v>
      </c>
      <c r="F721" s="2">
        <v>42004</v>
      </c>
      <c r="G721" s="6">
        <v>519.40899999999999</v>
      </c>
    </row>
    <row r="722" spans="1:7" x14ac:dyDescent="0.2">
      <c r="A722" s="5">
        <v>1</v>
      </c>
      <c r="B722" s="4" t="s">
        <v>5</v>
      </c>
      <c r="C722" s="4" t="str">
        <f>VLOOKUP(Taulukko1[[#This Row],[Rivivalinta]],Sheet1!$C$1:$E$42,2,FALSE)</f>
        <v>Räntenetto</v>
      </c>
      <c r="D722" s="4" t="str">
        <f>VLOOKUP(Taulukko1[[#This Row],[Rivivalinta]],Sheet1!$C$1:$E$42,3,FALSE)</f>
        <v>Net interest margin</v>
      </c>
      <c r="E722" s="1" t="s">
        <v>61</v>
      </c>
      <c r="F722" s="2">
        <v>42004</v>
      </c>
      <c r="G722" s="6">
        <v>551</v>
      </c>
    </row>
    <row r="723" spans="1:7" x14ac:dyDescent="0.2">
      <c r="A723" s="5">
        <v>2</v>
      </c>
      <c r="B723" s="4" t="s">
        <v>6</v>
      </c>
      <c r="C723" s="4" t="str">
        <f>VLOOKUP(Taulukko1[[#This Row],[Rivivalinta]],Sheet1!$C$1:$E$42,2,FALSE)</f>
        <v>Netto, avgifts- och provisionsintäkter</v>
      </c>
      <c r="D723" s="4" t="str">
        <f>VLOOKUP(Taulukko1[[#This Row],[Rivivalinta]],Sheet1!$C$1:$E$42,3,FALSE)</f>
        <v>Net fee and commission income</v>
      </c>
      <c r="E723" s="1" t="s">
        <v>61</v>
      </c>
      <c r="F723" s="2">
        <v>42004</v>
      </c>
      <c r="G723" s="6">
        <v>139</v>
      </c>
    </row>
    <row r="724" spans="1:7" x14ac:dyDescent="0.2">
      <c r="A724" s="5">
        <v>3</v>
      </c>
      <c r="B724" s="4" t="s">
        <v>7</v>
      </c>
      <c r="C724" s="4" t="str">
        <f>VLOOKUP(Taulukko1[[#This Row],[Rivivalinta]],Sheet1!$C$1:$E$42,2,FALSE)</f>
        <v>Avgifts- och provisionsintäkter</v>
      </c>
      <c r="D724" s="4" t="str">
        <f>VLOOKUP(Taulukko1[[#This Row],[Rivivalinta]],Sheet1!$C$1:$E$42,3,FALSE)</f>
        <v>Fee and commission income</v>
      </c>
      <c r="E724" s="1" t="s">
        <v>61</v>
      </c>
      <c r="F724" s="2">
        <v>42004</v>
      </c>
      <c r="G724" s="6">
        <v>172</v>
      </c>
    </row>
    <row r="725" spans="1:7" x14ac:dyDescent="0.2">
      <c r="A725" s="5">
        <v>4</v>
      </c>
      <c r="B725" s="4" t="s">
        <v>8</v>
      </c>
      <c r="C725" s="4" t="str">
        <f>VLOOKUP(Taulukko1[[#This Row],[Rivivalinta]],Sheet1!$C$1:$E$42,2,FALSE)</f>
        <v>Avgifts- och provisionskostnader</v>
      </c>
      <c r="D725" s="4" t="str">
        <f>VLOOKUP(Taulukko1[[#This Row],[Rivivalinta]],Sheet1!$C$1:$E$42,3,FALSE)</f>
        <v>Fee and commission expenses</v>
      </c>
      <c r="E725" s="1" t="s">
        <v>61</v>
      </c>
      <c r="F725" s="2">
        <v>42004</v>
      </c>
      <c r="G725" s="6">
        <v>33</v>
      </c>
    </row>
    <row r="726" spans="1:7" x14ac:dyDescent="0.2">
      <c r="A726" s="5">
        <v>5</v>
      </c>
      <c r="B726" s="4" t="s">
        <v>9</v>
      </c>
      <c r="C726" s="4" t="str">
        <f>VLOOKUP(Taulukko1[[#This Row],[Rivivalinta]],Sheet1!$C$1:$E$42,2,FALSE)</f>
        <v>Nettointäkter från handel och investeringar</v>
      </c>
      <c r="D726" s="4" t="str">
        <f>VLOOKUP(Taulukko1[[#This Row],[Rivivalinta]],Sheet1!$C$1:$E$42,3,FALSE)</f>
        <v>Net trading and investing income</v>
      </c>
      <c r="E726" s="1" t="s">
        <v>61</v>
      </c>
      <c r="F726" s="2">
        <v>42004</v>
      </c>
      <c r="G726" s="6">
        <v>153</v>
      </c>
    </row>
    <row r="727" spans="1:7" x14ac:dyDescent="0.2">
      <c r="A727" s="5">
        <v>6</v>
      </c>
      <c r="B727" s="4" t="s">
        <v>10</v>
      </c>
      <c r="C727" s="4" t="str">
        <f>VLOOKUP(Taulukko1[[#This Row],[Rivivalinta]],Sheet1!$C$1:$E$42,2,FALSE)</f>
        <v>Övriga intäkter</v>
      </c>
      <c r="D727" s="4" t="str">
        <f>VLOOKUP(Taulukko1[[#This Row],[Rivivalinta]],Sheet1!$C$1:$E$42,3,FALSE)</f>
        <v>Other income</v>
      </c>
      <c r="E727" s="1" t="s">
        <v>61</v>
      </c>
      <c r="F727" s="2">
        <v>42004</v>
      </c>
      <c r="G727" s="6">
        <v>464</v>
      </c>
    </row>
    <row r="728" spans="1:7" x14ac:dyDescent="0.2">
      <c r="A728" s="5">
        <v>7</v>
      </c>
      <c r="B728" s="4" t="s">
        <v>11</v>
      </c>
      <c r="C728" s="4" t="str">
        <f>VLOOKUP(Taulukko1[[#This Row],[Rivivalinta]],Sheet1!$C$1:$E$42,2,FALSE)</f>
        <v>Totala inkomster</v>
      </c>
      <c r="D728" s="4" t="str">
        <f>VLOOKUP(Taulukko1[[#This Row],[Rivivalinta]],Sheet1!$C$1:$E$42,3,FALSE)</f>
        <v>Total income</v>
      </c>
      <c r="E728" s="1" t="s">
        <v>61</v>
      </c>
      <c r="F728" s="2">
        <v>42004</v>
      </c>
      <c r="G728" s="6">
        <v>1307</v>
      </c>
    </row>
    <row r="729" spans="1:7" x14ac:dyDescent="0.2">
      <c r="A729" s="5">
        <v>8</v>
      </c>
      <c r="B729" s="4" t="s">
        <v>12</v>
      </c>
      <c r="C729" s="4" t="str">
        <f>VLOOKUP(Taulukko1[[#This Row],[Rivivalinta]],Sheet1!$C$1:$E$42,2,FALSE)</f>
        <v>Totala kostnader</v>
      </c>
      <c r="D729" s="4" t="str">
        <f>VLOOKUP(Taulukko1[[#This Row],[Rivivalinta]],Sheet1!$C$1:$E$42,3,FALSE)</f>
        <v>Total expenses</v>
      </c>
      <c r="E729" s="1" t="s">
        <v>61</v>
      </c>
      <c r="F729" s="2">
        <v>42004</v>
      </c>
      <c r="G729" s="6">
        <v>817</v>
      </c>
    </row>
    <row r="730" spans="1:7" x14ac:dyDescent="0.2">
      <c r="A730" s="5">
        <v>9</v>
      </c>
      <c r="B730" s="4" t="s">
        <v>13</v>
      </c>
      <c r="C730" s="4" t="str">
        <f>VLOOKUP(Taulukko1[[#This Row],[Rivivalinta]],Sheet1!$C$1:$E$42,2,FALSE)</f>
        <v>Nedskrivningar av lån och fordringar</v>
      </c>
      <c r="D730" s="4" t="str">
        <f>VLOOKUP(Taulukko1[[#This Row],[Rivivalinta]],Sheet1!$C$1:$E$42,3,FALSE)</f>
        <v>Impairments on loans and receivables</v>
      </c>
      <c r="E730" s="1" t="s">
        <v>61</v>
      </c>
      <c r="F730" s="2">
        <v>42004</v>
      </c>
      <c r="G730" s="6"/>
    </row>
    <row r="731" spans="1:7" x14ac:dyDescent="0.2">
      <c r="A731" s="5">
        <v>10</v>
      </c>
      <c r="B731" s="4" t="s">
        <v>14</v>
      </c>
      <c r="C731" s="4" t="str">
        <f>VLOOKUP(Taulukko1[[#This Row],[Rivivalinta]],Sheet1!$C$1:$E$42,2,FALSE)</f>
        <v>Rörelsevinst/-förlust</v>
      </c>
      <c r="D731" s="4" t="str">
        <f>VLOOKUP(Taulukko1[[#This Row],[Rivivalinta]],Sheet1!$C$1:$E$42,3,FALSE)</f>
        <v>Operatingprofit/-loss</v>
      </c>
      <c r="E731" s="1" t="s">
        <v>61</v>
      </c>
      <c r="F731" s="2">
        <v>42004</v>
      </c>
      <c r="G731" s="6">
        <v>490</v>
      </c>
    </row>
    <row r="732" spans="1:7" x14ac:dyDescent="0.2">
      <c r="A732" s="5">
        <v>11</v>
      </c>
      <c r="B732" s="4" t="s">
        <v>15</v>
      </c>
      <c r="C732" s="4" t="str">
        <f>VLOOKUP(Taulukko1[[#This Row],[Rivivalinta]],Sheet1!$C$1:$E$42,2,FALSE)</f>
        <v>Kontanta medel och kassabehållning hos centralbanker</v>
      </c>
      <c r="D732" s="4" t="str">
        <f>VLOOKUP(Taulukko1[[#This Row],[Rivivalinta]],Sheet1!$C$1:$E$42,3,FALSE)</f>
        <v>Cash and cash balances at central banks</v>
      </c>
      <c r="E732" s="1" t="s">
        <v>61</v>
      </c>
      <c r="F732" s="2">
        <v>42004</v>
      </c>
      <c r="G732" s="6">
        <v>4857</v>
      </c>
    </row>
    <row r="733" spans="1:7" x14ac:dyDescent="0.2">
      <c r="A733" s="5">
        <v>12</v>
      </c>
      <c r="B733" s="4" t="s">
        <v>16</v>
      </c>
      <c r="C733" s="4" t="str">
        <f>VLOOKUP(Taulukko1[[#This Row],[Rivivalinta]],Sheet1!$C$1:$E$42,2,FALSE)</f>
        <v>Lån och förskott till kreditinstitut</v>
      </c>
      <c r="D733" s="4" t="str">
        <f>VLOOKUP(Taulukko1[[#This Row],[Rivivalinta]],Sheet1!$C$1:$E$42,3,FALSE)</f>
        <v>Loans and advances to credit institutions</v>
      </c>
      <c r="E733" s="1" t="s">
        <v>61</v>
      </c>
      <c r="F733" s="2">
        <v>42004</v>
      </c>
      <c r="G733" s="6">
        <v>790</v>
      </c>
    </row>
    <row r="734" spans="1:7" x14ac:dyDescent="0.2">
      <c r="A734" s="5">
        <v>13</v>
      </c>
      <c r="B734" s="4" t="s">
        <v>17</v>
      </c>
      <c r="C734" s="4" t="str">
        <f>VLOOKUP(Taulukko1[[#This Row],[Rivivalinta]],Sheet1!$C$1:$E$42,2,FALSE)</f>
        <v>Lån och förskott till allmänheten och offentliga samfund</v>
      </c>
      <c r="D734" s="4" t="str">
        <f>VLOOKUP(Taulukko1[[#This Row],[Rivivalinta]],Sheet1!$C$1:$E$42,3,FALSE)</f>
        <v>Loans and advances to the public and public sector entities</v>
      </c>
      <c r="E734" s="1" t="s">
        <v>61</v>
      </c>
      <c r="F734" s="2">
        <v>42004</v>
      </c>
      <c r="G734" s="6">
        <v>23727</v>
      </c>
    </row>
    <row r="735" spans="1:7" x14ac:dyDescent="0.2">
      <c r="A735" s="5">
        <v>14</v>
      </c>
      <c r="B735" s="4" t="s">
        <v>18</v>
      </c>
      <c r="C735" s="4" t="str">
        <f>VLOOKUP(Taulukko1[[#This Row],[Rivivalinta]],Sheet1!$C$1:$E$42,2,FALSE)</f>
        <v>Värdepapper</v>
      </c>
      <c r="D735" s="4" t="str">
        <f>VLOOKUP(Taulukko1[[#This Row],[Rivivalinta]],Sheet1!$C$1:$E$42,3,FALSE)</f>
        <v>Debt securities</v>
      </c>
      <c r="E735" s="1" t="s">
        <v>61</v>
      </c>
      <c r="F735" s="2">
        <v>42004</v>
      </c>
      <c r="G735" s="6">
        <v>5543</v>
      </c>
    </row>
    <row r="736" spans="1:7" x14ac:dyDescent="0.2">
      <c r="A736" s="5">
        <v>15</v>
      </c>
      <c r="B736" s="4" t="s">
        <v>71</v>
      </c>
      <c r="C736" s="4" t="str">
        <f>VLOOKUP(Taulukko1[[#This Row],[Rivivalinta]],Sheet1!$C$1:$E$42,2,FALSE)</f>
        <v xml:space="preserve">Derivat </v>
      </c>
      <c r="D736" s="4" t="str">
        <f>VLOOKUP(Taulukko1[[#This Row],[Rivivalinta]],Sheet1!$C$1:$E$42,3,FALSE)</f>
        <v xml:space="preserve">Derivatives </v>
      </c>
      <c r="E736" s="1" t="s">
        <v>61</v>
      </c>
      <c r="F736" s="2">
        <v>42004</v>
      </c>
      <c r="G736" s="6"/>
    </row>
    <row r="737" spans="1:7" x14ac:dyDescent="0.2">
      <c r="A737" s="5">
        <v>16</v>
      </c>
      <c r="B737" s="4" t="s">
        <v>20</v>
      </c>
      <c r="C737" s="4" t="str">
        <f>VLOOKUP(Taulukko1[[#This Row],[Rivivalinta]],Sheet1!$C$1:$E$42,2,FALSE)</f>
        <v>Övriga tillgångar</v>
      </c>
      <c r="D737" s="4" t="str">
        <f>VLOOKUP(Taulukko1[[#This Row],[Rivivalinta]],Sheet1!$C$1:$E$42,3,FALSE)</f>
        <v>Other assets</v>
      </c>
      <c r="E737" s="1" t="s">
        <v>61</v>
      </c>
      <c r="F737" s="2">
        <v>42004</v>
      </c>
      <c r="G737" s="6">
        <v>2250</v>
      </c>
    </row>
    <row r="738" spans="1:7" x14ac:dyDescent="0.2">
      <c r="A738" s="5">
        <v>17</v>
      </c>
      <c r="B738" s="4" t="s">
        <v>21</v>
      </c>
      <c r="C738" s="4" t="str">
        <f>VLOOKUP(Taulukko1[[#This Row],[Rivivalinta]],Sheet1!$C$1:$E$42,2,FALSE)</f>
        <v>SUMMA TILLGÅNGAR</v>
      </c>
      <c r="D738" s="4" t="str">
        <f>VLOOKUP(Taulukko1[[#This Row],[Rivivalinta]],Sheet1!$C$1:$E$42,3,FALSE)</f>
        <v>TOTAL ASSETS</v>
      </c>
      <c r="E738" s="1" t="s">
        <v>61</v>
      </c>
      <c r="F738" s="2">
        <v>42004</v>
      </c>
      <c r="G738" s="6">
        <v>37167</v>
      </c>
    </row>
    <row r="739" spans="1:7" x14ac:dyDescent="0.2">
      <c r="A739" s="5">
        <v>18</v>
      </c>
      <c r="B739" s="4" t="s">
        <v>22</v>
      </c>
      <c r="C739" s="4" t="str">
        <f>VLOOKUP(Taulukko1[[#This Row],[Rivivalinta]],Sheet1!$C$1:$E$42,2,FALSE)</f>
        <v>Inlåning från kreditinstitut</v>
      </c>
      <c r="D739" s="4" t="str">
        <f>VLOOKUP(Taulukko1[[#This Row],[Rivivalinta]],Sheet1!$C$1:$E$42,3,FALSE)</f>
        <v>Deposits from credit institutions</v>
      </c>
      <c r="E739" s="1" t="s">
        <v>61</v>
      </c>
      <c r="F739" s="2">
        <v>42004</v>
      </c>
      <c r="G739" s="6">
        <v>73</v>
      </c>
    </row>
    <row r="740" spans="1:7" x14ac:dyDescent="0.2">
      <c r="A740" s="5">
        <v>19</v>
      </c>
      <c r="B740" s="4" t="s">
        <v>23</v>
      </c>
      <c r="C740" s="4" t="str">
        <f>VLOOKUP(Taulukko1[[#This Row],[Rivivalinta]],Sheet1!$C$1:$E$42,2,FALSE)</f>
        <v>Inlåning från allmänheten och offentliga samfund</v>
      </c>
      <c r="D740" s="4" t="str">
        <f>VLOOKUP(Taulukko1[[#This Row],[Rivivalinta]],Sheet1!$C$1:$E$42,3,FALSE)</f>
        <v>Deposits from the public and public sector entities</v>
      </c>
      <c r="E740" s="1" t="s">
        <v>61</v>
      </c>
      <c r="F740" s="2">
        <v>42004</v>
      </c>
      <c r="G740" s="6">
        <v>30516</v>
      </c>
    </row>
    <row r="741" spans="1:7" x14ac:dyDescent="0.2">
      <c r="A741" s="5">
        <v>20</v>
      </c>
      <c r="B741" s="4" t="s">
        <v>24</v>
      </c>
      <c r="C741" s="4" t="str">
        <f>VLOOKUP(Taulukko1[[#This Row],[Rivivalinta]],Sheet1!$C$1:$E$42,2,FALSE)</f>
        <v>Emitterade skuldebrev</v>
      </c>
      <c r="D741" s="4" t="str">
        <f>VLOOKUP(Taulukko1[[#This Row],[Rivivalinta]],Sheet1!$C$1:$E$42,3,FALSE)</f>
        <v>Debt securities issued</v>
      </c>
      <c r="E741" s="1" t="s">
        <v>61</v>
      </c>
      <c r="F741" s="2">
        <v>42004</v>
      </c>
      <c r="G741" s="6"/>
    </row>
    <row r="742" spans="1:7" x14ac:dyDescent="0.2">
      <c r="A742" s="5">
        <v>22</v>
      </c>
      <c r="B742" s="4" t="s">
        <v>19</v>
      </c>
      <c r="C742" s="4" t="str">
        <f>VLOOKUP(Taulukko1[[#This Row],[Rivivalinta]],Sheet1!$C$1:$E$42,2,FALSE)</f>
        <v>Derivat</v>
      </c>
      <c r="D742" s="4" t="str">
        <f>VLOOKUP(Taulukko1[[#This Row],[Rivivalinta]],Sheet1!$C$1:$E$42,3,FALSE)</f>
        <v>Derivatives</v>
      </c>
      <c r="E742" s="1" t="s">
        <v>61</v>
      </c>
      <c r="F742" s="2">
        <v>42004</v>
      </c>
      <c r="G742" s="6"/>
    </row>
    <row r="743" spans="1:7" x14ac:dyDescent="0.2">
      <c r="A743" s="5">
        <v>23</v>
      </c>
      <c r="B743" s="4" t="s">
        <v>25</v>
      </c>
      <c r="C743" s="4" t="str">
        <f>VLOOKUP(Taulukko1[[#This Row],[Rivivalinta]],Sheet1!$C$1:$E$42,2,FALSE)</f>
        <v>Eget kapital</v>
      </c>
      <c r="D743" s="4" t="str">
        <f>VLOOKUP(Taulukko1[[#This Row],[Rivivalinta]],Sheet1!$C$1:$E$42,3,FALSE)</f>
        <v>Total equity</v>
      </c>
      <c r="E743" s="1" t="s">
        <v>61</v>
      </c>
      <c r="F743" s="2">
        <v>42004</v>
      </c>
      <c r="G743" s="6">
        <v>5348</v>
      </c>
    </row>
    <row r="744" spans="1:7" x14ac:dyDescent="0.2">
      <c r="A744" s="5">
        <v>21</v>
      </c>
      <c r="B744" s="4" t="s">
        <v>26</v>
      </c>
      <c r="C744" s="4" t="str">
        <f>VLOOKUP(Taulukko1[[#This Row],[Rivivalinta]],Sheet1!$C$1:$E$42,2,FALSE)</f>
        <v>Övriga skulder</v>
      </c>
      <c r="D744" s="4" t="str">
        <f>VLOOKUP(Taulukko1[[#This Row],[Rivivalinta]],Sheet1!$C$1:$E$42,3,FALSE)</f>
        <v>Other liabilities</v>
      </c>
      <c r="E744" s="1" t="s">
        <v>61</v>
      </c>
      <c r="F744" s="2">
        <v>42004</v>
      </c>
      <c r="G744" s="6">
        <v>1229</v>
      </c>
    </row>
    <row r="745" spans="1:7" x14ac:dyDescent="0.2">
      <c r="A745" s="5">
        <v>24</v>
      </c>
      <c r="B745" s="4" t="s">
        <v>27</v>
      </c>
      <c r="C745" s="4" t="str">
        <f>VLOOKUP(Taulukko1[[#This Row],[Rivivalinta]],Sheet1!$C$1:$E$42,2,FALSE)</f>
        <v>SUMMA EGET KAPITAL OCH SKULDER</v>
      </c>
      <c r="D745" s="4" t="str">
        <f>VLOOKUP(Taulukko1[[#This Row],[Rivivalinta]],Sheet1!$C$1:$E$42,3,FALSE)</f>
        <v>TOTAL EQUITY AND LIABILITIES</v>
      </c>
      <c r="E745" s="1" t="s">
        <v>61</v>
      </c>
      <c r="F745" s="2">
        <v>42004</v>
      </c>
      <c r="G745" s="6">
        <v>37166</v>
      </c>
    </row>
    <row r="746" spans="1:7" x14ac:dyDescent="0.2">
      <c r="A746" s="5">
        <v>25</v>
      </c>
      <c r="B746" s="4" t="s">
        <v>28</v>
      </c>
      <c r="C746" s="4" t="str">
        <f>VLOOKUP(Taulukko1[[#This Row],[Rivivalinta]],Sheet1!$C$1:$E$42,2,FALSE)</f>
        <v>Exponering utanför balansräkningen</v>
      </c>
      <c r="D746" s="4" t="str">
        <f>VLOOKUP(Taulukko1[[#This Row],[Rivivalinta]],Sheet1!$C$1:$E$42,3,FALSE)</f>
        <v>Off balance sheet exposures</v>
      </c>
      <c r="E746" s="1" t="s">
        <v>61</v>
      </c>
      <c r="F746" s="2">
        <v>42004</v>
      </c>
      <c r="G746" s="6">
        <v>1400</v>
      </c>
    </row>
    <row r="747" spans="1:7" x14ac:dyDescent="0.2">
      <c r="A747" s="5">
        <v>28</v>
      </c>
      <c r="B747" s="4" t="s">
        <v>29</v>
      </c>
      <c r="C747" s="4" t="str">
        <f>VLOOKUP(Taulukko1[[#This Row],[Rivivalinta]],Sheet1!$C$1:$E$42,2,FALSE)</f>
        <v>Kostnader/intäkter, %</v>
      </c>
      <c r="D747" s="4" t="str">
        <f>VLOOKUP(Taulukko1[[#This Row],[Rivivalinta]],Sheet1!$C$1:$E$42,3,FALSE)</f>
        <v>Cost/income ratio, %</v>
      </c>
      <c r="E747" s="1" t="s">
        <v>61</v>
      </c>
      <c r="F747" s="2">
        <v>42004</v>
      </c>
      <c r="G747" s="7">
        <v>0.57795004306632214</v>
      </c>
    </row>
    <row r="748" spans="1:7" x14ac:dyDescent="0.2">
      <c r="A748" s="5">
        <v>29</v>
      </c>
      <c r="B748" s="4" t="s">
        <v>30</v>
      </c>
      <c r="C748" s="4" t="str">
        <f>VLOOKUP(Taulukko1[[#This Row],[Rivivalinta]],Sheet1!$C$1:$E$42,2,FALSE)</f>
        <v>Nödlidande exponeringar/Exponeringar, %</v>
      </c>
      <c r="D748" s="4" t="str">
        <f>VLOOKUP(Taulukko1[[#This Row],[Rivivalinta]],Sheet1!$C$1:$E$42,3,FALSE)</f>
        <v>Non-performing exposures/Exposures, %</v>
      </c>
      <c r="E748" s="1" t="s">
        <v>61</v>
      </c>
      <c r="F748" s="2">
        <v>42004</v>
      </c>
      <c r="G748" s="7">
        <v>9.372071227741331E-4</v>
      </c>
    </row>
    <row r="749" spans="1:7" x14ac:dyDescent="0.2">
      <c r="A749" s="5">
        <v>30</v>
      </c>
      <c r="B749" s="4" t="s">
        <v>31</v>
      </c>
      <c r="C749" s="4" t="str">
        <f>VLOOKUP(Taulukko1[[#This Row],[Rivivalinta]],Sheet1!$C$1:$E$42,2,FALSE)</f>
        <v>Upplupna avsättningar på nödlidande exponeringar/Nödlidande Exponeringar, %</v>
      </c>
      <c r="D749" s="4" t="str">
        <f>VLOOKUP(Taulukko1[[#This Row],[Rivivalinta]],Sheet1!$C$1:$E$42,3,FALSE)</f>
        <v>Accumulated impairments on non-performing exposures/Non-performing exposures, %</v>
      </c>
      <c r="E749" s="1" t="s">
        <v>61</v>
      </c>
      <c r="F749" s="2">
        <v>42004</v>
      </c>
      <c r="G749" s="7">
        <v>1</v>
      </c>
    </row>
    <row r="750" spans="1:7" x14ac:dyDescent="0.2">
      <c r="A750" s="5">
        <v>31</v>
      </c>
      <c r="B750" s="4" t="s">
        <v>32</v>
      </c>
      <c r="C750" s="4" t="str">
        <f>VLOOKUP(Taulukko1[[#This Row],[Rivivalinta]],Sheet1!$C$1:$E$42,2,FALSE)</f>
        <v>Kapitalbas</v>
      </c>
      <c r="D750" s="4" t="str">
        <f>VLOOKUP(Taulukko1[[#This Row],[Rivivalinta]],Sheet1!$C$1:$E$42,3,FALSE)</f>
        <v>Own funds</v>
      </c>
      <c r="E750" s="1" t="s">
        <v>61</v>
      </c>
      <c r="F750" s="2">
        <v>42004</v>
      </c>
      <c r="G750" s="6">
        <v>5424.1109999999999</v>
      </c>
    </row>
    <row r="751" spans="1:7" x14ac:dyDescent="0.2">
      <c r="A751" s="5">
        <v>32</v>
      </c>
      <c r="B751" s="4" t="s">
        <v>33</v>
      </c>
      <c r="C751" s="4" t="str">
        <f>VLOOKUP(Taulukko1[[#This Row],[Rivivalinta]],Sheet1!$C$1:$E$42,2,FALSE)</f>
        <v>Kärnprimärkapital (CET 1)</v>
      </c>
      <c r="D751" s="4" t="str">
        <f>VLOOKUP(Taulukko1[[#This Row],[Rivivalinta]],Sheet1!$C$1:$E$42,3,FALSE)</f>
        <v>Common equity tier 1 capital (CET1)</v>
      </c>
      <c r="E751" s="1" t="s">
        <v>61</v>
      </c>
      <c r="F751" s="2">
        <v>42004</v>
      </c>
      <c r="G751" s="6">
        <v>5305.1620000000003</v>
      </c>
    </row>
    <row r="752" spans="1:7" x14ac:dyDescent="0.2">
      <c r="A752" s="5">
        <v>33</v>
      </c>
      <c r="B752" s="4" t="s">
        <v>34</v>
      </c>
      <c r="C752" s="4" t="str">
        <f>VLOOKUP(Taulukko1[[#This Row],[Rivivalinta]],Sheet1!$C$1:$E$42,2,FALSE)</f>
        <v>Övrigt primärkapital (AT 1)</v>
      </c>
      <c r="D752" s="4" t="str">
        <f>VLOOKUP(Taulukko1[[#This Row],[Rivivalinta]],Sheet1!$C$1:$E$42,3,FALSE)</f>
        <v>Additional tier 1 capital (AT 1)</v>
      </c>
      <c r="E752" s="1" t="s">
        <v>61</v>
      </c>
      <c r="F752" s="2">
        <v>42004</v>
      </c>
      <c r="G752" s="6"/>
    </row>
    <row r="753" spans="1:7" x14ac:dyDescent="0.2">
      <c r="A753" s="5">
        <v>34</v>
      </c>
      <c r="B753" s="4" t="s">
        <v>35</v>
      </c>
      <c r="C753" s="4" t="str">
        <f>VLOOKUP(Taulukko1[[#This Row],[Rivivalinta]],Sheet1!$C$1:$E$42,2,FALSE)</f>
        <v>Supplementärkapital (T2)</v>
      </c>
      <c r="D753" s="4" t="str">
        <f>VLOOKUP(Taulukko1[[#This Row],[Rivivalinta]],Sheet1!$C$1:$E$42,3,FALSE)</f>
        <v>Tier 2 capital (T2)</v>
      </c>
      <c r="E753" s="1" t="s">
        <v>61</v>
      </c>
      <c r="F753" s="2">
        <v>42004</v>
      </c>
      <c r="G753" s="6">
        <v>118.94799999999999</v>
      </c>
    </row>
    <row r="754" spans="1:7" x14ac:dyDescent="0.2">
      <c r="A754" s="5">
        <v>35</v>
      </c>
      <c r="B754" s="4" t="s">
        <v>36</v>
      </c>
      <c r="C754" s="4" t="str">
        <f>VLOOKUP(Taulukko1[[#This Row],[Rivivalinta]],Sheet1!$C$1:$E$42,2,FALSE)</f>
        <v>Summa kapitalrelationer, %</v>
      </c>
      <c r="D754" s="4" t="str">
        <f>VLOOKUP(Taulukko1[[#This Row],[Rivivalinta]],Sheet1!$C$1:$E$42,3,FALSE)</f>
        <v>Own funds ratio, %</v>
      </c>
      <c r="E754" s="1" t="s">
        <v>61</v>
      </c>
      <c r="F754" s="2">
        <v>42004</v>
      </c>
      <c r="G754" s="7">
        <v>0.25605785845029816</v>
      </c>
    </row>
    <row r="755" spans="1:7" x14ac:dyDescent="0.2">
      <c r="A755" s="5">
        <v>36</v>
      </c>
      <c r="B755" s="4" t="s">
        <v>37</v>
      </c>
      <c r="C755" s="4" t="str">
        <f>VLOOKUP(Taulukko1[[#This Row],[Rivivalinta]],Sheet1!$C$1:$E$42,2,FALSE)</f>
        <v>Primärkapitalrelation, %</v>
      </c>
      <c r="D755" s="4" t="str">
        <f>VLOOKUP(Taulukko1[[#This Row],[Rivivalinta]],Sheet1!$C$1:$E$42,3,FALSE)</f>
        <v>Tier 1 ratio, %</v>
      </c>
      <c r="E755" s="1" t="s">
        <v>61</v>
      </c>
      <c r="F755" s="2">
        <v>42004</v>
      </c>
      <c r="G755" s="7">
        <v>0.25044259242701722</v>
      </c>
    </row>
    <row r="756" spans="1:7" x14ac:dyDescent="0.2">
      <c r="A756" s="5">
        <v>37</v>
      </c>
      <c r="B756" s="4" t="s">
        <v>38</v>
      </c>
      <c r="C756" s="4" t="str">
        <f>VLOOKUP(Taulukko1[[#This Row],[Rivivalinta]],Sheet1!$C$1:$E$42,2,FALSE)</f>
        <v>Kärnprimärkapitalrelation, %</v>
      </c>
      <c r="D756" s="4" t="str">
        <f>VLOOKUP(Taulukko1[[#This Row],[Rivivalinta]],Sheet1!$C$1:$E$42,3,FALSE)</f>
        <v>CET 1 ratio, %</v>
      </c>
      <c r="E756" s="1" t="s">
        <v>61</v>
      </c>
      <c r="F756" s="2">
        <v>42004</v>
      </c>
      <c r="G756" s="7">
        <v>0.25044259242701722</v>
      </c>
    </row>
    <row r="757" spans="1:7" x14ac:dyDescent="0.2">
      <c r="A757" s="5">
        <v>38</v>
      </c>
      <c r="B757" s="4" t="s">
        <v>39</v>
      </c>
      <c r="C757" s="4" t="str">
        <f>VLOOKUP(Taulukko1[[#This Row],[Rivivalinta]],Sheet1!$C$1:$E$42,2,FALSE)</f>
        <v>Summa exponeringsbelopp (RWA)</v>
      </c>
      <c r="D757" s="4" t="str">
        <f>VLOOKUP(Taulukko1[[#This Row],[Rivivalinta]],Sheet1!$C$1:$E$42,3,FALSE)</f>
        <v>Total risk weighted assets (RWA)</v>
      </c>
      <c r="E757" s="1" t="s">
        <v>61</v>
      </c>
      <c r="F757" s="2">
        <v>42004</v>
      </c>
      <c r="G757" s="6">
        <v>21183.146000000001</v>
      </c>
    </row>
    <row r="758" spans="1:7" x14ac:dyDescent="0.2">
      <c r="A758" s="5">
        <v>39</v>
      </c>
      <c r="B758" s="4" t="s">
        <v>40</v>
      </c>
      <c r="C758" s="4" t="str">
        <f>VLOOKUP(Taulukko1[[#This Row],[Rivivalinta]],Sheet1!$C$1:$E$42,2,FALSE)</f>
        <v>Exponeringsbelopp för kredit-, motpart- och utspädningsrisker</v>
      </c>
      <c r="D758" s="4" t="str">
        <f>VLOOKUP(Taulukko1[[#This Row],[Rivivalinta]],Sheet1!$C$1:$E$42,3,FALSE)</f>
        <v>Credit and counterparty risks</v>
      </c>
      <c r="E758" s="1" t="s">
        <v>61</v>
      </c>
      <c r="F758" s="2">
        <v>42004</v>
      </c>
      <c r="G758" s="6">
        <v>19301.937999999998</v>
      </c>
    </row>
    <row r="759" spans="1:7" x14ac:dyDescent="0.2">
      <c r="A759" s="5">
        <v>40</v>
      </c>
      <c r="B759" s="4" t="s">
        <v>41</v>
      </c>
      <c r="C759" s="4" t="str">
        <f>VLOOKUP(Taulukko1[[#This Row],[Rivivalinta]],Sheet1!$C$1:$E$42,2,FALSE)</f>
        <v>Exponeringsbelopp för positions-, valutakurs- och råvarurisker</v>
      </c>
      <c r="D759" s="4" t="str">
        <f>VLOOKUP(Taulukko1[[#This Row],[Rivivalinta]],Sheet1!$C$1:$E$42,3,FALSE)</f>
        <v>Position, currency and commodity risks</v>
      </c>
      <c r="E759" s="1" t="s">
        <v>61</v>
      </c>
      <c r="F759" s="2">
        <v>42004</v>
      </c>
      <c r="G759" s="6">
        <v>313.64499999999998</v>
      </c>
    </row>
    <row r="760" spans="1:7" x14ac:dyDescent="0.2">
      <c r="A760" s="5">
        <v>41</v>
      </c>
      <c r="B760" s="4" t="s">
        <v>42</v>
      </c>
      <c r="C760" s="4" t="str">
        <f>VLOOKUP(Taulukko1[[#This Row],[Rivivalinta]],Sheet1!$C$1:$E$42,2,FALSE)</f>
        <v>Exponeringsbelopp för operativ risk</v>
      </c>
      <c r="D760" s="4" t="str">
        <f>VLOOKUP(Taulukko1[[#This Row],[Rivivalinta]],Sheet1!$C$1:$E$42,3,FALSE)</f>
        <v>Operational risks</v>
      </c>
      <c r="E760" s="1" t="s">
        <v>61</v>
      </c>
      <c r="F760" s="2">
        <v>42004</v>
      </c>
      <c r="G760" s="6">
        <v>1567.5630000000001</v>
      </c>
    </row>
    <row r="761" spans="1:7" x14ac:dyDescent="0.2">
      <c r="A761" s="5">
        <v>42</v>
      </c>
      <c r="B761" s="4" t="s">
        <v>43</v>
      </c>
      <c r="C761" s="4" t="str">
        <f>VLOOKUP(Taulukko1[[#This Row],[Rivivalinta]],Sheet1!$C$1:$E$42,2,FALSE)</f>
        <v>Övriga riskexponeringar</v>
      </c>
      <c r="D761" s="4" t="str">
        <f>VLOOKUP(Taulukko1[[#This Row],[Rivivalinta]],Sheet1!$C$1:$E$42,3,FALSE)</f>
        <v>Other risks</v>
      </c>
      <c r="E761" s="1" t="s">
        <v>61</v>
      </c>
      <c r="F761" s="2">
        <v>42004</v>
      </c>
      <c r="G761" s="6"/>
    </row>
    <row r="762" spans="1:7" x14ac:dyDescent="0.2">
      <c r="A762" s="5">
        <v>1</v>
      </c>
      <c r="B762" s="4" t="s">
        <v>5</v>
      </c>
      <c r="C762" s="4" t="str">
        <f>VLOOKUP(Taulukko1[[#This Row],[Rivivalinta]],Sheet1!$C$1:$E$42,2,FALSE)</f>
        <v>Räntenetto</v>
      </c>
      <c r="D762" s="4" t="str">
        <f>VLOOKUP(Taulukko1[[#This Row],[Rivivalinta]],Sheet1!$C$1:$E$42,3,FALSE)</f>
        <v>Net interest margin</v>
      </c>
      <c r="E762" s="1" t="s">
        <v>62</v>
      </c>
      <c r="F762" s="2">
        <v>42004</v>
      </c>
      <c r="G762" s="6">
        <v>1180</v>
      </c>
    </row>
    <row r="763" spans="1:7" x14ac:dyDescent="0.2">
      <c r="A763" s="5">
        <v>2</v>
      </c>
      <c r="B763" s="4" t="s">
        <v>6</v>
      </c>
      <c r="C763" s="4" t="str">
        <f>VLOOKUP(Taulukko1[[#This Row],[Rivivalinta]],Sheet1!$C$1:$E$42,2,FALSE)</f>
        <v>Netto, avgifts- och provisionsintäkter</v>
      </c>
      <c r="D763" s="4" t="str">
        <f>VLOOKUP(Taulukko1[[#This Row],[Rivivalinta]],Sheet1!$C$1:$E$42,3,FALSE)</f>
        <v>Net fee and commission income</v>
      </c>
      <c r="E763" s="1" t="s">
        <v>62</v>
      </c>
      <c r="F763" s="2">
        <v>42004</v>
      </c>
      <c r="G763" s="6">
        <v>485</v>
      </c>
    </row>
    <row r="764" spans="1:7" x14ac:dyDescent="0.2">
      <c r="A764" s="5">
        <v>3</v>
      </c>
      <c r="B764" s="4" t="s">
        <v>7</v>
      </c>
      <c r="C764" s="4" t="str">
        <f>VLOOKUP(Taulukko1[[#This Row],[Rivivalinta]],Sheet1!$C$1:$E$42,2,FALSE)</f>
        <v>Avgifts- och provisionsintäkter</v>
      </c>
      <c r="D764" s="4" t="str">
        <f>VLOOKUP(Taulukko1[[#This Row],[Rivivalinta]],Sheet1!$C$1:$E$42,3,FALSE)</f>
        <v>Fee and commission income</v>
      </c>
      <c r="E764" s="1" t="s">
        <v>62</v>
      </c>
      <c r="F764" s="2">
        <v>42004</v>
      </c>
      <c r="G764" s="6">
        <v>562</v>
      </c>
    </row>
    <row r="765" spans="1:7" x14ac:dyDescent="0.2">
      <c r="A765" s="5">
        <v>4</v>
      </c>
      <c r="B765" s="4" t="s">
        <v>8</v>
      </c>
      <c r="C765" s="4" t="str">
        <f>VLOOKUP(Taulukko1[[#This Row],[Rivivalinta]],Sheet1!$C$1:$E$42,2,FALSE)</f>
        <v>Avgifts- och provisionskostnader</v>
      </c>
      <c r="D765" s="4" t="str">
        <f>VLOOKUP(Taulukko1[[#This Row],[Rivivalinta]],Sheet1!$C$1:$E$42,3,FALSE)</f>
        <v>Fee and commission expenses</v>
      </c>
      <c r="E765" s="1" t="s">
        <v>62</v>
      </c>
      <c r="F765" s="2">
        <v>42004</v>
      </c>
      <c r="G765" s="6">
        <v>77</v>
      </c>
    </row>
    <row r="766" spans="1:7" x14ac:dyDescent="0.2">
      <c r="A766" s="5">
        <v>5</v>
      </c>
      <c r="B766" s="4" t="s">
        <v>9</v>
      </c>
      <c r="C766" s="4" t="str">
        <f>VLOOKUP(Taulukko1[[#This Row],[Rivivalinta]],Sheet1!$C$1:$E$42,2,FALSE)</f>
        <v>Nettointäkter från handel och investeringar</v>
      </c>
      <c r="D766" s="4" t="str">
        <f>VLOOKUP(Taulukko1[[#This Row],[Rivivalinta]],Sheet1!$C$1:$E$42,3,FALSE)</f>
        <v>Net trading and investing income</v>
      </c>
      <c r="E766" s="1" t="s">
        <v>62</v>
      </c>
      <c r="F766" s="2">
        <v>42004</v>
      </c>
      <c r="G766" s="6">
        <v>101</v>
      </c>
    </row>
    <row r="767" spans="1:7" x14ac:dyDescent="0.2">
      <c r="A767" s="5">
        <v>6</v>
      </c>
      <c r="B767" s="4" t="s">
        <v>10</v>
      </c>
      <c r="C767" s="4" t="str">
        <f>VLOOKUP(Taulukko1[[#This Row],[Rivivalinta]],Sheet1!$C$1:$E$42,2,FALSE)</f>
        <v>Övriga intäkter</v>
      </c>
      <c r="D767" s="4" t="str">
        <f>VLOOKUP(Taulukko1[[#This Row],[Rivivalinta]],Sheet1!$C$1:$E$42,3,FALSE)</f>
        <v>Other income</v>
      </c>
      <c r="E767" s="1" t="s">
        <v>62</v>
      </c>
      <c r="F767" s="2">
        <v>42004</v>
      </c>
      <c r="G767" s="6">
        <v>174</v>
      </c>
    </row>
    <row r="768" spans="1:7" x14ac:dyDescent="0.2">
      <c r="A768" s="5">
        <v>7</v>
      </c>
      <c r="B768" s="4" t="s">
        <v>11</v>
      </c>
      <c r="C768" s="4" t="str">
        <f>VLOOKUP(Taulukko1[[#This Row],[Rivivalinta]],Sheet1!$C$1:$E$42,2,FALSE)</f>
        <v>Totala inkomster</v>
      </c>
      <c r="D768" s="4" t="str">
        <f>VLOOKUP(Taulukko1[[#This Row],[Rivivalinta]],Sheet1!$C$1:$E$42,3,FALSE)</f>
        <v>Total income</v>
      </c>
      <c r="E768" s="1" t="s">
        <v>62</v>
      </c>
      <c r="F768" s="2">
        <v>42004</v>
      </c>
      <c r="G768" s="6">
        <v>1940</v>
      </c>
    </row>
    <row r="769" spans="1:7" x14ac:dyDescent="0.2">
      <c r="A769" s="5">
        <v>8</v>
      </c>
      <c r="B769" s="4" t="s">
        <v>12</v>
      </c>
      <c r="C769" s="4" t="str">
        <f>VLOOKUP(Taulukko1[[#This Row],[Rivivalinta]],Sheet1!$C$1:$E$42,2,FALSE)</f>
        <v>Totala kostnader</v>
      </c>
      <c r="D769" s="4" t="str">
        <f>VLOOKUP(Taulukko1[[#This Row],[Rivivalinta]],Sheet1!$C$1:$E$42,3,FALSE)</f>
        <v>Total expenses</v>
      </c>
      <c r="E769" s="1" t="s">
        <v>62</v>
      </c>
      <c r="F769" s="2">
        <v>42004</v>
      </c>
      <c r="G769" s="6">
        <v>1533</v>
      </c>
    </row>
    <row r="770" spans="1:7" x14ac:dyDescent="0.2">
      <c r="A770" s="5">
        <v>9</v>
      </c>
      <c r="B770" s="4" t="s">
        <v>13</v>
      </c>
      <c r="C770" s="4" t="str">
        <f>VLOOKUP(Taulukko1[[#This Row],[Rivivalinta]],Sheet1!$C$1:$E$42,2,FALSE)</f>
        <v>Nedskrivningar av lån och fordringar</v>
      </c>
      <c r="D770" s="4" t="str">
        <f>VLOOKUP(Taulukko1[[#This Row],[Rivivalinta]],Sheet1!$C$1:$E$42,3,FALSE)</f>
        <v>Impairments on loans and receivables</v>
      </c>
      <c r="E770" s="1" t="s">
        <v>62</v>
      </c>
      <c r="F770" s="2">
        <v>42004</v>
      </c>
      <c r="G770" s="6">
        <v>68</v>
      </c>
    </row>
    <row r="771" spans="1:7" x14ac:dyDescent="0.2">
      <c r="A771" s="5">
        <v>10</v>
      </c>
      <c r="B771" s="4" t="s">
        <v>14</v>
      </c>
      <c r="C771" s="4" t="str">
        <f>VLOOKUP(Taulukko1[[#This Row],[Rivivalinta]],Sheet1!$C$1:$E$42,2,FALSE)</f>
        <v>Rörelsevinst/-förlust</v>
      </c>
      <c r="D771" s="4" t="str">
        <f>VLOOKUP(Taulukko1[[#This Row],[Rivivalinta]],Sheet1!$C$1:$E$42,3,FALSE)</f>
        <v>Operatingprofit/-loss</v>
      </c>
      <c r="E771" s="1" t="s">
        <v>62</v>
      </c>
      <c r="F771" s="2">
        <v>42004</v>
      </c>
      <c r="G771" s="6">
        <v>339</v>
      </c>
    </row>
    <row r="772" spans="1:7" x14ac:dyDescent="0.2">
      <c r="A772" s="5">
        <v>11</v>
      </c>
      <c r="B772" s="4" t="s">
        <v>15</v>
      </c>
      <c r="C772" s="4" t="str">
        <f>VLOOKUP(Taulukko1[[#This Row],[Rivivalinta]],Sheet1!$C$1:$E$42,2,FALSE)</f>
        <v>Kontanta medel och kassabehållning hos centralbanker</v>
      </c>
      <c r="D772" s="4" t="str">
        <f>VLOOKUP(Taulukko1[[#This Row],[Rivivalinta]],Sheet1!$C$1:$E$42,3,FALSE)</f>
        <v>Cash and cash balances at central banks</v>
      </c>
      <c r="E772" s="1" t="s">
        <v>62</v>
      </c>
      <c r="F772" s="2">
        <v>42004</v>
      </c>
      <c r="G772" s="6">
        <v>1422</v>
      </c>
    </row>
    <row r="773" spans="1:7" x14ac:dyDescent="0.2">
      <c r="A773" s="5">
        <v>12</v>
      </c>
      <c r="B773" s="4" t="s">
        <v>16</v>
      </c>
      <c r="C773" s="4" t="str">
        <f>VLOOKUP(Taulukko1[[#This Row],[Rivivalinta]],Sheet1!$C$1:$E$42,2,FALSE)</f>
        <v>Lån och förskott till kreditinstitut</v>
      </c>
      <c r="D773" s="4" t="str">
        <f>VLOOKUP(Taulukko1[[#This Row],[Rivivalinta]],Sheet1!$C$1:$E$42,3,FALSE)</f>
        <v>Loans and advances to credit institutions</v>
      </c>
      <c r="E773" s="1" t="s">
        <v>62</v>
      </c>
      <c r="F773" s="2">
        <v>42004</v>
      </c>
      <c r="G773" s="6">
        <v>3014</v>
      </c>
    </row>
    <row r="774" spans="1:7" x14ac:dyDescent="0.2">
      <c r="A774" s="5">
        <v>13</v>
      </c>
      <c r="B774" s="4" t="s">
        <v>17</v>
      </c>
      <c r="C774" s="4" t="str">
        <f>VLOOKUP(Taulukko1[[#This Row],[Rivivalinta]],Sheet1!$C$1:$E$42,2,FALSE)</f>
        <v>Lån och förskott till allmänheten och offentliga samfund</v>
      </c>
      <c r="D774" s="4" t="str">
        <f>VLOOKUP(Taulukko1[[#This Row],[Rivivalinta]],Sheet1!$C$1:$E$42,3,FALSE)</f>
        <v>Loans and advances to the public and public sector entities</v>
      </c>
      <c r="E774" s="1" t="s">
        <v>62</v>
      </c>
      <c r="F774" s="2">
        <v>42004</v>
      </c>
      <c r="G774" s="6">
        <v>58766</v>
      </c>
    </row>
    <row r="775" spans="1:7" x14ac:dyDescent="0.2">
      <c r="A775" s="5">
        <v>14</v>
      </c>
      <c r="B775" s="4" t="s">
        <v>18</v>
      </c>
      <c r="C775" s="4" t="str">
        <f>VLOOKUP(Taulukko1[[#This Row],[Rivivalinta]],Sheet1!$C$1:$E$42,2,FALSE)</f>
        <v>Värdepapper</v>
      </c>
      <c r="D775" s="4" t="str">
        <f>VLOOKUP(Taulukko1[[#This Row],[Rivivalinta]],Sheet1!$C$1:$E$42,3,FALSE)</f>
        <v>Debt securities</v>
      </c>
      <c r="E775" s="1" t="s">
        <v>62</v>
      </c>
      <c r="F775" s="2">
        <v>42004</v>
      </c>
      <c r="G775" s="6">
        <v>1320</v>
      </c>
    </row>
    <row r="776" spans="1:7" x14ac:dyDescent="0.2">
      <c r="A776" s="5">
        <v>15</v>
      </c>
      <c r="B776" s="4" t="s">
        <v>71</v>
      </c>
      <c r="C776" s="4" t="str">
        <f>VLOOKUP(Taulukko1[[#This Row],[Rivivalinta]],Sheet1!$C$1:$E$42,2,FALSE)</f>
        <v xml:space="preserve">Derivat </v>
      </c>
      <c r="D776" s="4" t="str">
        <f>VLOOKUP(Taulukko1[[#This Row],[Rivivalinta]],Sheet1!$C$1:$E$42,3,FALSE)</f>
        <v xml:space="preserve">Derivatives </v>
      </c>
      <c r="E776" s="1" t="s">
        <v>62</v>
      </c>
      <c r="F776" s="2">
        <v>42004</v>
      </c>
      <c r="G776" s="6">
        <v>1156</v>
      </c>
    </row>
    <row r="777" spans="1:7" x14ac:dyDescent="0.2">
      <c r="A777" s="5">
        <v>16</v>
      </c>
      <c r="B777" s="4" t="s">
        <v>20</v>
      </c>
      <c r="C777" s="4" t="str">
        <f>VLOOKUP(Taulukko1[[#This Row],[Rivivalinta]],Sheet1!$C$1:$E$42,2,FALSE)</f>
        <v>Övriga tillgångar</v>
      </c>
      <c r="D777" s="4" t="str">
        <f>VLOOKUP(Taulukko1[[#This Row],[Rivivalinta]],Sheet1!$C$1:$E$42,3,FALSE)</f>
        <v>Other assets</v>
      </c>
      <c r="E777" s="1" t="s">
        <v>62</v>
      </c>
      <c r="F777" s="2">
        <v>42004</v>
      </c>
      <c r="G777" s="6">
        <v>9018</v>
      </c>
    </row>
    <row r="778" spans="1:7" x14ac:dyDescent="0.2">
      <c r="A778" s="5">
        <v>17</v>
      </c>
      <c r="B778" s="4" t="s">
        <v>21</v>
      </c>
      <c r="C778" s="4" t="str">
        <f>VLOOKUP(Taulukko1[[#This Row],[Rivivalinta]],Sheet1!$C$1:$E$42,2,FALSE)</f>
        <v>SUMMA TILLGÅNGAR</v>
      </c>
      <c r="D778" s="4" t="str">
        <f>VLOOKUP(Taulukko1[[#This Row],[Rivivalinta]],Sheet1!$C$1:$E$42,3,FALSE)</f>
        <v>TOTAL ASSETS</v>
      </c>
      <c r="E778" s="1" t="s">
        <v>62</v>
      </c>
      <c r="F778" s="2">
        <v>42004</v>
      </c>
      <c r="G778" s="6">
        <v>74696</v>
      </c>
    </row>
    <row r="779" spans="1:7" x14ac:dyDescent="0.2">
      <c r="A779" s="5">
        <v>18</v>
      </c>
      <c r="B779" s="4" t="s">
        <v>22</v>
      </c>
      <c r="C779" s="4" t="str">
        <f>VLOOKUP(Taulukko1[[#This Row],[Rivivalinta]],Sheet1!$C$1:$E$42,2,FALSE)</f>
        <v>Inlåning från kreditinstitut</v>
      </c>
      <c r="D779" s="4" t="str">
        <f>VLOOKUP(Taulukko1[[#This Row],[Rivivalinta]],Sheet1!$C$1:$E$42,3,FALSE)</f>
        <v>Deposits from credit institutions</v>
      </c>
      <c r="E779" s="1" t="s">
        <v>62</v>
      </c>
      <c r="F779" s="2">
        <v>42004</v>
      </c>
      <c r="G779" s="6">
        <v>770</v>
      </c>
    </row>
    <row r="780" spans="1:7" x14ac:dyDescent="0.2">
      <c r="A780" s="5">
        <v>19</v>
      </c>
      <c r="B780" s="4" t="s">
        <v>23</v>
      </c>
      <c r="C780" s="4" t="str">
        <f>VLOOKUP(Taulukko1[[#This Row],[Rivivalinta]],Sheet1!$C$1:$E$42,2,FALSE)</f>
        <v>Inlåning från allmänheten och offentliga samfund</v>
      </c>
      <c r="D780" s="4" t="str">
        <f>VLOOKUP(Taulukko1[[#This Row],[Rivivalinta]],Sheet1!$C$1:$E$42,3,FALSE)</f>
        <v>Deposits from the public and public sector entities</v>
      </c>
      <c r="E780" s="1" t="s">
        <v>62</v>
      </c>
      <c r="F780" s="2">
        <v>42004</v>
      </c>
      <c r="G780" s="6">
        <v>62786</v>
      </c>
    </row>
    <row r="781" spans="1:7" x14ac:dyDescent="0.2">
      <c r="A781" s="5">
        <v>20</v>
      </c>
      <c r="B781" s="4" t="s">
        <v>24</v>
      </c>
      <c r="C781" s="4" t="str">
        <f>VLOOKUP(Taulukko1[[#This Row],[Rivivalinta]],Sheet1!$C$1:$E$42,2,FALSE)</f>
        <v>Emitterade skuldebrev</v>
      </c>
      <c r="D781" s="4" t="str">
        <f>VLOOKUP(Taulukko1[[#This Row],[Rivivalinta]],Sheet1!$C$1:$E$42,3,FALSE)</f>
        <v>Debt securities issued</v>
      </c>
      <c r="E781" s="1" t="s">
        <v>62</v>
      </c>
      <c r="F781" s="2">
        <v>42004</v>
      </c>
      <c r="G781" s="6"/>
    </row>
    <row r="782" spans="1:7" x14ac:dyDescent="0.2">
      <c r="A782" s="5">
        <v>22</v>
      </c>
      <c r="B782" s="4" t="s">
        <v>19</v>
      </c>
      <c r="C782" s="4" t="str">
        <f>VLOOKUP(Taulukko1[[#This Row],[Rivivalinta]],Sheet1!$C$1:$E$42,2,FALSE)</f>
        <v>Derivat</v>
      </c>
      <c r="D782" s="4" t="str">
        <f>VLOOKUP(Taulukko1[[#This Row],[Rivivalinta]],Sheet1!$C$1:$E$42,3,FALSE)</f>
        <v>Derivatives</v>
      </c>
      <c r="E782" s="1" t="s">
        <v>62</v>
      </c>
      <c r="F782" s="2">
        <v>42004</v>
      </c>
      <c r="G782" s="6"/>
    </row>
    <row r="783" spans="1:7" x14ac:dyDescent="0.2">
      <c r="A783" s="5">
        <v>23</v>
      </c>
      <c r="B783" s="4" t="s">
        <v>25</v>
      </c>
      <c r="C783" s="4" t="str">
        <f>VLOOKUP(Taulukko1[[#This Row],[Rivivalinta]],Sheet1!$C$1:$E$42,2,FALSE)</f>
        <v>Eget kapital</v>
      </c>
      <c r="D783" s="4" t="str">
        <f>VLOOKUP(Taulukko1[[#This Row],[Rivivalinta]],Sheet1!$C$1:$E$42,3,FALSE)</f>
        <v>Total equity</v>
      </c>
      <c r="E783" s="1" t="s">
        <v>62</v>
      </c>
      <c r="F783" s="2">
        <v>42004</v>
      </c>
      <c r="G783" s="6">
        <v>6796</v>
      </c>
    </row>
    <row r="784" spans="1:7" x14ac:dyDescent="0.2">
      <c r="A784" s="5">
        <v>21</v>
      </c>
      <c r="B784" s="4" t="s">
        <v>26</v>
      </c>
      <c r="C784" s="4" t="str">
        <f>VLOOKUP(Taulukko1[[#This Row],[Rivivalinta]],Sheet1!$C$1:$E$42,2,FALSE)</f>
        <v>Övriga skulder</v>
      </c>
      <c r="D784" s="4" t="str">
        <f>VLOOKUP(Taulukko1[[#This Row],[Rivivalinta]],Sheet1!$C$1:$E$42,3,FALSE)</f>
        <v>Other liabilities</v>
      </c>
      <c r="E784" s="1" t="s">
        <v>62</v>
      </c>
      <c r="F784" s="2">
        <v>42004</v>
      </c>
      <c r="G784" s="6">
        <v>4343</v>
      </c>
    </row>
    <row r="785" spans="1:7" x14ac:dyDescent="0.2">
      <c r="A785" s="5">
        <v>24</v>
      </c>
      <c r="B785" s="4" t="s">
        <v>27</v>
      </c>
      <c r="C785" s="4" t="str">
        <f>VLOOKUP(Taulukko1[[#This Row],[Rivivalinta]],Sheet1!$C$1:$E$42,2,FALSE)</f>
        <v>SUMMA EGET KAPITAL OCH SKULDER</v>
      </c>
      <c r="D785" s="4" t="str">
        <f>VLOOKUP(Taulukko1[[#This Row],[Rivivalinta]],Sheet1!$C$1:$E$42,3,FALSE)</f>
        <v>TOTAL EQUITY AND LIABILITIES</v>
      </c>
      <c r="E785" s="1" t="s">
        <v>62</v>
      </c>
      <c r="F785" s="2">
        <v>42004</v>
      </c>
      <c r="G785" s="6">
        <v>74695</v>
      </c>
    </row>
    <row r="786" spans="1:7" x14ac:dyDescent="0.2">
      <c r="A786" s="5">
        <v>25</v>
      </c>
      <c r="B786" s="4" t="s">
        <v>28</v>
      </c>
      <c r="C786" s="4" t="str">
        <f>VLOOKUP(Taulukko1[[#This Row],[Rivivalinta]],Sheet1!$C$1:$E$42,2,FALSE)</f>
        <v>Exponering utanför balansräkningen</v>
      </c>
      <c r="D786" s="4" t="str">
        <f>VLOOKUP(Taulukko1[[#This Row],[Rivivalinta]],Sheet1!$C$1:$E$42,3,FALSE)</f>
        <v>Off balance sheet exposures</v>
      </c>
      <c r="E786" s="1" t="s">
        <v>62</v>
      </c>
      <c r="F786" s="2">
        <v>42004</v>
      </c>
      <c r="G786" s="6">
        <v>2949</v>
      </c>
    </row>
    <row r="787" spans="1:7" x14ac:dyDescent="0.2">
      <c r="A787" s="5">
        <v>28</v>
      </c>
      <c r="B787" s="4" t="s">
        <v>29</v>
      </c>
      <c r="C787" s="4" t="str">
        <f>VLOOKUP(Taulukko1[[#This Row],[Rivivalinta]],Sheet1!$C$1:$E$42,2,FALSE)</f>
        <v>Kostnader/intäkter, %</v>
      </c>
      <c r="D787" s="4" t="str">
        <f>VLOOKUP(Taulukko1[[#This Row],[Rivivalinta]],Sheet1!$C$1:$E$42,3,FALSE)</f>
        <v>Cost/income ratio, %</v>
      </c>
      <c r="E787" s="1" t="s">
        <v>62</v>
      </c>
      <c r="F787" s="2">
        <v>42004</v>
      </c>
      <c r="G787" s="7">
        <v>0.74736188702669148</v>
      </c>
    </row>
    <row r="788" spans="1:7" x14ac:dyDescent="0.2">
      <c r="A788" s="5">
        <v>29</v>
      </c>
      <c r="B788" s="4" t="s">
        <v>30</v>
      </c>
      <c r="C788" s="4" t="str">
        <f>VLOOKUP(Taulukko1[[#This Row],[Rivivalinta]],Sheet1!$C$1:$E$42,2,FALSE)</f>
        <v>Nödlidande exponeringar/Exponeringar, %</v>
      </c>
      <c r="D788" s="4" t="str">
        <f>VLOOKUP(Taulukko1[[#This Row],[Rivivalinta]],Sheet1!$C$1:$E$42,3,FALSE)</f>
        <v>Non-performing exposures/Exposures, %</v>
      </c>
      <c r="E788" s="1" t="s">
        <v>62</v>
      </c>
      <c r="F788" s="2">
        <v>42004</v>
      </c>
      <c r="G788" s="7">
        <v>6.3498731641110986E-3</v>
      </c>
    </row>
    <row r="789" spans="1:7" x14ac:dyDescent="0.2">
      <c r="A789" s="5">
        <v>30</v>
      </c>
      <c r="B789" s="4" t="s">
        <v>31</v>
      </c>
      <c r="C789" s="4" t="str">
        <f>VLOOKUP(Taulukko1[[#This Row],[Rivivalinta]],Sheet1!$C$1:$E$42,2,FALSE)</f>
        <v>Upplupna avsättningar på nödlidande exponeringar/Nödlidande Exponeringar, %</v>
      </c>
      <c r="D789" s="4" t="str">
        <f>VLOOKUP(Taulukko1[[#This Row],[Rivivalinta]],Sheet1!$C$1:$E$42,3,FALSE)</f>
        <v>Accumulated impairments on non-performing exposures/Non-performing exposures, %</v>
      </c>
      <c r="E789" s="1" t="s">
        <v>62</v>
      </c>
      <c r="F789" s="2">
        <v>42004</v>
      </c>
      <c r="G789" s="7">
        <v>9.4147582697201013E-2</v>
      </c>
    </row>
    <row r="790" spans="1:7" x14ac:dyDescent="0.2">
      <c r="A790" s="5">
        <v>31</v>
      </c>
      <c r="B790" s="4" t="s">
        <v>32</v>
      </c>
      <c r="C790" s="4" t="str">
        <f>VLOOKUP(Taulukko1[[#This Row],[Rivivalinta]],Sheet1!$C$1:$E$42,2,FALSE)</f>
        <v>Kapitalbas</v>
      </c>
      <c r="D790" s="4" t="str">
        <f>VLOOKUP(Taulukko1[[#This Row],[Rivivalinta]],Sheet1!$C$1:$E$42,3,FALSE)</f>
        <v>Own funds</v>
      </c>
      <c r="E790" s="1" t="s">
        <v>62</v>
      </c>
      <c r="F790" s="2">
        <v>42004</v>
      </c>
      <c r="G790" s="6">
        <v>8112.8440000000001</v>
      </c>
    </row>
    <row r="791" spans="1:7" x14ac:dyDescent="0.2">
      <c r="A791" s="5">
        <v>32</v>
      </c>
      <c r="B791" s="4" t="s">
        <v>33</v>
      </c>
      <c r="C791" s="4" t="str">
        <f>VLOOKUP(Taulukko1[[#This Row],[Rivivalinta]],Sheet1!$C$1:$E$42,2,FALSE)</f>
        <v>Kärnprimärkapital (CET 1)</v>
      </c>
      <c r="D791" s="4" t="str">
        <f>VLOOKUP(Taulukko1[[#This Row],[Rivivalinta]],Sheet1!$C$1:$E$42,3,FALSE)</f>
        <v>Common equity tier 1 capital (CET1)</v>
      </c>
      <c r="E791" s="1" t="s">
        <v>62</v>
      </c>
      <c r="F791" s="2">
        <v>42004</v>
      </c>
      <c r="G791" s="6">
        <v>7802.9989999999998</v>
      </c>
    </row>
    <row r="792" spans="1:7" x14ac:dyDescent="0.2">
      <c r="A792" s="5">
        <v>33</v>
      </c>
      <c r="B792" s="4" t="s">
        <v>34</v>
      </c>
      <c r="C792" s="4" t="str">
        <f>VLOOKUP(Taulukko1[[#This Row],[Rivivalinta]],Sheet1!$C$1:$E$42,2,FALSE)</f>
        <v>Övrigt primärkapital (AT 1)</v>
      </c>
      <c r="D792" s="4" t="str">
        <f>VLOOKUP(Taulukko1[[#This Row],[Rivivalinta]],Sheet1!$C$1:$E$42,3,FALSE)</f>
        <v>Additional tier 1 capital (AT 1)</v>
      </c>
      <c r="E792" s="1" t="s">
        <v>62</v>
      </c>
      <c r="F792" s="2">
        <v>42004</v>
      </c>
      <c r="G792" s="6"/>
    </row>
    <row r="793" spans="1:7" x14ac:dyDescent="0.2">
      <c r="A793" s="5">
        <v>34</v>
      </c>
      <c r="B793" s="4" t="s">
        <v>35</v>
      </c>
      <c r="C793" s="4" t="str">
        <f>VLOOKUP(Taulukko1[[#This Row],[Rivivalinta]],Sheet1!$C$1:$E$42,2,FALSE)</f>
        <v>Supplementärkapital (T2)</v>
      </c>
      <c r="D793" s="4" t="str">
        <f>VLOOKUP(Taulukko1[[#This Row],[Rivivalinta]],Sheet1!$C$1:$E$42,3,FALSE)</f>
        <v>Tier 2 capital (T2)</v>
      </c>
      <c r="E793" s="1" t="s">
        <v>62</v>
      </c>
      <c r="F793" s="2">
        <v>42004</v>
      </c>
      <c r="G793" s="6">
        <v>309.84500000000003</v>
      </c>
    </row>
    <row r="794" spans="1:7" x14ac:dyDescent="0.2">
      <c r="A794" s="5">
        <v>35</v>
      </c>
      <c r="B794" s="4" t="s">
        <v>36</v>
      </c>
      <c r="C794" s="4" t="str">
        <f>VLOOKUP(Taulukko1[[#This Row],[Rivivalinta]],Sheet1!$C$1:$E$42,2,FALSE)</f>
        <v>Summa kapitalrelationer, %</v>
      </c>
      <c r="D794" s="4" t="str">
        <f>VLOOKUP(Taulukko1[[#This Row],[Rivivalinta]],Sheet1!$C$1:$E$42,3,FALSE)</f>
        <v>Own funds ratio, %</v>
      </c>
      <c r="E794" s="1" t="s">
        <v>62</v>
      </c>
      <c r="F794" s="2">
        <v>42004</v>
      </c>
      <c r="G794" s="7">
        <v>0.20957522214741986</v>
      </c>
    </row>
    <row r="795" spans="1:7" x14ac:dyDescent="0.2">
      <c r="A795" s="5">
        <v>36</v>
      </c>
      <c r="B795" s="4" t="s">
        <v>37</v>
      </c>
      <c r="C795" s="4" t="str">
        <f>VLOOKUP(Taulukko1[[#This Row],[Rivivalinta]],Sheet1!$C$1:$E$42,2,FALSE)</f>
        <v>Primärkapitalrelation, %</v>
      </c>
      <c r="D795" s="4" t="str">
        <f>VLOOKUP(Taulukko1[[#This Row],[Rivivalinta]],Sheet1!$C$1:$E$42,3,FALSE)</f>
        <v>Tier 1 ratio, %</v>
      </c>
      <c r="E795" s="1" t="s">
        <v>62</v>
      </c>
      <c r="F795" s="2">
        <v>42004</v>
      </c>
      <c r="G795" s="7">
        <v>0.20157114432880688</v>
      </c>
    </row>
    <row r="796" spans="1:7" x14ac:dyDescent="0.2">
      <c r="A796" s="5">
        <v>37</v>
      </c>
      <c r="B796" s="4" t="s">
        <v>38</v>
      </c>
      <c r="C796" s="4" t="str">
        <f>VLOOKUP(Taulukko1[[#This Row],[Rivivalinta]],Sheet1!$C$1:$E$42,2,FALSE)</f>
        <v>Kärnprimärkapitalrelation, %</v>
      </c>
      <c r="D796" s="4" t="str">
        <f>VLOOKUP(Taulukko1[[#This Row],[Rivivalinta]],Sheet1!$C$1:$E$42,3,FALSE)</f>
        <v>CET 1 ratio, %</v>
      </c>
      <c r="E796" s="1" t="s">
        <v>62</v>
      </c>
      <c r="F796" s="2">
        <v>42004</v>
      </c>
      <c r="G796" s="7">
        <v>0.20157114432880688</v>
      </c>
    </row>
    <row r="797" spans="1:7" x14ac:dyDescent="0.2">
      <c r="A797" s="5">
        <v>38</v>
      </c>
      <c r="B797" s="4" t="s">
        <v>39</v>
      </c>
      <c r="C797" s="4" t="str">
        <f>VLOOKUP(Taulukko1[[#This Row],[Rivivalinta]],Sheet1!$C$1:$E$42,2,FALSE)</f>
        <v>Summa exponeringsbelopp (RWA)</v>
      </c>
      <c r="D797" s="4" t="str">
        <f>VLOOKUP(Taulukko1[[#This Row],[Rivivalinta]],Sheet1!$C$1:$E$42,3,FALSE)</f>
        <v>Total risk weighted assets (RWA)</v>
      </c>
      <c r="E797" s="1" t="s">
        <v>62</v>
      </c>
      <c r="F797" s="2">
        <v>42004</v>
      </c>
      <c r="G797" s="6">
        <v>38710.892999999996</v>
      </c>
    </row>
    <row r="798" spans="1:7" x14ac:dyDescent="0.2">
      <c r="A798" s="5">
        <v>39</v>
      </c>
      <c r="B798" s="4" t="s">
        <v>40</v>
      </c>
      <c r="C798" s="4" t="str">
        <f>VLOOKUP(Taulukko1[[#This Row],[Rivivalinta]],Sheet1!$C$1:$E$42,2,FALSE)</f>
        <v>Exponeringsbelopp för kredit-, motpart- och utspädningsrisker</v>
      </c>
      <c r="D798" s="4" t="str">
        <f>VLOOKUP(Taulukko1[[#This Row],[Rivivalinta]],Sheet1!$C$1:$E$42,3,FALSE)</f>
        <v>Credit and counterparty risks</v>
      </c>
      <c r="E798" s="1" t="s">
        <v>62</v>
      </c>
      <c r="F798" s="2">
        <v>42004</v>
      </c>
      <c r="G798" s="6">
        <v>32714.056</v>
      </c>
    </row>
    <row r="799" spans="1:7" x14ac:dyDescent="0.2">
      <c r="A799" s="5">
        <v>40</v>
      </c>
      <c r="B799" s="4" t="s">
        <v>41</v>
      </c>
      <c r="C799" s="4" t="str">
        <f>VLOOKUP(Taulukko1[[#This Row],[Rivivalinta]],Sheet1!$C$1:$E$42,2,FALSE)</f>
        <v>Exponeringsbelopp för positions-, valutakurs- och råvarurisker</v>
      </c>
      <c r="D799" s="4" t="str">
        <f>VLOOKUP(Taulukko1[[#This Row],[Rivivalinta]],Sheet1!$C$1:$E$42,3,FALSE)</f>
        <v>Position, currency and commodity risks</v>
      </c>
      <c r="E799" s="1" t="s">
        <v>62</v>
      </c>
      <c r="F799" s="2">
        <v>42004</v>
      </c>
      <c r="G799" s="6">
        <v>268.685</v>
      </c>
    </row>
    <row r="800" spans="1:7" x14ac:dyDescent="0.2">
      <c r="A800" s="5">
        <v>41</v>
      </c>
      <c r="B800" s="4" t="s">
        <v>42</v>
      </c>
      <c r="C800" s="4" t="str">
        <f>VLOOKUP(Taulukko1[[#This Row],[Rivivalinta]],Sheet1!$C$1:$E$42,2,FALSE)</f>
        <v>Exponeringsbelopp för operativ risk</v>
      </c>
      <c r="D800" s="4" t="str">
        <f>VLOOKUP(Taulukko1[[#This Row],[Rivivalinta]],Sheet1!$C$1:$E$42,3,FALSE)</f>
        <v>Operational risks</v>
      </c>
      <c r="E800" s="1" t="s">
        <v>62</v>
      </c>
      <c r="F800" s="2">
        <v>42004</v>
      </c>
      <c r="G800" s="6">
        <v>3089.9050000000002</v>
      </c>
    </row>
    <row r="801" spans="1:7" x14ac:dyDescent="0.2">
      <c r="A801" s="5">
        <v>42</v>
      </c>
      <c r="B801" s="4" t="s">
        <v>43</v>
      </c>
      <c r="C801" s="4" t="str">
        <f>VLOOKUP(Taulukko1[[#This Row],[Rivivalinta]],Sheet1!$C$1:$E$42,2,FALSE)</f>
        <v>Övriga riskexponeringar</v>
      </c>
      <c r="D801" s="4" t="str">
        <f>VLOOKUP(Taulukko1[[#This Row],[Rivivalinta]],Sheet1!$C$1:$E$42,3,FALSE)</f>
        <v>Other risks</v>
      </c>
      <c r="E801" s="1" t="s">
        <v>62</v>
      </c>
      <c r="F801" s="2">
        <v>42004</v>
      </c>
      <c r="G801" s="6">
        <v>2638.2469999999998</v>
      </c>
    </row>
    <row r="802" spans="1:7" x14ac:dyDescent="0.2">
      <c r="A802" s="5">
        <v>1</v>
      </c>
      <c r="B802" s="4" t="s">
        <v>5</v>
      </c>
      <c r="C802" s="4" t="str">
        <f>VLOOKUP(Taulukko1[[#This Row],[Rivivalinta]],Sheet1!$C$1:$E$42,2,FALSE)</f>
        <v>Räntenetto</v>
      </c>
      <c r="D802" s="4" t="str">
        <f>VLOOKUP(Taulukko1[[#This Row],[Rivivalinta]],Sheet1!$C$1:$E$42,3,FALSE)</f>
        <v>Net interest margin</v>
      </c>
      <c r="E802" s="1" t="s">
        <v>63</v>
      </c>
      <c r="F802" s="2">
        <v>42004</v>
      </c>
      <c r="G802" s="6">
        <v>1346</v>
      </c>
    </row>
    <row r="803" spans="1:7" x14ac:dyDescent="0.2">
      <c r="A803" s="5">
        <v>2</v>
      </c>
      <c r="B803" s="4" t="s">
        <v>6</v>
      </c>
      <c r="C803" s="4" t="str">
        <f>VLOOKUP(Taulukko1[[#This Row],[Rivivalinta]],Sheet1!$C$1:$E$42,2,FALSE)</f>
        <v>Netto, avgifts- och provisionsintäkter</v>
      </c>
      <c r="D803" s="4" t="str">
        <f>VLOOKUP(Taulukko1[[#This Row],[Rivivalinta]],Sheet1!$C$1:$E$42,3,FALSE)</f>
        <v>Net fee and commission income</v>
      </c>
      <c r="E803" s="1" t="s">
        <v>63</v>
      </c>
      <c r="F803" s="2">
        <v>42004</v>
      </c>
      <c r="G803" s="6">
        <v>599</v>
      </c>
    </row>
    <row r="804" spans="1:7" x14ac:dyDescent="0.2">
      <c r="A804" s="5">
        <v>3</v>
      </c>
      <c r="B804" s="4" t="s">
        <v>7</v>
      </c>
      <c r="C804" s="4" t="str">
        <f>VLOOKUP(Taulukko1[[#This Row],[Rivivalinta]],Sheet1!$C$1:$E$42,2,FALSE)</f>
        <v>Avgifts- och provisionsintäkter</v>
      </c>
      <c r="D804" s="4" t="str">
        <f>VLOOKUP(Taulukko1[[#This Row],[Rivivalinta]],Sheet1!$C$1:$E$42,3,FALSE)</f>
        <v>Fee and commission income</v>
      </c>
      <c r="E804" s="1" t="s">
        <v>63</v>
      </c>
      <c r="F804" s="2">
        <v>42004</v>
      </c>
      <c r="G804" s="6">
        <v>687</v>
      </c>
    </row>
    <row r="805" spans="1:7" x14ac:dyDescent="0.2">
      <c r="A805" s="5">
        <v>4</v>
      </c>
      <c r="B805" s="4" t="s">
        <v>8</v>
      </c>
      <c r="C805" s="4" t="str">
        <f>VLOOKUP(Taulukko1[[#This Row],[Rivivalinta]],Sheet1!$C$1:$E$42,2,FALSE)</f>
        <v>Avgifts- och provisionskostnader</v>
      </c>
      <c r="D805" s="4" t="str">
        <f>VLOOKUP(Taulukko1[[#This Row],[Rivivalinta]],Sheet1!$C$1:$E$42,3,FALSE)</f>
        <v>Fee and commission expenses</v>
      </c>
      <c r="E805" s="1" t="s">
        <v>63</v>
      </c>
      <c r="F805" s="2">
        <v>42004</v>
      </c>
      <c r="G805" s="6">
        <v>88</v>
      </c>
    </row>
    <row r="806" spans="1:7" x14ac:dyDescent="0.2">
      <c r="A806" s="5">
        <v>5</v>
      </c>
      <c r="B806" s="4" t="s">
        <v>9</v>
      </c>
      <c r="C806" s="4" t="str">
        <f>VLOOKUP(Taulukko1[[#This Row],[Rivivalinta]],Sheet1!$C$1:$E$42,2,FALSE)</f>
        <v>Nettointäkter från handel och investeringar</v>
      </c>
      <c r="D806" s="4" t="str">
        <f>VLOOKUP(Taulukko1[[#This Row],[Rivivalinta]],Sheet1!$C$1:$E$42,3,FALSE)</f>
        <v>Net trading and investing income</v>
      </c>
      <c r="E806" s="1" t="s">
        <v>63</v>
      </c>
      <c r="F806" s="2">
        <v>42004</v>
      </c>
      <c r="G806" s="6">
        <v>109</v>
      </c>
    </row>
    <row r="807" spans="1:7" x14ac:dyDescent="0.2">
      <c r="A807" s="5">
        <v>6</v>
      </c>
      <c r="B807" s="4" t="s">
        <v>10</v>
      </c>
      <c r="C807" s="4" t="str">
        <f>VLOOKUP(Taulukko1[[#This Row],[Rivivalinta]],Sheet1!$C$1:$E$42,2,FALSE)</f>
        <v>Övriga intäkter</v>
      </c>
      <c r="D807" s="4" t="str">
        <f>VLOOKUP(Taulukko1[[#This Row],[Rivivalinta]],Sheet1!$C$1:$E$42,3,FALSE)</f>
        <v>Other income</v>
      </c>
      <c r="E807" s="1" t="s">
        <v>63</v>
      </c>
      <c r="F807" s="2">
        <v>42004</v>
      </c>
      <c r="G807" s="6">
        <v>246</v>
      </c>
    </row>
    <row r="808" spans="1:7" x14ac:dyDescent="0.2">
      <c r="A808" s="5">
        <v>7</v>
      </c>
      <c r="B808" s="4" t="s">
        <v>11</v>
      </c>
      <c r="C808" s="4" t="str">
        <f>VLOOKUP(Taulukko1[[#This Row],[Rivivalinta]],Sheet1!$C$1:$E$42,2,FALSE)</f>
        <v>Totala inkomster</v>
      </c>
      <c r="D808" s="4" t="str">
        <f>VLOOKUP(Taulukko1[[#This Row],[Rivivalinta]],Sheet1!$C$1:$E$42,3,FALSE)</f>
        <v>Total income</v>
      </c>
      <c r="E808" s="1" t="s">
        <v>63</v>
      </c>
      <c r="F808" s="2">
        <v>42004</v>
      </c>
      <c r="G808" s="6">
        <v>2300</v>
      </c>
    </row>
    <row r="809" spans="1:7" x14ac:dyDescent="0.2">
      <c r="A809" s="5">
        <v>8</v>
      </c>
      <c r="B809" s="4" t="s">
        <v>12</v>
      </c>
      <c r="C809" s="4" t="str">
        <f>VLOOKUP(Taulukko1[[#This Row],[Rivivalinta]],Sheet1!$C$1:$E$42,2,FALSE)</f>
        <v>Totala kostnader</v>
      </c>
      <c r="D809" s="4" t="str">
        <f>VLOOKUP(Taulukko1[[#This Row],[Rivivalinta]],Sheet1!$C$1:$E$42,3,FALSE)</f>
        <v>Total expenses</v>
      </c>
      <c r="E809" s="1" t="s">
        <v>63</v>
      </c>
      <c r="F809" s="2">
        <v>42004</v>
      </c>
      <c r="G809" s="6">
        <v>1895</v>
      </c>
    </row>
    <row r="810" spans="1:7" x14ac:dyDescent="0.2">
      <c r="A810" s="5">
        <v>9</v>
      </c>
      <c r="B810" s="4" t="s">
        <v>13</v>
      </c>
      <c r="C810" s="4" t="str">
        <f>VLOOKUP(Taulukko1[[#This Row],[Rivivalinta]],Sheet1!$C$1:$E$42,2,FALSE)</f>
        <v>Nedskrivningar av lån och fordringar</v>
      </c>
      <c r="D810" s="4" t="str">
        <f>VLOOKUP(Taulukko1[[#This Row],[Rivivalinta]],Sheet1!$C$1:$E$42,3,FALSE)</f>
        <v>Impairments on loans and receivables</v>
      </c>
      <c r="E810" s="1" t="s">
        <v>63</v>
      </c>
      <c r="F810" s="2">
        <v>42004</v>
      </c>
      <c r="G810" s="6">
        <v>47</v>
      </c>
    </row>
    <row r="811" spans="1:7" x14ac:dyDescent="0.2">
      <c r="A811" s="5">
        <v>10</v>
      </c>
      <c r="B811" s="4" t="s">
        <v>14</v>
      </c>
      <c r="C811" s="4" t="str">
        <f>VLOOKUP(Taulukko1[[#This Row],[Rivivalinta]],Sheet1!$C$1:$E$42,2,FALSE)</f>
        <v>Rörelsevinst/-förlust</v>
      </c>
      <c r="D811" s="4" t="str">
        <f>VLOOKUP(Taulukko1[[#This Row],[Rivivalinta]],Sheet1!$C$1:$E$42,3,FALSE)</f>
        <v>Operatingprofit/-loss</v>
      </c>
      <c r="E811" s="1" t="s">
        <v>63</v>
      </c>
      <c r="F811" s="2">
        <v>42004</v>
      </c>
      <c r="G811" s="6">
        <v>358</v>
      </c>
    </row>
    <row r="812" spans="1:7" x14ac:dyDescent="0.2">
      <c r="A812" s="5">
        <v>11</v>
      </c>
      <c r="B812" s="4" t="s">
        <v>15</v>
      </c>
      <c r="C812" s="4" t="str">
        <f>VLOOKUP(Taulukko1[[#This Row],[Rivivalinta]],Sheet1!$C$1:$E$42,2,FALSE)</f>
        <v>Kontanta medel och kassabehållning hos centralbanker</v>
      </c>
      <c r="D812" s="4" t="str">
        <f>VLOOKUP(Taulukko1[[#This Row],[Rivivalinta]],Sheet1!$C$1:$E$42,3,FALSE)</f>
        <v>Cash and cash balances at central banks</v>
      </c>
      <c r="E812" s="1" t="s">
        <v>63</v>
      </c>
      <c r="F812" s="2">
        <v>42004</v>
      </c>
      <c r="G812" s="6">
        <v>3242</v>
      </c>
    </row>
    <row r="813" spans="1:7" x14ac:dyDescent="0.2">
      <c r="A813" s="5">
        <v>12</v>
      </c>
      <c r="B813" s="4" t="s">
        <v>16</v>
      </c>
      <c r="C813" s="4" t="str">
        <f>VLOOKUP(Taulukko1[[#This Row],[Rivivalinta]],Sheet1!$C$1:$E$42,2,FALSE)</f>
        <v>Lån och förskott till kreditinstitut</v>
      </c>
      <c r="D813" s="4" t="str">
        <f>VLOOKUP(Taulukko1[[#This Row],[Rivivalinta]],Sheet1!$C$1:$E$42,3,FALSE)</f>
        <v>Loans and advances to credit institutions</v>
      </c>
      <c r="E813" s="1" t="s">
        <v>63</v>
      </c>
      <c r="F813" s="2">
        <v>42004</v>
      </c>
      <c r="G813" s="6">
        <v>11124</v>
      </c>
    </row>
    <row r="814" spans="1:7" x14ac:dyDescent="0.2">
      <c r="A814" s="5">
        <v>13</v>
      </c>
      <c r="B814" s="4" t="s">
        <v>17</v>
      </c>
      <c r="C814" s="4" t="str">
        <f>VLOOKUP(Taulukko1[[#This Row],[Rivivalinta]],Sheet1!$C$1:$E$42,2,FALSE)</f>
        <v>Lån och förskott till allmänheten och offentliga samfund</v>
      </c>
      <c r="D814" s="4" t="str">
        <f>VLOOKUP(Taulukko1[[#This Row],[Rivivalinta]],Sheet1!$C$1:$E$42,3,FALSE)</f>
        <v>Loans and advances to the public and public sector entities</v>
      </c>
      <c r="E814" s="1" t="s">
        <v>63</v>
      </c>
      <c r="F814" s="2">
        <v>42004</v>
      </c>
      <c r="G814" s="6">
        <v>65793</v>
      </c>
    </row>
    <row r="815" spans="1:7" x14ac:dyDescent="0.2">
      <c r="A815" s="5">
        <v>14</v>
      </c>
      <c r="B815" s="4" t="s">
        <v>18</v>
      </c>
      <c r="C815" s="4" t="str">
        <f>VLOOKUP(Taulukko1[[#This Row],[Rivivalinta]],Sheet1!$C$1:$E$42,2,FALSE)</f>
        <v>Värdepapper</v>
      </c>
      <c r="D815" s="4" t="str">
        <f>VLOOKUP(Taulukko1[[#This Row],[Rivivalinta]],Sheet1!$C$1:$E$42,3,FALSE)</f>
        <v>Debt securities</v>
      </c>
      <c r="E815" s="1" t="s">
        <v>63</v>
      </c>
      <c r="F815" s="2">
        <v>42004</v>
      </c>
      <c r="G815" s="6"/>
    </row>
    <row r="816" spans="1:7" x14ac:dyDescent="0.2">
      <c r="A816" s="5">
        <v>15</v>
      </c>
      <c r="B816" s="4" t="s">
        <v>71</v>
      </c>
      <c r="C816" s="4" t="str">
        <f>VLOOKUP(Taulukko1[[#This Row],[Rivivalinta]],Sheet1!$C$1:$E$42,2,FALSE)</f>
        <v xml:space="preserve">Derivat </v>
      </c>
      <c r="D816" s="4" t="str">
        <f>VLOOKUP(Taulukko1[[#This Row],[Rivivalinta]],Sheet1!$C$1:$E$42,3,FALSE)</f>
        <v xml:space="preserve">Derivatives </v>
      </c>
      <c r="E816" s="1" t="s">
        <v>63</v>
      </c>
      <c r="F816" s="2">
        <v>42004</v>
      </c>
      <c r="G816" s="6"/>
    </row>
    <row r="817" spans="1:7" x14ac:dyDescent="0.2">
      <c r="A817" s="5">
        <v>16</v>
      </c>
      <c r="B817" s="4" t="s">
        <v>20</v>
      </c>
      <c r="C817" s="4" t="str">
        <f>VLOOKUP(Taulukko1[[#This Row],[Rivivalinta]],Sheet1!$C$1:$E$42,2,FALSE)</f>
        <v>Övriga tillgångar</v>
      </c>
      <c r="D817" s="4" t="str">
        <f>VLOOKUP(Taulukko1[[#This Row],[Rivivalinta]],Sheet1!$C$1:$E$42,3,FALSE)</f>
        <v>Other assets</v>
      </c>
      <c r="E817" s="1" t="s">
        <v>63</v>
      </c>
      <c r="F817" s="2">
        <v>42004</v>
      </c>
      <c r="G817" s="6">
        <v>9744</v>
      </c>
    </row>
    <row r="818" spans="1:7" x14ac:dyDescent="0.2">
      <c r="A818" s="5">
        <v>17</v>
      </c>
      <c r="B818" s="4" t="s">
        <v>21</v>
      </c>
      <c r="C818" s="4" t="str">
        <f>VLOOKUP(Taulukko1[[#This Row],[Rivivalinta]],Sheet1!$C$1:$E$42,2,FALSE)</f>
        <v>SUMMA TILLGÅNGAR</v>
      </c>
      <c r="D818" s="4" t="str">
        <f>VLOOKUP(Taulukko1[[#This Row],[Rivivalinta]],Sheet1!$C$1:$E$42,3,FALSE)</f>
        <v>TOTAL ASSETS</v>
      </c>
      <c r="E818" s="1" t="s">
        <v>63</v>
      </c>
      <c r="F818" s="2">
        <v>42004</v>
      </c>
      <c r="G818" s="6">
        <v>89903</v>
      </c>
    </row>
    <row r="819" spans="1:7" x14ac:dyDescent="0.2">
      <c r="A819" s="5">
        <v>18</v>
      </c>
      <c r="B819" s="4" t="s">
        <v>22</v>
      </c>
      <c r="C819" s="4" t="str">
        <f>VLOOKUP(Taulukko1[[#This Row],[Rivivalinta]],Sheet1!$C$1:$E$42,2,FALSE)</f>
        <v>Inlåning från kreditinstitut</v>
      </c>
      <c r="D819" s="4" t="str">
        <f>VLOOKUP(Taulukko1[[#This Row],[Rivivalinta]],Sheet1!$C$1:$E$42,3,FALSE)</f>
        <v>Deposits from credit institutions</v>
      </c>
      <c r="E819" s="1" t="s">
        <v>63</v>
      </c>
      <c r="F819" s="2">
        <v>42004</v>
      </c>
      <c r="G819" s="6">
        <v>440</v>
      </c>
    </row>
    <row r="820" spans="1:7" x14ac:dyDescent="0.2">
      <c r="A820" s="5">
        <v>19</v>
      </c>
      <c r="B820" s="4" t="s">
        <v>23</v>
      </c>
      <c r="C820" s="4" t="str">
        <f>VLOOKUP(Taulukko1[[#This Row],[Rivivalinta]],Sheet1!$C$1:$E$42,2,FALSE)</f>
        <v>Inlåning från allmänheten och offentliga samfund</v>
      </c>
      <c r="D820" s="4" t="str">
        <f>VLOOKUP(Taulukko1[[#This Row],[Rivivalinta]],Sheet1!$C$1:$E$42,3,FALSE)</f>
        <v>Deposits from the public and public sector entities</v>
      </c>
      <c r="E820" s="1" t="s">
        <v>63</v>
      </c>
      <c r="F820" s="2">
        <v>42004</v>
      </c>
      <c r="G820" s="6">
        <v>79180</v>
      </c>
    </row>
    <row r="821" spans="1:7" x14ac:dyDescent="0.2">
      <c r="A821" s="5">
        <v>20</v>
      </c>
      <c r="B821" s="4" t="s">
        <v>24</v>
      </c>
      <c r="C821" s="4" t="str">
        <f>VLOOKUP(Taulukko1[[#This Row],[Rivivalinta]],Sheet1!$C$1:$E$42,2,FALSE)</f>
        <v>Emitterade skuldebrev</v>
      </c>
      <c r="D821" s="4" t="str">
        <f>VLOOKUP(Taulukko1[[#This Row],[Rivivalinta]],Sheet1!$C$1:$E$42,3,FALSE)</f>
        <v>Debt securities issued</v>
      </c>
      <c r="E821" s="1" t="s">
        <v>63</v>
      </c>
      <c r="F821" s="2">
        <v>42004</v>
      </c>
      <c r="G821" s="6"/>
    </row>
    <row r="822" spans="1:7" x14ac:dyDescent="0.2">
      <c r="A822" s="5">
        <v>22</v>
      </c>
      <c r="B822" s="4" t="s">
        <v>19</v>
      </c>
      <c r="C822" s="4" t="str">
        <f>VLOOKUP(Taulukko1[[#This Row],[Rivivalinta]],Sheet1!$C$1:$E$42,2,FALSE)</f>
        <v>Derivat</v>
      </c>
      <c r="D822" s="4" t="str">
        <f>VLOOKUP(Taulukko1[[#This Row],[Rivivalinta]],Sheet1!$C$1:$E$42,3,FALSE)</f>
        <v>Derivatives</v>
      </c>
      <c r="E822" s="1" t="s">
        <v>63</v>
      </c>
      <c r="F822" s="2">
        <v>42004</v>
      </c>
      <c r="G822" s="6"/>
    </row>
    <row r="823" spans="1:7" x14ac:dyDescent="0.2">
      <c r="A823" s="5">
        <v>23</v>
      </c>
      <c r="B823" s="4" t="s">
        <v>25</v>
      </c>
      <c r="C823" s="4" t="str">
        <f>VLOOKUP(Taulukko1[[#This Row],[Rivivalinta]],Sheet1!$C$1:$E$42,2,FALSE)</f>
        <v>Eget kapital</v>
      </c>
      <c r="D823" s="4" t="str">
        <f>VLOOKUP(Taulukko1[[#This Row],[Rivivalinta]],Sheet1!$C$1:$E$42,3,FALSE)</f>
        <v>Total equity</v>
      </c>
      <c r="E823" s="1" t="s">
        <v>63</v>
      </c>
      <c r="F823" s="2">
        <v>42004</v>
      </c>
      <c r="G823" s="6">
        <v>6226</v>
      </c>
    </row>
    <row r="824" spans="1:7" x14ac:dyDescent="0.2">
      <c r="A824" s="5">
        <v>21</v>
      </c>
      <c r="B824" s="4" t="s">
        <v>26</v>
      </c>
      <c r="C824" s="4" t="str">
        <f>VLOOKUP(Taulukko1[[#This Row],[Rivivalinta]],Sheet1!$C$1:$E$42,2,FALSE)</f>
        <v>Övriga skulder</v>
      </c>
      <c r="D824" s="4" t="str">
        <f>VLOOKUP(Taulukko1[[#This Row],[Rivivalinta]],Sheet1!$C$1:$E$42,3,FALSE)</f>
        <v>Other liabilities</v>
      </c>
      <c r="E824" s="1" t="s">
        <v>63</v>
      </c>
      <c r="F824" s="2">
        <v>42004</v>
      </c>
      <c r="G824" s="6">
        <v>4056</v>
      </c>
    </row>
    <row r="825" spans="1:7" x14ac:dyDescent="0.2">
      <c r="A825" s="5">
        <v>24</v>
      </c>
      <c r="B825" s="4" t="s">
        <v>27</v>
      </c>
      <c r="C825" s="4" t="str">
        <f>VLOOKUP(Taulukko1[[#This Row],[Rivivalinta]],Sheet1!$C$1:$E$42,2,FALSE)</f>
        <v>SUMMA EGET KAPITAL OCH SKULDER</v>
      </c>
      <c r="D825" s="4" t="str">
        <f>VLOOKUP(Taulukko1[[#This Row],[Rivivalinta]],Sheet1!$C$1:$E$42,3,FALSE)</f>
        <v>TOTAL EQUITY AND LIABILITIES</v>
      </c>
      <c r="E825" s="1" t="s">
        <v>63</v>
      </c>
      <c r="F825" s="2">
        <v>42004</v>
      </c>
      <c r="G825" s="6">
        <v>89902</v>
      </c>
    </row>
    <row r="826" spans="1:7" x14ac:dyDescent="0.2">
      <c r="A826" s="5">
        <v>25</v>
      </c>
      <c r="B826" s="4" t="s">
        <v>28</v>
      </c>
      <c r="C826" s="4" t="str">
        <f>VLOOKUP(Taulukko1[[#This Row],[Rivivalinta]],Sheet1!$C$1:$E$42,2,FALSE)</f>
        <v>Exponering utanför balansräkningen</v>
      </c>
      <c r="D826" s="4" t="str">
        <f>VLOOKUP(Taulukko1[[#This Row],[Rivivalinta]],Sheet1!$C$1:$E$42,3,FALSE)</f>
        <v>Off balance sheet exposures</v>
      </c>
      <c r="E826" s="1" t="s">
        <v>63</v>
      </c>
      <c r="F826" s="2">
        <v>42004</v>
      </c>
      <c r="G826" s="6">
        <v>2574</v>
      </c>
    </row>
    <row r="827" spans="1:7" x14ac:dyDescent="0.2">
      <c r="A827" s="5">
        <v>28</v>
      </c>
      <c r="B827" s="4" t="s">
        <v>29</v>
      </c>
      <c r="C827" s="4" t="str">
        <f>VLOOKUP(Taulukko1[[#This Row],[Rivivalinta]],Sheet1!$C$1:$E$42,2,FALSE)</f>
        <v>Kostnader/intäkter, %</v>
      </c>
      <c r="D827" s="4" t="str">
        <f>VLOOKUP(Taulukko1[[#This Row],[Rivivalinta]],Sheet1!$C$1:$E$42,3,FALSE)</f>
        <v>Cost/income ratio, %</v>
      </c>
      <c r="E827" s="1" t="s">
        <v>63</v>
      </c>
      <c r="F827" s="2">
        <v>42004</v>
      </c>
      <c r="G827" s="7">
        <v>0.76002109704641352</v>
      </c>
    </row>
    <row r="828" spans="1:7" x14ac:dyDescent="0.2">
      <c r="A828" s="5">
        <v>29</v>
      </c>
      <c r="B828" s="4" t="s">
        <v>30</v>
      </c>
      <c r="C828" s="4" t="str">
        <f>VLOOKUP(Taulukko1[[#This Row],[Rivivalinta]],Sheet1!$C$1:$E$42,2,FALSE)</f>
        <v>Nödlidande exponeringar/Exponeringar, %</v>
      </c>
      <c r="D828" s="4" t="str">
        <f>VLOOKUP(Taulukko1[[#This Row],[Rivivalinta]],Sheet1!$C$1:$E$42,3,FALSE)</f>
        <v>Non-performing exposures/Exposures, %</v>
      </c>
      <c r="E828" s="1" t="s">
        <v>63</v>
      </c>
      <c r="F828" s="2">
        <v>42004</v>
      </c>
      <c r="G828" s="7">
        <v>1.4800773794840503E-3</v>
      </c>
    </row>
    <row r="829" spans="1:7" x14ac:dyDescent="0.2">
      <c r="A829" s="5">
        <v>30</v>
      </c>
      <c r="B829" s="4" t="s">
        <v>31</v>
      </c>
      <c r="C829" s="4" t="str">
        <f>VLOOKUP(Taulukko1[[#This Row],[Rivivalinta]],Sheet1!$C$1:$E$42,2,FALSE)</f>
        <v>Upplupna avsättningar på nödlidande exponeringar/Nödlidande Exponeringar, %</v>
      </c>
      <c r="D829" s="4" t="str">
        <f>VLOOKUP(Taulukko1[[#This Row],[Rivivalinta]],Sheet1!$C$1:$E$42,3,FALSE)</f>
        <v>Accumulated impairments on non-performing exposures/Non-performing exposures, %</v>
      </c>
      <c r="E829" s="1" t="s">
        <v>63</v>
      </c>
      <c r="F829" s="2">
        <v>42004</v>
      </c>
      <c r="G829" s="7">
        <v>8.771929824561403E-2</v>
      </c>
    </row>
    <row r="830" spans="1:7" x14ac:dyDescent="0.2">
      <c r="A830" s="5">
        <v>31</v>
      </c>
      <c r="B830" s="4" t="s">
        <v>32</v>
      </c>
      <c r="C830" s="4" t="str">
        <f>VLOOKUP(Taulukko1[[#This Row],[Rivivalinta]],Sheet1!$C$1:$E$42,2,FALSE)</f>
        <v>Kapitalbas</v>
      </c>
      <c r="D830" s="4" t="str">
        <f>VLOOKUP(Taulukko1[[#This Row],[Rivivalinta]],Sheet1!$C$1:$E$42,3,FALSE)</f>
        <v>Own funds</v>
      </c>
      <c r="E830" s="1" t="s">
        <v>63</v>
      </c>
      <c r="F830" s="2">
        <v>42004</v>
      </c>
      <c r="G830" s="6">
        <v>7723.9930000000004</v>
      </c>
    </row>
    <row r="831" spans="1:7" x14ac:dyDescent="0.2">
      <c r="A831" s="5">
        <v>32</v>
      </c>
      <c r="B831" s="4" t="s">
        <v>33</v>
      </c>
      <c r="C831" s="4" t="str">
        <f>VLOOKUP(Taulukko1[[#This Row],[Rivivalinta]],Sheet1!$C$1:$E$42,2,FALSE)</f>
        <v>Kärnprimärkapital (CET 1)</v>
      </c>
      <c r="D831" s="4" t="str">
        <f>VLOOKUP(Taulukko1[[#This Row],[Rivivalinta]],Sheet1!$C$1:$E$42,3,FALSE)</f>
        <v>Common equity tier 1 capital (CET1)</v>
      </c>
      <c r="E831" s="1" t="s">
        <v>63</v>
      </c>
      <c r="F831" s="2">
        <v>42004</v>
      </c>
      <c r="G831" s="6">
        <v>7353.8230000000003</v>
      </c>
    </row>
    <row r="832" spans="1:7" x14ac:dyDescent="0.2">
      <c r="A832" s="5">
        <v>33</v>
      </c>
      <c r="B832" s="4" t="s">
        <v>34</v>
      </c>
      <c r="C832" s="4" t="str">
        <f>VLOOKUP(Taulukko1[[#This Row],[Rivivalinta]],Sheet1!$C$1:$E$42,2,FALSE)</f>
        <v>Övrigt primärkapital (AT 1)</v>
      </c>
      <c r="D832" s="4" t="str">
        <f>VLOOKUP(Taulukko1[[#This Row],[Rivivalinta]],Sheet1!$C$1:$E$42,3,FALSE)</f>
        <v>Additional tier 1 capital (AT 1)</v>
      </c>
      <c r="E832" s="1" t="s">
        <v>63</v>
      </c>
      <c r="F832" s="2">
        <v>42004</v>
      </c>
      <c r="G832" s="6"/>
    </row>
    <row r="833" spans="1:7" x14ac:dyDescent="0.2">
      <c r="A833" s="5">
        <v>34</v>
      </c>
      <c r="B833" s="4" t="s">
        <v>35</v>
      </c>
      <c r="C833" s="4" t="str">
        <f>VLOOKUP(Taulukko1[[#This Row],[Rivivalinta]],Sheet1!$C$1:$E$42,2,FALSE)</f>
        <v>Supplementärkapital (T2)</v>
      </c>
      <c r="D833" s="4" t="str">
        <f>VLOOKUP(Taulukko1[[#This Row],[Rivivalinta]],Sheet1!$C$1:$E$42,3,FALSE)</f>
        <v>Tier 2 capital (T2)</v>
      </c>
      <c r="E833" s="1" t="s">
        <v>63</v>
      </c>
      <c r="F833" s="2">
        <v>42004</v>
      </c>
      <c r="G833" s="6">
        <v>370.16899999999998</v>
      </c>
    </row>
    <row r="834" spans="1:7" x14ac:dyDescent="0.2">
      <c r="A834" s="5">
        <v>35</v>
      </c>
      <c r="B834" s="4" t="s">
        <v>36</v>
      </c>
      <c r="C834" s="4" t="str">
        <f>VLOOKUP(Taulukko1[[#This Row],[Rivivalinta]],Sheet1!$C$1:$E$42,2,FALSE)</f>
        <v>Summa kapitalrelationer, %</v>
      </c>
      <c r="D834" s="4" t="str">
        <f>VLOOKUP(Taulukko1[[#This Row],[Rivivalinta]],Sheet1!$C$1:$E$42,3,FALSE)</f>
        <v>Own funds ratio, %</v>
      </c>
      <c r="E834" s="1" t="s">
        <v>63</v>
      </c>
      <c r="F834" s="2">
        <v>42004</v>
      </c>
      <c r="G834" s="7">
        <v>0.17353332250583872</v>
      </c>
    </row>
    <row r="835" spans="1:7" x14ac:dyDescent="0.2">
      <c r="A835" s="5">
        <v>36</v>
      </c>
      <c r="B835" s="4" t="s">
        <v>37</v>
      </c>
      <c r="C835" s="4" t="str">
        <f>VLOOKUP(Taulukko1[[#This Row],[Rivivalinta]],Sheet1!$C$1:$E$42,2,FALSE)</f>
        <v>Primärkapitalrelation, %</v>
      </c>
      <c r="D835" s="4" t="str">
        <f>VLOOKUP(Taulukko1[[#This Row],[Rivivalinta]],Sheet1!$C$1:$E$42,3,FALSE)</f>
        <v>Tier 1 ratio, %</v>
      </c>
      <c r="E835" s="1" t="s">
        <v>63</v>
      </c>
      <c r="F835" s="2">
        <v>42004</v>
      </c>
      <c r="G835" s="7">
        <v>0.16521679114803114</v>
      </c>
    </row>
    <row r="836" spans="1:7" x14ac:dyDescent="0.2">
      <c r="A836" s="5">
        <v>37</v>
      </c>
      <c r="B836" s="4" t="s">
        <v>38</v>
      </c>
      <c r="C836" s="4" t="str">
        <f>VLOOKUP(Taulukko1[[#This Row],[Rivivalinta]],Sheet1!$C$1:$E$42,2,FALSE)</f>
        <v>Kärnprimärkapitalrelation, %</v>
      </c>
      <c r="D836" s="4" t="str">
        <f>VLOOKUP(Taulukko1[[#This Row],[Rivivalinta]],Sheet1!$C$1:$E$42,3,FALSE)</f>
        <v>CET 1 ratio, %</v>
      </c>
      <c r="E836" s="1" t="s">
        <v>63</v>
      </c>
      <c r="F836" s="2">
        <v>42004</v>
      </c>
      <c r="G836" s="7">
        <v>0.16521679114803114</v>
      </c>
    </row>
    <row r="837" spans="1:7" x14ac:dyDescent="0.2">
      <c r="A837" s="5">
        <v>38</v>
      </c>
      <c r="B837" s="4" t="s">
        <v>39</v>
      </c>
      <c r="C837" s="4" t="str">
        <f>VLOOKUP(Taulukko1[[#This Row],[Rivivalinta]],Sheet1!$C$1:$E$42,2,FALSE)</f>
        <v>Summa exponeringsbelopp (RWA)</v>
      </c>
      <c r="D837" s="4" t="str">
        <f>VLOOKUP(Taulukko1[[#This Row],[Rivivalinta]],Sheet1!$C$1:$E$42,3,FALSE)</f>
        <v>Total risk weighted assets (RWA)</v>
      </c>
      <c r="E837" s="1" t="s">
        <v>63</v>
      </c>
      <c r="F837" s="2">
        <v>42004</v>
      </c>
      <c r="G837" s="6">
        <v>44510.142999999996</v>
      </c>
    </row>
    <row r="838" spans="1:7" x14ac:dyDescent="0.2">
      <c r="A838" s="5">
        <v>39</v>
      </c>
      <c r="B838" s="4" t="s">
        <v>40</v>
      </c>
      <c r="C838" s="4" t="str">
        <f>VLOOKUP(Taulukko1[[#This Row],[Rivivalinta]],Sheet1!$C$1:$E$42,2,FALSE)</f>
        <v>Exponeringsbelopp för kredit-, motpart- och utspädningsrisker</v>
      </c>
      <c r="D838" s="4" t="str">
        <f>VLOOKUP(Taulukko1[[#This Row],[Rivivalinta]],Sheet1!$C$1:$E$42,3,FALSE)</f>
        <v>Credit and counterparty risks</v>
      </c>
      <c r="E838" s="1" t="s">
        <v>63</v>
      </c>
      <c r="F838" s="2">
        <v>42004</v>
      </c>
      <c r="G838" s="6">
        <v>40501.699999999997</v>
      </c>
    </row>
    <row r="839" spans="1:7" x14ac:dyDescent="0.2">
      <c r="A839" s="5">
        <v>40</v>
      </c>
      <c r="B839" s="4" t="s">
        <v>41</v>
      </c>
      <c r="C839" s="4" t="str">
        <f>VLOOKUP(Taulukko1[[#This Row],[Rivivalinta]],Sheet1!$C$1:$E$42,2,FALSE)</f>
        <v>Exponeringsbelopp för positions-, valutakurs- och råvarurisker</v>
      </c>
      <c r="D839" s="4" t="str">
        <f>VLOOKUP(Taulukko1[[#This Row],[Rivivalinta]],Sheet1!$C$1:$E$42,3,FALSE)</f>
        <v>Position, currency and commodity risks</v>
      </c>
      <c r="E839" s="1" t="s">
        <v>63</v>
      </c>
      <c r="F839" s="2">
        <v>42004</v>
      </c>
      <c r="G839" s="6"/>
    </row>
    <row r="840" spans="1:7" x14ac:dyDescent="0.2">
      <c r="A840" s="5">
        <v>41</v>
      </c>
      <c r="B840" s="4" t="s">
        <v>42</v>
      </c>
      <c r="C840" s="4" t="str">
        <f>VLOOKUP(Taulukko1[[#This Row],[Rivivalinta]],Sheet1!$C$1:$E$42,2,FALSE)</f>
        <v>Exponeringsbelopp för operativ risk</v>
      </c>
      <c r="D840" s="4" t="str">
        <f>VLOOKUP(Taulukko1[[#This Row],[Rivivalinta]],Sheet1!$C$1:$E$42,3,FALSE)</f>
        <v>Operational risks</v>
      </c>
      <c r="E840" s="1" t="s">
        <v>63</v>
      </c>
      <c r="F840" s="2">
        <v>42004</v>
      </c>
      <c r="G840" s="6">
        <v>4008.4430000000002</v>
      </c>
    </row>
    <row r="841" spans="1:7" x14ac:dyDescent="0.2">
      <c r="A841" s="5">
        <v>42</v>
      </c>
      <c r="B841" s="4" t="s">
        <v>43</v>
      </c>
      <c r="C841" s="4" t="str">
        <f>VLOOKUP(Taulukko1[[#This Row],[Rivivalinta]],Sheet1!$C$1:$E$42,2,FALSE)</f>
        <v>Övriga riskexponeringar</v>
      </c>
      <c r="D841" s="4" t="str">
        <f>VLOOKUP(Taulukko1[[#This Row],[Rivivalinta]],Sheet1!$C$1:$E$42,3,FALSE)</f>
        <v>Other risks</v>
      </c>
      <c r="E841" s="1" t="s">
        <v>63</v>
      </c>
      <c r="F841" s="2">
        <v>42004</v>
      </c>
      <c r="G841" s="6"/>
    </row>
    <row r="842" spans="1:7" x14ac:dyDescent="0.2">
      <c r="A842" s="5">
        <v>1</v>
      </c>
      <c r="B842" s="4" t="s">
        <v>5</v>
      </c>
      <c r="C842" s="4" t="str">
        <f>VLOOKUP(Taulukko1[[#This Row],[Rivivalinta]],Sheet1!$C$1:$E$42,2,FALSE)</f>
        <v>Räntenetto</v>
      </c>
      <c r="D842" s="4" t="str">
        <f>VLOOKUP(Taulukko1[[#This Row],[Rivivalinta]],Sheet1!$C$1:$E$42,3,FALSE)</f>
        <v>Net interest margin</v>
      </c>
      <c r="E842" s="1" t="s">
        <v>64</v>
      </c>
      <c r="F842" s="2">
        <v>42004</v>
      </c>
      <c r="G842" s="6">
        <v>28018</v>
      </c>
    </row>
    <row r="843" spans="1:7" x14ac:dyDescent="0.2">
      <c r="A843" s="5">
        <v>2</v>
      </c>
      <c r="B843" s="4" t="s">
        <v>6</v>
      </c>
      <c r="C843" s="4" t="str">
        <f>VLOOKUP(Taulukko1[[#This Row],[Rivivalinta]],Sheet1!$C$1:$E$42,2,FALSE)</f>
        <v>Netto, avgifts- och provisionsintäkter</v>
      </c>
      <c r="D843" s="4" t="str">
        <f>VLOOKUP(Taulukko1[[#This Row],[Rivivalinta]],Sheet1!$C$1:$E$42,3,FALSE)</f>
        <v>Net fee and commission income</v>
      </c>
      <c r="E843" s="1" t="s">
        <v>64</v>
      </c>
      <c r="F843" s="2">
        <v>42004</v>
      </c>
      <c r="G843" s="6">
        <v>10341</v>
      </c>
    </row>
    <row r="844" spans="1:7" x14ac:dyDescent="0.2">
      <c r="A844" s="5">
        <v>3</v>
      </c>
      <c r="B844" s="4" t="s">
        <v>7</v>
      </c>
      <c r="C844" s="4" t="str">
        <f>VLOOKUP(Taulukko1[[#This Row],[Rivivalinta]],Sheet1!$C$1:$E$42,2,FALSE)</f>
        <v>Avgifts- och provisionsintäkter</v>
      </c>
      <c r="D844" s="4" t="str">
        <f>VLOOKUP(Taulukko1[[#This Row],[Rivivalinta]],Sheet1!$C$1:$E$42,3,FALSE)</f>
        <v>Fee and commission income</v>
      </c>
      <c r="E844" s="1" t="s">
        <v>64</v>
      </c>
      <c r="F844" s="2">
        <v>42004</v>
      </c>
      <c r="G844" s="6">
        <v>11543</v>
      </c>
    </row>
    <row r="845" spans="1:7" x14ac:dyDescent="0.2">
      <c r="A845" s="5">
        <v>4</v>
      </c>
      <c r="B845" s="4" t="s">
        <v>8</v>
      </c>
      <c r="C845" s="4" t="str">
        <f>VLOOKUP(Taulukko1[[#This Row],[Rivivalinta]],Sheet1!$C$1:$E$42,2,FALSE)</f>
        <v>Avgifts- och provisionskostnader</v>
      </c>
      <c r="D845" s="4" t="str">
        <f>VLOOKUP(Taulukko1[[#This Row],[Rivivalinta]],Sheet1!$C$1:$E$42,3,FALSE)</f>
        <v>Fee and commission expenses</v>
      </c>
      <c r="E845" s="1" t="s">
        <v>64</v>
      </c>
      <c r="F845" s="2">
        <v>42004</v>
      </c>
      <c r="G845" s="6">
        <v>1202</v>
      </c>
    </row>
    <row r="846" spans="1:7" x14ac:dyDescent="0.2">
      <c r="A846" s="5">
        <v>5</v>
      </c>
      <c r="B846" s="4" t="s">
        <v>9</v>
      </c>
      <c r="C846" s="4" t="str">
        <f>VLOOKUP(Taulukko1[[#This Row],[Rivivalinta]],Sheet1!$C$1:$E$42,2,FALSE)</f>
        <v>Nettointäkter från handel och investeringar</v>
      </c>
      <c r="D846" s="4" t="str">
        <f>VLOOKUP(Taulukko1[[#This Row],[Rivivalinta]],Sheet1!$C$1:$E$42,3,FALSE)</f>
        <v>Net trading and investing income</v>
      </c>
      <c r="E846" s="1" t="s">
        <v>64</v>
      </c>
      <c r="F846" s="2">
        <v>42004</v>
      </c>
      <c r="G846" s="6">
        <v>2331</v>
      </c>
    </row>
    <row r="847" spans="1:7" x14ac:dyDescent="0.2">
      <c r="A847" s="5">
        <v>6</v>
      </c>
      <c r="B847" s="4" t="s">
        <v>10</v>
      </c>
      <c r="C847" s="4" t="str">
        <f>VLOOKUP(Taulukko1[[#This Row],[Rivivalinta]],Sheet1!$C$1:$E$42,2,FALSE)</f>
        <v>Övriga intäkter</v>
      </c>
      <c r="D847" s="4" t="str">
        <f>VLOOKUP(Taulukko1[[#This Row],[Rivivalinta]],Sheet1!$C$1:$E$42,3,FALSE)</f>
        <v>Other income</v>
      </c>
      <c r="E847" s="1" t="s">
        <v>64</v>
      </c>
      <c r="F847" s="2">
        <v>42004</v>
      </c>
      <c r="G847" s="6">
        <v>3786</v>
      </c>
    </row>
    <row r="848" spans="1:7" x14ac:dyDescent="0.2">
      <c r="A848" s="5">
        <v>7</v>
      </c>
      <c r="B848" s="4" t="s">
        <v>11</v>
      </c>
      <c r="C848" s="4" t="str">
        <f>VLOOKUP(Taulukko1[[#This Row],[Rivivalinta]],Sheet1!$C$1:$E$42,2,FALSE)</f>
        <v>Totala inkomster</v>
      </c>
      <c r="D848" s="4" t="str">
        <f>VLOOKUP(Taulukko1[[#This Row],[Rivivalinta]],Sheet1!$C$1:$E$42,3,FALSE)</f>
        <v>Total income</v>
      </c>
      <c r="E848" s="1" t="s">
        <v>64</v>
      </c>
      <c r="F848" s="2">
        <v>42004</v>
      </c>
      <c r="G848" s="6">
        <v>44476</v>
      </c>
    </row>
    <row r="849" spans="1:7" x14ac:dyDescent="0.2">
      <c r="A849" s="5">
        <v>8</v>
      </c>
      <c r="B849" s="4" t="s">
        <v>12</v>
      </c>
      <c r="C849" s="4" t="str">
        <f>VLOOKUP(Taulukko1[[#This Row],[Rivivalinta]],Sheet1!$C$1:$E$42,2,FALSE)</f>
        <v>Totala kostnader</v>
      </c>
      <c r="D849" s="4" t="str">
        <f>VLOOKUP(Taulukko1[[#This Row],[Rivivalinta]],Sheet1!$C$1:$E$42,3,FALSE)</f>
        <v>Total expenses</v>
      </c>
      <c r="E849" s="1" t="s">
        <v>64</v>
      </c>
      <c r="F849" s="2">
        <v>42004</v>
      </c>
      <c r="G849" s="6">
        <v>21959</v>
      </c>
    </row>
    <row r="850" spans="1:7" x14ac:dyDescent="0.2">
      <c r="A850" s="5">
        <v>9</v>
      </c>
      <c r="B850" s="4" t="s">
        <v>13</v>
      </c>
      <c r="C850" s="4" t="str">
        <f>VLOOKUP(Taulukko1[[#This Row],[Rivivalinta]],Sheet1!$C$1:$E$42,2,FALSE)</f>
        <v>Nedskrivningar av lån och fordringar</v>
      </c>
      <c r="D850" s="4" t="str">
        <f>VLOOKUP(Taulukko1[[#This Row],[Rivivalinta]],Sheet1!$C$1:$E$42,3,FALSE)</f>
        <v>Impairments on loans and receivables</v>
      </c>
      <c r="E850" s="1" t="s">
        <v>64</v>
      </c>
      <c r="F850" s="2">
        <v>42004</v>
      </c>
      <c r="G850" s="6">
        <v>3052</v>
      </c>
    </row>
    <row r="851" spans="1:7" x14ac:dyDescent="0.2">
      <c r="A851" s="5">
        <v>10</v>
      </c>
      <c r="B851" s="4" t="s">
        <v>14</v>
      </c>
      <c r="C851" s="4" t="str">
        <f>VLOOKUP(Taulukko1[[#This Row],[Rivivalinta]],Sheet1!$C$1:$E$42,2,FALSE)</f>
        <v>Rörelsevinst/-förlust</v>
      </c>
      <c r="D851" s="4" t="str">
        <f>VLOOKUP(Taulukko1[[#This Row],[Rivivalinta]],Sheet1!$C$1:$E$42,3,FALSE)</f>
        <v>Operatingprofit/-loss</v>
      </c>
      <c r="E851" s="1" t="s">
        <v>64</v>
      </c>
      <c r="F851" s="2">
        <v>42004</v>
      </c>
      <c r="G851" s="6">
        <v>19465</v>
      </c>
    </row>
    <row r="852" spans="1:7" x14ac:dyDescent="0.2">
      <c r="A852" s="5">
        <v>11</v>
      </c>
      <c r="B852" s="4" t="s">
        <v>15</v>
      </c>
      <c r="C852" s="4" t="str">
        <f>VLOOKUP(Taulukko1[[#This Row],[Rivivalinta]],Sheet1!$C$1:$E$42,2,FALSE)</f>
        <v>Kontanta medel och kassabehållning hos centralbanker</v>
      </c>
      <c r="D852" s="4" t="str">
        <f>VLOOKUP(Taulukko1[[#This Row],[Rivivalinta]],Sheet1!$C$1:$E$42,3,FALSE)</f>
        <v>Cash and cash balances at central banks</v>
      </c>
      <c r="E852" s="1" t="s">
        <v>64</v>
      </c>
      <c r="F852" s="2">
        <v>42004</v>
      </c>
      <c r="G852" s="6">
        <v>52776</v>
      </c>
    </row>
    <row r="853" spans="1:7" x14ac:dyDescent="0.2">
      <c r="A853" s="5">
        <v>12</v>
      </c>
      <c r="B853" s="4" t="s">
        <v>16</v>
      </c>
      <c r="C853" s="4" t="str">
        <f>VLOOKUP(Taulukko1[[#This Row],[Rivivalinta]],Sheet1!$C$1:$E$42,2,FALSE)</f>
        <v>Lån och förskott till kreditinstitut</v>
      </c>
      <c r="D853" s="4" t="str">
        <f>VLOOKUP(Taulukko1[[#This Row],[Rivivalinta]],Sheet1!$C$1:$E$42,3,FALSE)</f>
        <v>Loans and advances to credit institutions</v>
      </c>
      <c r="E853" s="1" t="s">
        <v>64</v>
      </c>
      <c r="F853" s="2">
        <v>42004</v>
      </c>
      <c r="G853" s="6">
        <v>73200</v>
      </c>
    </row>
    <row r="854" spans="1:7" x14ac:dyDescent="0.2">
      <c r="A854" s="5">
        <v>13</v>
      </c>
      <c r="B854" s="4" t="s">
        <v>17</v>
      </c>
      <c r="C854" s="4" t="str">
        <f>VLOOKUP(Taulukko1[[#This Row],[Rivivalinta]],Sheet1!$C$1:$E$42,2,FALSE)</f>
        <v>Lån och förskott till allmänheten och offentliga samfund</v>
      </c>
      <c r="D854" s="4" t="str">
        <f>VLOOKUP(Taulukko1[[#This Row],[Rivivalinta]],Sheet1!$C$1:$E$42,3,FALSE)</f>
        <v>Loans and advances to the public and public sector entities</v>
      </c>
      <c r="E854" s="1" t="s">
        <v>64</v>
      </c>
      <c r="F854" s="2">
        <v>42004</v>
      </c>
      <c r="G854" s="6">
        <v>945361</v>
      </c>
    </row>
    <row r="855" spans="1:7" x14ac:dyDescent="0.2">
      <c r="A855" s="5">
        <v>14</v>
      </c>
      <c r="B855" s="4" t="s">
        <v>18</v>
      </c>
      <c r="C855" s="4" t="str">
        <f>VLOOKUP(Taulukko1[[#This Row],[Rivivalinta]],Sheet1!$C$1:$E$42,2,FALSE)</f>
        <v>Värdepapper</v>
      </c>
      <c r="D855" s="4" t="str">
        <f>VLOOKUP(Taulukko1[[#This Row],[Rivivalinta]],Sheet1!$C$1:$E$42,3,FALSE)</f>
        <v>Debt securities</v>
      </c>
      <c r="E855" s="1" t="s">
        <v>64</v>
      </c>
      <c r="F855" s="2">
        <v>42004</v>
      </c>
      <c r="G855" s="6">
        <v>201013</v>
      </c>
    </row>
    <row r="856" spans="1:7" x14ac:dyDescent="0.2">
      <c r="A856" s="5">
        <v>15</v>
      </c>
      <c r="B856" s="4" t="s">
        <v>71</v>
      </c>
      <c r="C856" s="4" t="str">
        <f>VLOOKUP(Taulukko1[[#This Row],[Rivivalinta]],Sheet1!$C$1:$E$42,2,FALSE)</f>
        <v xml:space="preserve">Derivat </v>
      </c>
      <c r="D856" s="4" t="str">
        <f>VLOOKUP(Taulukko1[[#This Row],[Rivivalinta]],Sheet1!$C$1:$E$42,3,FALSE)</f>
        <v xml:space="preserve">Derivatives </v>
      </c>
      <c r="E856" s="1" t="s">
        <v>64</v>
      </c>
      <c r="F856" s="2">
        <v>42004</v>
      </c>
      <c r="G856" s="6">
        <v>10084</v>
      </c>
    </row>
    <row r="857" spans="1:7" x14ac:dyDescent="0.2">
      <c r="A857" s="5">
        <v>16</v>
      </c>
      <c r="B857" s="4" t="s">
        <v>20</v>
      </c>
      <c r="C857" s="4" t="str">
        <f>VLOOKUP(Taulukko1[[#This Row],[Rivivalinta]],Sheet1!$C$1:$E$42,2,FALSE)</f>
        <v>Övriga tillgångar</v>
      </c>
      <c r="D857" s="4" t="str">
        <f>VLOOKUP(Taulukko1[[#This Row],[Rivivalinta]],Sheet1!$C$1:$E$42,3,FALSE)</f>
        <v>Other assets</v>
      </c>
      <c r="E857" s="1" t="s">
        <v>64</v>
      </c>
      <c r="F857" s="2">
        <v>42004</v>
      </c>
      <c r="G857" s="6">
        <v>88299</v>
      </c>
    </row>
    <row r="858" spans="1:7" x14ac:dyDescent="0.2">
      <c r="A858" s="5">
        <v>17</v>
      </c>
      <c r="B858" s="4" t="s">
        <v>21</v>
      </c>
      <c r="C858" s="4" t="str">
        <f>VLOOKUP(Taulukko1[[#This Row],[Rivivalinta]],Sheet1!$C$1:$E$42,2,FALSE)</f>
        <v>SUMMA TILLGÅNGAR</v>
      </c>
      <c r="D858" s="4" t="str">
        <f>VLOOKUP(Taulukko1[[#This Row],[Rivivalinta]],Sheet1!$C$1:$E$42,3,FALSE)</f>
        <v>TOTAL ASSETS</v>
      </c>
      <c r="E858" s="1" t="s">
        <v>64</v>
      </c>
      <c r="F858" s="2">
        <v>42004</v>
      </c>
      <c r="G858" s="6">
        <v>1370733</v>
      </c>
    </row>
    <row r="859" spans="1:7" x14ac:dyDescent="0.2">
      <c r="A859" s="5">
        <v>18</v>
      </c>
      <c r="B859" s="4" t="s">
        <v>22</v>
      </c>
      <c r="C859" s="4" t="str">
        <f>VLOOKUP(Taulukko1[[#This Row],[Rivivalinta]],Sheet1!$C$1:$E$42,2,FALSE)</f>
        <v>Inlåning från kreditinstitut</v>
      </c>
      <c r="D859" s="4" t="str">
        <f>VLOOKUP(Taulukko1[[#This Row],[Rivivalinta]],Sheet1!$C$1:$E$42,3,FALSE)</f>
        <v>Deposits from credit institutions</v>
      </c>
      <c r="E859" s="1" t="s">
        <v>64</v>
      </c>
      <c r="F859" s="2">
        <v>42004</v>
      </c>
      <c r="G859" s="6">
        <v>115828</v>
      </c>
    </row>
    <row r="860" spans="1:7" x14ac:dyDescent="0.2">
      <c r="A860" s="5">
        <v>19</v>
      </c>
      <c r="B860" s="4" t="s">
        <v>23</v>
      </c>
      <c r="C860" s="4" t="str">
        <f>VLOOKUP(Taulukko1[[#This Row],[Rivivalinta]],Sheet1!$C$1:$E$42,2,FALSE)</f>
        <v>Inlåning från allmänheten och offentliga samfund</v>
      </c>
      <c r="D860" s="4" t="str">
        <f>VLOOKUP(Taulukko1[[#This Row],[Rivivalinta]],Sheet1!$C$1:$E$42,3,FALSE)</f>
        <v>Deposits from the public and public sector entities</v>
      </c>
      <c r="E860" s="1" t="s">
        <v>64</v>
      </c>
      <c r="F860" s="2">
        <v>42004</v>
      </c>
      <c r="G860" s="6">
        <v>879693</v>
      </c>
    </row>
    <row r="861" spans="1:7" x14ac:dyDescent="0.2">
      <c r="A861" s="5">
        <v>20</v>
      </c>
      <c r="B861" s="4" t="s">
        <v>24</v>
      </c>
      <c r="C861" s="4" t="str">
        <f>VLOOKUP(Taulukko1[[#This Row],[Rivivalinta]],Sheet1!$C$1:$E$42,2,FALSE)</f>
        <v>Emitterade skuldebrev</v>
      </c>
      <c r="D861" s="4" t="str">
        <f>VLOOKUP(Taulukko1[[#This Row],[Rivivalinta]],Sheet1!$C$1:$E$42,3,FALSE)</f>
        <v>Debt securities issued</v>
      </c>
      <c r="E861" s="1" t="s">
        <v>64</v>
      </c>
      <c r="F861" s="2">
        <v>42004</v>
      </c>
      <c r="G861" s="6">
        <v>170700</v>
      </c>
    </row>
    <row r="862" spans="1:7" x14ac:dyDescent="0.2">
      <c r="A862" s="5">
        <v>22</v>
      </c>
      <c r="B862" s="4" t="s">
        <v>19</v>
      </c>
      <c r="C862" s="4" t="str">
        <f>VLOOKUP(Taulukko1[[#This Row],[Rivivalinta]],Sheet1!$C$1:$E$42,2,FALSE)</f>
        <v>Derivat</v>
      </c>
      <c r="D862" s="4" t="str">
        <f>VLOOKUP(Taulukko1[[#This Row],[Rivivalinta]],Sheet1!$C$1:$E$42,3,FALSE)</f>
        <v>Derivatives</v>
      </c>
      <c r="E862" s="1" t="s">
        <v>64</v>
      </c>
      <c r="F862" s="2">
        <v>42004</v>
      </c>
      <c r="G862" s="6">
        <v>188</v>
      </c>
    </row>
    <row r="863" spans="1:7" x14ac:dyDescent="0.2">
      <c r="A863" s="5">
        <v>23</v>
      </c>
      <c r="B863" s="4" t="s">
        <v>25</v>
      </c>
      <c r="C863" s="4" t="str">
        <f>VLOOKUP(Taulukko1[[#This Row],[Rivivalinta]],Sheet1!$C$1:$E$42,2,FALSE)</f>
        <v>Eget kapital</v>
      </c>
      <c r="D863" s="4" t="str">
        <f>VLOOKUP(Taulukko1[[#This Row],[Rivivalinta]],Sheet1!$C$1:$E$42,3,FALSE)</f>
        <v>Total equity</v>
      </c>
      <c r="E863" s="1" t="s">
        <v>64</v>
      </c>
      <c r="F863" s="2">
        <v>42004</v>
      </c>
      <c r="G863" s="6">
        <v>141874</v>
      </c>
    </row>
    <row r="864" spans="1:7" x14ac:dyDescent="0.2">
      <c r="A864" s="5">
        <v>21</v>
      </c>
      <c r="B864" s="4" t="s">
        <v>26</v>
      </c>
      <c r="C864" s="4" t="str">
        <f>VLOOKUP(Taulukko1[[#This Row],[Rivivalinta]],Sheet1!$C$1:$E$42,2,FALSE)</f>
        <v>Övriga skulder</v>
      </c>
      <c r="D864" s="4" t="str">
        <f>VLOOKUP(Taulukko1[[#This Row],[Rivivalinta]],Sheet1!$C$1:$E$42,3,FALSE)</f>
        <v>Other liabilities</v>
      </c>
      <c r="E864" s="1" t="s">
        <v>64</v>
      </c>
      <c r="F864" s="2">
        <v>42004</v>
      </c>
      <c r="G864" s="6">
        <v>62450</v>
      </c>
    </row>
    <row r="865" spans="1:7" x14ac:dyDescent="0.2">
      <c r="A865" s="5">
        <v>24</v>
      </c>
      <c r="B865" s="4" t="s">
        <v>27</v>
      </c>
      <c r="C865" s="4" t="str">
        <f>VLOOKUP(Taulukko1[[#This Row],[Rivivalinta]],Sheet1!$C$1:$E$42,2,FALSE)</f>
        <v>SUMMA EGET KAPITAL OCH SKULDER</v>
      </c>
      <c r="D865" s="4" t="str">
        <f>VLOOKUP(Taulukko1[[#This Row],[Rivivalinta]],Sheet1!$C$1:$E$42,3,FALSE)</f>
        <v>TOTAL EQUITY AND LIABILITIES</v>
      </c>
      <c r="E865" s="1" t="s">
        <v>64</v>
      </c>
      <c r="F865" s="2">
        <v>42004</v>
      </c>
      <c r="G865" s="6">
        <v>1370733</v>
      </c>
    </row>
    <row r="866" spans="1:7" x14ac:dyDescent="0.2">
      <c r="A866" s="5">
        <v>25</v>
      </c>
      <c r="B866" s="4" t="s">
        <v>28</v>
      </c>
      <c r="C866" s="4" t="str">
        <f>VLOOKUP(Taulukko1[[#This Row],[Rivivalinta]],Sheet1!$C$1:$E$42,2,FALSE)</f>
        <v>Exponering utanför balansräkningen</v>
      </c>
      <c r="D866" s="4" t="str">
        <f>VLOOKUP(Taulukko1[[#This Row],[Rivivalinta]],Sheet1!$C$1:$E$42,3,FALSE)</f>
        <v>Off balance sheet exposures</v>
      </c>
      <c r="E866" s="1" t="s">
        <v>64</v>
      </c>
      <c r="F866" s="2">
        <v>42004</v>
      </c>
      <c r="G866" s="6">
        <v>65712</v>
      </c>
    </row>
    <row r="867" spans="1:7" x14ac:dyDescent="0.2">
      <c r="A867" s="5">
        <v>28</v>
      </c>
      <c r="B867" s="4" t="s">
        <v>29</v>
      </c>
      <c r="C867" s="4" t="str">
        <f>VLOOKUP(Taulukko1[[#This Row],[Rivivalinta]],Sheet1!$C$1:$E$42,2,FALSE)</f>
        <v>Kostnader/intäkter, %</v>
      </c>
      <c r="D867" s="4" t="str">
        <f>VLOOKUP(Taulukko1[[#This Row],[Rivivalinta]],Sheet1!$C$1:$E$42,3,FALSE)</f>
        <v>Cost/income ratio, %</v>
      </c>
      <c r="E867" s="1" t="s">
        <v>64</v>
      </c>
      <c r="F867" s="2">
        <v>42004</v>
      </c>
      <c r="G867" s="7">
        <v>0.43282115869017634</v>
      </c>
    </row>
    <row r="868" spans="1:7" x14ac:dyDescent="0.2">
      <c r="A868" s="5">
        <v>29</v>
      </c>
      <c r="B868" s="4" t="s">
        <v>30</v>
      </c>
      <c r="C868" s="4" t="str">
        <f>VLOOKUP(Taulukko1[[#This Row],[Rivivalinta]],Sheet1!$C$1:$E$42,2,FALSE)</f>
        <v>Nödlidande exponeringar/Exponeringar, %</v>
      </c>
      <c r="D868" s="4" t="str">
        <f>VLOOKUP(Taulukko1[[#This Row],[Rivivalinta]],Sheet1!$C$1:$E$42,3,FALSE)</f>
        <v>Non-performing exposures/Exposures, %</v>
      </c>
      <c r="E868" s="1" t="s">
        <v>64</v>
      </c>
      <c r="F868" s="2">
        <v>42004</v>
      </c>
      <c r="G868" s="7">
        <v>1.0099371244989655E-2</v>
      </c>
    </row>
    <row r="869" spans="1:7" x14ac:dyDescent="0.2">
      <c r="A869" s="5">
        <v>30</v>
      </c>
      <c r="B869" s="4" t="s">
        <v>31</v>
      </c>
      <c r="C869" s="4" t="str">
        <f>VLOOKUP(Taulukko1[[#This Row],[Rivivalinta]],Sheet1!$C$1:$E$42,2,FALSE)</f>
        <v>Upplupna avsättningar på nödlidande exponeringar/Nödlidande Exponeringar, %</v>
      </c>
      <c r="D869" s="4" t="str">
        <f>VLOOKUP(Taulukko1[[#This Row],[Rivivalinta]],Sheet1!$C$1:$E$42,3,FALSE)</f>
        <v>Accumulated impairments on non-performing exposures/Non-performing exposures, %</v>
      </c>
      <c r="E869" s="1" t="s">
        <v>64</v>
      </c>
      <c r="F869" s="2">
        <v>42004</v>
      </c>
      <c r="G869" s="7">
        <v>0.2498790283557534</v>
      </c>
    </row>
    <row r="870" spans="1:7" x14ac:dyDescent="0.2">
      <c r="A870" s="5">
        <v>31</v>
      </c>
      <c r="B870" s="4" t="s">
        <v>32</v>
      </c>
      <c r="C870" s="4" t="str">
        <f>VLOOKUP(Taulukko1[[#This Row],[Rivivalinta]],Sheet1!$C$1:$E$42,2,FALSE)</f>
        <v>Kapitalbas</v>
      </c>
      <c r="D870" s="4" t="str">
        <f>VLOOKUP(Taulukko1[[#This Row],[Rivivalinta]],Sheet1!$C$1:$E$42,3,FALSE)</f>
        <v>Own funds</v>
      </c>
      <c r="E870" s="1" t="s">
        <v>64</v>
      </c>
      <c r="F870" s="2">
        <v>42004</v>
      </c>
      <c r="G870" s="6">
        <v>161909.772</v>
      </c>
    </row>
    <row r="871" spans="1:7" x14ac:dyDescent="0.2">
      <c r="A871" s="5">
        <v>32</v>
      </c>
      <c r="B871" s="4" t="s">
        <v>33</v>
      </c>
      <c r="C871" s="4" t="str">
        <f>VLOOKUP(Taulukko1[[#This Row],[Rivivalinta]],Sheet1!$C$1:$E$42,2,FALSE)</f>
        <v>Kärnprimärkapital (CET 1)</v>
      </c>
      <c r="D871" s="4" t="str">
        <f>VLOOKUP(Taulukko1[[#This Row],[Rivivalinta]],Sheet1!$C$1:$E$42,3,FALSE)</f>
        <v>Common equity tier 1 capital (CET1)</v>
      </c>
      <c r="E871" s="1" t="s">
        <v>64</v>
      </c>
      <c r="F871" s="2">
        <v>42004</v>
      </c>
      <c r="G871" s="6">
        <v>160496.79500000001</v>
      </c>
    </row>
    <row r="872" spans="1:7" x14ac:dyDescent="0.2">
      <c r="A872" s="5">
        <v>33</v>
      </c>
      <c r="B872" s="4" t="s">
        <v>34</v>
      </c>
      <c r="C872" s="4" t="str">
        <f>VLOOKUP(Taulukko1[[#This Row],[Rivivalinta]],Sheet1!$C$1:$E$42,2,FALSE)</f>
        <v>Övrigt primärkapital (AT 1)</v>
      </c>
      <c r="D872" s="4" t="str">
        <f>VLOOKUP(Taulukko1[[#This Row],[Rivivalinta]],Sheet1!$C$1:$E$42,3,FALSE)</f>
        <v>Additional tier 1 capital (AT 1)</v>
      </c>
      <c r="E872" s="1" t="s">
        <v>64</v>
      </c>
      <c r="F872" s="2">
        <v>42004</v>
      </c>
      <c r="G872" s="6"/>
    </row>
    <row r="873" spans="1:7" x14ac:dyDescent="0.2">
      <c r="A873" s="5">
        <v>34</v>
      </c>
      <c r="B873" s="4" t="s">
        <v>35</v>
      </c>
      <c r="C873" s="4" t="str">
        <f>VLOOKUP(Taulukko1[[#This Row],[Rivivalinta]],Sheet1!$C$1:$E$42,2,FALSE)</f>
        <v>Supplementärkapital (T2)</v>
      </c>
      <c r="D873" s="4" t="str">
        <f>VLOOKUP(Taulukko1[[#This Row],[Rivivalinta]],Sheet1!$C$1:$E$42,3,FALSE)</f>
        <v>Tier 2 capital (T2)</v>
      </c>
      <c r="E873" s="1" t="s">
        <v>64</v>
      </c>
      <c r="F873" s="2">
        <v>42004</v>
      </c>
      <c r="G873" s="6">
        <v>1412.9770000000001</v>
      </c>
    </row>
    <row r="874" spans="1:7" x14ac:dyDescent="0.2">
      <c r="A874" s="5">
        <v>35</v>
      </c>
      <c r="B874" s="4" t="s">
        <v>36</v>
      </c>
      <c r="C874" s="4" t="str">
        <f>VLOOKUP(Taulukko1[[#This Row],[Rivivalinta]],Sheet1!$C$1:$E$42,2,FALSE)</f>
        <v>Summa kapitalrelationer, %</v>
      </c>
      <c r="D874" s="4" t="str">
        <f>VLOOKUP(Taulukko1[[#This Row],[Rivivalinta]],Sheet1!$C$1:$E$42,3,FALSE)</f>
        <v>Own funds ratio, %</v>
      </c>
      <c r="E874" s="1" t="s">
        <v>64</v>
      </c>
      <c r="F874" s="2">
        <v>42004</v>
      </c>
      <c r="G874" s="7">
        <v>0.18800705302758416</v>
      </c>
    </row>
    <row r="875" spans="1:7" x14ac:dyDescent="0.2">
      <c r="A875" s="5">
        <v>36</v>
      </c>
      <c r="B875" s="4" t="s">
        <v>37</v>
      </c>
      <c r="C875" s="4" t="str">
        <f>VLOOKUP(Taulukko1[[#This Row],[Rivivalinta]],Sheet1!$C$1:$E$42,2,FALSE)</f>
        <v>Primärkapitalrelation, %</v>
      </c>
      <c r="D875" s="4" t="str">
        <f>VLOOKUP(Taulukko1[[#This Row],[Rivivalinta]],Sheet1!$C$1:$E$42,3,FALSE)</f>
        <v>Tier 1 ratio, %</v>
      </c>
      <c r="E875" s="1" t="s">
        <v>64</v>
      </c>
      <c r="F875" s="2">
        <v>42004</v>
      </c>
      <c r="G875" s="7">
        <v>0.18636632660023944</v>
      </c>
    </row>
    <row r="876" spans="1:7" x14ac:dyDescent="0.2">
      <c r="A876" s="5">
        <v>37</v>
      </c>
      <c r="B876" s="4" t="s">
        <v>38</v>
      </c>
      <c r="C876" s="4" t="str">
        <f>VLOOKUP(Taulukko1[[#This Row],[Rivivalinta]],Sheet1!$C$1:$E$42,2,FALSE)</f>
        <v>Kärnprimärkapitalrelation, %</v>
      </c>
      <c r="D876" s="4" t="str">
        <f>VLOOKUP(Taulukko1[[#This Row],[Rivivalinta]],Sheet1!$C$1:$E$42,3,FALSE)</f>
        <v>CET 1 ratio, %</v>
      </c>
      <c r="E876" s="1" t="s">
        <v>64</v>
      </c>
      <c r="F876" s="2">
        <v>42004</v>
      </c>
      <c r="G876" s="7">
        <v>0.18636632660023944</v>
      </c>
    </row>
    <row r="877" spans="1:7" x14ac:dyDescent="0.2">
      <c r="A877" s="5">
        <v>38</v>
      </c>
      <c r="B877" s="4" t="s">
        <v>39</v>
      </c>
      <c r="C877" s="4" t="str">
        <f>VLOOKUP(Taulukko1[[#This Row],[Rivivalinta]],Sheet1!$C$1:$E$42,2,FALSE)</f>
        <v>Summa exponeringsbelopp (RWA)</v>
      </c>
      <c r="D877" s="4" t="str">
        <f>VLOOKUP(Taulukko1[[#This Row],[Rivivalinta]],Sheet1!$C$1:$E$42,3,FALSE)</f>
        <v>Total risk weighted assets (RWA)</v>
      </c>
      <c r="E877" s="1" t="s">
        <v>64</v>
      </c>
      <c r="F877" s="2">
        <v>42004</v>
      </c>
      <c r="G877" s="6">
        <v>861189.88300000003</v>
      </c>
    </row>
    <row r="878" spans="1:7" x14ac:dyDescent="0.2">
      <c r="A878" s="5">
        <v>39</v>
      </c>
      <c r="B878" s="4" t="s">
        <v>40</v>
      </c>
      <c r="C878" s="4" t="str">
        <f>VLOOKUP(Taulukko1[[#This Row],[Rivivalinta]],Sheet1!$C$1:$E$42,2,FALSE)</f>
        <v>Exponeringsbelopp för kredit-, motpart- och utspädningsrisker</v>
      </c>
      <c r="D878" s="4" t="str">
        <f>VLOOKUP(Taulukko1[[#This Row],[Rivivalinta]],Sheet1!$C$1:$E$42,3,FALSE)</f>
        <v>Credit and counterparty risks</v>
      </c>
      <c r="E878" s="1" t="s">
        <v>64</v>
      </c>
      <c r="F878" s="2">
        <v>42004</v>
      </c>
      <c r="G878" s="6">
        <v>776241.53300000005</v>
      </c>
    </row>
    <row r="879" spans="1:7" x14ac:dyDescent="0.2">
      <c r="A879" s="5">
        <v>40</v>
      </c>
      <c r="B879" s="4" t="s">
        <v>41</v>
      </c>
      <c r="C879" s="4" t="str">
        <f>VLOOKUP(Taulukko1[[#This Row],[Rivivalinta]],Sheet1!$C$1:$E$42,2,FALSE)</f>
        <v>Exponeringsbelopp för positions-, valutakurs- och råvarurisker</v>
      </c>
      <c r="D879" s="4" t="str">
        <f>VLOOKUP(Taulukko1[[#This Row],[Rivivalinta]],Sheet1!$C$1:$E$42,3,FALSE)</f>
        <v>Position, currency and commodity risks</v>
      </c>
      <c r="E879" s="1" t="s">
        <v>64</v>
      </c>
      <c r="F879" s="2">
        <v>42004</v>
      </c>
      <c r="G879" s="6"/>
    </row>
    <row r="880" spans="1:7" x14ac:dyDescent="0.2">
      <c r="A880" s="5">
        <v>41</v>
      </c>
      <c r="B880" s="4" t="s">
        <v>42</v>
      </c>
      <c r="C880" s="4" t="str">
        <f>VLOOKUP(Taulukko1[[#This Row],[Rivivalinta]],Sheet1!$C$1:$E$42,2,FALSE)</f>
        <v>Exponeringsbelopp för operativ risk</v>
      </c>
      <c r="D880" s="4" t="str">
        <f>VLOOKUP(Taulukko1[[#This Row],[Rivivalinta]],Sheet1!$C$1:$E$42,3,FALSE)</f>
        <v>Operational risks</v>
      </c>
      <c r="E880" s="1" t="s">
        <v>64</v>
      </c>
      <c r="F880" s="2">
        <v>42004</v>
      </c>
      <c r="G880" s="6">
        <v>72834.425000000003</v>
      </c>
    </row>
    <row r="881" spans="1:7" x14ac:dyDescent="0.2">
      <c r="A881" s="5">
        <v>42</v>
      </c>
      <c r="B881" s="4" t="s">
        <v>43</v>
      </c>
      <c r="C881" s="4" t="str">
        <f>VLOOKUP(Taulukko1[[#This Row],[Rivivalinta]],Sheet1!$C$1:$E$42,2,FALSE)</f>
        <v>Övriga riskexponeringar</v>
      </c>
      <c r="D881" s="4" t="str">
        <f>VLOOKUP(Taulukko1[[#This Row],[Rivivalinta]],Sheet1!$C$1:$E$42,3,FALSE)</f>
        <v>Other risks</v>
      </c>
      <c r="E881" s="1" t="s">
        <v>64</v>
      </c>
      <c r="F881" s="2">
        <v>42004</v>
      </c>
      <c r="G881" s="6">
        <v>12113.924999999999</v>
      </c>
    </row>
    <row r="882" spans="1:7" x14ac:dyDescent="0.2">
      <c r="A882" s="5">
        <v>1</v>
      </c>
      <c r="B882" s="4" t="s">
        <v>5</v>
      </c>
      <c r="C882" s="4" t="str">
        <f>VLOOKUP(Taulukko1[[#This Row],[Rivivalinta]],Sheet1!$C$1:$E$42,2,FALSE)</f>
        <v>Räntenetto</v>
      </c>
      <c r="D882" s="4" t="str">
        <f>VLOOKUP(Taulukko1[[#This Row],[Rivivalinta]],Sheet1!$C$1:$E$42,3,FALSE)</f>
        <v>Net interest margin</v>
      </c>
      <c r="E882" s="1" t="s">
        <v>65</v>
      </c>
      <c r="F882" s="2">
        <v>42004</v>
      </c>
      <c r="G882" s="6">
        <v>3070</v>
      </c>
    </row>
    <row r="883" spans="1:7" x14ac:dyDescent="0.2">
      <c r="A883" s="5">
        <v>2</v>
      </c>
      <c r="B883" s="4" t="s">
        <v>6</v>
      </c>
      <c r="C883" s="4" t="str">
        <f>VLOOKUP(Taulukko1[[#This Row],[Rivivalinta]],Sheet1!$C$1:$E$42,2,FALSE)</f>
        <v>Netto, avgifts- och provisionsintäkter</v>
      </c>
      <c r="D883" s="4" t="str">
        <f>VLOOKUP(Taulukko1[[#This Row],[Rivivalinta]],Sheet1!$C$1:$E$42,3,FALSE)</f>
        <v>Net fee and commission income</v>
      </c>
      <c r="E883" s="1" t="s">
        <v>65</v>
      </c>
      <c r="F883" s="2">
        <v>42004</v>
      </c>
      <c r="G883" s="6">
        <v>1409</v>
      </c>
    </row>
    <row r="884" spans="1:7" x14ac:dyDescent="0.2">
      <c r="A884" s="5">
        <v>3</v>
      </c>
      <c r="B884" s="4" t="s">
        <v>7</v>
      </c>
      <c r="C884" s="4" t="str">
        <f>VLOOKUP(Taulukko1[[#This Row],[Rivivalinta]],Sheet1!$C$1:$E$42,2,FALSE)</f>
        <v>Avgifts- och provisionsintäkter</v>
      </c>
      <c r="D884" s="4" t="str">
        <f>VLOOKUP(Taulukko1[[#This Row],[Rivivalinta]],Sheet1!$C$1:$E$42,3,FALSE)</f>
        <v>Fee and commission income</v>
      </c>
      <c r="E884" s="1" t="s">
        <v>65</v>
      </c>
      <c r="F884" s="2">
        <v>42004</v>
      </c>
      <c r="G884" s="6">
        <v>1622</v>
      </c>
    </row>
    <row r="885" spans="1:7" x14ac:dyDescent="0.2">
      <c r="A885" s="5">
        <v>4</v>
      </c>
      <c r="B885" s="4" t="s">
        <v>8</v>
      </c>
      <c r="C885" s="4" t="str">
        <f>VLOOKUP(Taulukko1[[#This Row],[Rivivalinta]],Sheet1!$C$1:$E$42,2,FALSE)</f>
        <v>Avgifts- och provisionskostnader</v>
      </c>
      <c r="D885" s="4" t="str">
        <f>VLOOKUP(Taulukko1[[#This Row],[Rivivalinta]],Sheet1!$C$1:$E$42,3,FALSE)</f>
        <v>Fee and commission expenses</v>
      </c>
      <c r="E885" s="1" t="s">
        <v>65</v>
      </c>
      <c r="F885" s="2">
        <v>42004</v>
      </c>
      <c r="G885" s="6">
        <v>213</v>
      </c>
    </row>
    <row r="886" spans="1:7" x14ac:dyDescent="0.2">
      <c r="A886" s="5">
        <v>5</v>
      </c>
      <c r="B886" s="4" t="s">
        <v>9</v>
      </c>
      <c r="C886" s="4" t="str">
        <f>VLOOKUP(Taulukko1[[#This Row],[Rivivalinta]],Sheet1!$C$1:$E$42,2,FALSE)</f>
        <v>Nettointäkter från handel och investeringar</v>
      </c>
      <c r="D886" s="4" t="str">
        <f>VLOOKUP(Taulukko1[[#This Row],[Rivivalinta]],Sheet1!$C$1:$E$42,3,FALSE)</f>
        <v>Net trading and investing income</v>
      </c>
      <c r="E886" s="1" t="s">
        <v>65</v>
      </c>
      <c r="F886" s="2">
        <v>42004</v>
      </c>
      <c r="G886" s="6">
        <v>809</v>
      </c>
    </row>
    <row r="887" spans="1:7" x14ac:dyDescent="0.2">
      <c r="A887" s="5">
        <v>6</v>
      </c>
      <c r="B887" s="4" t="s">
        <v>10</v>
      </c>
      <c r="C887" s="4" t="str">
        <f>VLOOKUP(Taulukko1[[#This Row],[Rivivalinta]],Sheet1!$C$1:$E$42,2,FALSE)</f>
        <v>Övriga intäkter</v>
      </c>
      <c r="D887" s="4" t="str">
        <f>VLOOKUP(Taulukko1[[#This Row],[Rivivalinta]],Sheet1!$C$1:$E$42,3,FALSE)</f>
        <v>Other income</v>
      </c>
      <c r="E887" s="1" t="s">
        <v>65</v>
      </c>
      <c r="F887" s="2">
        <v>42004</v>
      </c>
      <c r="G887" s="6">
        <v>597</v>
      </c>
    </row>
    <row r="888" spans="1:7" x14ac:dyDescent="0.2">
      <c r="A888" s="5">
        <v>7</v>
      </c>
      <c r="B888" s="4" t="s">
        <v>11</v>
      </c>
      <c r="C888" s="4" t="str">
        <f>VLOOKUP(Taulukko1[[#This Row],[Rivivalinta]],Sheet1!$C$1:$E$42,2,FALSE)</f>
        <v>Totala inkomster</v>
      </c>
      <c r="D888" s="4" t="str">
        <f>VLOOKUP(Taulukko1[[#This Row],[Rivivalinta]],Sheet1!$C$1:$E$42,3,FALSE)</f>
        <v>Total income</v>
      </c>
      <c r="E888" s="1" t="s">
        <v>65</v>
      </c>
      <c r="F888" s="2">
        <v>42004</v>
      </c>
      <c r="G888" s="6">
        <v>5885</v>
      </c>
    </row>
    <row r="889" spans="1:7" x14ac:dyDescent="0.2">
      <c r="A889" s="5">
        <v>8</v>
      </c>
      <c r="B889" s="4" t="s">
        <v>12</v>
      </c>
      <c r="C889" s="4" t="str">
        <f>VLOOKUP(Taulukko1[[#This Row],[Rivivalinta]],Sheet1!$C$1:$E$42,2,FALSE)</f>
        <v>Totala kostnader</v>
      </c>
      <c r="D889" s="4" t="str">
        <f>VLOOKUP(Taulukko1[[#This Row],[Rivivalinta]],Sheet1!$C$1:$E$42,3,FALSE)</f>
        <v>Total expenses</v>
      </c>
      <c r="E889" s="1" t="s">
        <v>65</v>
      </c>
      <c r="F889" s="2">
        <v>42004</v>
      </c>
      <c r="G889" s="6">
        <v>4587</v>
      </c>
    </row>
    <row r="890" spans="1:7" x14ac:dyDescent="0.2">
      <c r="A890" s="5">
        <v>9</v>
      </c>
      <c r="B890" s="4" t="s">
        <v>13</v>
      </c>
      <c r="C890" s="4" t="str">
        <f>VLOOKUP(Taulukko1[[#This Row],[Rivivalinta]],Sheet1!$C$1:$E$42,2,FALSE)</f>
        <v>Nedskrivningar av lån och fordringar</v>
      </c>
      <c r="D890" s="4" t="str">
        <f>VLOOKUP(Taulukko1[[#This Row],[Rivivalinta]],Sheet1!$C$1:$E$42,3,FALSE)</f>
        <v>Impairments on loans and receivables</v>
      </c>
      <c r="E890" s="1" t="s">
        <v>65</v>
      </c>
      <c r="F890" s="2">
        <v>42004</v>
      </c>
      <c r="G890" s="6">
        <v>263</v>
      </c>
    </row>
    <row r="891" spans="1:7" x14ac:dyDescent="0.2">
      <c r="A891" s="5">
        <v>10</v>
      </c>
      <c r="B891" s="4" t="s">
        <v>14</v>
      </c>
      <c r="C891" s="4" t="str">
        <f>VLOOKUP(Taulukko1[[#This Row],[Rivivalinta]],Sheet1!$C$1:$E$42,2,FALSE)</f>
        <v>Rörelsevinst/-förlust</v>
      </c>
      <c r="D891" s="4" t="str">
        <f>VLOOKUP(Taulukko1[[#This Row],[Rivivalinta]],Sheet1!$C$1:$E$42,3,FALSE)</f>
        <v>Operatingprofit/-loss</v>
      </c>
      <c r="E891" s="1" t="s">
        <v>65</v>
      </c>
      <c r="F891" s="2">
        <v>42004</v>
      </c>
      <c r="G891" s="6">
        <v>1035</v>
      </c>
    </row>
    <row r="892" spans="1:7" x14ac:dyDescent="0.2">
      <c r="A892" s="5">
        <v>11</v>
      </c>
      <c r="B892" s="4" t="s">
        <v>15</v>
      </c>
      <c r="C892" s="4" t="str">
        <f>VLOOKUP(Taulukko1[[#This Row],[Rivivalinta]],Sheet1!$C$1:$E$42,2,FALSE)</f>
        <v>Kontanta medel och kassabehållning hos centralbanker</v>
      </c>
      <c r="D892" s="4" t="str">
        <f>VLOOKUP(Taulukko1[[#This Row],[Rivivalinta]],Sheet1!$C$1:$E$42,3,FALSE)</f>
        <v>Cash and cash balances at central banks</v>
      </c>
      <c r="E892" s="1" t="s">
        <v>65</v>
      </c>
      <c r="F892" s="2">
        <v>42004</v>
      </c>
      <c r="G892" s="6">
        <v>4616</v>
      </c>
    </row>
    <row r="893" spans="1:7" x14ac:dyDescent="0.2">
      <c r="A893" s="5">
        <v>12</v>
      </c>
      <c r="B893" s="4" t="s">
        <v>16</v>
      </c>
      <c r="C893" s="4" t="str">
        <f>VLOOKUP(Taulukko1[[#This Row],[Rivivalinta]],Sheet1!$C$1:$E$42,2,FALSE)</f>
        <v>Lån och förskott till kreditinstitut</v>
      </c>
      <c r="D893" s="4" t="str">
        <f>VLOOKUP(Taulukko1[[#This Row],[Rivivalinta]],Sheet1!$C$1:$E$42,3,FALSE)</f>
        <v>Loans and advances to credit institutions</v>
      </c>
      <c r="E893" s="1" t="s">
        <v>65</v>
      </c>
      <c r="F893" s="2">
        <v>42004</v>
      </c>
      <c r="G893" s="6">
        <v>2361</v>
      </c>
    </row>
    <row r="894" spans="1:7" x14ac:dyDescent="0.2">
      <c r="A894" s="5">
        <v>13</v>
      </c>
      <c r="B894" s="4" t="s">
        <v>17</v>
      </c>
      <c r="C894" s="4" t="str">
        <f>VLOOKUP(Taulukko1[[#This Row],[Rivivalinta]],Sheet1!$C$1:$E$42,2,FALSE)</f>
        <v>Lån och förskott till allmänheten och offentliga samfund</v>
      </c>
      <c r="D894" s="4" t="str">
        <f>VLOOKUP(Taulukko1[[#This Row],[Rivivalinta]],Sheet1!$C$1:$E$42,3,FALSE)</f>
        <v>Loans and advances to the public and public sector entities</v>
      </c>
      <c r="E894" s="1" t="s">
        <v>65</v>
      </c>
      <c r="F894" s="2">
        <v>42004</v>
      </c>
      <c r="G894" s="6">
        <v>174243</v>
      </c>
    </row>
    <row r="895" spans="1:7" x14ac:dyDescent="0.2">
      <c r="A895" s="5">
        <v>14</v>
      </c>
      <c r="B895" s="4" t="s">
        <v>18</v>
      </c>
      <c r="C895" s="4" t="str">
        <f>VLOOKUP(Taulukko1[[#This Row],[Rivivalinta]],Sheet1!$C$1:$E$42,2,FALSE)</f>
        <v>Värdepapper</v>
      </c>
      <c r="D895" s="4" t="str">
        <f>VLOOKUP(Taulukko1[[#This Row],[Rivivalinta]],Sheet1!$C$1:$E$42,3,FALSE)</f>
        <v>Debt securities</v>
      </c>
      <c r="E895" s="1" t="s">
        <v>65</v>
      </c>
      <c r="F895" s="2">
        <v>42004</v>
      </c>
      <c r="G895" s="6">
        <v>8381</v>
      </c>
    </row>
    <row r="896" spans="1:7" x14ac:dyDescent="0.2">
      <c r="A896" s="5">
        <v>15</v>
      </c>
      <c r="B896" s="4" t="s">
        <v>71</v>
      </c>
      <c r="C896" s="4" t="str">
        <f>VLOOKUP(Taulukko1[[#This Row],[Rivivalinta]],Sheet1!$C$1:$E$42,2,FALSE)</f>
        <v xml:space="preserve">Derivat </v>
      </c>
      <c r="D896" s="4" t="str">
        <f>VLOOKUP(Taulukko1[[#This Row],[Rivivalinta]],Sheet1!$C$1:$E$42,3,FALSE)</f>
        <v xml:space="preserve">Derivatives </v>
      </c>
      <c r="E896" s="1" t="s">
        <v>65</v>
      </c>
      <c r="F896" s="2">
        <v>42004</v>
      </c>
      <c r="G896" s="6">
        <v>4161</v>
      </c>
    </row>
    <row r="897" spans="1:7" x14ac:dyDescent="0.2">
      <c r="A897" s="5">
        <v>16</v>
      </c>
      <c r="B897" s="4" t="s">
        <v>20</v>
      </c>
      <c r="C897" s="4" t="str">
        <f>VLOOKUP(Taulukko1[[#This Row],[Rivivalinta]],Sheet1!$C$1:$E$42,2,FALSE)</f>
        <v>Övriga tillgångar</v>
      </c>
      <c r="D897" s="4" t="str">
        <f>VLOOKUP(Taulukko1[[#This Row],[Rivivalinta]],Sheet1!$C$1:$E$42,3,FALSE)</f>
        <v>Other assets</v>
      </c>
      <c r="E897" s="1" t="s">
        <v>65</v>
      </c>
      <c r="F897" s="2">
        <v>42004</v>
      </c>
      <c r="G897" s="6">
        <v>20498</v>
      </c>
    </row>
    <row r="898" spans="1:7" x14ac:dyDescent="0.2">
      <c r="A898" s="5">
        <v>17</v>
      </c>
      <c r="B898" s="4" t="s">
        <v>21</v>
      </c>
      <c r="C898" s="4" t="str">
        <f>VLOOKUP(Taulukko1[[#This Row],[Rivivalinta]],Sheet1!$C$1:$E$42,2,FALSE)</f>
        <v>SUMMA TILLGÅNGAR</v>
      </c>
      <c r="D898" s="4" t="str">
        <f>VLOOKUP(Taulukko1[[#This Row],[Rivivalinta]],Sheet1!$C$1:$E$42,3,FALSE)</f>
        <v>TOTAL ASSETS</v>
      </c>
      <c r="E898" s="1" t="s">
        <v>65</v>
      </c>
      <c r="F898" s="2">
        <v>42004</v>
      </c>
      <c r="G898" s="6">
        <v>214260</v>
      </c>
    </row>
    <row r="899" spans="1:7" x14ac:dyDescent="0.2">
      <c r="A899" s="5">
        <v>18</v>
      </c>
      <c r="B899" s="4" t="s">
        <v>22</v>
      </c>
      <c r="C899" s="4" t="str">
        <f>VLOOKUP(Taulukko1[[#This Row],[Rivivalinta]],Sheet1!$C$1:$E$42,2,FALSE)</f>
        <v>Inlåning från kreditinstitut</v>
      </c>
      <c r="D899" s="4" t="str">
        <f>VLOOKUP(Taulukko1[[#This Row],[Rivivalinta]],Sheet1!$C$1:$E$42,3,FALSE)</f>
        <v>Deposits from credit institutions</v>
      </c>
      <c r="E899" s="1" t="s">
        <v>65</v>
      </c>
      <c r="F899" s="2">
        <v>42004</v>
      </c>
      <c r="G899" s="6">
        <v>9167</v>
      </c>
    </row>
    <row r="900" spans="1:7" x14ac:dyDescent="0.2">
      <c r="A900" s="5">
        <v>19</v>
      </c>
      <c r="B900" s="4" t="s">
        <v>23</v>
      </c>
      <c r="C900" s="4" t="str">
        <f>VLOOKUP(Taulukko1[[#This Row],[Rivivalinta]],Sheet1!$C$1:$E$42,2,FALSE)</f>
        <v>Inlåning från allmänheten och offentliga samfund</v>
      </c>
      <c r="D900" s="4" t="str">
        <f>VLOOKUP(Taulukko1[[#This Row],[Rivivalinta]],Sheet1!$C$1:$E$42,3,FALSE)</f>
        <v>Deposits from the public and public sector entities</v>
      </c>
      <c r="E900" s="1" t="s">
        <v>65</v>
      </c>
      <c r="F900" s="2">
        <v>42004</v>
      </c>
      <c r="G900" s="6">
        <v>174881</v>
      </c>
    </row>
    <row r="901" spans="1:7" x14ac:dyDescent="0.2">
      <c r="A901" s="5">
        <v>20</v>
      </c>
      <c r="B901" s="4" t="s">
        <v>24</v>
      </c>
      <c r="C901" s="4" t="str">
        <f>VLOOKUP(Taulukko1[[#This Row],[Rivivalinta]],Sheet1!$C$1:$E$42,2,FALSE)</f>
        <v>Emitterade skuldebrev</v>
      </c>
      <c r="D901" s="4" t="str">
        <f>VLOOKUP(Taulukko1[[#This Row],[Rivivalinta]],Sheet1!$C$1:$E$42,3,FALSE)</f>
        <v>Debt securities issued</v>
      </c>
      <c r="E901" s="1" t="s">
        <v>65</v>
      </c>
      <c r="F901" s="2">
        <v>42004</v>
      </c>
      <c r="G901" s="6">
        <v>1047</v>
      </c>
    </row>
    <row r="902" spans="1:7" x14ac:dyDescent="0.2">
      <c r="A902" s="5">
        <v>22</v>
      </c>
      <c r="B902" s="4" t="s">
        <v>19</v>
      </c>
      <c r="C902" s="4" t="str">
        <f>VLOOKUP(Taulukko1[[#This Row],[Rivivalinta]],Sheet1!$C$1:$E$42,2,FALSE)</f>
        <v>Derivat</v>
      </c>
      <c r="D902" s="4" t="str">
        <f>VLOOKUP(Taulukko1[[#This Row],[Rivivalinta]],Sheet1!$C$1:$E$42,3,FALSE)</f>
        <v>Derivatives</v>
      </c>
      <c r="E902" s="1" t="s">
        <v>65</v>
      </c>
      <c r="F902" s="2">
        <v>42004</v>
      </c>
      <c r="G902" s="6"/>
    </row>
    <row r="903" spans="1:7" x14ac:dyDescent="0.2">
      <c r="A903" s="5">
        <v>23</v>
      </c>
      <c r="B903" s="4" t="s">
        <v>25</v>
      </c>
      <c r="C903" s="4" t="str">
        <f>VLOOKUP(Taulukko1[[#This Row],[Rivivalinta]],Sheet1!$C$1:$E$42,2,FALSE)</f>
        <v>Eget kapital</v>
      </c>
      <c r="D903" s="4" t="str">
        <f>VLOOKUP(Taulukko1[[#This Row],[Rivivalinta]],Sheet1!$C$1:$E$42,3,FALSE)</f>
        <v>Total equity</v>
      </c>
      <c r="E903" s="1" t="s">
        <v>65</v>
      </c>
      <c r="F903" s="2">
        <v>42004</v>
      </c>
      <c r="G903" s="6">
        <v>18500</v>
      </c>
    </row>
    <row r="904" spans="1:7" x14ac:dyDescent="0.2">
      <c r="A904" s="5">
        <v>21</v>
      </c>
      <c r="B904" s="4" t="s">
        <v>26</v>
      </c>
      <c r="C904" s="4" t="str">
        <f>VLOOKUP(Taulukko1[[#This Row],[Rivivalinta]],Sheet1!$C$1:$E$42,2,FALSE)</f>
        <v>Övriga skulder</v>
      </c>
      <c r="D904" s="4" t="str">
        <f>VLOOKUP(Taulukko1[[#This Row],[Rivivalinta]],Sheet1!$C$1:$E$42,3,FALSE)</f>
        <v>Other liabilities</v>
      </c>
      <c r="E904" s="1" t="s">
        <v>65</v>
      </c>
      <c r="F904" s="2">
        <v>42004</v>
      </c>
      <c r="G904" s="6">
        <v>10665</v>
      </c>
    </row>
    <row r="905" spans="1:7" x14ac:dyDescent="0.2">
      <c r="A905" s="5">
        <v>24</v>
      </c>
      <c r="B905" s="4" t="s">
        <v>27</v>
      </c>
      <c r="C905" s="4" t="str">
        <f>VLOOKUP(Taulukko1[[#This Row],[Rivivalinta]],Sheet1!$C$1:$E$42,2,FALSE)</f>
        <v>SUMMA EGET KAPITAL OCH SKULDER</v>
      </c>
      <c r="D905" s="4" t="str">
        <f>VLOOKUP(Taulukko1[[#This Row],[Rivivalinta]],Sheet1!$C$1:$E$42,3,FALSE)</f>
        <v>TOTAL EQUITY AND LIABILITIES</v>
      </c>
      <c r="E905" s="1" t="s">
        <v>65</v>
      </c>
      <c r="F905" s="2">
        <v>42004</v>
      </c>
      <c r="G905" s="6">
        <v>214260</v>
      </c>
    </row>
    <row r="906" spans="1:7" x14ac:dyDescent="0.2">
      <c r="A906" s="5">
        <v>25</v>
      </c>
      <c r="B906" s="4" t="s">
        <v>28</v>
      </c>
      <c r="C906" s="4" t="str">
        <f>VLOOKUP(Taulukko1[[#This Row],[Rivivalinta]],Sheet1!$C$1:$E$42,2,FALSE)</f>
        <v>Exponering utanför balansräkningen</v>
      </c>
      <c r="D906" s="4" t="str">
        <f>VLOOKUP(Taulukko1[[#This Row],[Rivivalinta]],Sheet1!$C$1:$E$42,3,FALSE)</f>
        <v>Off balance sheet exposures</v>
      </c>
      <c r="E906" s="1" t="s">
        <v>65</v>
      </c>
      <c r="F906" s="2">
        <v>42004</v>
      </c>
      <c r="G906" s="6">
        <v>7001</v>
      </c>
    </row>
    <row r="907" spans="1:7" x14ac:dyDescent="0.2">
      <c r="A907" s="5">
        <v>28</v>
      </c>
      <c r="B907" s="4" t="s">
        <v>29</v>
      </c>
      <c r="C907" s="4" t="str">
        <f>VLOOKUP(Taulukko1[[#This Row],[Rivivalinta]],Sheet1!$C$1:$E$42,2,FALSE)</f>
        <v>Kostnader/intäkter, %</v>
      </c>
      <c r="D907" s="4" t="str">
        <f>VLOOKUP(Taulukko1[[#This Row],[Rivivalinta]],Sheet1!$C$1:$E$42,3,FALSE)</f>
        <v>Cost/income ratio, %</v>
      </c>
      <c r="E907" s="1" t="s">
        <v>65</v>
      </c>
      <c r="F907" s="2">
        <v>42004</v>
      </c>
      <c r="G907" s="7">
        <v>0.73374358974358977</v>
      </c>
    </row>
    <row r="908" spans="1:7" x14ac:dyDescent="0.2">
      <c r="A908" s="5">
        <v>29</v>
      </c>
      <c r="B908" s="4" t="s">
        <v>30</v>
      </c>
      <c r="C908" s="4" t="str">
        <f>VLOOKUP(Taulukko1[[#This Row],[Rivivalinta]],Sheet1!$C$1:$E$42,2,FALSE)</f>
        <v>Nödlidande exponeringar/Exponeringar, %</v>
      </c>
      <c r="D908" s="4" t="str">
        <f>VLOOKUP(Taulukko1[[#This Row],[Rivivalinta]],Sheet1!$C$1:$E$42,3,FALSE)</f>
        <v>Non-performing exposures/Exposures, %</v>
      </c>
      <c r="E908" s="1" t="s">
        <v>65</v>
      </c>
      <c r="F908" s="2">
        <v>42004</v>
      </c>
      <c r="G908" s="7">
        <v>4.8171134591166558E-3</v>
      </c>
    </row>
    <row r="909" spans="1:7" x14ac:dyDescent="0.2">
      <c r="A909" s="5">
        <v>30</v>
      </c>
      <c r="B909" s="4" t="s">
        <v>31</v>
      </c>
      <c r="C909" s="4" t="str">
        <f>VLOOKUP(Taulukko1[[#This Row],[Rivivalinta]],Sheet1!$C$1:$E$42,2,FALSE)</f>
        <v>Upplupna avsättningar på nödlidande exponeringar/Nödlidande Exponeringar, %</v>
      </c>
      <c r="D909" s="4" t="str">
        <f>VLOOKUP(Taulukko1[[#This Row],[Rivivalinta]],Sheet1!$C$1:$E$42,3,FALSE)</f>
        <v>Accumulated impairments on non-performing exposures/Non-performing exposures, %</v>
      </c>
      <c r="E909" s="1" t="s">
        <v>65</v>
      </c>
      <c r="F909" s="2">
        <v>42004</v>
      </c>
      <c r="G909" s="7">
        <v>0.21453692848769051</v>
      </c>
    </row>
    <row r="910" spans="1:7" x14ac:dyDescent="0.2">
      <c r="A910" s="5">
        <v>31</v>
      </c>
      <c r="B910" s="4" t="s">
        <v>32</v>
      </c>
      <c r="C910" s="4" t="str">
        <f>VLOOKUP(Taulukko1[[#This Row],[Rivivalinta]],Sheet1!$C$1:$E$42,2,FALSE)</f>
        <v>Kapitalbas</v>
      </c>
      <c r="D910" s="4" t="str">
        <f>VLOOKUP(Taulukko1[[#This Row],[Rivivalinta]],Sheet1!$C$1:$E$42,3,FALSE)</f>
        <v>Own funds</v>
      </c>
      <c r="E910" s="1" t="s">
        <v>65</v>
      </c>
      <c r="F910" s="2">
        <v>42004</v>
      </c>
      <c r="G910" s="6">
        <v>20230.178</v>
      </c>
    </row>
    <row r="911" spans="1:7" x14ac:dyDescent="0.2">
      <c r="A911" s="5">
        <v>32</v>
      </c>
      <c r="B911" s="4" t="s">
        <v>33</v>
      </c>
      <c r="C911" s="4" t="str">
        <f>VLOOKUP(Taulukko1[[#This Row],[Rivivalinta]],Sheet1!$C$1:$E$42,2,FALSE)</f>
        <v>Kärnprimärkapital (CET 1)</v>
      </c>
      <c r="D911" s="4" t="str">
        <f>VLOOKUP(Taulukko1[[#This Row],[Rivivalinta]],Sheet1!$C$1:$E$42,3,FALSE)</f>
        <v>Common equity tier 1 capital (CET1)</v>
      </c>
      <c r="E911" s="1" t="s">
        <v>65</v>
      </c>
      <c r="F911" s="2">
        <v>42004</v>
      </c>
      <c r="G911" s="6">
        <v>19480.259999999998</v>
      </c>
    </row>
    <row r="912" spans="1:7" x14ac:dyDescent="0.2">
      <c r="A912" s="5">
        <v>33</v>
      </c>
      <c r="B912" s="4" t="s">
        <v>34</v>
      </c>
      <c r="C912" s="4" t="str">
        <f>VLOOKUP(Taulukko1[[#This Row],[Rivivalinta]],Sheet1!$C$1:$E$42,2,FALSE)</f>
        <v>Övrigt primärkapital (AT 1)</v>
      </c>
      <c r="D912" s="4" t="str">
        <f>VLOOKUP(Taulukko1[[#This Row],[Rivivalinta]],Sheet1!$C$1:$E$42,3,FALSE)</f>
        <v>Additional tier 1 capital (AT 1)</v>
      </c>
      <c r="E912" s="1" t="s">
        <v>65</v>
      </c>
      <c r="F912" s="2">
        <v>42004</v>
      </c>
      <c r="G912" s="6"/>
    </row>
    <row r="913" spans="1:7" x14ac:dyDescent="0.2">
      <c r="A913" s="5">
        <v>34</v>
      </c>
      <c r="B913" s="4" t="s">
        <v>35</v>
      </c>
      <c r="C913" s="4" t="str">
        <f>VLOOKUP(Taulukko1[[#This Row],[Rivivalinta]],Sheet1!$C$1:$E$42,2,FALSE)</f>
        <v>Supplementärkapital (T2)</v>
      </c>
      <c r="D913" s="4" t="str">
        <f>VLOOKUP(Taulukko1[[#This Row],[Rivivalinta]],Sheet1!$C$1:$E$42,3,FALSE)</f>
        <v>Tier 2 capital (T2)</v>
      </c>
      <c r="E913" s="1" t="s">
        <v>65</v>
      </c>
      <c r="F913" s="2">
        <v>42004</v>
      </c>
      <c r="G913" s="6">
        <v>749.91700000000003</v>
      </c>
    </row>
    <row r="914" spans="1:7" x14ac:dyDescent="0.2">
      <c r="A914" s="5">
        <v>35</v>
      </c>
      <c r="B914" s="4" t="s">
        <v>36</v>
      </c>
      <c r="C914" s="4" t="str">
        <f>VLOOKUP(Taulukko1[[#This Row],[Rivivalinta]],Sheet1!$C$1:$E$42,2,FALSE)</f>
        <v>Summa kapitalrelationer, %</v>
      </c>
      <c r="D914" s="4" t="str">
        <f>VLOOKUP(Taulukko1[[#This Row],[Rivivalinta]],Sheet1!$C$1:$E$42,3,FALSE)</f>
        <v>Own funds ratio, %</v>
      </c>
      <c r="E914" s="1" t="s">
        <v>65</v>
      </c>
      <c r="F914" s="2">
        <v>42004</v>
      </c>
      <c r="G914" s="7">
        <v>0.17892644458726398</v>
      </c>
    </row>
    <row r="915" spans="1:7" x14ac:dyDescent="0.2">
      <c r="A915" s="5">
        <v>36</v>
      </c>
      <c r="B915" s="4" t="s">
        <v>37</v>
      </c>
      <c r="C915" s="4" t="str">
        <f>VLOOKUP(Taulukko1[[#This Row],[Rivivalinta]],Sheet1!$C$1:$E$42,2,FALSE)</f>
        <v>Primärkapitalrelation, %</v>
      </c>
      <c r="D915" s="4" t="str">
        <f>VLOOKUP(Taulukko1[[#This Row],[Rivivalinta]],Sheet1!$C$1:$E$42,3,FALSE)</f>
        <v>Tier 1 ratio, %</v>
      </c>
      <c r="E915" s="1" t="s">
        <v>65</v>
      </c>
      <c r="F915" s="2">
        <v>42004</v>
      </c>
      <c r="G915" s="7">
        <v>0.17229377128740514</v>
      </c>
    </row>
    <row r="916" spans="1:7" x14ac:dyDescent="0.2">
      <c r="A916" s="5">
        <v>37</v>
      </c>
      <c r="B916" s="4" t="s">
        <v>38</v>
      </c>
      <c r="C916" s="4" t="str">
        <f>VLOOKUP(Taulukko1[[#This Row],[Rivivalinta]],Sheet1!$C$1:$E$42,2,FALSE)</f>
        <v>Kärnprimärkapitalrelation, %</v>
      </c>
      <c r="D916" s="4" t="str">
        <f>VLOOKUP(Taulukko1[[#This Row],[Rivivalinta]],Sheet1!$C$1:$E$42,3,FALSE)</f>
        <v>CET 1 ratio, %</v>
      </c>
      <c r="E916" s="1" t="s">
        <v>65</v>
      </c>
      <c r="F916" s="2">
        <v>42004</v>
      </c>
      <c r="G916" s="7">
        <v>0.17229377128740514</v>
      </c>
    </row>
    <row r="917" spans="1:7" x14ac:dyDescent="0.2">
      <c r="A917" s="5">
        <v>38</v>
      </c>
      <c r="B917" s="4" t="s">
        <v>39</v>
      </c>
      <c r="C917" s="4" t="str">
        <f>VLOOKUP(Taulukko1[[#This Row],[Rivivalinta]],Sheet1!$C$1:$E$42,2,FALSE)</f>
        <v>Summa exponeringsbelopp (RWA)</v>
      </c>
      <c r="D917" s="4" t="str">
        <f>VLOOKUP(Taulukko1[[#This Row],[Rivivalinta]],Sheet1!$C$1:$E$42,3,FALSE)</f>
        <v>Total risk weighted assets (RWA)</v>
      </c>
      <c r="E917" s="1" t="s">
        <v>65</v>
      </c>
      <c r="F917" s="2">
        <v>42004</v>
      </c>
      <c r="G917" s="6">
        <v>113064.215</v>
      </c>
    </row>
    <row r="918" spans="1:7" x14ac:dyDescent="0.2">
      <c r="A918" s="5">
        <v>39</v>
      </c>
      <c r="B918" s="4" t="s">
        <v>40</v>
      </c>
      <c r="C918" s="4" t="str">
        <f>VLOOKUP(Taulukko1[[#This Row],[Rivivalinta]],Sheet1!$C$1:$E$42,2,FALSE)</f>
        <v>Exponeringsbelopp för kredit-, motpart- och utspädningsrisker</v>
      </c>
      <c r="D918" s="4" t="str">
        <f>VLOOKUP(Taulukko1[[#This Row],[Rivivalinta]],Sheet1!$C$1:$E$42,3,FALSE)</f>
        <v>Credit and counterparty risks</v>
      </c>
      <c r="E918" s="1" t="s">
        <v>65</v>
      </c>
      <c r="F918" s="2">
        <v>42004</v>
      </c>
      <c r="G918" s="6">
        <v>94371.74</v>
      </c>
    </row>
    <row r="919" spans="1:7" x14ac:dyDescent="0.2">
      <c r="A919" s="5">
        <v>40</v>
      </c>
      <c r="B919" s="4" t="s">
        <v>41</v>
      </c>
      <c r="C919" s="4" t="str">
        <f>VLOOKUP(Taulukko1[[#This Row],[Rivivalinta]],Sheet1!$C$1:$E$42,2,FALSE)</f>
        <v>Exponeringsbelopp för positions-, valutakurs- och råvarurisker</v>
      </c>
      <c r="D919" s="4" t="str">
        <f>VLOOKUP(Taulukko1[[#This Row],[Rivivalinta]],Sheet1!$C$1:$E$42,3,FALSE)</f>
        <v>Position, currency and commodity risks</v>
      </c>
      <c r="E919" s="1" t="s">
        <v>65</v>
      </c>
      <c r="F919" s="2">
        <v>42004</v>
      </c>
      <c r="G919" s="6">
        <v>1813.912</v>
      </c>
    </row>
    <row r="920" spans="1:7" x14ac:dyDescent="0.2">
      <c r="A920" s="5">
        <v>41</v>
      </c>
      <c r="B920" s="4" t="s">
        <v>42</v>
      </c>
      <c r="C920" s="4" t="str">
        <f>VLOOKUP(Taulukko1[[#This Row],[Rivivalinta]],Sheet1!$C$1:$E$42,2,FALSE)</f>
        <v>Exponeringsbelopp för operativ risk</v>
      </c>
      <c r="D920" s="4" t="str">
        <f>VLOOKUP(Taulukko1[[#This Row],[Rivivalinta]],Sheet1!$C$1:$E$42,3,FALSE)</f>
        <v>Operational risks</v>
      </c>
      <c r="E920" s="1" t="s">
        <v>65</v>
      </c>
      <c r="F920" s="2">
        <v>42004</v>
      </c>
      <c r="G920" s="6">
        <v>8132.6880000000001</v>
      </c>
    </row>
    <row r="921" spans="1:7" x14ac:dyDescent="0.2">
      <c r="A921" s="5">
        <v>42</v>
      </c>
      <c r="B921" s="4" t="s">
        <v>43</v>
      </c>
      <c r="C921" s="4" t="str">
        <f>VLOOKUP(Taulukko1[[#This Row],[Rivivalinta]],Sheet1!$C$1:$E$42,2,FALSE)</f>
        <v>Övriga riskexponeringar</v>
      </c>
      <c r="D921" s="4" t="str">
        <f>VLOOKUP(Taulukko1[[#This Row],[Rivivalinta]],Sheet1!$C$1:$E$42,3,FALSE)</f>
        <v>Other risks</v>
      </c>
      <c r="E921" s="1" t="s">
        <v>65</v>
      </c>
      <c r="F921" s="2">
        <v>42004</v>
      </c>
      <c r="G921" s="6">
        <v>8745.875</v>
      </c>
    </row>
    <row r="922" spans="1:7" x14ac:dyDescent="0.2">
      <c r="A922" s="5">
        <v>1</v>
      </c>
      <c r="B922" s="4" t="s">
        <v>5</v>
      </c>
      <c r="C922" s="4" t="str">
        <f>VLOOKUP(Taulukko1[[#This Row],[Rivivalinta]],Sheet1!$C$1:$E$42,2,FALSE)</f>
        <v>Räntenetto</v>
      </c>
      <c r="D922" s="4" t="str">
        <f>VLOOKUP(Taulukko1[[#This Row],[Rivivalinta]],Sheet1!$C$1:$E$42,3,FALSE)</f>
        <v>Net interest margin</v>
      </c>
      <c r="E922" s="1" t="s">
        <v>66</v>
      </c>
      <c r="F922" s="2">
        <v>42004</v>
      </c>
      <c r="G922" s="6">
        <v>2051</v>
      </c>
    </row>
    <row r="923" spans="1:7" x14ac:dyDescent="0.2">
      <c r="A923" s="5">
        <v>2</v>
      </c>
      <c r="B923" s="4" t="s">
        <v>6</v>
      </c>
      <c r="C923" s="4" t="str">
        <f>VLOOKUP(Taulukko1[[#This Row],[Rivivalinta]],Sheet1!$C$1:$E$42,2,FALSE)</f>
        <v>Netto, avgifts- och provisionsintäkter</v>
      </c>
      <c r="D923" s="4" t="str">
        <f>VLOOKUP(Taulukko1[[#This Row],[Rivivalinta]],Sheet1!$C$1:$E$42,3,FALSE)</f>
        <v>Net fee and commission income</v>
      </c>
      <c r="E923" s="1" t="s">
        <v>66</v>
      </c>
      <c r="F923" s="2">
        <v>42004</v>
      </c>
      <c r="G923" s="6">
        <v>469</v>
      </c>
    </row>
    <row r="924" spans="1:7" x14ac:dyDescent="0.2">
      <c r="A924" s="5">
        <v>3</v>
      </c>
      <c r="B924" s="4" t="s">
        <v>7</v>
      </c>
      <c r="C924" s="4" t="str">
        <f>VLOOKUP(Taulukko1[[#This Row],[Rivivalinta]],Sheet1!$C$1:$E$42,2,FALSE)</f>
        <v>Avgifts- och provisionsintäkter</v>
      </c>
      <c r="D924" s="4" t="str">
        <f>VLOOKUP(Taulukko1[[#This Row],[Rivivalinta]],Sheet1!$C$1:$E$42,3,FALSE)</f>
        <v>Fee and commission income</v>
      </c>
      <c r="E924" s="1" t="s">
        <v>66</v>
      </c>
      <c r="F924" s="2">
        <v>42004</v>
      </c>
      <c r="G924" s="6">
        <v>585</v>
      </c>
    </row>
    <row r="925" spans="1:7" x14ac:dyDescent="0.2">
      <c r="A925" s="5">
        <v>4</v>
      </c>
      <c r="B925" s="4" t="s">
        <v>8</v>
      </c>
      <c r="C925" s="4" t="str">
        <f>VLOOKUP(Taulukko1[[#This Row],[Rivivalinta]],Sheet1!$C$1:$E$42,2,FALSE)</f>
        <v>Avgifts- och provisionskostnader</v>
      </c>
      <c r="D925" s="4" t="str">
        <f>VLOOKUP(Taulukko1[[#This Row],[Rivivalinta]],Sheet1!$C$1:$E$42,3,FALSE)</f>
        <v>Fee and commission expenses</v>
      </c>
      <c r="E925" s="1" t="s">
        <v>66</v>
      </c>
      <c r="F925" s="2">
        <v>42004</v>
      </c>
      <c r="G925" s="6">
        <v>116</v>
      </c>
    </row>
    <row r="926" spans="1:7" x14ac:dyDescent="0.2">
      <c r="A926" s="5">
        <v>5</v>
      </c>
      <c r="B926" s="4" t="s">
        <v>9</v>
      </c>
      <c r="C926" s="4" t="str">
        <f>VLOOKUP(Taulukko1[[#This Row],[Rivivalinta]],Sheet1!$C$1:$E$42,2,FALSE)</f>
        <v>Nettointäkter från handel och investeringar</v>
      </c>
      <c r="D926" s="4" t="str">
        <f>VLOOKUP(Taulukko1[[#This Row],[Rivivalinta]],Sheet1!$C$1:$E$42,3,FALSE)</f>
        <v>Net trading and investing income</v>
      </c>
      <c r="E926" s="1" t="s">
        <v>66</v>
      </c>
      <c r="F926" s="2">
        <v>42004</v>
      </c>
      <c r="G926" s="6">
        <v>250</v>
      </c>
    </row>
    <row r="927" spans="1:7" x14ac:dyDescent="0.2">
      <c r="A927" s="5">
        <v>6</v>
      </c>
      <c r="B927" s="4" t="s">
        <v>10</v>
      </c>
      <c r="C927" s="4" t="str">
        <f>VLOOKUP(Taulukko1[[#This Row],[Rivivalinta]],Sheet1!$C$1:$E$42,2,FALSE)</f>
        <v>Övriga intäkter</v>
      </c>
      <c r="D927" s="4" t="str">
        <f>VLOOKUP(Taulukko1[[#This Row],[Rivivalinta]],Sheet1!$C$1:$E$42,3,FALSE)</f>
        <v>Other income</v>
      </c>
      <c r="E927" s="1" t="s">
        <v>66</v>
      </c>
      <c r="F927" s="2">
        <v>42004</v>
      </c>
      <c r="G927" s="6">
        <v>1075</v>
      </c>
    </row>
    <row r="928" spans="1:7" x14ac:dyDescent="0.2">
      <c r="A928" s="5">
        <v>7</v>
      </c>
      <c r="B928" s="4" t="s">
        <v>11</v>
      </c>
      <c r="C928" s="4" t="str">
        <f>VLOOKUP(Taulukko1[[#This Row],[Rivivalinta]],Sheet1!$C$1:$E$42,2,FALSE)</f>
        <v>Totala inkomster</v>
      </c>
      <c r="D928" s="4" t="str">
        <f>VLOOKUP(Taulukko1[[#This Row],[Rivivalinta]],Sheet1!$C$1:$E$42,3,FALSE)</f>
        <v>Total income</v>
      </c>
      <c r="E928" s="1" t="s">
        <v>66</v>
      </c>
      <c r="F928" s="2">
        <v>42004</v>
      </c>
      <c r="G928" s="6">
        <v>3845</v>
      </c>
    </row>
    <row r="929" spans="1:7" x14ac:dyDescent="0.2">
      <c r="A929" s="5">
        <v>8</v>
      </c>
      <c r="B929" s="4" t="s">
        <v>12</v>
      </c>
      <c r="C929" s="4" t="str">
        <f>VLOOKUP(Taulukko1[[#This Row],[Rivivalinta]],Sheet1!$C$1:$E$42,2,FALSE)</f>
        <v>Totala kostnader</v>
      </c>
      <c r="D929" s="4" t="str">
        <f>VLOOKUP(Taulukko1[[#This Row],[Rivivalinta]],Sheet1!$C$1:$E$42,3,FALSE)</f>
        <v>Total expenses</v>
      </c>
      <c r="E929" s="1" t="s">
        <v>66</v>
      </c>
      <c r="F929" s="2">
        <v>42004</v>
      </c>
      <c r="G929" s="6">
        <v>2642</v>
      </c>
    </row>
    <row r="930" spans="1:7" x14ac:dyDescent="0.2">
      <c r="A930" s="5">
        <v>9</v>
      </c>
      <c r="B930" s="4" t="s">
        <v>13</v>
      </c>
      <c r="C930" s="4" t="str">
        <f>VLOOKUP(Taulukko1[[#This Row],[Rivivalinta]],Sheet1!$C$1:$E$42,2,FALSE)</f>
        <v>Nedskrivningar av lån och fordringar</v>
      </c>
      <c r="D930" s="4" t="str">
        <f>VLOOKUP(Taulukko1[[#This Row],[Rivivalinta]],Sheet1!$C$1:$E$42,3,FALSE)</f>
        <v>Impairments on loans and receivables</v>
      </c>
      <c r="E930" s="1" t="s">
        <v>66</v>
      </c>
      <c r="F930" s="2">
        <v>42004</v>
      </c>
      <c r="G930" s="6">
        <v>36</v>
      </c>
    </row>
    <row r="931" spans="1:7" x14ac:dyDescent="0.2">
      <c r="A931" s="5">
        <v>10</v>
      </c>
      <c r="B931" s="4" t="s">
        <v>14</v>
      </c>
      <c r="C931" s="4" t="str">
        <f>VLOOKUP(Taulukko1[[#This Row],[Rivivalinta]],Sheet1!$C$1:$E$42,2,FALSE)</f>
        <v>Rörelsevinst/-förlust</v>
      </c>
      <c r="D931" s="4" t="str">
        <f>VLOOKUP(Taulukko1[[#This Row],[Rivivalinta]],Sheet1!$C$1:$E$42,3,FALSE)</f>
        <v>Operatingprofit/-loss</v>
      </c>
      <c r="E931" s="1" t="s">
        <v>66</v>
      </c>
      <c r="F931" s="2">
        <v>42004</v>
      </c>
      <c r="G931" s="6">
        <v>1167</v>
      </c>
    </row>
    <row r="932" spans="1:7" x14ac:dyDescent="0.2">
      <c r="A932" s="5">
        <v>11</v>
      </c>
      <c r="B932" s="4" t="s">
        <v>15</v>
      </c>
      <c r="C932" s="4" t="str">
        <f>VLOOKUP(Taulukko1[[#This Row],[Rivivalinta]],Sheet1!$C$1:$E$42,2,FALSE)</f>
        <v>Kontanta medel och kassabehållning hos centralbanker</v>
      </c>
      <c r="D932" s="4" t="str">
        <f>VLOOKUP(Taulukko1[[#This Row],[Rivivalinta]],Sheet1!$C$1:$E$42,3,FALSE)</f>
        <v>Cash and cash balances at central banks</v>
      </c>
      <c r="E932" s="1" t="s">
        <v>66</v>
      </c>
      <c r="F932" s="2">
        <v>42004</v>
      </c>
      <c r="G932" s="6">
        <v>6118</v>
      </c>
    </row>
    <row r="933" spans="1:7" x14ac:dyDescent="0.2">
      <c r="A933" s="5">
        <v>12</v>
      </c>
      <c r="B933" s="4" t="s">
        <v>16</v>
      </c>
      <c r="C933" s="4" t="str">
        <f>VLOOKUP(Taulukko1[[#This Row],[Rivivalinta]],Sheet1!$C$1:$E$42,2,FALSE)</f>
        <v>Lån och förskott till kreditinstitut</v>
      </c>
      <c r="D933" s="4" t="str">
        <f>VLOOKUP(Taulukko1[[#This Row],[Rivivalinta]],Sheet1!$C$1:$E$42,3,FALSE)</f>
        <v>Loans and advances to credit institutions</v>
      </c>
      <c r="E933" s="1" t="s">
        <v>66</v>
      </c>
      <c r="F933" s="2">
        <v>42004</v>
      </c>
      <c r="G933" s="6">
        <v>10832</v>
      </c>
    </row>
    <row r="934" spans="1:7" x14ac:dyDescent="0.2">
      <c r="A934" s="5">
        <v>13</v>
      </c>
      <c r="B934" s="4" t="s">
        <v>17</v>
      </c>
      <c r="C934" s="4" t="str">
        <f>VLOOKUP(Taulukko1[[#This Row],[Rivivalinta]],Sheet1!$C$1:$E$42,2,FALSE)</f>
        <v>Lån och förskott till allmänheten och offentliga samfund</v>
      </c>
      <c r="D934" s="4" t="str">
        <f>VLOOKUP(Taulukko1[[#This Row],[Rivivalinta]],Sheet1!$C$1:$E$42,3,FALSE)</f>
        <v>Loans and advances to the public and public sector entities</v>
      </c>
      <c r="E934" s="1" t="s">
        <v>66</v>
      </c>
      <c r="F934" s="2">
        <v>42004</v>
      </c>
      <c r="G934" s="6">
        <v>83985</v>
      </c>
    </row>
    <row r="935" spans="1:7" x14ac:dyDescent="0.2">
      <c r="A935" s="5">
        <v>14</v>
      </c>
      <c r="B935" s="4" t="s">
        <v>18</v>
      </c>
      <c r="C935" s="4" t="str">
        <f>VLOOKUP(Taulukko1[[#This Row],[Rivivalinta]],Sheet1!$C$1:$E$42,2,FALSE)</f>
        <v>Värdepapper</v>
      </c>
      <c r="D935" s="4" t="str">
        <f>VLOOKUP(Taulukko1[[#This Row],[Rivivalinta]],Sheet1!$C$1:$E$42,3,FALSE)</f>
        <v>Debt securities</v>
      </c>
      <c r="E935" s="1" t="s">
        <v>66</v>
      </c>
      <c r="F935" s="2">
        <v>42004</v>
      </c>
      <c r="G935" s="6">
        <v>34694</v>
      </c>
    </row>
    <row r="936" spans="1:7" x14ac:dyDescent="0.2">
      <c r="A936" s="5">
        <v>15</v>
      </c>
      <c r="B936" s="4" t="s">
        <v>71</v>
      </c>
      <c r="C936" s="4" t="str">
        <f>VLOOKUP(Taulukko1[[#This Row],[Rivivalinta]],Sheet1!$C$1:$E$42,2,FALSE)</f>
        <v xml:space="preserve">Derivat </v>
      </c>
      <c r="D936" s="4" t="str">
        <f>VLOOKUP(Taulukko1[[#This Row],[Rivivalinta]],Sheet1!$C$1:$E$42,3,FALSE)</f>
        <v xml:space="preserve">Derivatives </v>
      </c>
      <c r="E936" s="1" t="s">
        <v>66</v>
      </c>
      <c r="F936" s="2">
        <v>42004</v>
      </c>
      <c r="G936" s="6"/>
    </row>
    <row r="937" spans="1:7" x14ac:dyDescent="0.2">
      <c r="A937" s="5">
        <v>16</v>
      </c>
      <c r="B937" s="4" t="s">
        <v>20</v>
      </c>
      <c r="C937" s="4" t="str">
        <f>VLOOKUP(Taulukko1[[#This Row],[Rivivalinta]],Sheet1!$C$1:$E$42,2,FALSE)</f>
        <v>Övriga tillgångar</v>
      </c>
      <c r="D937" s="4" t="str">
        <f>VLOOKUP(Taulukko1[[#This Row],[Rivivalinta]],Sheet1!$C$1:$E$42,3,FALSE)</f>
        <v>Other assets</v>
      </c>
      <c r="E937" s="1" t="s">
        <v>66</v>
      </c>
      <c r="F937" s="2">
        <v>42004</v>
      </c>
      <c r="G937" s="6">
        <v>12656</v>
      </c>
    </row>
    <row r="938" spans="1:7" x14ac:dyDescent="0.2">
      <c r="A938" s="5">
        <v>17</v>
      </c>
      <c r="B938" s="4" t="s">
        <v>21</v>
      </c>
      <c r="C938" s="4" t="str">
        <f>VLOOKUP(Taulukko1[[#This Row],[Rivivalinta]],Sheet1!$C$1:$E$42,2,FALSE)</f>
        <v>SUMMA TILLGÅNGAR</v>
      </c>
      <c r="D938" s="4" t="str">
        <f>VLOOKUP(Taulukko1[[#This Row],[Rivivalinta]],Sheet1!$C$1:$E$42,3,FALSE)</f>
        <v>TOTAL ASSETS</v>
      </c>
      <c r="E938" s="1" t="s">
        <v>66</v>
      </c>
      <c r="F938" s="2">
        <v>42004</v>
      </c>
      <c r="G938" s="6">
        <v>148285</v>
      </c>
    </row>
    <row r="939" spans="1:7" x14ac:dyDescent="0.2">
      <c r="A939" s="5">
        <v>18</v>
      </c>
      <c r="B939" s="4" t="s">
        <v>22</v>
      </c>
      <c r="C939" s="4" t="str">
        <f>VLOOKUP(Taulukko1[[#This Row],[Rivivalinta]],Sheet1!$C$1:$E$42,2,FALSE)</f>
        <v>Inlåning från kreditinstitut</v>
      </c>
      <c r="D939" s="4" t="str">
        <f>VLOOKUP(Taulukko1[[#This Row],[Rivivalinta]],Sheet1!$C$1:$E$42,3,FALSE)</f>
        <v>Deposits from credit institutions</v>
      </c>
      <c r="E939" s="1" t="s">
        <v>66</v>
      </c>
      <c r="F939" s="2">
        <v>42004</v>
      </c>
      <c r="G939" s="6">
        <v>23</v>
      </c>
    </row>
    <row r="940" spans="1:7" x14ac:dyDescent="0.2">
      <c r="A940" s="5">
        <v>19</v>
      </c>
      <c r="B940" s="4" t="s">
        <v>23</v>
      </c>
      <c r="C940" s="4" t="str">
        <f>VLOOKUP(Taulukko1[[#This Row],[Rivivalinta]],Sheet1!$C$1:$E$42,2,FALSE)</f>
        <v>Inlåning från allmänheten och offentliga samfund</v>
      </c>
      <c r="D940" s="4" t="str">
        <f>VLOOKUP(Taulukko1[[#This Row],[Rivivalinta]],Sheet1!$C$1:$E$42,3,FALSE)</f>
        <v>Deposits from the public and public sector entities</v>
      </c>
      <c r="E940" s="1" t="s">
        <v>66</v>
      </c>
      <c r="F940" s="2">
        <v>42004</v>
      </c>
      <c r="G940" s="6">
        <v>118662</v>
      </c>
    </row>
    <row r="941" spans="1:7" x14ac:dyDescent="0.2">
      <c r="A941" s="5">
        <v>20</v>
      </c>
      <c r="B941" s="4" t="s">
        <v>24</v>
      </c>
      <c r="C941" s="4" t="str">
        <f>VLOOKUP(Taulukko1[[#This Row],[Rivivalinta]],Sheet1!$C$1:$E$42,2,FALSE)</f>
        <v>Emitterade skuldebrev</v>
      </c>
      <c r="D941" s="4" t="str">
        <f>VLOOKUP(Taulukko1[[#This Row],[Rivivalinta]],Sheet1!$C$1:$E$42,3,FALSE)</f>
        <v>Debt securities issued</v>
      </c>
      <c r="E941" s="1" t="s">
        <v>66</v>
      </c>
      <c r="F941" s="2">
        <v>42004</v>
      </c>
      <c r="G941" s="6"/>
    </row>
    <row r="942" spans="1:7" x14ac:dyDescent="0.2">
      <c r="A942" s="5">
        <v>22</v>
      </c>
      <c r="B942" s="4" t="s">
        <v>19</v>
      </c>
      <c r="C942" s="4" t="str">
        <f>VLOOKUP(Taulukko1[[#This Row],[Rivivalinta]],Sheet1!$C$1:$E$42,2,FALSE)</f>
        <v>Derivat</v>
      </c>
      <c r="D942" s="4" t="str">
        <f>VLOOKUP(Taulukko1[[#This Row],[Rivivalinta]],Sheet1!$C$1:$E$42,3,FALSE)</f>
        <v>Derivatives</v>
      </c>
      <c r="E942" s="1" t="s">
        <v>66</v>
      </c>
      <c r="F942" s="2">
        <v>42004</v>
      </c>
      <c r="G942" s="6"/>
    </row>
    <row r="943" spans="1:7" x14ac:dyDescent="0.2">
      <c r="A943" s="5">
        <v>23</v>
      </c>
      <c r="B943" s="4" t="s">
        <v>25</v>
      </c>
      <c r="C943" s="4" t="str">
        <f>VLOOKUP(Taulukko1[[#This Row],[Rivivalinta]],Sheet1!$C$1:$E$42,2,FALSE)</f>
        <v>Eget kapital</v>
      </c>
      <c r="D943" s="4" t="str">
        <f>VLOOKUP(Taulukko1[[#This Row],[Rivivalinta]],Sheet1!$C$1:$E$42,3,FALSE)</f>
        <v>Total equity</v>
      </c>
      <c r="E943" s="1" t="s">
        <v>66</v>
      </c>
      <c r="F943" s="2">
        <v>42004</v>
      </c>
      <c r="G943" s="6">
        <v>25588</v>
      </c>
    </row>
    <row r="944" spans="1:7" x14ac:dyDescent="0.2">
      <c r="A944" s="5">
        <v>21</v>
      </c>
      <c r="B944" s="4" t="s">
        <v>26</v>
      </c>
      <c r="C944" s="4" t="str">
        <f>VLOOKUP(Taulukko1[[#This Row],[Rivivalinta]],Sheet1!$C$1:$E$42,2,FALSE)</f>
        <v>Övriga skulder</v>
      </c>
      <c r="D944" s="4" t="str">
        <f>VLOOKUP(Taulukko1[[#This Row],[Rivivalinta]],Sheet1!$C$1:$E$42,3,FALSE)</f>
        <v>Other liabilities</v>
      </c>
      <c r="E944" s="1" t="s">
        <v>66</v>
      </c>
      <c r="F944" s="2">
        <v>42004</v>
      </c>
      <c r="G944" s="6">
        <v>4013</v>
      </c>
    </row>
    <row r="945" spans="1:7" x14ac:dyDescent="0.2">
      <c r="A945" s="5">
        <v>24</v>
      </c>
      <c r="B945" s="4" t="s">
        <v>27</v>
      </c>
      <c r="C945" s="4" t="str">
        <f>VLOOKUP(Taulukko1[[#This Row],[Rivivalinta]],Sheet1!$C$1:$E$42,2,FALSE)</f>
        <v>SUMMA EGET KAPITAL OCH SKULDER</v>
      </c>
      <c r="D945" s="4" t="str">
        <f>VLOOKUP(Taulukko1[[#This Row],[Rivivalinta]],Sheet1!$C$1:$E$42,3,FALSE)</f>
        <v>TOTAL EQUITY AND LIABILITIES</v>
      </c>
      <c r="E945" s="1" t="s">
        <v>66</v>
      </c>
      <c r="F945" s="2">
        <v>42004</v>
      </c>
      <c r="G945" s="6">
        <v>148286</v>
      </c>
    </row>
    <row r="946" spans="1:7" x14ac:dyDescent="0.2">
      <c r="A946" s="5">
        <v>25</v>
      </c>
      <c r="B946" s="4" t="s">
        <v>28</v>
      </c>
      <c r="C946" s="4" t="str">
        <f>VLOOKUP(Taulukko1[[#This Row],[Rivivalinta]],Sheet1!$C$1:$E$42,2,FALSE)</f>
        <v>Exponering utanför balansräkningen</v>
      </c>
      <c r="D946" s="4" t="str">
        <f>VLOOKUP(Taulukko1[[#This Row],[Rivivalinta]],Sheet1!$C$1:$E$42,3,FALSE)</f>
        <v>Off balance sheet exposures</v>
      </c>
      <c r="E946" s="1" t="s">
        <v>66</v>
      </c>
      <c r="F946" s="2">
        <v>42004</v>
      </c>
      <c r="G946" s="6">
        <v>2721</v>
      </c>
    </row>
    <row r="947" spans="1:7" x14ac:dyDescent="0.2">
      <c r="A947" s="5">
        <v>28</v>
      </c>
      <c r="B947" s="4" t="s">
        <v>29</v>
      </c>
      <c r="C947" s="4" t="str">
        <f>VLOOKUP(Taulukko1[[#This Row],[Rivivalinta]],Sheet1!$C$1:$E$42,2,FALSE)</f>
        <v>Kostnader/intäkter, %</v>
      </c>
      <c r="D947" s="4" t="str">
        <f>VLOOKUP(Taulukko1[[#This Row],[Rivivalinta]],Sheet1!$C$1:$E$42,3,FALSE)</f>
        <v>Cost/income ratio, %</v>
      </c>
      <c r="E947" s="1" t="s">
        <v>66</v>
      </c>
      <c r="F947" s="2">
        <v>42004</v>
      </c>
      <c r="G947" s="7">
        <v>0.61724467069678646</v>
      </c>
    </row>
    <row r="948" spans="1:7" x14ac:dyDescent="0.2">
      <c r="A948" s="5">
        <v>29</v>
      </c>
      <c r="B948" s="4" t="s">
        <v>30</v>
      </c>
      <c r="C948" s="4" t="str">
        <f>VLOOKUP(Taulukko1[[#This Row],[Rivivalinta]],Sheet1!$C$1:$E$42,2,FALSE)</f>
        <v>Nödlidande exponeringar/Exponeringar, %</v>
      </c>
      <c r="D948" s="4" t="str">
        <f>VLOOKUP(Taulukko1[[#This Row],[Rivivalinta]],Sheet1!$C$1:$E$42,3,FALSE)</f>
        <v>Non-performing exposures/Exposures, %</v>
      </c>
      <c r="E948" s="1" t="s">
        <v>66</v>
      </c>
      <c r="F948" s="2">
        <v>42004</v>
      </c>
      <c r="G948" s="7">
        <v>1.8193561298656405E-5</v>
      </c>
    </row>
    <row r="949" spans="1:7" x14ac:dyDescent="0.2">
      <c r="A949" s="5">
        <v>30</v>
      </c>
      <c r="B949" s="4" t="s">
        <v>31</v>
      </c>
      <c r="C949" s="4" t="str">
        <f>VLOOKUP(Taulukko1[[#This Row],[Rivivalinta]],Sheet1!$C$1:$E$42,2,FALSE)</f>
        <v>Upplupna avsättningar på nödlidande exponeringar/Nödlidande Exponeringar, %</v>
      </c>
      <c r="D949" s="4" t="str">
        <f>VLOOKUP(Taulukko1[[#This Row],[Rivivalinta]],Sheet1!$C$1:$E$42,3,FALSE)</f>
        <v>Accumulated impairments on non-performing exposures/Non-performing exposures, %</v>
      </c>
      <c r="E949" s="1" t="s">
        <v>66</v>
      </c>
      <c r="F949" s="2">
        <v>42004</v>
      </c>
      <c r="G949" s="7"/>
    </row>
    <row r="950" spans="1:7" x14ac:dyDescent="0.2">
      <c r="A950" s="5">
        <v>31</v>
      </c>
      <c r="B950" s="4" t="s">
        <v>32</v>
      </c>
      <c r="C950" s="4" t="str">
        <f>VLOOKUP(Taulukko1[[#This Row],[Rivivalinta]],Sheet1!$C$1:$E$42,2,FALSE)</f>
        <v>Kapitalbas</v>
      </c>
      <c r="D950" s="4" t="str">
        <f>VLOOKUP(Taulukko1[[#This Row],[Rivivalinta]],Sheet1!$C$1:$E$42,3,FALSE)</f>
        <v>Own funds</v>
      </c>
      <c r="E950" s="1" t="s">
        <v>66</v>
      </c>
      <c r="F950" s="2">
        <v>42004</v>
      </c>
      <c r="G950" s="6">
        <v>25688.048260000003</v>
      </c>
    </row>
    <row r="951" spans="1:7" x14ac:dyDescent="0.2">
      <c r="A951" s="5">
        <v>32</v>
      </c>
      <c r="B951" s="4" t="s">
        <v>33</v>
      </c>
      <c r="C951" s="4" t="str">
        <f>VLOOKUP(Taulukko1[[#This Row],[Rivivalinta]],Sheet1!$C$1:$E$42,2,FALSE)</f>
        <v>Kärnprimärkapital (CET 1)</v>
      </c>
      <c r="D951" s="4" t="str">
        <f>VLOOKUP(Taulukko1[[#This Row],[Rivivalinta]],Sheet1!$C$1:$E$42,3,FALSE)</f>
        <v>Common equity tier 1 capital (CET1)</v>
      </c>
      <c r="E951" s="1" t="s">
        <v>66</v>
      </c>
      <c r="F951" s="2">
        <v>42004</v>
      </c>
      <c r="G951" s="6">
        <v>25314.805469999999</v>
      </c>
    </row>
    <row r="952" spans="1:7" x14ac:dyDescent="0.2">
      <c r="A952" s="5">
        <v>33</v>
      </c>
      <c r="B952" s="4" t="s">
        <v>34</v>
      </c>
      <c r="C952" s="4" t="str">
        <f>VLOOKUP(Taulukko1[[#This Row],[Rivivalinta]],Sheet1!$C$1:$E$42,2,FALSE)</f>
        <v>Övrigt primärkapital (AT 1)</v>
      </c>
      <c r="D952" s="4" t="str">
        <f>VLOOKUP(Taulukko1[[#This Row],[Rivivalinta]],Sheet1!$C$1:$E$42,3,FALSE)</f>
        <v>Additional tier 1 capital (AT 1)</v>
      </c>
      <c r="E952" s="1" t="s">
        <v>66</v>
      </c>
      <c r="F952" s="2">
        <v>42004</v>
      </c>
      <c r="G952" s="6"/>
    </row>
    <row r="953" spans="1:7" x14ac:dyDescent="0.2">
      <c r="A953" s="5">
        <v>34</v>
      </c>
      <c r="B953" s="4" t="s">
        <v>35</v>
      </c>
      <c r="C953" s="4" t="str">
        <f>VLOOKUP(Taulukko1[[#This Row],[Rivivalinta]],Sheet1!$C$1:$E$42,2,FALSE)</f>
        <v>Supplementärkapital (T2)</v>
      </c>
      <c r="D953" s="4" t="str">
        <f>VLOOKUP(Taulukko1[[#This Row],[Rivivalinta]],Sheet1!$C$1:$E$42,3,FALSE)</f>
        <v>Tier 2 capital (T2)</v>
      </c>
      <c r="E953" s="1" t="s">
        <v>66</v>
      </c>
      <c r="F953" s="2">
        <v>42004</v>
      </c>
      <c r="G953" s="6">
        <v>375.00299999999999</v>
      </c>
    </row>
    <row r="954" spans="1:7" x14ac:dyDescent="0.2">
      <c r="A954" s="5">
        <v>35</v>
      </c>
      <c r="B954" s="4" t="s">
        <v>36</v>
      </c>
      <c r="C954" s="4" t="str">
        <f>VLOOKUP(Taulukko1[[#This Row],[Rivivalinta]],Sheet1!$C$1:$E$42,2,FALSE)</f>
        <v>Summa kapitalrelationer, %</v>
      </c>
      <c r="D954" s="4" t="str">
        <f>VLOOKUP(Taulukko1[[#This Row],[Rivivalinta]],Sheet1!$C$1:$E$42,3,FALSE)</f>
        <v>Own funds ratio, %</v>
      </c>
      <c r="E954" s="1" t="s">
        <v>66</v>
      </c>
      <c r="F954" s="2">
        <v>42004</v>
      </c>
      <c r="G954" s="7">
        <v>0.39381882312307293</v>
      </c>
    </row>
    <row r="955" spans="1:7" x14ac:dyDescent="0.2">
      <c r="A955" s="5">
        <v>36</v>
      </c>
      <c r="B955" s="4" t="s">
        <v>37</v>
      </c>
      <c r="C955" s="4" t="str">
        <f>VLOOKUP(Taulukko1[[#This Row],[Rivivalinta]],Sheet1!$C$1:$E$42,2,FALSE)</f>
        <v>Primärkapitalrelation, %</v>
      </c>
      <c r="D955" s="4" t="str">
        <f>VLOOKUP(Taulukko1[[#This Row],[Rivivalinta]],Sheet1!$C$1:$E$42,3,FALSE)</f>
        <v>Tier 1 ratio, %</v>
      </c>
      <c r="E955" s="1" t="s">
        <v>66</v>
      </c>
      <c r="F955" s="2">
        <v>42004</v>
      </c>
      <c r="G955" s="7">
        <v>0.38809670539699181</v>
      </c>
    </row>
    <row r="956" spans="1:7" x14ac:dyDescent="0.2">
      <c r="A956" s="5">
        <v>37</v>
      </c>
      <c r="B956" s="4" t="s">
        <v>38</v>
      </c>
      <c r="C956" s="4" t="str">
        <f>VLOOKUP(Taulukko1[[#This Row],[Rivivalinta]],Sheet1!$C$1:$E$42,2,FALSE)</f>
        <v>Kärnprimärkapitalrelation, %</v>
      </c>
      <c r="D956" s="4" t="str">
        <f>VLOOKUP(Taulukko1[[#This Row],[Rivivalinta]],Sheet1!$C$1:$E$42,3,FALSE)</f>
        <v>CET 1 ratio, %</v>
      </c>
      <c r="E956" s="1" t="s">
        <v>66</v>
      </c>
      <c r="F956" s="2">
        <v>42004</v>
      </c>
      <c r="G956" s="7">
        <v>0.38809670539699181</v>
      </c>
    </row>
    <row r="957" spans="1:7" x14ac:dyDescent="0.2">
      <c r="A957" s="5">
        <v>38</v>
      </c>
      <c r="B957" s="4" t="s">
        <v>39</v>
      </c>
      <c r="C957" s="4" t="str">
        <f>VLOOKUP(Taulukko1[[#This Row],[Rivivalinta]],Sheet1!$C$1:$E$42,2,FALSE)</f>
        <v>Summa exponeringsbelopp (RWA)</v>
      </c>
      <c r="D957" s="4" t="str">
        <f>VLOOKUP(Taulukko1[[#This Row],[Rivivalinta]],Sheet1!$C$1:$E$42,3,FALSE)</f>
        <v>Total risk weighted assets (RWA)</v>
      </c>
      <c r="E957" s="1" t="s">
        <v>66</v>
      </c>
      <c r="F957" s="2">
        <v>42004</v>
      </c>
      <c r="G957" s="6">
        <v>65228.086499999998</v>
      </c>
    </row>
    <row r="958" spans="1:7" x14ac:dyDescent="0.2">
      <c r="A958" s="5">
        <v>39</v>
      </c>
      <c r="B958" s="4" t="s">
        <v>40</v>
      </c>
      <c r="C958" s="4" t="str">
        <f>VLOOKUP(Taulukko1[[#This Row],[Rivivalinta]],Sheet1!$C$1:$E$42,2,FALSE)</f>
        <v>Exponeringsbelopp för kredit-, motpart- och utspädningsrisker</v>
      </c>
      <c r="D958" s="4" t="str">
        <f>VLOOKUP(Taulukko1[[#This Row],[Rivivalinta]],Sheet1!$C$1:$E$42,3,FALSE)</f>
        <v>Credit and counterparty risks</v>
      </c>
      <c r="E958" s="1" t="s">
        <v>66</v>
      </c>
      <c r="F958" s="2">
        <v>42004</v>
      </c>
      <c r="G958" s="6">
        <v>58907.048999999999</v>
      </c>
    </row>
    <row r="959" spans="1:7" x14ac:dyDescent="0.2">
      <c r="A959" s="5">
        <v>40</v>
      </c>
      <c r="B959" s="4" t="s">
        <v>41</v>
      </c>
      <c r="C959" s="4" t="str">
        <f>VLOOKUP(Taulukko1[[#This Row],[Rivivalinta]],Sheet1!$C$1:$E$42,2,FALSE)</f>
        <v>Exponeringsbelopp för positions-, valutakurs- och råvarurisker</v>
      </c>
      <c r="D959" s="4" t="str">
        <f>VLOOKUP(Taulukko1[[#This Row],[Rivivalinta]],Sheet1!$C$1:$E$42,3,FALSE)</f>
        <v>Position, currency and commodity risks</v>
      </c>
      <c r="E959" s="1" t="s">
        <v>66</v>
      </c>
      <c r="F959" s="2">
        <v>42004</v>
      </c>
      <c r="G959" s="6"/>
    </row>
    <row r="960" spans="1:7" x14ac:dyDescent="0.2">
      <c r="A960" s="5">
        <v>41</v>
      </c>
      <c r="B960" s="4" t="s">
        <v>42</v>
      </c>
      <c r="C960" s="4" t="str">
        <f>VLOOKUP(Taulukko1[[#This Row],[Rivivalinta]],Sheet1!$C$1:$E$42,2,FALSE)</f>
        <v>Exponeringsbelopp för operativ risk</v>
      </c>
      <c r="D960" s="4" t="str">
        <f>VLOOKUP(Taulukko1[[#This Row],[Rivivalinta]],Sheet1!$C$1:$E$42,3,FALSE)</f>
        <v>Operational risks</v>
      </c>
      <c r="E960" s="1" t="s">
        <v>66</v>
      </c>
      <c r="F960" s="2">
        <v>42004</v>
      </c>
      <c r="G960" s="6">
        <v>6321.0375000000004</v>
      </c>
    </row>
    <row r="961" spans="1:7" x14ac:dyDescent="0.2">
      <c r="A961" s="5">
        <v>42</v>
      </c>
      <c r="B961" s="4" t="s">
        <v>43</v>
      </c>
      <c r="C961" s="4" t="str">
        <f>VLOOKUP(Taulukko1[[#This Row],[Rivivalinta]],Sheet1!$C$1:$E$42,2,FALSE)</f>
        <v>Övriga riskexponeringar</v>
      </c>
      <c r="D961" s="4" t="str">
        <f>VLOOKUP(Taulukko1[[#This Row],[Rivivalinta]],Sheet1!$C$1:$E$42,3,FALSE)</f>
        <v>Other risks</v>
      </c>
      <c r="E961" s="1" t="s">
        <v>66</v>
      </c>
      <c r="F961" s="2">
        <v>42004</v>
      </c>
      <c r="G961" s="6"/>
    </row>
    <row r="962" spans="1:7" x14ac:dyDescent="0.2">
      <c r="A962" s="5">
        <v>1</v>
      </c>
      <c r="B962" s="4" t="s">
        <v>5</v>
      </c>
      <c r="C962" s="4" t="str">
        <f>VLOOKUP(Taulukko1[[#This Row],[Rivivalinta]],Sheet1!$C$1:$E$42,2,FALSE)</f>
        <v>Räntenetto</v>
      </c>
      <c r="D962" s="4" t="str">
        <f>VLOOKUP(Taulukko1[[#This Row],[Rivivalinta]],Sheet1!$C$1:$E$42,3,FALSE)</f>
        <v>Net interest margin</v>
      </c>
      <c r="E962" s="1" t="s">
        <v>67</v>
      </c>
      <c r="F962" s="2">
        <v>42004</v>
      </c>
      <c r="G962" s="6">
        <v>1958</v>
      </c>
    </row>
    <row r="963" spans="1:7" x14ac:dyDescent="0.2">
      <c r="A963" s="5">
        <v>2</v>
      </c>
      <c r="B963" s="4" t="s">
        <v>6</v>
      </c>
      <c r="C963" s="4" t="str">
        <f>VLOOKUP(Taulukko1[[#This Row],[Rivivalinta]],Sheet1!$C$1:$E$42,2,FALSE)</f>
        <v>Netto, avgifts- och provisionsintäkter</v>
      </c>
      <c r="D963" s="4" t="str">
        <f>VLOOKUP(Taulukko1[[#This Row],[Rivivalinta]],Sheet1!$C$1:$E$42,3,FALSE)</f>
        <v>Net fee and commission income</v>
      </c>
      <c r="E963" s="1" t="s">
        <v>67</v>
      </c>
      <c r="F963" s="2">
        <v>42004</v>
      </c>
      <c r="G963" s="6">
        <v>918</v>
      </c>
    </row>
    <row r="964" spans="1:7" x14ac:dyDescent="0.2">
      <c r="A964" s="5">
        <v>3</v>
      </c>
      <c r="B964" s="4" t="s">
        <v>7</v>
      </c>
      <c r="C964" s="4" t="str">
        <f>VLOOKUP(Taulukko1[[#This Row],[Rivivalinta]],Sheet1!$C$1:$E$42,2,FALSE)</f>
        <v>Avgifts- och provisionsintäkter</v>
      </c>
      <c r="D964" s="4" t="str">
        <f>VLOOKUP(Taulukko1[[#This Row],[Rivivalinta]],Sheet1!$C$1:$E$42,3,FALSE)</f>
        <v>Fee and commission income</v>
      </c>
      <c r="E964" s="1" t="s">
        <v>67</v>
      </c>
      <c r="F964" s="2">
        <v>42004</v>
      </c>
      <c r="G964" s="6">
        <v>1079</v>
      </c>
    </row>
    <row r="965" spans="1:7" x14ac:dyDescent="0.2">
      <c r="A965" s="5">
        <v>4</v>
      </c>
      <c r="B965" s="4" t="s">
        <v>8</v>
      </c>
      <c r="C965" s="4" t="str">
        <f>VLOOKUP(Taulukko1[[#This Row],[Rivivalinta]],Sheet1!$C$1:$E$42,2,FALSE)</f>
        <v>Avgifts- och provisionskostnader</v>
      </c>
      <c r="D965" s="4" t="str">
        <f>VLOOKUP(Taulukko1[[#This Row],[Rivivalinta]],Sheet1!$C$1:$E$42,3,FALSE)</f>
        <v>Fee and commission expenses</v>
      </c>
      <c r="E965" s="1" t="s">
        <v>67</v>
      </c>
      <c r="F965" s="2">
        <v>42004</v>
      </c>
      <c r="G965" s="6">
        <v>161</v>
      </c>
    </row>
    <row r="966" spans="1:7" x14ac:dyDescent="0.2">
      <c r="A966" s="5">
        <v>5</v>
      </c>
      <c r="B966" s="4" t="s">
        <v>9</v>
      </c>
      <c r="C966" s="4" t="str">
        <f>VLOOKUP(Taulukko1[[#This Row],[Rivivalinta]],Sheet1!$C$1:$E$42,2,FALSE)</f>
        <v>Nettointäkter från handel och investeringar</v>
      </c>
      <c r="D966" s="4" t="str">
        <f>VLOOKUP(Taulukko1[[#This Row],[Rivivalinta]],Sheet1!$C$1:$E$42,3,FALSE)</f>
        <v>Net trading and investing income</v>
      </c>
      <c r="E966" s="1" t="s">
        <v>67</v>
      </c>
      <c r="F966" s="2">
        <v>42004</v>
      </c>
      <c r="G966" s="6">
        <v>635</v>
      </c>
    </row>
    <row r="967" spans="1:7" x14ac:dyDescent="0.2">
      <c r="A967" s="5">
        <v>6</v>
      </c>
      <c r="B967" s="4" t="s">
        <v>10</v>
      </c>
      <c r="C967" s="4" t="str">
        <f>VLOOKUP(Taulukko1[[#This Row],[Rivivalinta]],Sheet1!$C$1:$E$42,2,FALSE)</f>
        <v>Övriga intäkter</v>
      </c>
      <c r="D967" s="4" t="str">
        <f>VLOOKUP(Taulukko1[[#This Row],[Rivivalinta]],Sheet1!$C$1:$E$42,3,FALSE)</f>
        <v>Other income</v>
      </c>
      <c r="E967" s="1" t="s">
        <v>67</v>
      </c>
      <c r="F967" s="2">
        <v>42004</v>
      </c>
      <c r="G967" s="6">
        <v>256</v>
      </c>
    </row>
    <row r="968" spans="1:7" x14ac:dyDescent="0.2">
      <c r="A968" s="5">
        <v>7</v>
      </c>
      <c r="B968" s="4" t="s">
        <v>11</v>
      </c>
      <c r="C968" s="4" t="str">
        <f>VLOOKUP(Taulukko1[[#This Row],[Rivivalinta]],Sheet1!$C$1:$E$42,2,FALSE)</f>
        <v>Totala inkomster</v>
      </c>
      <c r="D968" s="4" t="str">
        <f>VLOOKUP(Taulukko1[[#This Row],[Rivivalinta]],Sheet1!$C$1:$E$42,3,FALSE)</f>
        <v>Total income</v>
      </c>
      <c r="E968" s="1" t="s">
        <v>67</v>
      </c>
      <c r="F968" s="2">
        <v>42004</v>
      </c>
      <c r="G968" s="6">
        <v>3767</v>
      </c>
    </row>
    <row r="969" spans="1:7" x14ac:dyDescent="0.2">
      <c r="A969" s="5">
        <v>8</v>
      </c>
      <c r="B969" s="4" t="s">
        <v>12</v>
      </c>
      <c r="C969" s="4" t="str">
        <f>VLOOKUP(Taulukko1[[#This Row],[Rivivalinta]],Sheet1!$C$1:$E$42,2,FALSE)</f>
        <v>Totala kostnader</v>
      </c>
      <c r="D969" s="4" t="str">
        <f>VLOOKUP(Taulukko1[[#This Row],[Rivivalinta]],Sheet1!$C$1:$E$42,3,FALSE)</f>
        <v>Total expenses</v>
      </c>
      <c r="E969" s="1" t="s">
        <v>67</v>
      </c>
      <c r="F969" s="2">
        <v>42004</v>
      </c>
      <c r="G969" s="6">
        <v>2819</v>
      </c>
    </row>
    <row r="970" spans="1:7" x14ac:dyDescent="0.2">
      <c r="A970" s="5">
        <v>9</v>
      </c>
      <c r="B970" s="4" t="s">
        <v>13</v>
      </c>
      <c r="C970" s="4" t="str">
        <f>VLOOKUP(Taulukko1[[#This Row],[Rivivalinta]],Sheet1!$C$1:$E$42,2,FALSE)</f>
        <v>Nedskrivningar av lån och fordringar</v>
      </c>
      <c r="D970" s="4" t="str">
        <f>VLOOKUP(Taulukko1[[#This Row],[Rivivalinta]],Sheet1!$C$1:$E$42,3,FALSE)</f>
        <v>Impairments on loans and receivables</v>
      </c>
      <c r="E970" s="1" t="s">
        <v>67</v>
      </c>
      <c r="F970" s="2">
        <v>42004</v>
      </c>
      <c r="G970" s="6">
        <v>97</v>
      </c>
    </row>
    <row r="971" spans="1:7" x14ac:dyDescent="0.2">
      <c r="A971" s="5">
        <v>10</v>
      </c>
      <c r="B971" s="4" t="s">
        <v>14</v>
      </c>
      <c r="C971" s="4" t="str">
        <f>VLOOKUP(Taulukko1[[#This Row],[Rivivalinta]],Sheet1!$C$1:$E$42,2,FALSE)</f>
        <v>Rörelsevinst/-förlust</v>
      </c>
      <c r="D971" s="4" t="str">
        <f>VLOOKUP(Taulukko1[[#This Row],[Rivivalinta]],Sheet1!$C$1:$E$42,3,FALSE)</f>
        <v>Operatingprofit/-loss</v>
      </c>
      <c r="E971" s="1" t="s">
        <v>67</v>
      </c>
      <c r="F971" s="2">
        <v>42004</v>
      </c>
      <c r="G971" s="6">
        <v>851</v>
      </c>
    </row>
    <row r="972" spans="1:7" x14ac:dyDescent="0.2">
      <c r="A972" s="5">
        <v>11</v>
      </c>
      <c r="B972" s="4" t="s">
        <v>15</v>
      </c>
      <c r="C972" s="4" t="str">
        <f>VLOOKUP(Taulukko1[[#This Row],[Rivivalinta]],Sheet1!$C$1:$E$42,2,FALSE)</f>
        <v>Kontanta medel och kassabehållning hos centralbanker</v>
      </c>
      <c r="D972" s="4" t="str">
        <f>VLOOKUP(Taulukko1[[#This Row],[Rivivalinta]],Sheet1!$C$1:$E$42,3,FALSE)</f>
        <v>Cash and cash balances at central banks</v>
      </c>
      <c r="E972" s="1" t="s">
        <v>67</v>
      </c>
      <c r="F972" s="2">
        <v>42004</v>
      </c>
      <c r="G972" s="6">
        <v>9348</v>
      </c>
    </row>
    <row r="973" spans="1:7" x14ac:dyDescent="0.2">
      <c r="A973" s="5">
        <v>12</v>
      </c>
      <c r="B973" s="4" t="s">
        <v>16</v>
      </c>
      <c r="C973" s="4" t="str">
        <f>VLOOKUP(Taulukko1[[#This Row],[Rivivalinta]],Sheet1!$C$1:$E$42,2,FALSE)</f>
        <v>Lån och förskott till kreditinstitut</v>
      </c>
      <c r="D973" s="4" t="str">
        <f>VLOOKUP(Taulukko1[[#This Row],[Rivivalinta]],Sheet1!$C$1:$E$42,3,FALSE)</f>
        <v>Loans and advances to credit institutions</v>
      </c>
      <c r="E973" s="1" t="s">
        <v>67</v>
      </c>
      <c r="F973" s="2">
        <v>42004</v>
      </c>
      <c r="G973" s="6">
        <v>1068</v>
      </c>
    </row>
    <row r="974" spans="1:7" x14ac:dyDescent="0.2">
      <c r="A974" s="5">
        <v>13</v>
      </c>
      <c r="B974" s="4" t="s">
        <v>17</v>
      </c>
      <c r="C974" s="4" t="str">
        <f>VLOOKUP(Taulukko1[[#This Row],[Rivivalinta]],Sheet1!$C$1:$E$42,2,FALSE)</f>
        <v>Lån och förskott till allmänheten och offentliga samfund</v>
      </c>
      <c r="D974" s="4" t="str">
        <f>VLOOKUP(Taulukko1[[#This Row],[Rivivalinta]],Sheet1!$C$1:$E$42,3,FALSE)</f>
        <v>Loans and advances to the public and public sector entities</v>
      </c>
      <c r="E974" s="1" t="s">
        <v>67</v>
      </c>
      <c r="F974" s="2">
        <v>42004</v>
      </c>
      <c r="G974" s="6">
        <v>107557</v>
      </c>
    </row>
    <row r="975" spans="1:7" x14ac:dyDescent="0.2">
      <c r="A975" s="5">
        <v>14</v>
      </c>
      <c r="B975" s="4" t="s">
        <v>18</v>
      </c>
      <c r="C975" s="4" t="str">
        <f>VLOOKUP(Taulukko1[[#This Row],[Rivivalinta]],Sheet1!$C$1:$E$42,2,FALSE)</f>
        <v>Värdepapper</v>
      </c>
      <c r="D975" s="4" t="str">
        <f>VLOOKUP(Taulukko1[[#This Row],[Rivivalinta]],Sheet1!$C$1:$E$42,3,FALSE)</f>
        <v>Debt securities</v>
      </c>
      <c r="E975" s="1" t="s">
        <v>67</v>
      </c>
      <c r="F975" s="2">
        <v>42004</v>
      </c>
      <c r="G975" s="6"/>
    </row>
    <row r="976" spans="1:7" x14ac:dyDescent="0.2">
      <c r="A976" s="5">
        <v>15</v>
      </c>
      <c r="B976" s="4" t="s">
        <v>71</v>
      </c>
      <c r="C976" s="4" t="str">
        <f>VLOOKUP(Taulukko1[[#This Row],[Rivivalinta]],Sheet1!$C$1:$E$42,2,FALSE)</f>
        <v xml:space="preserve">Derivat </v>
      </c>
      <c r="D976" s="4" t="str">
        <f>VLOOKUP(Taulukko1[[#This Row],[Rivivalinta]],Sheet1!$C$1:$E$42,3,FALSE)</f>
        <v xml:space="preserve">Derivatives </v>
      </c>
      <c r="E976" s="1" t="s">
        <v>67</v>
      </c>
      <c r="F976" s="2">
        <v>42004</v>
      </c>
      <c r="G976" s="6">
        <v>18</v>
      </c>
    </row>
    <row r="977" spans="1:7" x14ac:dyDescent="0.2">
      <c r="A977" s="5">
        <v>16</v>
      </c>
      <c r="B977" s="4" t="s">
        <v>20</v>
      </c>
      <c r="C977" s="4" t="str">
        <f>VLOOKUP(Taulukko1[[#This Row],[Rivivalinta]],Sheet1!$C$1:$E$42,2,FALSE)</f>
        <v>Övriga tillgångar</v>
      </c>
      <c r="D977" s="4" t="str">
        <f>VLOOKUP(Taulukko1[[#This Row],[Rivivalinta]],Sheet1!$C$1:$E$42,3,FALSE)</f>
        <v>Other assets</v>
      </c>
      <c r="E977" s="1" t="s">
        <v>67</v>
      </c>
      <c r="F977" s="2">
        <v>42004</v>
      </c>
      <c r="G977" s="6">
        <v>17004</v>
      </c>
    </row>
    <row r="978" spans="1:7" x14ac:dyDescent="0.2">
      <c r="A978" s="5">
        <v>17</v>
      </c>
      <c r="B978" s="4" t="s">
        <v>21</v>
      </c>
      <c r="C978" s="4" t="str">
        <f>VLOOKUP(Taulukko1[[#This Row],[Rivivalinta]],Sheet1!$C$1:$E$42,2,FALSE)</f>
        <v>SUMMA TILLGÅNGAR</v>
      </c>
      <c r="D978" s="4" t="str">
        <f>VLOOKUP(Taulukko1[[#This Row],[Rivivalinta]],Sheet1!$C$1:$E$42,3,FALSE)</f>
        <v>TOTAL ASSETS</v>
      </c>
      <c r="E978" s="1" t="s">
        <v>67</v>
      </c>
      <c r="F978" s="2">
        <v>42004</v>
      </c>
      <c r="G978" s="6">
        <v>134995</v>
      </c>
    </row>
    <row r="979" spans="1:7" x14ac:dyDescent="0.2">
      <c r="A979" s="5">
        <v>18</v>
      </c>
      <c r="B979" s="4" t="s">
        <v>22</v>
      </c>
      <c r="C979" s="4" t="str">
        <f>VLOOKUP(Taulukko1[[#This Row],[Rivivalinta]],Sheet1!$C$1:$E$42,2,FALSE)</f>
        <v>Inlåning från kreditinstitut</v>
      </c>
      <c r="D979" s="4" t="str">
        <f>VLOOKUP(Taulukko1[[#This Row],[Rivivalinta]],Sheet1!$C$1:$E$42,3,FALSE)</f>
        <v>Deposits from credit institutions</v>
      </c>
      <c r="E979" s="1" t="s">
        <v>67</v>
      </c>
      <c r="F979" s="2">
        <v>42004</v>
      </c>
      <c r="G979" s="6">
        <v>304</v>
      </c>
    </row>
    <row r="980" spans="1:7" x14ac:dyDescent="0.2">
      <c r="A980" s="5">
        <v>19</v>
      </c>
      <c r="B980" s="4" t="s">
        <v>23</v>
      </c>
      <c r="C980" s="4" t="str">
        <f>VLOOKUP(Taulukko1[[#This Row],[Rivivalinta]],Sheet1!$C$1:$E$42,2,FALSE)</f>
        <v>Inlåning från allmänheten och offentliga samfund</v>
      </c>
      <c r="D980" s="4" t="str">
        <f>VLOOKUP(Taulukko1[[#This Row],[Rivivalinta]],Sheet1!$C$1:$E$42,3,FALSE)</f>
        <v>Deposits from the public and public sector entities</v>
      </c>
      <c r="E980" s="1" t="s">
        <v>67</v>
      </c>
      <c r="F980" s="2">
        <v>42004</v>
      </c>
      <c r="G980" s="6">
        <v>112617</v>
      </c>
    </row>
    <row r="981" spans="1:7" x14ac:dyDescent="0.2">
      <c r="A981" s="5">
        <v>20</v>
      </c>
      <c r="B981" s="4" t="s">
        <v>24</v>
      </c>
      <c r="C981" s="4" t="str">
        <f>VLOOKUP(Taulukko1[[#This Row],[Rivivalinta]],Sheet1!$C$1:$E$42,2,FALSE)</f>
        <v>Emitterade skuldebrev</v>
      </c>
      <c r="D981" s="4" t="str">
        <f>VLOOKUP(Taulukko1[[#This Row],[Rivivalinta]],Sheet1!$C$1:$E$42,3,FALSE)</f>
        <v>Debt securities issued</v>
      </c>
      <c r="E981" s="1" t="s">
        <v>67</v>
      </c>
      <c r="F981" s="2">
        <v>42004</v>
      </c>
      <c r="G981" s="6">
        <v>6808</v>
      </c>
    </row>
    <row r="982" spans="1:7" x14ac:dyDescent="0.2">
      <c r="A982" s="5">
        <v>22</v>
      </c>
      <c r="B982" s="4" t="s">
        <v>19</v>
      </c>
      <c r="C982" s="4" t="str">
        <f>VLOOKUP(Taulukko1[[#This Row],[Rivivalinta]],Sheet1!$C$1:$E$42,2,FALSE)</f>
        <v>Derivat</v>
      </c>
      <c r="D982" s="4" t="str">
        <f>VLOOKUP(Taulukko1[[#This Row],[Rivivalinta]],Sheet1!$C$1:$E$42,3,FALSE)</f>
        <v>Derivatives</v>
      </c>
      <c r="E982" s="1" t="s">
        <v>67</v>
      </c>
      <c r="F982" s="2">
        <v>42004</v>
      </c>
      <c r="G982" s="6"/>
    </row>
    <row r="983" spans="1:7" x14ac:dyDescent="0.2">
      <c r="A983" s="5">
        <v>23</v>
      </c>
      <c r="B983" s="4" t="s">
        <v>25</v>
      </c>
      <c r="C983" s="4" t="str">
        <f>VLOOKUP(Taulukko1[[#This Row],[Rivivalinta]],Sheet1!$C$1:$E$42,2,FALSE)</f>
        <v>Eget kapital</v>
      </c>
      <c r="D983" s="4" t="str">
        <f>VLOOKUP(Taulukko1[[#This Row],[Rivivalinta]],Sheet1!$C$1:$E$42,3,FALSE)</f>
        <v>Total equity</v>
      </c>
      <c r="E983" s="1" t="s">
        <v>67</v>
      </c>
      <c r="F983" s="2">
        <v>42004</v>
      </c>
      <c r="G983" s="6">
        <v>9228</v>
      </c>
    </row>
    <row r="984" spans="1:7" x14ac:dyDescent="0.2">
      <c r="A984" s="5">
        <v>21</v>
      </c>
      <c r="B984" s="4" t="s">
        <v>26</v>
      </c>
      <c r="C984" s="4" t="str">
        <f>VLOOKUP(Taulukko1[[#This Row],[Rivivalinta]],Sheet1!$C$1:$E$42,2,FALSE)</f>
        <v>Övriga skulder</v>
      </c>
      <c r="D984" s="4" t="str">
        <f>VLOOKUP(Taulukko1[[#This Row],[Rivivalinta]],Sheet1!$C$1:$E$42,3,FALSE)</f>
        <v>Other liabilities</v>
      </c>
      <c r="E984" s="1" t="s">
        <v>67</v>
      </c>
      <c r="F984" s="2">
        <v>42004</v>
      </c>
      <c r="G984" s="6">
        <v>6037</v>
      </c>
    </row>
    <row r="985" spans="1:7" x14ac:dyDescent="0.2">
      <c r="A985" s="5">
        <v>24</v>
      </c>
      <c r="B985" s="4" t="s">
        <v>27</v>
      </c>
      <c r="C985" s="4" t="str">
        <f>VLOOKUP(Taulukko1[[#This Row],[Rivivalinta]],Sheet1!$C$1:$E$42,2,FALSE)</f>
        <v>SUMMA EGET KAPITAL OCH SKULDER</v>
      </c>
      <c r="D985" s="4" t="str">
        <f>VLOOKUP(Taulukko1[[#This Row],[Rivivalinta]],Sheet1!$C$1:$E$42,3,FALSE)</f>
        <v>TOTAL EQUITY AND LIABILITIES</v>
      </c>
      <c r="E985" s="1" t="s">
        <v>67</v>
      </c>
      <c r="F985" s="2">
        <v>42004</v>
      </c>
      <c r="G985" s="6">
        <v>134994</v>
      </c>
    </row>
    <row r="986" spans="1:7" x14ac:dyDescent="0.2">
      <c r="A986" s="5">
        <v>25</v>
      </c>
      <c r="B986" s="4" t="s">
        <v>28</v>
      </c>
      <c r="C986" s="4" t="str">
        <f>VLOOKUP(Taulukko1[[#This Row],[Rivivalinta]],Sheet1!$C$1:$E$42,2,FALSE)</f>
        <v>Exponering utanför balansräkningen</v>
      </c>
      <c r="D986" s="4" t="str">
        <f>VLOOKUP(Taulukko1[[#This Row],[Rivivalinta]],Sheet1!$C$1:$E$42,3,FALSE)</f>
        <v>Off balance sheet exposures</v>
      </c>
      <c r="E986" s="1" t="s">
        <v>67</v>
      </c>
      <c r="F986" s="2">
        <v>42004</v>
      </c>
      <c r="G986" s="6">
        <v>5700</v>
      </c>
    </row>
    <row r="987" spans="1:7" x14ac:dyDescent="0.2">
      <c r="A987" s="5">
        <v>28</v>
      </c>
      <c r="B987" s="4" t="s">
        <v>29</v>
      </c>
      <c r="C987" s="4" t="str">
        <f>VLOOKUP(Taulukko1[[#This Row],[Rivivalinta]],Sheet1!$C$1:$E$42,2,FALSE)</f>
        <v>Kostnader/intäkter, %</v>
      </c>
      <c r="D987" s="4" t="str">
        <f>VLOOKUP(Taulukko1[[#This Row],[Rivivalinta]],Sheet1!$C$1:$E$42,3,FALSE)</f>
        <v>Cost/income ratio, %</v>
      </c>
      <c r="E987" s="1" t="s">
        <v>67</v>
      </c>
      <c r="F987" s="2">
        <v>42004</v>
      </c>
      <c r="G987" s="7">
        <v>0.70920245398773007</v>
      </c>
    </row>
    <row r="988" spans="1:7" x14ac:dyDescent="0.2">
      <c r="A988" s="5">
        <v>29</v>
      </c>
      <c r="B988" s="4" t="s">
        <v>30</v>
      </c>
      <c r="C988" s="4" t="str">
        <f>VLOOKUP(Taulukko1[[#This Row],[Rivivalinta]],Sheet1!$C$1:$E$42,2,FALSE)</f>
        <v>Nödlidande exponeringar/Exponeringar, %</v>
      </c>
      <c r="D988" s="4" t="str">
        <f>VLOOKUP(Taulukko1[[#This Row],[Rivivalinta]],Sheet1!$C$1:$E$42,3,FALSE)</f>
        <v>Non-performing exposures/Exposures, %</v>
      </c>
      <c r="E988" s="1" t="s">
        <v>67</v>
      </c>
      <c r="F988" s="2">
        <v>42004</v>
      </c>
      <c r="G988" s="7">
        <v>6.8577522016510083E-3</v>
      </c>
    </row>
    <row r="989" spans="1:7" x14ac:dyDescent="0.2">
      <c r="A989" s="5">
        <v>30</v>
      </c>
      <c r="B989" s="4" t="s">
        <v>31</v>
      </c>
      <c r="C989" s="4" t="str">
        <f>VLOOKUP(Taulukko1[[#This Row],[Rivivalinta]],Sheet1!$C$1:$E$42,2,FALSE)</f>
        <v>Upplupna avsättningar på nödlidande exponeringar/Nödlidande Exponeringar, %</v>
      </c>
      <c r="D989" s="4" t="str">
        <f>VLOOKUP(Taulukko1[[#This Row],[Rivivalinta]],Sheet1!$C$1:$E$42,3,FALSE)</f>
        <v>Accumulated impairments on non-performing exposures/Non-performing exposures, %</v>
      </c>
      <c r="E989" s="1" t="s">
        <v>67</v>
      </c>
      <c r="F989" s="2">
        <v>42004</v>
      </c>
      <c r="G989" s="7">
        <v>0.21045576407506703</v>
      </c>
    </row>
    <row r="990" spans="1:7" x14ac:dyDescent="0.2">
      <c r="A990" s="5">
        <v>31</v>
      </c>
      <c r="B990" s="4" t="s">
        <v>32</v>
      </c>
      <c r="C990" s="4" t="str">
        <f>VLOOKUP(Taulukko1[[#This Row],[Rivivalinta]],Sheet1!$C$1:$E$42,2,FALSE)</f>
        <v>Kapitalbas</v>
      </c>
      <c r="D990" s="4" t="str">
        <f>VLOOKUP(Taulukko1[[#This Row],[Rivivalinta]],Sheet1!$C$1:$E$42,3,FALSE)</f>
        <v>Own funds</v>
      </c>
      <c r="E990" s="1" t="s">
        <v>67</v>
      </c>
      <c r="F990" s="2">
        <v>42004</v>
      </c>
      <c r="G990" s="6">
        <v>13743.981</v>
      </c>
    </row>
    <row r="991" spans="1:7" x14ac:dyDescent="0.2">
      <c r="A991" s="5">
        <v>32</v>
      </c>
      <c r="B991" s="4" t="s">
        <v>33</v>
      </c>
      <c r="C991" s="4" t="str">
        <f>VLOOKUP(Taulukko1[[#This Row],[Rivivalinta]],Sheet1!$C$1:$E$42,2,FALSE)</f>
        <v>Kärnprimärkapital (CET 1)</v>
      </c>
      <c r="D991" s="4" t="str">
        <f>VLOOKUP(Taulukko1[[#This Row],[Rivivalinta]],Sheet1!$C$1:$E$42,3,FALSE)</f>
        <v>Common equity tier 1 capital (CET1)</v>
      </c>
      <c r="E991" s="1" t="s">
        <v>67</v>
      </c>
      <c r="F991" s="2">
        <v>42004</v>
      </c>
      <c r="G991" s="6">
        <v>11041.902</v>
      </c>
    </row>
    <row r="992" spans="1:7" x14ac:dyDescent="0.2">
      <c r="A992" s="5">
        <v>33</v>
      </c>
      <c r="B992" s="4" t="s">
        <v>34</v>
      </c>
      <c r="C992" s="4" t="str">
        <f>VLOOKUP(Taulukko1[[#This Row],[Rivivalinta]],Sheet1!$C$1:$E$42,2,FALSE)</f>
        <v>Övrigt primärkapital (AT 1)</v>
      </c>
      <c r="D992" s="4" t="str">
        <f>VLOOKUP(Taulukko1[[#This Row],[Rivivalinta]],Sheet1!$C$1:$E$42,3,FALSE)</f>
        <v>Additional tier 1 capital (AT 1)</v>
      </c>
      <c r="E992" s="1" t="s">
        <v>67</v>
      </c>
      <c r="F992" s="2">
        <v>42004</v>
      </c>
      <c r="G992" s="6"/>
    </row>
    <row r="993" spans="1:7" x14ac:dyDescent="0.2">
      <c r="A993" s="5">
        <v>34</v>
      </c>
      <c r="B993" s="4" t="s">
        <v>35</v>
      </c>
      <c r="C993" s="4" t="str">
        <f>VLOOKUP(Taulukko1[[#This Row],[Rivivalinta]],Sheet1!$C$1:$E$42,2,FALSE)</f>
        <v>Supplementärkapital (T2)</v>
      </c>
      <c r="D993" s="4" t="str">
        <f>VLOOKUP(Taulukko1[[#This Row],[Rivivalinta]],Sheet1!$C$1:$E$42,3,FALSE)</f>
        <v>Tier 2 capital (T2)</v>
      </c>
      <c r="E993" s="1" t="s">
        <v>67</v>
      </c>
      <c r="F993" s="2">
        <v>42004</v>
      </c>
      <c r="G993" s="6">
        <v>2702.0790000000002</v>
      </c>
    </row>
    <row r="994" spans="1:7" x14ac:dyDescent="0.2">
      <c r="A994" s="5">
        <v>35</v>
      </c>
      <c r="B994" s="4" t="s">
        <v>36</v>
      </c>
      <c r="C994" s="4" t="str">
        <f>VLOOKUP(Taulukko1[[#This Row],[Rivivalinta]],Sheet1!$C$1:$E$42,2,FALSE)</f>
        <v>Summa kapitalrelationer, %</v>
      </c>
      <c r="D994" s="4" t="str">
        <f>VLOOKUP(Taulukko1[[#This Row],[Rivivalinta]],Sheet1!$C$1:$E$42,3,FALSE)</f>
        <v>Own funds ratio, %</v>
      </c>
      <c r="E994" s="1" t="s">
        <v>67</v>
      </c>
      <c r="F994" s="2">
        <v>42004</v>
      </c>
      <c r="G994" s="7">
        <v>0.18374174730167372</v>
      </c>
    </row>
    <row r="995" spans="1:7" x14ac:dyDescent="0.2">
      <c r="A995" s="5">
        <v>36</v>
      </c>
      <c r="B995" s="4" t="s">
        <v>37</v>
      </c>
      <c r="C995" s="4" t="str">
        <f>VLOOKUP(Taulukko1[[#This Row],[Rivivalinta]],Sheet1!$C$1:$E$42,2,FALSE)</f>
        <v>Primärkapitalrelation, %</v>
      </c>
      <c r="D995" s="4" t="str">
        <f>VLOOKUP(Taulukko1[[#This Row],[Rivivalinta]],Sheet1!$C$1:$E$42,3,FALSE)</f>
        <v>Tier 1 ratio, %</v>
      </c>
      <c r="E995" s="1" t="s">
        <v>67</v>
      </c>
      <c r="F995" s="2">
        <v>42004</v>
      </c>
      <c r="G995" s="7">
        <v>0.14761795487157947</v>
      </c>
    </row>
    <row r="996" spans="1:7" x14ac:dyDescent="0.2">
      <c r="A996" s="5">
        <v>37</v>
      </c>
      <c r="B996" s="4" t="s">
        <v>38</v>
      </c>
      <c r="C996" s="4" t="str">
        <f>VLOOKUP(Taulukko1[[#This Row],[Rivivalinta]],Sheet1!$C$1:$E$42,2,FALSE)</f>
        <v>Kärnprimärkapitalrelation, %</v>
      </c>
      <c r="D996" s="4" t="str">
        <f>VLOOKUP(Taulukko1[[#This Row],[Rivivalinta]],Sheet1!$C$1:$E$42,3,FALSE)</f>
        <v>CET 1 ratio, %</v>
      </c>
      <c r="E996" s="1" t="s">
        <v>67</v>
      </c>
      <c r="F996" s="2">
        <v>42004</v>
      </c>
      <c r="G996" s="7">
        <v>0.14761795487157947</v>
      </c>
    </row>
    <row r="997" spans="1:7" x14ac:dyDescent="0.2">
      <c r="A997" s="5">
        <v>38</v>
      </c>
      <c r="B997" s="4" t="s">
        <v>39</v>
      </c>
      <c r="C997" s="4" t="str">
        <f>VLOOKUP(Taulukko1[[#This Row],[Rivivalinta]],Sheet1!$C$1:$E$42,2,FALSE)</f>
        <v>Summa exponeringsbelopp (RWA)</v>
      </c>
      <c r="D997" s="4" t="str">
        <f>VLOOKUP(Taulukko1[[#This Row],[Rivivalinta]],Sheet1!$C$1:$E$42,3,FALSE)</f>
        <v>Total risk weighted assets (RWA)</v>
      </c>
      <c r="E997" s="1" t="s">
        <v>67</v>
      </c>
      <c r="F997" s="2">
        <v>42004</v>
      </c>
      <c r="G997" s="6">
        <v>74800.535000000003</v>
      </c>
    </row>
    <row r="998" spans="1:7" x14ac:dyDescent="0.2">
      <c r="A998" s="5">
        <v>39</v>
      </c>
      <c r="B998" s="4" t="s">
        <v>40</v>
      </c>
      <c r="C998" s="4" t="str">
        <f>VLOOKUP(Taulukko1[[#This Row],[Rivivalinta]],Sheet1!$C$1:$E$42,2,FALSE)</f>
        <v>Exponeringsbelopp för kredit-, motpart- och utspädningsrisker</v>
      </c>
      <c r="D998" s="4" t="str">
        <f>VLOOKUP(Taulukko1[[#This Row],[Rivivalinta]],Sheet1!$C$1:$E$42,3,FALSE)</f>
        <v>Credit and counterparty risks</v>
      </c>
      <c r="E998" s="1" t="s">
        <v>67</v>
      </c>
      <c r="F998" s="2">
        <v>42004</v>
      </c>
      <c r="G998" s="6">
        <v>69372.695000000007</v>
      </c>
    </row>
    <row r="999" spans="1:7" x14ac:dyDescent="0.2">
      <c r="A999" s="5">
        <v>40</v>
      </c>
      <c r="B999" s="4" t="s">
        <v>41</v>
      </c>
      <c r="C999" s="4" t="str">
        <f>VLOOKUP(Taulukko1[[#This Row],[Rivivalinta]],Sheet1!$C$1:$E$42,2,FALSE)</f>
        <v>Exponeringsbelopp för positions-, valutakurs- och råvarurisker</v>
      </c>
      <c r="D999" s="4" t="str">
        <f>VLOOKUP(Taulukko1[[#This Row],[Rivivalinta]],Sheet1!$C$1:$E$42,3,FALSE)</f>
        <v>Position, currency and commodity risks</v>
      </c>
      <c r="E999" s="1" t="s">
        <v>67</v>
      </c>
      <c r="F999" s="2">
        <v>42004</v>
      </c>
      <c r="G999" s="6"/>
    </row>
    <row r="1000" spans="1:7" x14ac:dyDescent="0.2">
      <c r="A1000" s="5">
        <v>41</v>
      </c>
      <c r="B1000" s="4" t="s">
        <v>42</v>
      </c>
      <c r="C1000" s="4" t="str">
        <f>VLOOKUP(Taulukko1[[#This Row],[Rivivalinta]],Sheet1!$C$1:$E$42,2,FALSE)</f>
        <v>Exponeringsbelopp för operativ risk</v>
      </c>
      <c r="D1000" s="4" t="str">
        <f>VLOOKUP(Taulukko1[[#This Row],[Rivivalinta]],Sheet1!$C$1:$E$42,3,FALSE)</f>
        <v>Operational risks</v>
      </c>
      <c r="E1000" s="1" t="s">
        <v>67</v>
      </c>
      <c r="F1000" s="2">
        <v>42004</v>
      </c>
      <c r="G1000" s="6">
        <v>5387.85</v>
      </c>
    </row>
    <row r="1001" spans="1:7" x14ac:dyDescent="0.2">
      <c r="A1001" s="5">
        <v>42</v>
      </c>
      <c r="B1001" s="4" t="s">
        <v>43</v>
      </c>
      <c r="C1001" s="4" t="str">
        <f>VLOOKUP(Taulukko1[[#This Row],[Rivivalinta]],Sheet1!$C$1:$E$42,2,FALSE)</f>
        <v>Övriga riskexponeringar</v>
      </c>
      <c r="D1001" s="4" t="str">
        <f>VLOOKUP(Taulukko1[[#This Row],[Rivivalinta]],Sheet1!$C$1:$E$42,3,FALSE)</f>
        <v>Other risks</v>
      </c>
      <c r="E1001" s="1" t="s">
        <v>67</v>
      </c>
      <c r="F1001" s="2">
        <v>42004</v>
      </c>
      <c r="G1001" s="6">
        <v>39.99</v>
      </c>
    </row>
    <row r="1002" spans="1:7" x14ac:dyDescent="0.2">
      <c r="A1002" s="5">
        <v>27</v>
      </c>
      <c r="B1002" s="4" t="s">
        <v>68</v>
      </c>
      <c r="C1002" s="4" t="str">
        <f>VLOOKUP(Taulukko1[[#This Row],[Rivivalinta]],Sheet1!$C$1:$E$42,2,FALSE)</f>
        <v>Avkastning på total tillgångar (ROA), %</v>
      </c>
      <c r="D1002" s="4" t="str">
        <f>VLOOKUP(Taulukko1[[#This Row],[Rivivalinta]],Sheet1!$C$1:$E$42,3,FALSE)</f>
        <v>Return on total assets (ROA), %</v>
      </c>
      <c r="E1002" s="1" t="s">
        <v>4</v>
      </c>
      <c r="F1002" s="2">
        <v>42004</v>
      </c>
      <c r="G1002" s="7">
        <v>5.9228027760745072E-3</v>
      </c>
    </row>
    <row r="1003" spans="1:7" x14ac:dyDescent="0.2">
      <c r="A1003" s="5">
        <v>27</v>
      </c>
      <c r="B1003" s="4" t="s">
        <v>68</v>
      </c>
      <c r="C1003" s="4" t="str">
        <f>VLOOKUP(Taulukko1[[#This Row],[Rivivalinta]],Sheet1!$C$1:$E$42,2,FALSE)</f>
        <v>Avkastning på total tillgångar (ROA), %</v>
      </c>
      <c r="D1003" s="4" t="str">
        <f>VLOOKUP(Taulukko1[[#This Row],[Rivivalinta]],Sheet1!$C$1:$E$42,3,FALSE)</f>
        <v>Return on total assets (ROA), %</v>
      </c>
      <c r="E1003" s="1" t="s">
        <v>44</v>
      </c>
      <c r="F1003" s="2">
        <v>42004</v>
      </c>
      <c r="G1003" s="7">
        <v>4.585337519020888E-3</v>
      </c>
    </row>
    <row r="1004" spans="1:7" x14ac:dyDescent="0.2">
      <c r="A1004" s="5">
        <v>27</v>
      </c>
      <c r="B1004" s="4" t="s">
        <v>68</v>
      </c>
      <c r="C1004" s="4" t="str">
        <f>VLOOKUP(Taulukko1[[#This Row],[Rivivalinta]],Sheet1!$C$1:$E$42,2,FALSE)</f>
        <v>Avkastning på total tillgångar (ROA), %</v>
      </c>
      <c r="D1004" s="4" t="str">
        <f>VLOOKUP(Taulukko1[[#This Row],[Rivivalinta]],Sheet1!$C$1:$E$42,3,FALSE)</f>
        <v>Return on total assets (ROA), %</v>
      </c>
      <c r="E1004" s="1" t="s">
        <v>45</v>
      </c>
      <c r="F1004" s="2">
        <v>42004</v>
      </c>
      <c r="G1004" s="7">
        <v>3.3315255840937739E-3</v>
      </c>
    </row>
    <row r="1005" spans="1:7" x14ac:dyDescent="0.2">
      <c r="A1005" s="5">
        <v>27</v>
      </c>
      <c r="B1005" s="4" t="s">
        <v>68</v>
      </c>
      <c r="C1005" s="4" t="str">
        <f>VLOOKUP(Taulukko1[[#This Row],[Rivivalinta]],Sheet1!$C$1:$E$42,2,FALSE)</f>
        <v>Avkastning på total tillgångar (ROA), %</v>
      </c>
      <c r="D1005" s="4" t="str">
        <f>VLOOKUP(Taulukko1[[#This Row],[Rivivalinta]],Sheet1!$C$1:$E$42,3,FALSE)</f>
        <v>Return on total assets (ROA), %</v>
      </c>
      <c r="E1005" s="1" t="s">
        <v>46</v>
      </c>
      <c r="F1005" s="2">
        <v>42004</v>
      </c>
      <c r="G1005" s="7">
        <v>4.6720623336503246E-3</v>
      </c>
    </row>
    <row r="1006" spans="1:7" x14ac:dyDescent="0.2">
      <c r="A1006" s="5">
        <v>27</v>
      </c>
      <c r="B1006" s="4" t="s">
        <v>68</v>
      </c>
      <c r="C1006" s="4" t="str">
        <f>VLOOKUP(Taulukko1[[#This Row],[Rivivalinta]],Sheet1!$C$1:$E$42,2,FALSE)</f>
        <v>Avkastning på total tillgångar (ROA), %</v>
      </c>
      <c r="D1006" s="4" t="str">
        <f>VLOOKUP(Taulukko1[[#This Row],[Rivivalinta]],Sheet1!$C$1:$E$42,3,FALSE)</f>
        <v>Return on total assets (ROA), %</v>
      </c>
      <c r="E1006" s="1" t="s">
        <v>47</v>
      </c>
      <c r="F1006" s="2">
        <v>42004</v>
      </c>
      <c r="G1006" s="7">
        <v>4.978700444891208E-3</v>
      </c>
    </row>
    <row r="1007" spans="1:7" x14ac:dyDescent="0.2">
      <c r="A1007" s="5">
        <v>27</v>
      </c>
      <c r="B1007" s="4" t="s">
        <v>68</v>
      </c>
      <c r="C1007" s="4" t="str">
        <f>VLOOKUP(Taulukko1[[#This Row],[Rivivalinta]],Sheet1!$C$1:$E$42,2,FALSE)</f>
        <v>Avkastning på total tillgångar (ROA), %</v>
      </c>
      <c r="D1007" s="4" t="str">
        <f>VLOOKUP(Taulukko1[[#This Row],[Rivivalinta]],Sheet1!$C$1:$E$42,3,FALSE)</f>
        <v>Return on total assets (ROA), %</v>
      </c>
      <c r="E1007" s="1" t="s">
        <v>48</v>
      </c>
      <c r="F1007" s="2">
        <v>42004</v>
      </c>
      <c r="G1007" s="7">
        <v>7.3475339799997002E-3</v>
      </c>
    </row>
    <row r="1008" spans="1:7" x14ac:dyDescent="0.2">
      <c r="A1008" s="5">
        <v>27</v>
      </c>
      <c r="B1008" s="4" t="s">
        <v>68</v>
      </c>
      <c r="C1008" s="4" t="str">
        <f>VLOOKUP(Taulukko1[[#This Row],[Rivivalinta]],Sheet1!$C$1:$E$42,2,FALSE)</f>
        <v>Avkastning på total tillgångar (ROA), %</v>
      </c>
      <c r="D1008" s="4" t="str">
        <f>VLOOKUP(Taulukko1[[#This Row],[Rivivalinta]],Sheet1!$C$1:$E$42,3,FALSE)</f>
        <v>Return on total assets (ROA), %</v>
      </c>
      <c r="E1008" s="1" t="s">
        <v>49</v>
      </c>
      <c r="F1008" s="2">
        <v>42004</v>
      </c>
      <c r="G1008" s="7">
        <v>2.0429530886897011E-3</v>
      </c>
    </row>
    <row r="1009" spans="1:7" x14ac:dyDescent="0.2">
      <c r="A1009" s="5">
        <v>27</v>
      </c>
      <c r="B1009" s="4" t="s">
        <v>68</v>
      </c>
      <c r="C1009" s="4" t="str">
        <f>VLOOKUP(Taulukko1[[#This Row],[Rivivalinta]],Sheet1!$C$1:$E$42,2,FALSE)</f>
        <v>Avkastning på total tillgångar (ROA), %</v>
      </c>
      <c r="D1009" s="4" t="str">
        <f>VLOOKUP(Taulukko1[[#This Row],[Rivivalinta]],Sheet1!$C$1:$E$42,3,FALSE)</f>
        <v>Return on total assets (ROA), %</v>
      </c>
      <c r="E1009" s="1" t="s">
        <v>51</v>
      </c>
      <c r="F1009" s="2">
        <v>42004</v>
      </c>
      <c r="G1009" s="7">
        <v>2.1506290744099173E-3</v>
      </c>
    </row>
    <row r="1010" spans="1:7" x14ac:dyDescent="0.2">
      <c r="A1010" s="5">
        <v>27</v>
      </c>
      <c r="B1010" s="4" t="s">
        <v>68</v>
      </c>
      <c r="C1010" s="4" t="str">
        <f>VLOOKUP(Taulukko1[[#This Row],[Rivivalinta]],Sheet1!$C$1:$E$42,2,FALSE)</f>
        <v>Avkastning på total tillgångar (ROA), %</v>
      </c>
      <c r="D1010" s="4" t="str">
        <f>VLOOKUP(Taulukko1[[#This Row],[Rivivalinta]],Sheet1!$C$1:$E$42,3,FALSE)</f>
        <v>Return on total assets (ROA), %</v>
      </c>
      <c r="E1010" s="1" t="s">
        <v>52</v>
      </c>
      <c r="F1010" s="2">
        <v>42004</v>
      </c>
      <c r="G1010" s="7">
        <v>3.0516266727117938E-3</v>
      </c>
    </row>
    <row r="1011" spans="1:7" x14ac:dyDescent="0.2">
      <c r="A1011" s="5">
        <v>27</v>
      </c>
      <c r="B1011" s="4" t="s">
        <v>68</v>
      </c>
      <c r="C1011" s="4" t="str">
        <f>VLOOKUP(Taulukko1[[#This Row],[Rivivalinta]],Sheet1!$C$1:$E$42,2,FALSE)</f>
        <v>Avkastning på total tillgångar (ROA), %</v>
      </c>
      <c r="D1011" s="4" t="str">
        <f>VLOOKUP(Taulukko1[[#This Row],[Rivivalinta]],Sheet1!$C$1:$E$42,3,FALSE)</f>
        <v>Return on total assets (ROA), %</v>
      </c>
      <c r="E1011" s="1" t="s">
        <v>53</v>
      </c>
      <c r="F1011" s="2">
        <v>42004</v>
      </c>
      <c r="G1011" s="7">
        <v>5.3218709802351685E-3</v>
      </c>
    </row>
    <row r="1012" spans="1:7" x14ac:dyDescent="0.2">
      <c r="A1012" s="5">
        <v>27</v>
      </c>
      <c r="B1012" s="4" t="s">
        <v>68</v>
      </c>
      <c r="C1012" s="4" t="str">
        <f>VLOOKUP(Taulukko1[[#This Row],[Rivivalinta]],Sheet1!$C$1:$E$42,2,FALSE)</f>
        <v>Avkastning på total tillgångar (ROA), %</v>
      </c>
      <c r="D1012" s="4" t="str">
        <f>VLOOKUP(Taulukko1[[#This Row],[Rivivalinta]],Sheet1!$C$1:$E$42,3,FALSE)</f>
        <v>Return on total assets (ROA), %</v>
      </c>
      <c r="E1012" s="1" t="s">
        <v>54</v>
      </c>
      <c r="F1012" s="2">
        <v>42004</v>
      </c>
      <c r="G1012" s="7">
        <v>6.3210586133761668E-3</v>
      </c>
    </row>
    <row r="1013" spans="1:7" x14ac:dyDescent="0.2">
      <c r="A1013" s="5">
        <v>27</v>
      </c>
      <c r="B1013" s="4" t="s">
        <v>68</v>
      </c>
      <c r="C1013" s="4" t="str">
        <f>VLOOKUP(Taulukko1[[#This Row],[Rivivalinta]],Sheet1!$C$1:$E$42,2,FALSE)</f>
        <v>Avkastning på total tillgångar (ROA), %</v>
      </c>
      <c r="D1013" s="4" t="str">
        <f>VLOOKUP(Taulukko1[[#This Row],[Rivivalinta]],Sheet1!$C$1:$E$42,3,FALSE)</f>
        <v>Return on total assets (ROA), %</v>
      </c>
      <c r="E1013" s="1" t="s">
        <v>55</v>
      </c>
      <c r="F1013" s="2">
        <v>42004</v>
      </c>
      <c r="G1013" s="7">
        <v>4.2331959191348727E-3</v>
      </c>
    </row>
    <row r="1014" spans="1:7" x14ac:dyDescent="0.2">
      <c r="A1014" s="5">
        <v>27</v>
      </c>
      <c r="B1014" s="4" t="s">
        <v>68</v>
      </c>
      <c r="C1014" s="4" t="str">
        <f>VLOOKUP(Taulukko1[[#This Row],[Rivivalinta]],Sheet1!$C$1:$E$42,2,FALSE)</f>
        <v>Avkastning på total tillgångar (ROA), %</v>
      </c>
      <c r="D1014" s="4" t="str">
        <f>VLOOKUP(Taulukko1[[#This Row],[Rivivalinta]],Sheet1!$C$1:$E$42,3,FALSE)</f>
        <v>Return on total assets (ROA), %</v>
      </c>
      <c r="E1014" s="1" t="s">
        <v>56</v>
      </c>
      <c r="F1014" s="2">
        <v>42004</v>
      </c>
      <c r="G1014" s="7">
        <v>1.3577395534350811E-3</v>
      </c>
    </row>
    <row r="1015" spans="1:7" x14ac:dyDescent="0.2">
      <c r="A1015" s="5">
        <v>27</v>
      </c>
      <c r="B1015" s="4" t="s">
        <v>68</v>
      </c>
      <c r="C1015" s="4" t="str">
        <f>VLOOKUP(Taulukko1[[#This Row],[Rivivalinta]],Sheet1!$C$1:$E$42,2,FALSE)</f>
        <v>Avkastning på total tillgångar (ROA), %</v>
      </c>
      <c r="D1015" s="4" t="str">
        <f>VLOOKUP(Taulukko1[[#This Row],[Rivivalinta]],Sheet1!$C$1:$E$42,3,FALSE)</f>
        <v>Return on total assets (ROA), %</v>
      </c>
      <c r="E1015" s="1" t="s">
        <v>57</v>
      </c>
      <c r="F1015" s="2">
        <v>42004</v>
      </c>
      <c r="G1015" s="7">
        <v>3.1670450548985166E-3</v>
      </c>
    </row>
    <row r="1016" spans="1:7" x14ac:dyDescent="0.2">
      <c r="A1016" s="5">
        <v>27</v>
      </c>
      <c r="B1016" s="4" t="s">
        <v>68</v>
      </c>
      <c r="C1016" s="4" t="str">
        <f>VLOOKUP(Taulukko1[[#This Row],[Rivivalinta]],Sheet1!$C$1:$E$42,2,FALSE)</f>
        <v>Avkastning på total tillgångar (ROA), %</v>
      </c>
      <c r="D1016" s="4" t="str">
        <f>VLOOKUP(Taulukko1[[#This Row],[Rivivalinta]],Sheet1!$C$1:$E$42,3,FALSE)</f>
        <v>Return on total assets (ROA), %</v>
      </c>
      <c r="E1016" s="1" t="s">
        <v>58</v>
      </c>
      <c r="F1016" s="2">
        <v>42004</v>
      </c>
      <c r="G1016" s="7">
        <v>4.2312840048092555E-3</v>
      </c>
    </row>
    <row r="1017" spans="1:7" x14ac:dyDescent="0.2">
      <c r="A1017" s="5">
        <v>27</v>
      </c>
      <c r="B1017" s="4" t="s">
        <v>68</v>
      </c>
      <c r="C1017" s="4" t="str">
        <f>VLOOKUP(Taulukko1[[#This Row],[Rivivalinta]],Sheet1!$C$1:$E$42,2,FALSE)</f>
        <v>Avkastning på total tillgångar (ROA), %</v>
      </c>
      <c r="D1017" s="4" t="str">
        <f>VLOOKUP(Taulukko1[[#This Row],[Rivivalinta]],Sheet1!$C$1:$E$42,3,FALSE)</f>
        <v>Return on total assets (ROA), %</v>
      </c>
      <c r="E1017" s="1" t="s">
        <v>70</v>
      </c>
      <c r="F1017" s="2">
        <v>42004</v>
      </c>
      <c r="G1017" s="7">
        <v>7.6213682822590762E-3</v>
      </c>
    </row>
    <row r="1018" spans="1:7" x14ac:dyDescent="0.2">
      <c r="A1018" s="5">
        <v>27</v>
      </c>
      <c r="B1018" s="4" t="s">
        <v>68</v>
      </c>
      <c r="C1018" s="4" t="str">
        <f>VLOOKUP(Taulukko1[[#This Row],[Rivivalinta]],Sheet1!$C$1:$E$42,2,FALSE)</f>
        <v>Avkastning på total tillgångar (ROA), %</v>
      </c>
      <c r="D1018" s="4" t="str">
        <f>VLOOKUP(Taulukko1[[#This Row],[Rivivalinta]],Sheet1!$C$1:$E$42,3,FALSE)</f>
        <v>Return on total assets (ROA), %</v>
      </c>
      <c r="E1018" s="1" t="s">
        <v>59</v>
      </c>
      <c r="F1018" s="2">
        <v>42004</v>
      </c>
      <c r="G1018" s="7">
        <v>1.0419936133415845E-3</v>
      </c>
    </row>
    <row r="1019" spans="1:7" x14ac:dyDescent="0.2">
      <c r="A1019" s="5">
        <v>27</v>
      </c>
      <c r="B1019" s="4" t="s">
        <v>68</v>
      </c>
      <c r="C1019" s="4" t="str">
        <f>VLOOKUP(Taulukko1[[#This Row],[Rivivalinta]],Sheet1!$C$1:$E$42,2,FALSE)</f>
        <v>Avkastning på total tillgångar (ROA), %</v>
      </c>
      <c r="D1019" s="4" t="str">
        <f>VLOOKUP(Taulukko1[[#This Row],[Rivivalinta]],Sheet1!$C$1:$E$42,3,FALSE)</f>
        <v>Return on total assets (ROA), %</v>
      </c>
      <c r="E1019" s="1" t="s">
        <v>60</v>
      </c>
      <c r="F1019" s="2">
        <v>42004</v>
      </c>
      <c r="G1019" s="7">
        <v>8.1229901235386481E-3</v>
      </c>
    </row>
    <row r="1020" spans="1:7" x14ac:dyDescent="0.2">
      <c r="A1020" s="5">
        <v>27</v>
      </c>
      <c r="B1020" s="4" t="s">
        <v>68</v>
      </c>
      <c r="C1020" s="4" t="str">
        <f>VLOOKUP(Taulukko1[[#This Row],[Rivivalinta]],Sheet1!$C$1:$E$42,2,FALSE)</f>
        <v>Avkastning på total tillgångar (ROA), %</v>
      </c>
      <c r="D1020" s="4" t="str">
        <f>VLOOKUP(Taulukko1[[#This Row],[Rivivalinta]],Sheet1!$C$1:$E$42,3,FALSE)</f>
        <v>Return on total assets (ROA), %</v>
      </c>
      <c r="E1020" s="1" t="s">
        <v>61</v>
      </c>
      <c r="F1020" s="2">
        <v>42004</v>
      </c>
      <c r="G1020" s="7">
        <v>1.0892262543032903E-2</v>
      </c>
    </row>
    <row r="1021" spans="1:7" x14ac:dyDescent="0.2">
      <c r="A1021" s="5">
        <v>27</v>
      </c>
      <c r="B1021" s="4" t="s">
        <v>68</v>
      </c>
      <c r="C1021" s="4" t="str">
        <f>VLOOKUP(Taulukko1[[#This Row],[Rivivalinta]],Sheet1!$C$1:$E$42,2,FALSE)</f>
        <v>Avkastning på total tillgångar (ROA), %</v>
      </c>
      <c r="D1021" s="4" t="str">
        <f>VLOOKUP(Taulukko1[[#This Row],[Rivivalinta]],Sheet1!$C$1:$E$42,3,FALSE)</f>
        <v>Return on total assets (ROA), %</v>
      </c>
      <c r="E1021" s="1" t="s">
        <v>62</v>
      </c>
      <c r="F1021" s="2">
        <v>42004</v>
      </c>
      <c r="G1021" s="7">
        <v>3.3394736558618535E-3</v>
      </c>
    </row>
    <row r="1022" spans="1:7" x14ac:dyDescent="0.2">
      <c r="A1022" s="5">
        <v>27</v>
      </c>
      <c r="B1022" s="4" t="s">
        <v>68</v>
      </c>
      <c r="C1022" s="4" t="str">
        <f>VLOOKUP(Taulukko1[[#This Row],[Rivivalinta]],Sheet1!$C$1:$E$42,2,FALSE)</f>
        <v>Avkastning på total tillgångar (ROA), %</v>
      </c>
      <c r="D1022" s="4" t="str">
        <f>VLOOKUP(Taulukko1[[#This Row],[Rivivalinta]],Sheet1!$C$1:$E$42,3,FALSE)</f>
        <v>Return on total assets (ROA), %</v>
      </c>
      <c r="E1022" s="1" t="s">
        <v>63</v>
      </c>
      <c r="F1022" s="2">
        <v>42004</v>
      </c>
      <c r="G1022" s="7">
        <v>2.7340875815559371E-3</v>
      </c>
    </row>
    <row r="1023" spans="1:7" x14ac:dyDescent="0.2">
      <c r="A1023" s="5">
        <v>27</v>
      </c>
      <c r="B1023" s="4" t="s">
        <v>68</v>
      </c>
      <c r="C1023" s="4" t="str">
        <f>VLOOKUP(Taulukko1[[#This Row],[Rivivalinta]],Sheet1!$C$1:$E$42,2,FALSE)</f>
        <v>Avkastning på total tillgångar (ROA), %</v>
      </c>
      <c r="D1023" s="4" t="str">
        <f>VLOOKUP(Taulukko1[[#This Row],[Rivivalinta]],Sheet1!$C$1:$E$42,3,FALSE)</f>
        <v>Return on total assets (ROA), %</v>
      </c>
      <c r="E1023" s="1" t="s">
        <v>64</v>
      </c>
      <c r="F1023" s="2">
        <v>42004</v>
      </c>
      <c r="G1023" s="7">
        <v>9.8667141727787865E-3</v>
      </c>
    </row>
    <row r="1024" spans="1:7" x14ac:dyDescent="0.2">
      <c r="A1024" s="5">
        <v>27</v>
      </c>
      <c r="B1024" s="4" t="s">
        <v>68</v>
      </c>
      <c r="C1024" s="4" t="str">
        <f>VLOOKUP(Taulukko1[[#This Row],[Rivivalinta]],Sheet1!$C$1:$E$42,2,FALSE)</f>
        <v>Avkastning på total tillgångar (ROA), %</v>
      </c>
      <c r="D1024" s="4" t="str">
        <f>VLOOKUP(Taulukko1[[#This Row],[Rivivalinta]],Sheet1!$C$1:$E$42,3,FALSE)</f>
        <v>Return on total assets (ROA), %</v>
      </c>
      <c r="E1024" s="1" t="s">
        <v>65</v>
      </c>
      <c r="F1024" s="2">
        <v>42004</v>
      </c>
      <c r="G1024" s="7">
        <v>4.1846639281969392E-4</v>
      </c>
    </row>
    <row r="1025" spans="1:7" x14ac:dyDescent="0.2">
      <c r="A1025" s="5">
        <v>27</v>
      </c>
      <c r="B1025" s="4" t="s">
        <v>68</v>
      </c>
      <c r="C1025" s="4" t="str">
        <f>VLOOKUP(Taulukko1[[#This Row],[Rivivalinta]],Sheet1!$C$1:$E$42,2,FALSE)</f>
        <v>Avkastning på total tillgångar (ROA), %</v>
      </c>
      <c r="D1025" s="4" t="str">
        <f>VLOOKUP(Taulukko1[[#This Row],[Rivivalinta]],Sheet1!$C$1:$E$42,3,FALSE)</f>
        <v>Return on total assets (ROA), %</v>
      </c>
      <c r="E1025" s="1" t="s">
        <v>66</v>
      </c>
      <c r="F1025" s="2">
        <v>42004</v>
      </c>
      <c r="G1025" s="7">
        <v>4.9947840572481189E-3</v>
      </c>
    </row>
    <row r="1026" spans="1:7" x14ac:dyDescent="0.2">
      <c r="A1026" s="5">
        <v>27</v>
      </c>
      <c r="B1026" s="4" t="s">
        <v>68</v>
      </c>
      <c r="C1026" s="4" t="str">
        <f>VLOOKUP(Taulukko1[[#This Row],[Rivivalinta]],Sheet1!$C$1:$E$42,2,FALSE)</f>
        <v>Avkastning på total tillgångar (ROA), %</v>
      </c>
      <c r="D1026" s="4" t="str">
        <f>VLOOKUP(Taulukko1[[#This Row],[Rivivalinta]],Sheet1!$C$1:$E$42,3,FALSE)</f>
        <v>Return on total assets (ROA), %</v>
      </c>
      <c r="E1026" s="1" t="s">
        <v>67</v>
      </c>
      <c r="F1026" s="2">
        <v>42004</v>
      </c>
      <c r="G1026" s="7">
        <v>4.662748043837389E-3</v>
      </c>
    </row>
    <row r="1027" spans="1:7" x14ac:dyDescent="0.2">
      <c r="A1027" s="5">
        <v>26</v>
      </c>
      <c r="B1027" s="4" t="s">
        <v>69</v>
      </c>
      <c r="C1027" s="4" t="str">
        <f>VLOOKUP(Taulukko1[[#This Row],[Rivivalinta]],Sheet1!$C$1:$E$42,2,FALSE)</f>
        <v>Avkastning på eget kapital (ROE), %</v>
      </c>
      <c r="D1027" s="4" t="str">
        <f>VLOOKUP(Taulukko1[[#This Row],[Rivivalinta]],Sheet1!$C$1:$E$42,3,FALSE)</f>
        <v>Return on equity (ROE), %</v>
      </c>
      <c r="E1027" s="1" t="s">
        <v>4</v>
      </c>
      <c r="F1027" s="2">
        <v>42004</v>
      </c>
      <c r="G1027" s="7">
        <v>0.16404988282151228</v>
      </c>
    </row>
    <row r="1028" spans="1:7" x14ac:dyDescent="0.2">
      <c r="A1028" s="5">
        <v>26</v>
      </c>
      <c r="B1028" s="4" t="s">
        <v>69</v>
      </c>
      <c r="C1028" s="4" t="str">
        <f>VLOOKUP(Taulukko1[[#This Row],[Rivivalinta]],Sheet1!$C$1:$E$42,2,FALSE)</f>
        <v>Avkastning på eget kapital (ROE), %</v>
      </c>
      <c r="D1028" s="4" t="str">
        <f>VLOOKUP(Taulukko1[[#This Row],[Rivivalinta]],Sheet1!$C$1:$E$42,3,FALSE)</f>
        <v>Return on equity (ROE), %</v>
      </c>
      <c r="E1028" s="1" t="s">
        <v>44</v>
      </c>
      <c r="F1028" s="2">
        <v>42004</v>
      </c>
      <c r="G1028" s="7">
        <v>7.4142326238520836E-2</v>
      </c>
    </row>
    <row r="1029" spans="1:7" x14ac:dyDescent="0.2">
      <c r="A1029" s="5">
        <v>26</v>
      </c>
      <c r="B1029" s="4" t="s">
        <v>69</v>
      </c>
      <c r="C1029" s="4" t="str">
        <f>VLOOKUP(Taulukko1[[#This Row],[Rivivalinta]],Sheet1!$C$1:$E$42,2,FALSE)</f>
        <v>Avkastning på eget kapital (ROE), %</v>
      </c>
      <c r="D1029" s="4" t="str">
        <f>VLOOKUP(Taulukko1[[#This Row],[Rivivalinta]],Sheet1!$C$1:$E$42,3,FALSE)</f>
        <v>Return on equity (ROE), %</v>
      </c>
      <c r="E1029" s="1" t="s">
        <v>45</v>
      </c>
      <c r="F1029" s="2">
        <v>42004</v>
      </c>
      <c r="G1029" s="7">
        <v>3.7939351237093848E-2</v>
      </c>
    </row>
    <row r="1030" spans="1:7" x14ac:dyDescent="0.2">
      <c r="A1030" s="5">
        <v>26</v>
      </c>
      <c r="B1030" s="4" t="s">
        <v>69</v>
      </c>
      <c r="C1030" s="4" t="str">
        <f>VLOOKUP(Taulukko1[[#This Row],[Rivivalinta]],Sheet1!$C$1:$E$42,2,FALSE)</f>
        <v>Avkastning på eget kapital (ROE), %</v>
      </c>
      <c r="D1030" s="4" t="str">
        <f>VLOOKUP(Taulukko1[[#This Row],[Rivivalinta]],Sheet1!$C$1:$E$42,3,FALSE)</f>
        <v>Return on equity (ROE), %</v>
      </c>
      <c r="E1030" s="1" t="s">
        <v>46</v>
      </c>
      <c r="F1030" s="2">
        <v>42004</v>
      </c>
      <c r="G1030" s="7">
        <v>5.6741146322591633E-2</v>
      </c>
    </row>
    <row r="1031" spans="1:7" x14ac:dyDescent="0.2">
      <c r="A1031" s="5">
        <v>26</v>
      </c>
      <c r="B1031" s="4" t="s">
        <v>69</v>
      </c>
      <c r="C1031" s="4" t="str">
        <f>VLOOKUP(Taulukko1[[#This Row],[Rivivalinta]],Sheet1!$C$1:$E$42,2,FALSE)</f>
        <v>Avkastning på eget kapital (ROE), %</v>
      </c>
      <c r="D1031" s="4" t="str">
        <f>VLOOKUP(Taulukko1[[#This Row],[Rivivalinta]],Sheet1!$C$1:$E$42,3,FALSE)</f>
        <v>Return on equity (ROE), %</v>
      </c>
      <c r="E1031" s="1" t="s">
        <v>47</v>
      </c>
      <c r="F1031" s="2">
        <v>42004</v>
      </c>
      <c r="G1031" s="7">
        <v>7.1659277388809756E-2</v>
      </c>
    </row>
    <row r="1032" spans="1:7" x14ac:dyDescent="0.2">
      <c r="A1032" s="5">
        <v>26</v>
      </c>
      <c r="B1032" s="4" t="s">
        <v>69</v>
      </c>
      <c r="C1032" s="4" t="str">
        <f>VLOOKUP(Taulukko1[[#This Row],[Rivivalinta]],Sheet1!$C$1:$E$42,2,FALSE)</f>
        <v>Avkastning på eget kapital (ROE), %</v>
      </c>
      <c r="D1032" s="4" t="str">
        <f>VLOOKUP(Taulukko1[[#This Row],[Rivivalinta]],Sheet1!$C$1:$E$42,3,FALSE)</f>
        <v>Return on equity (ROE), %</v>
      </c>
      <c r="E1032" s="1" t="s">
        <v>48</v>
      </c>
      <c r="F1032" s="2">
        <v>42004</v>
      </c>
      <c r="G1032" s="7">
        <v>8.4860521801931932E-2</v>
      </c>
    </row>
    <row r="1033" spans="1:7" x14ac:dyDescent="0.2">
      <c r="A1033" s="5">
        <v>26</v>
      </c>
      <c r="B1033" s="4" t="s">
        <v>69</v>
      </c>
      <c r="C1033" s="4" t="str">
        <f>VLOOKUP(Taulukko1[[#This Row],[Rivivalinta]],Sheet1!$C$1:$E$42,2,FALSE)</f>
        <v>Avkastning på eget kapital (ROE), %</v>
      </c>
      <c r="D1033" s="4" t="str">
        <f>VLOOKUP(Taulukko1[[#This Row],[Rivivalinta]],Sheet1!$C$1:$E$42,3,FALSE)</f>
        <v>Return on equity (ROE), %</v>
      </c>
      <c r="E1033" s="1" t="s">
        <v>49</v>
      </c>
      <c r="F1033" s="2">
        <v>42004</v>
      </c>
      <c r="G1033" s="7">
        <v>2.3733003708281828E-2</v>
      </c>
    </row>
    <row r="1034" spans="1:7" x14ac:dyDescent="0.2">
      <c r="A1034" s="5">
        <v>26</v>
      </c>
      <c r="B1034" s="4" t="s">
        <v>69</v>
      </c>
      <c r="C1034" s="4" t="str">
        <f>VLOOKUP(Taulukko1[[#This Row],[Rivivalinta]],Sheet1!$C$1:$E$42,2,FALSE)</f>
        <v>Avkastning på eget kapital (ROE), %</v>
      </c>
      <c r="D1034" s="4" t="str">
        <f>VLOOKUP(Taulukko1[[#This Row],[Rivivalinta]],Sheet1!$C$1:$E$42,3,FALSE)</f>
        <v>Return on equity (ROE), %</v>
      </c>
      <c r="E1034" s="1" t="s">
        <v>51</v>
      </c>
      <c r="F1034" s="2">
        <v>42004</v>
      </c>
      <c r="G1034" s="7">
        <v>2.421047154922738E-2</v>
      </c>
    </row>
    <row r="1035" spans="1:7" x14ac:dyDescent="0.2">
      <c r="A1035" s="5">
        <v>26</v>
      </c>
      <c r="B1035" s="4" t="s">
        <v>69</v>
      </c>
      <c r="C1035" s="4" t="str">
        <f>VLOOKUP(Taulukko1[[#This Row],[Rivivalinta]],Sheet1!$C$1:$E$42,2,FALSE)</f>
        <v>Avkastning på eget kapital (ROE), %</v>
      </c>
      <c r="D1035" s="4" t="str">
        <f>VLOOKUP(Taulukko1[[#This Row],[Rivivalinta]],Sheet1!$C$1:$E$42,3,FALSE)</f>
        <v>Return on equity (ROE), %</v>
      </c>
      <c r="E1035" s="1" t="s">
        <v>52</v>
      </c>
      <c r="F1035" s="2">
        <v>42004</v>
      </c>
      <c r="G1035" s="7">
        <v>2.2297254252404919E-2</v>
      </c>
    </row>
    <row r="1036" spans="1:7" x14ac:dyDescent="0.2">
      <c r="A1036" s="5">
        <v>26</v>
      </c>
      <c r="B1036" s="4" t="s">
        <v>69</v>
      </c>
      <c r="C1036" s="4" t="str">
        <f>VLOOKUP(Taulukko1[[#This Row],[Rivivalinta]],Sheet1!$C$1:$E$42,2,FALSE)</f>
        <v>Avkastning på eget kapital (ROE), %</v>
      </c>
      <c r="D1036" s="4" t="str">
        <f>VLOOKUP(Taulukko1[[#This Row],[Rivivalinta]],Sheet1!$C$1:$E$42,3,FALSE)</f>
        <v>Return on equity (ROE), %</v>
      </c>
      <c r="E1036" s="1" t="s">
        <v>53</v>
      </c>
      <c r="F1036" s="2">
        <v>42004</v>
      </c>
      <c r="G1036" s="7">
        <v>8.1902177201185838E-2</v>
      </c>
    </row>
    <row r="1037" spans="1:7" x14ac:dyDescent="0.2">
      <c r="A1037" s="5">
        <v>26</v>
      </c>
      <c r="B1037" s="4" t="s">
        <v>69</v>
      </c>
      <c r="C1037" s="4" t="str">
        <f>VLOOKUP(Taulukko1[[#This Row],[Rivivalinta]],Sheet1!$C$1:$E$42,2,FALSE)</f>
        <v>Avkastning på eget kapital (ROE), %</v>
      </c>
      <c r="D1037" s="4" t="str">
        <f>VLOOKUP(Taulukko1[[#This Row],[Rivivalinta]],Sheet1!$C$1:$E$42,3,FALSE)</f>
        <v>Return on equity (ROE), %</v>
      </c>
      <c r="E1037" s="1" t="s">
        <v>54</v>
      </c>
      <c r="F1037" s="2">
        <v>42004</v>
      </c>
      <c r="G1037" s="7">
        <v>7.9044794052491277E-2</v>
      </c>
    </row>
    <row r="1038" spans="1:7" x14ac:dyDescent="0.2">
      <c r="A1038" s="5">
        <v>26</v>
      </c>
      <c r="B1038" s="4" t="s">
        <v>69</v>
      </c>
      <c r="C1038" s="4" t="str">
        <f>VLOOKUP(Taulukko1[[#This Row],[Rivivalinta]],Sheet1!$C$1:$E$42,2,FALSE)</f>
        <v>Avkastning på eget kapital (ROE), %</v>
      </c>
      <c r="D1038" s="4" t="str">
        <f>VLOOKUP(Taulukko1[[#This Row],[Rivivalinta]],Sheet1!$C$1:$E$42,3,FALSE)</f>
        <v>Return on equity (ROE), %</v>
      </c>
      <c r="E1038" s="1" t="s">
        <v>55</v>
      </c>
      <c r="F1038" s="2">
        <v>42004</v>
      </c>
      <c r="G1038" s="7">
        <v>5.9665060502862112E-2</v>
      </c>
    </row>
    <row r="1039" spans="1:7" x14ac:dyDescent="0.2">
      <c r="A1039" s="5">
        <v>26</v>
      </c>
      <c r="B1039" s="4" t="s">
        <v>69</v>
      </c>
      <c r="C1039" s="4" t="str">
        <f>VLOOKUP(Taulukko1[[#This Row],[Rivivalinta]],Sheet1!$C$1:$E$42,2,FALSE)</f>
        <v>Avkastning på eget kapital (ROE), %</v>
      </c>
      <c r="D1039" s="4" t="str">
        <f>VLOOKUP(Taulukko1[[#This Row],[Rivivalinta]],Sheet1!$C$1:$E$42,3,FALSE)</f>
        <v>Return on equity (ROE), %</v>
      </c>
      <c r="E1039" s="1" t="s">
        <v>56</v>
      </c>
      <c r="F1039" s="2">
        <v>42004</v>
      </c>
      <c r="G1039" s="7">
        <v>2.0651063640804726E-2</v>
      </c>
    </row>
    <row r="1040" spans="1:7" x14ac:dyDescent="0.2">
      <c r="A1040" s="5">
        <v>26</v>
      </c>
      <c r="B1040" s="4" t="s">
        <v>69</v>
      </c>
      <c r="C1040" s="4" t="str">
        <f>VLOOKUP(Taulukko1[[#This Row],[Rivivalinta]],Sheet1!$C$1:$E$42,2,FALSE)</f>
        <v>Avkastning på eget kapital (ROE), %</v>
      </c>
      <c r="D1040" s="4" t="str">
        <f>VLOOKUP(Taulukko1[[#This Row],[Rivivalinta]],Sheet1!$C$1:$E$42,3,FALSE)</f>
        <v>Return on equity (ROE), %</v>
      </c>
      <c r="E1040" s="1" t="s">
        <v>57</v>
      </c>
      <c r="F1040" s="2">
        <v>42004</v>
      </c>
      <c r="G1040" s="7">
        <v>4.3226724168262537E-2</v>
      </c>
    </row>
    <row r="1041" spans="1:7" x14ac:dyDescent="0.2">
      <c r="A1041" s="5">
        <v>26</v>
      </c>
      <c r="B1041" s="4" t="s">
        <v>69</v>
      </c>
      <c r="C1041" s="4" t="str">
        <f>VLOOKUP(Taulukko1[[#This Row],[Rivivalinta]],Sheet1!$C$1:$E$42,2,FALSE)</f>
        <v>Avkastning på eget kapital (ROE), %</v>
      </c>
      <c r="D1041" s="4" t="str">
        <f>VLOOKUP(Taulukko1[[#This Row],[Rivivalinta]],Sheet1!$C$1:$E$42,3,FALSE)</f>
        <v>Return on equity (ROE), %</v>
      </c>
      <c r="E1041" s="1" t="s">
        <v>58</v>
      </c>
      <c r="F1041" s="2">
        <v>42004</v>
      </c>
      <c r="G1041" s="7">
        <v>6.7458796473744725E-2</v>
      </c>
    </row>
    <row r="1042" spans="1:7" x14ac:dyDescent="0.2">
      <c r="A1042" s="5">
        <v>26</v>
      </c>
      <c r="B1042" s="4" t="s">
        <v>69</v>
      </c>
      <c r="C1042" s="4" t="str">
        <f>VLOOKUP(Taulukko1[[#This Row],[Rivivalinta]],Sheet1!$C$1:$E$42,2,FALSE)</f>
        <v>Avkastning på eget kapital (ROE), %</v>
      </c>
      <c r="D1042" s="4" t="str">
        <f>VLOOKUP(Taulukko1[[#This Row],[Rivivalinta]],Sheet1!$C$1:$E$42,3,FALSE)</f>
        <v>Return on equity (ROE), %</v>
      </c>
      <c r="E1042" s="1" t="s">
        <v>70</v>
      </c>
      <c r="F1042" s="2">
        <v>42004</v>
      </c>
      <c r="G1042" s="7">
        <v>4.6408142498378741E-2</v>
      </c>
    </row>
    <row r="1043" spans="1:7" x14ac:dyDescent="0.2">
      <c r="A1043" s="5">
        <v>26</v>
      </c>
      <c r="B1043" s="4" t="s">
        <v>69</v>
      </c>
      <c r="C1043" s="4" t="str">
        <f>VLOOKUP(Taulukko1[[#This Row],[Rivivalinta]],Sheet1!$C$1:$E$42,2,FALSE)</f>
        <v>Avkastning på eget kapital (ROE), %</v>
      </c>
      <c r="D1043" s="4" t="str">
        <f>VLOOKUP(Taulukko1[[#This Row],[Rivivalinta]],Sheet1!$C$1:$E$42,3,FALSE)</f>
        <v>Return on equity (ROE), %</v>
      </c>
      <c r="E1043" s="1" t="s">
        <v>59</v>
      </c>
      <c r="F1043" s="2">
        <v>42004</v>
      </c>
      <c r="G1043" s="7">
        <v>1.3246102899604232E-2</v>
      </c>
    </row>
    <row r="1044" spans="1:7" x14ac:dyDescent="0.2">
      <c r="A1044" s="5">
        <v>26</v>
      </c>
      <c r="B1044" s="4" t="s">
        <v>69</v>
      </c>
      <c r="C1044" s="4" t="str">
        <f>VLOOKUP(Taulukko1[[#This Row],[Rivivalinta]],Sheet1!$C$1:$E$42,2,FALSE)</f>
        <v>Avkastning på eget kapital (ROE), %</v>
      </c>
      <c r="D1044" s="4" t="str">
        <f>VLOOKUP(Taulukko1[[#This Row],[Rivivalinta]],Sheet1!$C$1:$E$42,3,FALSE)</f>
        <v>Return on equity (ROE), %</v>
      </c>
      <c r="E1044" s="1" t="s">
        <v>60</v>
      </c>
      <c r="F1044" s="2">
        <v>42004</v>
      </c>
      <c r="G1044" s="7">
        <v>7.7256732446107756E-2</v>
      </c>
    </row>
    <row r="1045" spans="1:7" x14ac:dyDescent="0.2">
      <c r="A1045" s="5">
        <v>26</v>
      </c>
      <c r="B1045" s="4" t="s">
        <v>69</v>
      </c>
      <c r="C1045" s="4" t="str">
        <f>VLOOKUP(Taulukko1[[#This Row],[Rivivalinta]],Sheet1!$C$1:$E$42,2,FALSE)</f>
        <v>Avkastning på eget kapital (ROE), %</v>
      </c>
      <c r="D1045" s="4" t="str">
        <f>VLOOKUP(Taulukko1[[#This Row],[Rivivalinta]],Sheet1!$C$1:$E$42,3,FALSE)</f>
        <v>Return on equity (ROE), %</v>
      </c>
      <c r="E1045" s="1" t="s">
        <v>61</v>
      </c>
      <c r="F1045" s="2">
        <v>42004</v>
      </c>
      <c r="G1045" s="7">
        <v>7.5688500642175749E-2</v>
      </c>
    </row>
    <row r="1046" spans="1:7" x14ac:dyDescent="0.2">
      <c r="A1046" s="5">
        <v>26</v>
      </c>
      <c r="B1046" s="4" t="s">
        <v>69</v>
      </c>
      <c r="C1046" s="4" t="str">
        <f>VLOOKUP(Taulukko1[[#This Row],[Rivivalinta]],Sheet1!$C$1:$E$42,2,FALSE)</f>
        <v>Avkastning på eget kapital (ROE), %</v>
      </c>
      <c r="D1046" s="4" t="str">
        <f>VLOOKUP(Taulukko1[[#This Row],[Rivivalinta]],Sheet1!$C$1:$E$42,3,FALSE)</f>
        <v>Return on equity (ROE), %</v>
      </c>
      <c r="E1046" s="1" t="s">
        <v>62</v>
      </c>
      <c r="F1046" s="2">
        <v>42004</v>
      </c>
      <c r="G1046" s="7">
        <v>3.7431702236846075E-2</v>
      </c>
    </row>
    <row r="1047" spans="1:7" x14ac:dyDescent="0.2">
      <c r="A1047" s="5">
        <v>26</v>
      </c>
      <c r="B1047" s="4" t="s">
        <v>69</v>
      </c>
      <c r="C1047" s="4" t="str">
        <f>VLOOKUP(Taulukko1[[#This Row],[Rivivalinta]],Sheet1!$C$1:$E$42,2,FALSE)</f>
        <v>Avkastning på eget kapital (ROE), %</v>
      </c>
      <c r="D1047" s="4" t="str">
        <f>VLOOKUP(Taulukko1[[#This Row],[Rivivalinta]],Sheet1!$C$1:$E$42,3,FALSE)</f>
        <v>Return on equity (ROE), %</v>
      </c>
      <c r="E1047" s="1" t="s">
        <v>63</v>
      </c>
      <c r="F1047" s="2">
        <v>42004</v>
      </c>
      <c r="G1047" s="7">
        <v>3.9327792190624121E-2</v>
      </c>
    </row>
    <row r="1048" spans="1:7" x14ac:dyDescent="0.2">
      <c r="A1048" s="5">
        <v>26</v>
      </c>
      <c r="B1048" s="4" t="s">
        <v>69</v>
      </c>
      <c r="C1048" s="4" t="str">
        <f>VLOOKUP(Taulukko1[[#This Row],[Rivivalinta]],Sheet1!$C$1:$E$42,2,FALSE)</f>
        <v>Avkastning på eget kapital (ROE), %</v>
      </c>
      <c r="D1048" s="4" t="str">
        <f>VLOOKUP(Taulukko1[[#This Row],[Rivivalinta]],Sheet1!$C$1:$E$42,3,FALSE)</f>
        <v>Return on equity (ROE), %</v>
      </c>
      <c r="E1048" s="1" t="s">
        <v>64</v>
      </c>
      <c r="F1048" s="2">
        <v>42004</v>
      </c>
      <c r="G1048" s="7">
        <v>9.3479153408360993E-2</v>
      </c>
    </row>
    <row r="1049" spans="1:7" x14ac:dyDescent="0.2">
      <c r="A1049" s="5">
        <v>26</v>
      </c>
      <c r="B1049" s="4" t="s">
        <v>69</v>
      </c>
      <c r="C1049" s="4" t="str">
        <f>VLOOKUP(Taulukko1[[#This Row],[Rivivalinta]],Sheet1!$C$1:$E$42,2,FALSE)</f>
        <v>Avkastning på eget kapital (ROE), %</v>
      </c>
      <c r="D1049" s="4" t="str">
        <f>VLOOKUP(Taulukko1[[#This Row],[Rivivalinta]],Sheet1!$C$1:$E$42,3,FALSE)</f>
        <v>Return on equity (ROE), %</v>
      </c>
      <c r="E1049" s="1" t="s">
        <v>65</v>
      </c>
      <c r="F1049" s="2">
        <v>42004</v>
      </c>
      <c r="G1049" s="7">
        <v>5.5228627473385512E-3</v>
      </c>
    </row>
    <row r="1050" spans="1:7" x14ac:dyDescent="0.2">
      <c r="A1050" s="5">
        <v>26</v>
      </c>
      <c r="B1050" s="4" t="s">
        <v>69</v>
      </c>
      <c r="C1050" s="4" t="str">
        <f>VLOOKUP(Taulukko1[[#This Row],[Rivivalinta]],Sheet1!$C$1:$E$42,2,FALSE)</f>
        <v>Avkastning på eget kapital (ROE), %</v>
      </c>
      <c r="D1050" s="4" t="str">
        <f>VLOOKUP(Taulukko1[[#This Row],[Rivivalinta]],Sheet1!$C$1:$E$42,3,FALSE)</f>
        <v>Return on equity (ROE), %</v>
      </c>
      <c r="E1050" s="1" t="s">
        <v>66</v>
      </c>
      <c r="F1050" s="2">
        <v>42004</v>
      </c>
      <c r="G1050" s="7">
        <v>2.927895585020663E-2</v>
      </c>
    </row>
    <row r="1051" spans="1:7" x14ac:dyDescent="0.2">
      <c r="A1051" s="5">
        <v>26</v>
      </c>
      <c r="B1051" s="4" t="s">
        <v>69</v>
      </c>
      <c r="C1051" s="4" t="str">
        <f>VLOOKUP(Taulukko1[[#This Row],[Rivivalinta]],Sheet1!$C$1:$E$42,2,FALSE)</f>
        <v>Avkastning på eget kapital (ROE), %</v>
      </c>
      <c r="D1051" s="4" t="str">
        <f>VLOOKUP(Taulukko1[[#This Row],[Rivivalinta]],Sheet1!$C$1:$E$42,3,FALSE)</f>
        <v>Return on equity (ROE), %</v>
      </c>
      <c r="E1051" s="1" t="s">
        <v>67</v>
      </c>
      <c r="F1051" s="2">
        <v>42004</v>
      </c>
      <c r="G1051" s="7">
        <v>6.9321169359369036E-2</v>
      </c>
    </row>
    <row r="1052" spans="1:7" x14ac:dyDescent="0.2">
      <c r="A1052" s="5">
        <v>1</v>
      </c>
      <c r="B1052" s="4" t="s">
        <v>5</v>
      </c>
      <c r="C1052" s="4" t="str">
        <f>VLOOKUP(Taulukko1[[#This Row],[Rivivalinta]],Sheet1!$C$1:$E$42,2,FALSE)</f>
        <v>Räntenetto</v>
      </c>
      <c r="D1052" s="4" t="str">
        <f>VLOOKUP(Taulukko1[[#This Row],[Rivivalinta]],Sheet1!$C$1:$E$42,3,FALSE)</f>
        <v>Net interest margin</v>
      </c>
      <c r="E1052" s="1" t="s">
        <v>4</v>
      </c>
      <c r="F1052" s="2">
        <v>42369</v>
      </c>
      <c r="G1052" s="6">
        <v>10872.32</v>
      </c>
    </row>
    <row r="1053" spans="1:7" x14ac:dyDescent="0.2">
      <c r="A1053" s="5">
        <v>2</v>
      </c>
      <c r="B1053" s="4" t="s">
        <v>6</v>
      </c>
      <c r="C1053" s="4" t="str">
        <f>VLOOKUP(Taulukko1[[#This Row],[Rivivalinta]],Sheet1!$C$1:$E$42,2,FALSE)</f>
        <v>Netto, avgifts- och provisionsintäkter</v>
      </c>
      <c r="D1053" s="4" t="str">
        <f>VLOOKUP(Taulukko1[[#This Row],[Rivivalinta]],Sheet1!$C$1:$E$42,3,FALSE)</f>
        <v>Net fee and commission income</v>
      </c>
      <c r="E1053" s="1" t="s">
        <v>4</v>
      </c>
      <c r="F1053" s="2">
        <v>42369</v>
      </c>
      <c r="G1053" s="6">
        <v>6806.0619999999999</v>
      </c>
    </row>
    <row r="1054" spans="1:7" x14ac:dyDescent="0.2">
      <c r="A1054" s="5">
        <v>3</v>
      </c>
      <c r="B1054" s="4" t="s">
        <v>7</v>
      </c>
      <c r="C1054" s="4" t="str">
        <f>VLOOKUP(Taulukko1[[#This Row],[Rivivalinta]],Sheet1!$C$1:$E$42,2,FALSE)</f>
        <v>Avgifts- och provisionsintäkter</v>
      </c>
      <c r="D1054" s="4" t="str">
        <f>VLOOKUP(Taulukko1[[#This Row],[Rivivalinta]],Sheet1!$C$1:$E$42,3,FALSE)</f>
        <v>Fee and commission income</v>
      </c>
      <c r="E1054" s="1" t="s">
        <v>4</v>
      </c>
      <c r="F1054" s="2">
        <v>42369</v>
      </c>
      <c r="G1054" s="6">
        <v>7495.8220000000001</v>
      </c>
    </row>
    <row r="1055" spans="1:7" x14ac:dyDescent="0.2">
      <c r="A1055" s="5">
        <v>4</v>
      </c>
      <c r="B1055" s="4" t="s">
        <v>8</v>
      </c>
      <c r="C1055" s="4" t="str">
        <f>VLOOKUP(Taulukko1[[#This Row],[Rivivalinta]],Sheet1!$C$1:$E$42,2,FALSE)</f>
        <v>Avgifts- och provisionskostnader</v>
      </c>
      <c r="D1055" s="4" t="str">
        <f>VLOOKUP(Taulukko1[[#This Row],[Rivivalinta]],Sheet1!$C$1:$E$42,3,FALSE)</f>
        <v>Fee and commission expenses</v>
      </c>
      <c r="E1055" s="1" t="s">
        <v>4</v>
      </c>
      <c r="F1055" s="2">
        <v>42369</v>
      </c>
      <c r="G1055" s="6">
        <v>689.76</v>
      </c>
    </row>
    <row r="1056" spans="1:7" x14ac:dyDescent="0.2">
      <c r="A1056" s="5">
        <v>5</v>
      </c>
      <c r="B1056" s="4" t="s">
        <v>9</v>
      </c>
      <c r="C1056" s="4" t="str">
        <f>VLOOKUP(Taulukko1[[#This Row],[Rivivalinta]],Sheet1!$C$1:$E$42,2,FALSE)</f>
        <v>Nettointäkter från handel och investeringar</v>
      </c>
      <c r="D1056" s="4" t="str">
        <f>VLOOKUP(Taulukko1[[#This Row],[Rivivalinta]],Sheet1!$C$1:$E$42,3,FALSE)</f>
        <v>Net trading and investing income</v>
      </c>
      <c r="E1056" s="1" t="s">
        <v>4</v>
      </c>
      <c r="F1056" s="2">
        <v>42369</v>
      </c>
      <c r="G1056" s="6">
        <v>1036.4639999999999</v>
      </c>
    </row>
    <row r="1057" spans="1:7" x14ac:dyDescent="0.2">
      <c r="A1057" s="5">
        <v>6</v>
      </c>
      <c r="B1057" s="4" t="s">
        <v>10</v>
      </c>
      <c r="C1057" s="4" t="str">
        <f>VLOOKUP(Taulukko1[[#This Row],[Rivivalinta]],Sheet1!$C$1:$E$42,2,FALSE)</f>
        <v>Övriga intäkter</v>
      </c>
      <c r="D1057" s="4" t="str">
        <f>VLOOKUP(Taulukko1[[#This Row],[Rivivalinta]],Sheet1!$C$1:$E$42,3,FALSE)</f>
        <v>Other income</v>
      </c>
      <c r="E1057" s="1" t="s">
        <v>4</v>
      </c>
      <c r="F1057" s="2">
        <v>42369</v>
      </c>
      <c r="G1057" s="6">
        <v>1268.2280000000001</v>
      </c>
    </row>
    <row r="1058" spans="1:7" x14ac:dyDescent="0.2">
      <c r="A1058" s="5">
        <v>7</v>
      </c>
      <c r="B1058" s="4" t="s">
        <v>11</v>
      </c>
      <c r="C1058" s="4" t="str">
        <f>VLOOKUP(Taulukko1[[#This Row],[Rivivalinta]],Sheet1!$C$1:$E$42,2,FALSE)</f>
        <v>Totala inkomster</v>
      </c>
      <c r="D1058" s="4" t="str">
        <f>VLOOKUP(Taulukko1[[#This Row],[Rivivalinta]],Sheet1!$C$1:$E$42,3,FALSE)</f>
        <v>Total income</v>
      </c>
      <c r="E1058" s="1" t="s">
        <v>4</v>
      </c>
      <c r="F1058" s="2">
        <v>42369</v>
      </c>
      <c r="G1058" s="6">
        <v>19983.074000000001</v>
      </c>
    </row>
    <row r="1059" spans="1:7" x14ac:dyDescent="0.2">
      <c r="A1059" s="5">
        <v>8</v>
      </c>
      <c r="B1059" s="4" t="s">
        <v>12</v>
      </c>
      <c r="C1059" s="4" t="str">
        <f>VLOOKUP(Taulukko1[[#This Row],[Rivivalinta]],Sheet1!$C$1:$E$42,2,FALSE)</f>
        <v>Totala kostnader</v>
      </c>
      <c r="D1059" s="4" t="str">
        <f>VLOOKUP(Taulukko1[[#This Row],[Rivivalinta]],Sheet1!$C$1:$E$42,3,FALSE)</f>
        <v>Total expenses</v>
      </c>
      <c r="E1059" s="1" t="s">
        <v>4</v>
      </c>
      <c r="F1059" s="2">
        <v>42369</v>
      </c>
      <c r="G1059" s="6">
        <v>12453.343999999999</v>
      </c>
    </row>
    <row r="1060" spans="1:7" x14ac:dyDescent="0.2">
      <c r="A1060" s="5">
        <v>9</v>
      </c>
      <c r="B1060" s="4" t="s">
        <v>13</v>
      </c>
      <c r="C1060" s="4" t="str">
        <f>VLOOKUP(Taulukko1[[#This Row],[Rivivalinta]],Sheet1!$C$1:$E$42,2,FALSE)</f>
        <v>Nedskrivningar av lån och fordringar</v>
      </c>
      <c r="D1060" s="4" t="str">
        <f>VLOOKUP(Taulukko1[[#This Row],[Rivivalinta]],Sheet1!$C$1:$E$42,3,FALSE)</f>
        <v>Impairments on loans and receivables</v>
      </c>
      <c r="E1060" s="1" t="s">
        <v>4</v>
      </c>
      <c r="F1060" s="2">
        <v>42369</v>
      </c>
      <c r="G1060" s="6">
        <v>57.393999999999998</v>
      </c>
    </row>
    <row r="1061" spans="1:7" x14ac:dyDescent="0.2">
      <c r="A1061" s="5">
        <v>10</v>
      </c>
      <c r="B1061" s="4" t="s">
        <v>14</v>
      </c>
      <c r="C1061" s="4" t="str">
        <f>VLOOKUP(Taulukko1[[#This Row],[Rivivalinta]],Sheet1!$C$1:$E$42,2,FALSE)</f>
        <v>Rörelsevinst/-förlust</v>
      </c>
      <c r="D1061" s="4" t="str">
        <f>VLOOKUP(Taulukko1[[#This Row],[Rivivalinta]],Sheet1!$C$1:$E$42,3,FALSE)</f>
        <v>Operatingprofit/-loss</v>
      </c>
      <c r="E1061" s="1" t="s">
        <v>4</v>
      </c>
      <c r="F1061" s="2">
        <v>42369</v>
      </c>
      <c r="G1061" s="6">
        <v>7472.3360000000002</v>
      </c>
    </row>
    <row r="1062" spans="1:7" x14ac:dyDescent="0.2">
      <c r="A1062" s="5">
        <v>11</v>
      </c>
      <c r="B1062" s="4" t="s">
        <v>15</v>
      </c>
      <c r="C1062" s="4" t="str">
        <f>VLOOKUP(Taulukko1[[#This Row],[Rivivalinta]],Sheet1!$C$1:$E$42,2,FALSE)</f>
        <v>Kontanta medel och kassabehållning hos centralbanker</v>
      </c>
      <c r="D1062" s="4" t="str">
        <f>VLOOKUP(Taulukko1[[#This Row],[Rivivalinta]],Sheet1!$C$1:$E$42,3,FALSE)</f>
        <v>Cash and cash balances at central banks</v>
      </c>
      <c r="E1062" s="1" t="s">
        <v>4</v>
      </c>
      <c r="F1062" s="2">
        <v>42369</v>
      </c>
      <c r="G1062" s="6">
        <v>28509.17</v>
      </c>
    </row>
    <row r="1063" spans="1:7" x14ac:dyDescent="0.2">
      <c r="A1063" s="5">
        <v>12</v>
      </c>
      <c r="B1063" s="4" t="s">
        <v>16</v>
      </c>
      <c r="C1063" s="4" t="str">
        <f>VLOOKUP(Taulukko1[[#This Row],[Rivivalinta]],Sheet1!$C$1:$E$42,2,FALSE)</f>
        <v>Lån och förskott till kreditinstitut</v>
      </c>
      <c r="D1063" s="4" t="str">
        <f>VLOOKUP(Taulukko1[[#This Row],[Rivivalinta]],Sheet1!$C$1:$E$42,3,FALSE)</f>
        <v>Loans and advances to credit institutions</v>
      </c>
      <c r="E1063" s="1" t="s">
        <v>4</v>
      </c>
      <c r="F1063" s="2">
        <v>42369</v>
      </c>
      <c r="G1063" s="6">
        <v>45786.307000000001</v>
      </c>
    </row>
    <row r="1064" spans="1:7" x14ac:dyDescent="0.2">
      <c r="A1064" s="5">
        <v>13</v>
      </c>
      <c r="B1064" s="4" t="s">
        <v>17</v>
      </c>
      <c r="C1064" s="4" t="str">
        <f>VLOOKUP(Taulukko1[[#This Row],[Rivivalinta]],Sheet1!$C$1:$E$42,2,FALSE)</f>
        <v>Lån och förskott till allmänheten och offentliga samfund</v>
      </c>
      <c r="D1064" s="4" t="str">
        <f>VLOOKUP(Taulukko1[[#This Row],[Rivivalinta]],Sheet1!$C$1:$E$42,3,FALSE)</f>
        <v>Loans and advances to the public and public sector entities</v>
      </c>
      <c r="E1064" s="1" t="s">
        <v>4</v>
      </c>
      <c r="F1064" s="2">
        <v>42369</v>
      </c>
      <c r="G1064" s="6">
        <v>546096.03399999999</v>
      </c>
    </row>
    <row r="1065" spans="1:7" x14ac:dyDescent="0.2">
      <c r="A1065" s="5">
        <v>14</v>
      </c>
      <c r="B1065" s="4" t="s">
        <v>18</v>
      </c>
      <c r="C1065" s="4" t="str">
        <f>VLOOKUP(Taulukko1[[#This Row],[Rivivalinta]],Sheet1!$C$1:$E$42,2,FALSE)</f>
        <v>Värdepapper</v>
      </c>
      <c r="D1065" s="4" t="str">
        <f>VLOOKUP(Taulukko1[[#This Row],[Rivivalinta]],Sheet1!$C$1:$E$42,3,FALSE)</f>
        <v>Debt securities</v>
      </c>
      <c r="E1065" s="1" t="s">
        <v>4</v>
      </c>
      <c r="F1065" s="2">
        <v>42369</v>
      </c>
      <c r="G1065" s="6">
        <v>63939.856</v>
      </c>
    </row>
    <row r="1066" spans="1:7" x14ac:dyDescent="0.2">
      <c r="A1066" s="5">
        <v>15</v>
      </c>
      <c r="B1066" s="4" t="s">
        <v>71</v>
      </c>
      <c r="C1066" s="4" t="str">
        <f>VLOOKUP(Taulukko1[[#This Row],[Rivivalinta]],Sheet1!$C$1:$E$42,2,FALSE)</f>
        <v xml:space="preserve">Derivat </v>
      </c>
      <c r="D1066" s="4" t="str">
        <f>VLOOKUP(Taulukko1[[#This Row],[Rivivalinta]],Sheet1!$C$1:$E$42,3,FALSE)</f>
        <v xml:space="preserve">Derivatives </v>
      </c>
      <c r="E1066" s="1" t="s">
        <v>4</v>
      </c>
      <c r="F1066" s="2">
        <v>42369</v>
      </c>
      <c r="G1066" s="6">
        <v>4512.0010000000002</v>
      </c>
    </row>
    <row r="1067" spans="1:7" x14ac:dyDescent="0.2">
      <c r="A1067" s="5">
        <v>16</v>
      </c>
      <c r="B1067" s="4" t="s">
        <v>20</v>
      </c>
      <c r="C1067" s="4" t="str">
        <f>VLOOKUP(Taulukko1[[#This Row],[Rivivalinta]],Sheet1!$C$1:$E$42,2,FALSE)</f>
        <v>Övriga tillgångar</v>
      </c>
      <c r="D1067" s="4" t="str">
        <f>VLOOKUP(Taulukko1[[#This Row],[Rivivalinta]],Sheet1!$C$1:$E$42,3,FALSE)</f>
        <v>Other assets</v>
      </c>
      <c r="E1067" s="1" t="s">
        <v>4</v>
      </c>
      <c r="F1067" s="2">
        <v>42369</v>
      </c>
      <c r="G1067" s="6">
        <v>60067.449000000001</v>
      </c>
    </row>
    <row r="1068" spans="1:7" x14ac:dyDescent="0.2">
      <c r="A1068" s="5">
        <v>17</v>
      </c>
      <c r="B1068" s="4" t="s">
        <v>21</v>
      </c>
      <c r="C1068" s="4" t="str">
        <f>VLOOKUP(Taulukko1[[#This Row],[Rivivalinta]],Sheet1!$C$1:$E$42,2,FALSE)</f>
        <v>SUMMA TILLGÅNGAR</v>
      </c>
      <c r="D1068" s="4" t="str">
        <f>VLOOKUP(Taulukko1[[#This Row],[Rivivalinta]],Sheet1!$C$1:$E$42,3,FALSE)</f>
        <v>TOTAL ASSETS</v>
      </c>
      <c r="E1068" s="1" t="s">
        <v>4</v>
      </c>
      <c r="F1068" s="2">
        <v>42369</v>
      </c>
      <c r="G1068" s="6">
        <v>748910.81700000004</v>
      </c>
    </row>
    <row r="1069" spans="1:7" x14ac:dyDescent="0.2">
      <c r="A1069" s="5">
        <v>18</v>
      </c>
      <c r="B1069" s="4" t="s">
        <v>22</v>
      </c>
      <c r="C1069" s="4" t="str">
        <f>VLOOKUP(Taulukko1[[#This Row],[Rivivalinta]],Sheet1!$C$1:$E$42,2,FALSE)</f>
        <v>Inlåning från kreditinstitut</v>
      </c>
      <c r="D1069" s="4" t="str">
        <f>VLOOKUP(Taulukko1[[#This Row],[Rivivalinta]],Sheet1!$C$1:$E$42,3,FALSE)</f>
        <v>Deposits from credit institutions</v>
      </c>
      <c r="E1069" s="1" t="s">
        <v>4</v>
      </c>
      <c r="F1069" s="2">
        <v>42369</v>
      </c>
      <c r="G1069" s="6">
        <v>148890.16899999999</v>
      </c>
    </row>
    <row r="1070" spans="1:7" x14ac:dyDescent="0.2">
      <c r="A1070" s="5">
        <v>19</v>
      </c>
      <c r="B1070" s="4" t="s">
        <v>23</v>
      </c>
      <c r="C1070" s="4" t="str">
        <f>VLOOKUP(Taulukko1[[#This Row],[Rivivalinta]],Sheet1!$C$1:$E$42,2,FALSE)</f>
        <v>Inlåning från allmänheten och offentliga samfund</v>
      </c>
      <c r="D1070" s="4" t="str">
        <f>VLOOKUP(Taulukko1[[#This Row],[Rivivalinta]],Sheet1!$C$1:$E$42,3,FALSE)</f>
        <v>Deposits from the public and public sector entities</v>
      </c>
      <c r="E1070" s="1" t="s">
        <v>4</v>
      </c>
      <c r="F1070" s="2">
        <v>42369</v>
      </c>
      <c r="G1070" s="6">
        <v>489034.05099999998</v>
      </c>
    </row>
    <row r="1071" spans="1:7" x14ac:dyDescent="0.2">
      <c r="A1071" s="5">
        <v>20</v>
      </c>
      <c r="B1071" s="4" t="s">
        <v>24</v>
      </c>
      <c r="C1071" s="4" t="str">
        <f>VLOOKUP(Taulukko1[[#This Row],[Rivivalinta]],Sheet1!$C$1:$E$42,2,FALSE)</f>
        <v>Emitterade skuldebrev</v>
      </c>
      <c r="D1071" s="4" t="str">
        <f>VLOOKUP(Taulukko1[[#This Row],[Rivivalinta]],Sheet1!$C$1:$E$42,3,FALSE)</f>
        <v>Debt securities issued</v>
      </c>
      <c r="E1071" s="1" t="s">
        <v>4</v>
      </c>
      <c r="F1071" s="2">
        <v>42369</v>
      </c>
      <c r="G1071" s="6">
        <v>43207.205000000002</v>
      </c>
    </row>
    <row r="1072" spans="1:7" x14ac:dyDescent="0.2">
      <c r="A1072" s="5">
        <v>22</v>
      </c>
      <c r="B1072" s="4" t="s">
        <v>19</v>
      </c>
      <c r="C1072" s="4" t="str">
        <f>VLOOKUP(Taulukko1[[#This Row],[Rivivalinta]],Sheet1!$C$1:$E$42,2,FALSE)</f>
        <v>Derivat</v>
      </c>
      <c r="D1072" s="4" t="str">
        <f>VLOOKUP(Taulukko1[[#This Row],[Rivivalinta]],Sheet1!$C$1:$E$42,3,FALSE)</f>
        <v>Derivatives</v>
      </c>
      <c r="E1072" s="1" t="s">
        <v>4</v>
      </c>
      <c r="F1072" s="2">
        <v>42369</v>
      </c>
      <c r="G1072" s="6"/>
    </row>
    <row r="1073" spans="1:7" x14ac:dyDescent="0.2">
      <c r="A1073" s="5">
        <v>23</v>
      </c>
      <c r="B1073" s="4" t="s">
        <v>25</v>
      </c>
      <c r="C1073" s="4" t="str">
        <f>VLOOKUP(Taulukko1[[#This Row],[Rivivalinta]],Sheet1!$C$1:$E$42,2,FALSE)</f>
        <v>Eget kapital</v>
      </c>
      <c r="D1073" s="4" t="str">
        <f>VLOOKUP(Taulukko1[[#This Row],[Rivivalinta]],Sheet1!$C$1:$E$42,3,FALSE)</f>
        <v>Total equity</v>
      </c>
      <c r="E1073" s="1" t="s">
        <v>4</v>
      </c>
      <c r="F1073" s="2">
        <v>42369</v>
      </c>
      <c r="G1073" s="6">
        <v>32494.363000000001</v>
      </c>
    </row>
    <row r="1074" spans="1:7" x14ac:dyDescent="0.2">
      <c r="A1074" s="5">
        <v>21</v>
      </c>
      <c r="B1074" s="4" t="s">
        <v>26</v>
      </c>
      <c r="C1074" s="4" t="str">
        <f>VLOOKUP(Taulukko1[[#This Row],[Rivivalinta]],Sheet1!$C$1:$E$42,2,FALSE)</f>
        <v>Övriga skulder</v>
      </c>
      <c r="D1074" s="4" t="str">
        <f>VLOOKUP(Taulukko1[[#This Row],[Rivivalinta]],Sheet1!$C$1:$E$42,3,FALSE)</f>
        <v>Other liabilities</v>
      </c>
      <c r="E1074" s="1" t="s">
        <v>4</v>
      </c>
      <c r="F1074" s="2">
        <v>42369</v>
      </c>
      <c r="G1074" s="6">
        <v>35285.025999999998</v>
      </c>
    </row>
    <row r="1075" spans="1:7" x14ac:dyDescent="0.2">
      <c r="A1075" s="5">
        <v>24</v>
      </c>
      <c r="B1075" s="4" t="s">
        <v>27</v>
      </c>
      <c r="C1075" s="4" t="str">
        <f>VLOOKUP(Taulukko1[[#This Row],[Rivivalinta]],Sheet1!$C$1:$E$42,2,FALSE)</f>
        <v>SUMMA EGET KAPITAL OCH SKULDER</v>
      </c>
      <c r="D1075" s="4" t="str">
        <f>VLOOKUP(Taulukko1[[#This Row],[Rivivalinta]],Sheet1!$C$1:$E$42,3,FALSE)</f>
        <v>TOTAL EQUITY AND LIABILITIES</v>
      </c>
      <c r="E1075" s="1" t="s">
        <v>4</v>
      </c>
      <c r="F1075" s="2">
        <v>42369</v>
      </c>
      <c r="G1075" s="6">
        <v>748910.81400000001</v>
      </c>
    </row>
    <row r="1076" spans="1:7" x14ac:dyDescent="0.2">
      <c r="A1076" s="5">
        <v>25</v>
      </c>
      <c r="B1076" s="4" t="s">
        <v>28</v>
      </c>
      <c r="C1076" s="4" t="str">
        <f>VLOOKUP(Taulukko1[[#This Row],[Rivivalinta]],Sheet1!$C$1:$E$42,2,FALSE)</f>
        <v>Exponering utanför balansräkningen</v>
      </c>
      <c r="D1076" s="4" t="str">
        <f>VLOOKUP(Taulukko1[[#This Row],[Rivivalinta]],Sheet1!$C$1:$E$42,3,FALSE)</f>
        <v>Off balance sheet exposures</v>
      </c>
      <c r="E1076" s="1" t="s">
        <v>4</v>
      </c>
      <c r="F1076" s="2">
        <v>42369</v>
      </c>
      <c r="G1076" s="6">
        <v>21726.843000000001</v>
      </c>
    </row>
    <row r="1077" spans="1:7" x14ac:dyDescent="0.2">
      <c r="A1077" s="5">
        <v>28</v>
      </c>
      <c r="B1077" s="4" t="s">
        <v>29</v>
      </c>
      <c r="C1077" s="4" t="str">
        <f>VLOOKUP(Taulukko1[[#This Row],[Rivivalinta]],Sheet1!$C$1:$E$42,2,FALSE)</f>
        <v>Kostnader/intäkter, %</v>
      </c>
      <c r="D1077" s="4" t="str">
        <f>VLOOKUP(Taulukko1[[#This Row],[Rivivalinta]],Sheet1!$C$1:$E$42,3,FALSE)</f>
        <v>Cost/income ratio, %</v>
      </c>
      <c r="E1077" s="1" t="s">
        <v>4</v>
      </c>
      <c r="F1077" s="2">
        <v>42369</v>
      </c>
      <c r="G1077" s="7">
        <v>0.55600849472521729</v>
      </c>
    </row>
    <row r="1078" spans="1:7" x14ac:dyDescent="0.2">
      <c r="A1078" s="5">
        <v>29</v>
      </c>
      <c r="B1078" s="4" t="s">
        <v>30</v>
      </c>
      <c r="C1078" s="4" t="str">
        <f>VLOOKUP(Taulukko1[[#This Row],[Rivivalinta]],Sheet1!$C$1:$E$42,2,FALSE)</f>
        <v>Nödlidande exponeringar/Exponeringar, %</v>
      </c>
      <c r="D1078" s="4" t="str">
        <f>VLOOKUP(Taulukko1[[#This Row],[Rivivalinta]],Sheet1!$C$1:$E$42,3,FALSE)</f>
        <v>Non-performing exposures/Exposures, %</v>
      </c>
      <c r="E1078" s="1" t="s">
        <v>4</v>
      </c>
      <c r="F1078" s="2">
        <v>42369</v>
      </c>
      <c r="G1078" s="7">
        <v>5.5099956635300913E-3</v>
      </c>
    </row>
    <row r="1079" spans="1:7" x14ac:dyDescent="0.2">
      <c r="A1079" s="5">
        <v>30</v>
      </c>
      <c r="B1079" s="4" t="s">
        <v>31</v>
      </c>
      <c r="C1079" s="4" t="str">
        <f>VLOOKUP(Taulukko1[[#This Row],[Rivivalinta]],Sheet1!$C$1:$E$42,2,FALSE)</f>
        <v>Upplupna avsättningar på nödlidande exponeringar/Nödlidande Exponeringar, %</v>
      </c>
      <c r="D1079" s="4" t="str">
        <f>VLOOKUP(Taulukko1[[#This Row],[Rivivalinta]],Sheet1!$C$1:$E$42,3,FALSE)</f>
        <v>Accumulated impairments on non-performing exposures/Non-performing exposures, %</v>
      </c>
      <c r="E1079" s="1" t="s">
        <v>4</v>
      </c>
      <c r="F1079" s="2">
        <v>42369</v>
      </c>
      <c r="G1079" s="7">
        <v>0.33661736743315868</v>
      </c>
    </row>
    <row r="1080" spans="1:7" x14ac:dyDescent="0.2">
      <c r="A1080" s="5">
        <v>31</v>
      </c>
      <c r="B1080" s="4" t="s">
        <v>32</v>
      </c>
      <c r="C1080" s="4" t="str">
        <f>VLOOKUP(Taulukko1[[#This Row],[Rivivalinta]],Sheet1!$C$1:$E$42,2,FALSE)</f>
        <v>Kapitalbas</v>
      </c>
      <c r="D1080" s="4" t="str">
        <f>VLOOKUP(Taulukko1[[#This Row],[Rivivalinta]],Sheet1!$C$1:$E$42,3,FALSE)</f>
        <v>Own funds</v>
      </c>
      <c r="E1080" s="1" t="s">
        <v>4</v>
      </c>
      <c r="F1080" s="2">
        <v>42369</v>
      </c>
      <c r="G1080" s="6">
        <v>63026.133000000002</v>
      </c>
    </row>
    <row r="1081" spans="1:7" x14ac:dyDescent="0.2">
      <c r="A1081" s="5">
        <v>32</v>
      </c>
      <c r="B1081" s="4" t="s">
        <v>33</v>
      </c>
      <c r="C1081" s="4" t="str">
        <f>VLOOKUP(Taulukko1[[#This Row],[Rivivalinta]],Sheet1!$C$1:$E$42,2,FALSE)</f>
        <v>Kärnprimärkapital (CET 1)</v>
      </c>
      <c r="D1081" s="4" t="str">
        <f>VLOOKUP(Taulukko1[[#This Row],[Rivivalinta]],Sheet1!$C$1:$E$42,3,FALSE)</f>
        <v>Common equity tier 1 capital (CET1)</v>
      </c>
      <c r="E1081" s="1" t="s">
        <v>4</v>
      </c>
      <c r="F1081" s="2">
        <v>42369</v>
      </c>
      <c r="G1081" s="6">
        <v>51487.688000000002</v>
      </c>
    </row>
    <row r="1082" spans="1:7" x14ac:dyDescent="0.2">
      <c r="A1082" s="5">
        <v>33</v>
      </c>
      <c r="B1082" s="4" t="s">
        <v>34</v>
      </c>
      <c r="C1082" s="4" t="str">
        <f>VLOOKUP(Taulukko1[[#This Row],[Rivivalinta]],Sheet1!$C$1:$E$42,2,FALSE)</f>
        <v>Övrigt primärkapital (AT 1)</v>
      </c>
      <c r="D1082" s="4" t="str">
        <f>VLOOKUP(Taulukko1[[#This Row],[Rivivalinta]],Sheet1!$C$1:$E$42,3,FALSE)</f>
        <v>Additional tier 1 capital (AT 1)</v>
      </c>
      <c r="E1082" s="1" t="s">
        <v>4</v>
      </c>
      <c r="F1082" s="2">
        <v>42369</v>
      </c>
      <c r="G1082" s="6"/>
    </row>
    <row r="1083" spans="1:7" x14ac:dyDescent="0.2">
      <c r="A1083" s="5">
        <v>34</v>
      </c>
      <c r="B1083" s="4" t="s">
        <v>35</v>
      </c>
      <c r="C1083" s="4" t="str">
        <f>VLOOKUP(Taulukko1[[#This Row],[Rivivalinta]],Sheet1!$C$1:$E$42,2,FALSE)</f>
        <v>Supplementärkapital (T2)</v>
      </c>
      <c r="D1083" s="4" t="str">
        <f>VLOOKUP(Taulukko1[[#This Row],[Rivivalinta]],Sheet1!$C$1:$E$42,3,FALSE)</f>
        <v>Tier 2 capital (T2)</v>
      </c>
      <c r="E1083" s="1" t="s">
        <v>4</v>
      </c>
      <c r="F1083" s="2">
        <v>42369</v>
      </c>
      <c r="G1083" s="6">
        <v>11538.445</v>
      </c>
    </row>
    <row r="1084" spans="1:7" x14ac:dyDescent="0.2">
      <c r="A1084" s="5">
        <v>35</v>
      </c>
      <c r="B1084" s="4" t="s">
        <v>36</v>
      </c>
      <c r="C1084" s="4" t="str">
        <f>VLOOKUP(Taulukko1[[#This Row],[Rivivalinta]],Sheet1!$C$1:$E$42,2,FALSE)</f>
        <v>Summa kapitalrelationer, %</v>
      </c>
      <c r="D1084" s="4" t="str">
        <f>VLOOKUP(Taulukko1[[#This Row],[Rivivalinta]],Sheet1!$C$1:$E$42,3,FALSE)</f>
        <v>Own funds ratio, %</v>
      </c>
      <c r="E1084" s="1" t="s">
        <v>4</v>
      </c>
      <c r="F1084" s="2">
        <v>42369</v>
      </c>
      <c r="G1084" s="7">
        <v>0.16990057739818137</v>
      </c>
    </row>
    <row r="1085" spans="1:7" x14ac:dyDescent="0.2">
      <c r="A1085" s="5">
        <v>36</v>
      </c>
      <c r="B1085" s="4" t="s">
        <v>37</v>
      </c>
      <c r="C1085" s="4" t="str">
        <f>VLOOKUP(Taulukko1[[#This Row],[Rivivalinta]],Sheet1!$C$1:$E$42,2,FALSE)</f>
        <v>Primärkapitalrelation, %</v>
      </c>
      <c r="D1085" s="4" t="str">
        <f>VLOOKUP(Taulukko1[[#This Row],[Rivivalinta]],Sheet1!$C$1:$E$42,3,FALSE)</f>
        <v>Tier 1 ratio, %</v>
      </c>
      <c r="E1085" s="1" t="s">
        <v>4</v>
      </c>
      <c r="F1085" s="2">
        <v>42369</v>
      </c>
      <c r="G1085" s="7">
        <v>0.13879620252280772</v>
      </c>
    </row>
    <row r="1086" spans="1:7" x14ac:dyDescent="0.2">
      <c r="A1086" s="5">
        <v>37</v>
      </c>
      <c r="B1086" s="4" t="s">
        <v>38</v>
      </c>
      <c r="C1086" s="4" t="str">
        <f>VLOOKUP(Taulukko1[[#This Row],[Rivivalinta]],Sheet1!$C$1:$E$42,2,FALSE)</f>
        <v>Kärnprimärkapitalrelation, %</v>
      </c>
      <c r="D1086" s="4" t="str">
        <f>VLOOKUP(Taulukko1[[#This Row],[Rivivalinta]],Sheet1!$C$1:$E$42,3,FALSE)</f>
        <v>CET 1 ratio, %</v>
      </c>
      <c r="E1086" s="1" t="s">
        <v>4</v>
      </c>
      <c r="F1086" s="2">
        <v>42369</v>
      </c>
      <c r="G1086" s="7">
        <v>0.13879620252280772</v>
      </c>
    </row>
    <row r="1087" spans="1:7" x14ac:dyDescent="0.2">
      <c r="A1087" s="5">
        <v>38</v>
      </c>
      <c r="B1087" s="4" t="s">
        <v>39</v>
      </c>
      <c r="C1087" s="4" t="str">
        <f>VLOOKUP(Taulukko1[[#This Row],[Rivivalinta]],Sheet1!$C$1:$E$42,2,FALSE)</f>
        <v>Summa exponeringsbelopp (RWA)</v>
      </c>
      <c r="D1087" s="4" t="str">
        <f>VLOOKUP(Taulukko1[[#This Row],[Rivivalinta]],Sheet1!$C$1:$E$42,3,FALSE)</f>
        <v>Total risk weighted assets (RWA)</v>
      </c>
      <c r="E1087" s="1" t="s">
        <v>4</v>
      </c>
      <c r="F1087" s="2">
        <v>42369</v>
      </c>
      <c r="G1087" s="6">
        <v>370958.91</v>
      </c>
    </row>
    <row r="1088" spans="1:7" x14ac:dyDescent="0.2">
      <c r="A1088" s="5">
        <v>39</v>
      </c>
      <c r="B1088" s="4" t="s">
        <v>40</v>
      </c>
      <c r="C1088" s="4" t="str">
        <f>VLOOKUP(Taulukko1[[#This Row],[Rivivalinta]],Sheet1!$C$1:$E$42,2,FALSE)</f>
        <v>Exponeringsbelopp för kredit-, motpart- och utspädningsrisker</v>
      </c>
      <c r="D1088" s="4" t="str">
        <f>VLOOKUP(Taulukko1[[#This Row],[Rivivalinta]],Sheet1!$C$1:$E$42,3,FALSE)</f>
        <v>Credit and counterparty risks</v>
      </c>
      <c r="E1088" s="1" t="s">
        <v>4</v>
      </c>
      <c r="F1088" s="2">
        <v>42369</v>
      </c>
      <c r="G1088" s="6">
        <v>329217.79499999998</v>
      </c>
    </row>
    <row r="1089" spans="1:7" x14ac:dyDescent="0.2">
      <c r="A1089" s="5">
        <v>40</v>
      </c>
      <c r="B1089" s="4" t="s">
        <v>41</v>
      </c>
      <c r="C1089" s="4" t="str">
        <f>VLOOKUP(Taulukko1[[#This Row],[Rivivalinta]],Sheet1!$C$1:$E$42,2,FALSE)</f>
        <v>Exponeringsbelopp för positions-, valutakurs- och råvarurisker</v>
      </c>
      <c r="D1089" s="4" t="str">
        <f>VLOOKUP(Taulukko1[[#This Row],[Rivivalinta]],Sheet1!$C$1:$E$42,3,FALSE)</f>
        <v>Position, currency and commodity risks</v>
      </c>
      <c r="E1089" s="1" t="s">
        <v>4</v>
      </c>
      <c r="F1089" s="2">
        <v>42369</v>
      </c>
      <c r="G1089" s="6">
        <v>1737.443</v>
      </c>
    </row>
    <row r="1090" spans="1:7" x14ac:dyDescent="0.2">
      <c r="A1090" s="5">
        <v>41</v>
      </c>
      <c r="B1090" s="4" t="s">
        <v>42</v>
      </c>
      <c r="C1090" s="4" t="str">
        <f>VLOOKUP(Taulukko1[[#This Row],[Rivivalinta]],Sheet1!$C$1:$E$42,2,FALSE)</f>
        <v>Exponeringsbelopp för operativ risk</v>
      </c>
      <c r="D1090" s="4" t="str">
        <f>VLOOKUP(Taulukko1[[#This Row],[Rivivalinta]],Sheet1!$C$1:$E$42,3,FALSE)</f>
        <v>Operational risks</v>
      </c>
      <c r="E1090" s="1" t="s">
        <v>4</v>
      </c>
      <c r="F1090" s="2">
        <v>42369</v>
      </c>
      <c r="G1090" s="6">
        <v>33106.749000000003</v>
      </c>
    </row>
    <row r="1091" spans="1:7" x14ac:dyDescent="0.2">
      <c r="A1091" s="5">
        <v>42</v>
      </c>
      <c r="B1091" s="4" t="s">
        <v>43</v>
      </c>
      <c r="C1091" s="4" t="str">
        <f>VLOOKUP(Taulukko1[[#This Row],[Rivivalinta]],Sheet1!$C$1:$E$42,2,FALSE)</f>
        <v>Övriga riskexponeringar</v>
      </c>
      <c r="D1091" s="4" t="str">
        <f>VLOOKUP(Taulukko1[[#This Row],[Rivivalinta]],Sheet1!$C$1:$E$42,3,FALSE)</f>
        <v>Other risks</v>
      </c>
      <c r="E1091" s="1" t="s">
        <v>4</v>
      </c>
      <c r="F1091" s="2">
        <v>42369</v>
      </c>
      <c r="G1091" s="6">
        <v>6896.9229999999998</v>
      </c>
    </row>
    <row r="1092" spans="1:7" x14ac:dyDescent="0.2">
      <c r="A1092" s="5">
        <v>1</v>
      </c>
      <c r="B1092" s="4" t="s">
        <v>5</v>
      </c>
      <c r="C1092" s="4" t="str">
        <f>VLOOKUP(Taulukko1[[#This Row],[Rivivalinta]],Sheet1!$C$1:$E$42,2,FALSE)</f>
        <v>Räntenetto</v>
      </c>
      <c r="D1092" s="4" t="str">
        <f>VLOOKUP(Taulukko1[[#This Row],[Rivivalinta]],Sheet1!$C$1:$E$42,3,FALSE)</f>
        <v>Net interest margin</v>
      </c>
      <c r="E1092" s="1" t="s">
        <v>44</v>
      </c>
      <c r="F1092" s="2">
        <v>42369</v>
      </c>
      <c r="G1092" s="6">
        <v>4330.1859999999997</v>
      </c>
    </row>
    <row r="1093" spans="1:7" x14ac:dyDescent="0.2">
      <c r="A1093" s="5">
        <v>2</v>
      </c>
      <c r="B1093" s="4" t="s">
        <v>6</v>
      </c>
      <c r="C1093" s="4" t="str">
        <f>VLOOKUP(Taulukko1[[#This Row],[Rivivalinta]],Sheet1!$C$1:$E$42,2,FALSE)</f>
        <v>Netto, avgifts- och provisionsintäkter</v>
      </c>
      <c r="D1093" s="4" t="str">
        <f>VLOOKUP(Taulukko1[[#This Row],[Rivivalinta]],Sheet1!$C$1:$E$42,3,FALSE)</f>
        <v>Net fee and commission income</v>
      </c>
      <c r="E1093" s="1" t="s">
        <v>44</v>
      </c>
      <c r="F1093" s="2">
        <v>42369</v>
      </c>
      <c r="G1093" s="6">
        <v>2155.1959999999999</v>
      </c>
    </row>
    <row r="1094" spans="1:7" x14ac:dyDescent="0.2">
      <c r="A1094" s="5">
        <v>3</v>
      </c>
      <c r="B1094" s="4" t="s">
        <v>7</v>
      </c>
      <c r="C1094" s="4" t="str">
        <f>VLOOKUP(Taulukko1[[#This Row],[Rivivalinta]],Sheet1!$C$1:$E$42,2,FALSE)</f>
        <v>Avgifts- och provisionsintäkter</v>
      </c>
      <c r="D1094" s="4" t="str">
        <f>VLOOKUP(Taulukko1[[#This Row],[Rivivalinta]],Sheet1!$C$1:$E$42,3,FALSE)</f>
        <v>Fee and commission income</v>
      </c>
      <c r="E1094" s="1" t="s">
        <v>44</v>
      </c>
      <c r="F1094" s="2">
        <v>42369</v>
      </c>
      <c r="G1094" s="6">
        <v>2387.4929999999999</v>
      </c>
    </row>
    <row r="1095" spans="1:7" x14ac:dyDescent="0.2">
      <c r="A1095" s="5">
        <v>4</v>
      </c>
      <c r="B1095" s="4" t="s">
        <v>8</v>
      </c>
      <c r="C1095" s="4" t="str">
        <f>VLOOKUP(Taulukko1[[#This Row],[Rivivalinta]],Sheet1!$C$1:$E$42,2,FALSE)</f>
        <v>Avgifts- och provisionskostnader</v>
      </c>
      <c r="D1095" s="4" t="str">
        <f>VLOOKUP(Taulukko1[[#This Row],[Rivivalinta]],Sheet1!$C$1:$E$42,3,FALSE)</f>
        <v>Fee and commission expenses</v>
      </c>
      <c r="E1095" s="1" t="s">
        <v>44</v>
      </c>
      <c r="F1095" s="2">
        <v>42369</v>
      </c>
      <c r="G1095" s="6">
        <v>232.297</v>
      </c>
    </row>
    <row r="1096" spans="1:7" x14ac:dyDescent="0.2">
      <c r="A1096" s="5">
        <v>5</v>
      </c>
      <c r="B1096" s="4" t="s">
        <v>9</v>
      </c>
      <c r="C1096" s="4" t="str">
        <f>VLOOKUP(Taulukko1[[#This Row],[Rivivalinta]],Sheet1!$C$1:$E$42,2,FALSE)</f>
        <v>Nettointäkter från handel och investeringar</v>
      </c>
      <c r="D1096" s="4" t="str">
        <f>VLOOKUP(Taulukko1[[#This Row],[Rivivalinta]],Sheet1!$C$1:$E$42,3,FALSE)</f>
        <v>Net trading and investing income</v>
      </c>
      <c r="E1096" s="1" t="s">
        <v>44</v>
      </c>
      <c r="F1096" s="2">
        <v>42369</v>
      </c>
      <c r="G1096" s="6">
        <v>1196.029</v>
      </c>
    </row>
    <row r="1097" spans="1:7" x14ac:dyDescent="0.2">
      <c r="A1097" s="5">
        <v>6</v>
      </c>
      <c r="B1097" s="4" t="s">
        <v>10</v>
      </c>
      <c r="C1097" s="4" t="str">
        <f>VLOOKUP(Taulukko1[[#This Row],[Rivivalinta]],Sheet1!$C$1:$E$42,2,FALSE)</f>
        <v>Övriga intäkter</v>
      </c>
      <c r="D1097" s="4" t="str">
        <f>VLOOKUP(Taulukko1[[#This Row],[Rivivalinta]],Sheet1!$C$1:$E$42,3,FALSE)</f>
        <v>Other income</v>
      </c>
      <c r="E1097" s="1" t="s">
        <v>44</v>
      </c>
      <c r="F1097" s="2">
        <v>42369</v>
      </c>
      <c r="G1097" s="6">
        <v>454.791</v>
      </c>
    </row>
    <row r="1098" spans="1:7" x14ac:dyDescent="0.2">
      <c r="A1098" s="5">
        <v>7</v>
      </c>
      <c r="B1098" s="4" t="s">
        <v>11</v>
      </c>
      <c r="C1098" s="4" t="str">
        <f>VLOOKUP(Taulukko1[[#This Row],[Rivivalinta]],Sheet1!$C$1:$E$42,2,FALSE)</f>
        <v>Totala inkomster</v>
      </c>
      <c r="D1098" s="4" t="str">
        <f>VLOOKUP(Taulukko1[[#This Row],[Rivivalinta]],Sheet1!$C$1:$E$42,3,FALSE)</f>
        <v>Total income</v>
      </c>
      <c r="E1098" s="1" t="s">
        <v>44</v>
      </c>
      <c r="F1098" s="2">
        <v>42369</v>
      </c>
      <c r="G1098" s="6">
        <v>8136.2020000000002</v>
      </c>
    </row>
    <row r="1099" spans="1:7" x14ac:dyDescent="0.2">
      <c r="A1099" s="5">
        <v>8</v>
      </c>
      <c r="B1099" s="4" t="s">
        <v>12</v>
      </c>
      <c r="C1099" s="4" t="str">
        <f>VLOOKUP(Taulukko1[[#This Row],[Rivivalinta]],Sheet1!$C$1:$E$42,2,FALSE)</f>
        <v>Totala kostnader</v>
      </c>
      <c r="D1099" s="4" t="str">
        <f>VLOOKUP(Taulukko1[[#This Row],[Rivivalinta]],Sheet1!$C$1:$E$42,3,FALSE)</f>
        <v>Total expenses</v>
      </c>
      <c r="E1099" s="1" t="s">
        <v>44</v>
      </c>
      <c r="F1099" s="2">
        <v>42369</v>
      </c>
      <c r="G1099" s="6">
        <v>5053.5150000000003</v>
      </c>
    </row>
    <row r="1100" spans="1:7" x14ac:dyDescent="0.2">
      <c r="A1100" s="5">
        <v>9</v>
      </c>
      <c r="B1100" s="4" t="s">
        <v>13</v>
      </c>
      <c r="C1100" s="4" t="str">
        <f>VLOOKUP(Taulukko1[[#This Row],[Rivivalinta]],Sheet1!$C$1:$E$42,2,FALSE)</f>
        <v>Nedskrivningar av lån och fordringar</v>
      </c>
      <c r="D1100" s="4" t="str">
        <f>VLOOKUP(Taulukko1[[#This Row],[Rivivalinta]],Sheet1!$C$1:$E$42,3,FALSE)</f>
        <v>Impairments on loans and receivables</v>
      </c>
      <c r="E1100" s="1" t="s">
        <v>44</v>
      </c>
      <c r="F1100" s="2">
        <v>42369</v>
      </c>
      <c r="G1100" s="6">
        <v>-36.279000000000003</v>
      </c>
    </row>
    <row r="1101" spans="1:7" x14ac:dyDescent="0.2">
      <c r="A1101" s="5">
        <v>10</v>
      </c>
      <c r="B1101" s="4" t="s">
        <v>14</v>
      </c>
      <c r="C1101" s="4" t="str">
        <f>VLOOKUP(Taulukko1[[#This Row],[Rivivalinta]],Sheet1!$C$1:$E$42,2,FALSE)</f>
        <v>Rörelsevinst/-förlust</v>
      </c>
      <c r="D1101" s="4" t="str">
        <f>VLOOKUP(Taulukko1[[#This Row],[Rivivalinta]],Sheet1!$C$1:$E$42,3,FALSE)</f>
        <v>Operatingprofit/-loss</v>
      </c>
      <c r="E1101" s="1" t="s">
        <v>44</v>
      </c>
      <c r="F1101" s="2">
        <v>42369</v>
      </c>
      <c r="G1101" s="6">
        <v>3118.9659999999999</v>
      </c>
    </row>
    <row r="1102" spans="1:7" x14ac:dyDescent="0.2">
      <c r="A1102" s="5">
        <v>11</v>
      </c>
      <c r="B1102" s="4" t="s">
        <v>15</v>
      </c>
      <c r="C1102" s="4" t="str">
        <f>VLOOKUP(Taulukko1[[#This Row],[Rivivalinta]],Sheet1!$C$1:$E$42,2,FALSE)</f>
        <v>Kontanta medel och kassabehållning hos centralbanker</v>
      </c>
      <c r="D1102" s="4" t="str">
        <f>VLOOKUP(Taulukko1[[#This Row],[Rivivalinta]],Sheet1!$C$1:$E$42,3,FALSE)</f>
        <v>Cash and cash balances at central banks</v>
      </c>
      <c r="E1102" s="1" t="s">
        <v>44</v>
      </c>
      <c r="F1102" s="2">
        <v>42369</v>
      </c>
      <c r="G1102" s="6">
        <v>9121.8989999999994</v>
      </c>
    </row>
    <row r="1103" spans="1:7" x14ac:dyDescent="0.2">
      <c r="A1103" s="5">
        <v>12</v>
      </c>
      <c r="B1103" s="4" t="s">
        <v>16</v>
      </c>
      <c r="C1103" s="4" t="str">
        <f>VLOOKUP(Taulukko1[[#This Row],[Rivivalinta]],Sheet1!$C$1:$E$42,2,FALSE)</f>
        <v>Lån och förskott till kreditinstitut</v>
      </c>
      <c r="D1103" s="4" t="str">
        <f>VLOOKUP(Taulukko1[[#This Row],[Rivivalinta]],Sheet1!$C$1:$E$42,3,FALSE)</f>
        <v>Loans and advances to credit institutions</v>
      </c>
      <c r="E1103" s="1" t="s">
        <v>44</v>
      </c>
      <c r="F1103" s="2">
        <v>42369</v>
      </c>
      <c r="G1103" s="6">
        <v>15986.37</v>
      </c>
    </row>
    <row r="1104" spans="1:7" x14ac:dyDescent="0.2">
      <c r="A1104" s="5">
        <v>13</v>
      </c>
      <c r="B1104" s="4" t="s">
        <v>17</v>
      </c>
      <c r="C1104" s="4" t="str">
        <f>VLOOKUP(Taulukko1[[#This Row],[Rivivalinta]],Sheet1!$C$1:$E$42,2,FALSE)</f>
        <v>Lån och förskott till allmänheten och offentliga samfund</v>
      </c>
      <c r="D1104" s="4" t="str">
        <f>VLOOKUP(Taulukko1[[#This Row],[Rivivalinta]],Sheet1!$C$1:$E$42,3,FALSE)</f>
        <v>Loans and advances to the public and public sector entities</v>
      </c>
      <c r="E1104" s="1" t="s">
        <v>44</v>
      </c>
      <c r="F1104" s="2">
        <v>42369</v>
      </c>
      <c r="G1104" s="6">
        <v>221687.73800000001</v>
      </c>
    </row>
    <row r="1105" spans="1:7" x14ac:dyDescent="0.2">
      <c r="A1105" s="5">
        <v>14</v>
      </c>
      <c r="B1105" s="4" t="s">
        <v>18</v>
      </c>
      <c r="C1105" s="4" t="str">
        <f>VLOOKUP(Taulukko1[[#This Row],[Rivivalinta]],Sheet1!$C$1:$E$42,2,FALSE)</f>
        <v>Värdepapper</v>
      </c>
      <c r="D1105" s="4" t="str">
        <f>VLOOKUP(Taulukko1[[#This Row],[Rivivalinta]],Sheet1!$C$1:$E$42,3,FALSE)</f>
        <v>Debt securities</v>
      </c>
      <c r="E1105" s="1" t="s">
        <v>44</v>
      </c>
      <c r="F1105" s="2">
        <v>42369</v>
      </c>
      <c r="G1105" s="6">
        <v>46071.635999999999</v>
      </c>
    </row>
    <row r="1106" spans="1:7" x14ac:dyDescent="0.2">
      <c r="A1106" s="5">
        <v>15</v>
      </c>
      <c r="B1106" s="4" t="s">
        <v>71</v>
      </c>
      <c r="C1106" s="4" t="str">
        <f>VLOOKUP(Taulukko1[[#This Row],[Rivivalinta]],Sheet1!$C$1:$E$42,2,FALSE)</f>
        <v xml:space="preserve">Derivat </v>
      </c>
      <c r="D1106" s="4" t="str">
        <f>VLOOKUP(Taulukko1[[#This Row],[Rivivalinta]],Sheet1!$C$1:$E$42,3,FALSE)</f>
        <v xml:space="preserve">Derivatives </v>
      </c>
      <c r="E1106" s="1" t="s">
        <v>44</v>
      </c>
      <c r="F1106" s="2">
        <v>42369</v>
      </c>
      <c r="G1106" s="6">
        <v>2213.8910000000001</v>
      </c>
    </row>
    <row r="1107" spans="1:7" x14ac:dyDescent="0.2">
      <c r="A1107" s="5">
        <v>16</v>
      </c>
      <c r="B1107" s="4" t="s">
        <v>20</v>
      </c>
      <c r="C1107" s="4" t="str">
        <f>VLOOKUP(Taulukko1[[#This Row],[Rivivalinta]],Sheet1!$C$1:$E$42,2,FALSE)</f>
        <v>Övriga tillgångar</v>
      </c>
      <c r="D1107" s="4" t="str">
        <f>VLOOKUP(Taulukko1[[#This Row],[Rivivalinta]],Sheet1!$C$1:$E$42,3,FALSE)</f>
        <v>Other assets</v>
      </c>
      <c r="E1107" s="1" t="s">
        <v>44</v>
      </c>
      <c r="F1107" s="2">
        <v>42369</v>
      </c>
      <c r="G1107" s="6">
        <v>24443.944</v>
      </c>
    </row>
    <row r="1108" spans="1:7" x14ac:dyDescent="0.2">
      <c r="A1108" s="5">
        <v>17</v>
      </c>
      <c r="B1108" s="4" t="s">
        <v>21</v>
      </c>
      <c r="C1108" s="4" t="str">
        <f>VLOOKUP(Taulukko1[[#This Row],[Rivivalinta]],Sheet1!$C$1:$E$42,2,FALSE)</f>
        <v>SUMMA TILLGÅNGAR</v>
      </c>
      <c r="D1108" s="4" t="str">
        <f>VLOOKUP(Taulukko1[[#This Row],[Rivivalinta]],Sheet1!$C$1:$E$42,3,FALSE)</f>
        <v>TOTAL ASSETS</v>
      </c>
      <c r="E1108" s="1" t="s">
        <v>44</v>
      </c>
      <c r="F1108" s="2">
        <v>42369</v>
      </c>
      <c r="G1108" s="6">
        <v>319525.478</v>
      </c>
    </row>
    <row r="1109" spans="1:7" x14ac:dyDescent="0.2">
      <c r="A1109" s="5">
        <v>18</v>
      </c>
      <c r="B1109" s="4" t="s">
        <v>22</v>
      </c>
      <c r="C1109" s="4" t="str">
        <f>VLOOKUP(Taulukko1[[#This Row],[Rivivalinta]],Sheet1!$C$1:$E$42,2,FALSE)</f>
        <v>Inlåning från kreditinstitut</v>
      </c>
      <c r="D1109" s="4" t="str">
        <f>VLOOKUP(Taulukko1[[#This Row],[Rivivalinta]],Sheet1!$C$1:$E$42,3,FALSE)</f>
        <v>Deposits from credit institutions</v>
      </c>
      <c r="E1109" s="1" t="s">
        <v>44</v>
      </c>
      <c r="F1109" s="2">
        <v>42369</v>
      </c>
      <c r="G1109" s="6">
        <v>60799.822999999997</v>
      </c>
    </row>
    <row r="1110" spans="1:7" x14ac:dyDescent="0.2">
      <c r="A1110" s="5">
        <v>19</v>
      </c>
      <c r="B1110" s="4" t="s">
        <v>23</v>
      </c>
      <c r="C1110" s="4" t="str">
        <f>VLOOKUP(Taulukko1[[#This Row],[Rivivalinta]],Sheet1!$C$1:$E$42,2,FALSE)</f>
        <v>Inlåning från allmänheten och offentliga samfund</v>
      </c>
      <c r="D1110" s="4" t="str">
        <f>VLOOKUP(Taulukko1[[#This Row],[Rivivalinta]],Sheet1!$C$1:$E$42,3,FALSE)</f>
        <v>Deposits from the public and public sector entities</v>
      </c>
      <c r="E1110" s="1" t="s">
        <v>44</v>
      </c>
      <c r="F1110" s="2">
        <v>42369</v>
      </c>
      <c r="G1110" s="6">
        <v>216275.99900000001</v>
      </c>
    </row>
    <row r="1111" spans="1:7" x14ac:dyDescent="0.2">
      <c r="A1111" s="5">
        <v>20</v>
      </c>
      <c r="B1111" s="4" t="s">
        <v>24</v>
      </c>
      <c r="C1111" s="4" t="str">
        <f>VLOOKUP(Taulukko1[[#This Row],[Rivivalinta]],Sheet1!$C$1:$E$42,2,FALSE)</f>
        <v>Emitterade skuldebrev</v>
      </c>
      <c r="D1111" s="4" t="str">
        <f>VLOOKUP(Taulukko1[[#This Row],[Rivivalinta]],Sheet1!$C$1:$E$42,3,FALSE)</f>
        <v>Debt securities issued</v>
      </c>
      <c r="E1111" s="1" t="s">
        <v>44</v>
      </c>
      <c r="F1111" s="2">
        <v>42369</v>
      </c>
      <c r="G1111" s="6">
        <v>7394.1549999999997</v>
      </c>
    </row>
    <row r="1112" spans="1:7" x14ac:dyDescent="0.2">
      <c r="A1112" s="5">
        <v>22</v>
      </c>
      <c r="B1112" s="4" t="s">
        <v>19</v>
      </c>
      <c r="C1112" s="4" t="str">
        <f>VLOOKUP(Taulukko1[[#This Row],[Rivivalinta]],Sheet1!$C$1:$E$42,2,FALSE)</f>
        <v>Derivat</v>
      </c>
      <c r="D1112" s="4" t="str">
        <f>VLOOKUP(Taulukko1[[#This Row],[Rivivalinta]],Sheet1!$C$1:$E$42,3,FALSE)</f>
        <v>Derivatives</v>
      </c>
      <c r="E1112" s="1" t="s">
        <v>44</v>
      </c>
      <c r="F1112" s="2">
        <v>42369</v>
      </c>
      <c r="G1112" s="6"/>
    </row>
    <row r="1113" spans="1:7" x14ac:dyDescent="0.2">
      <c r="A1113" s="5">
        <v>23</v>
      </c>
      <c r="B1113" s="4" t="s">
        <v>25</v>
      </c>
      <c r="C1113" s="4" t="str">
        <f>VLOOKUP(Taulukko1[[#This Row],[Rivivalinta]],Sheet1!$C$1:$E$42,2,FALSE)</f>
        <v>Eget kapital</v>
      </c>
      <c r="D1113" s="4" t="str">
        <f>VLOOKUP(Taulukko1[[#This Row],[Rivivalinta]],Sheet1!$C$1:$E$42,3,FALSE)</f>
        <v>Total equity</v>
      </c>
      <c r="E1113" s="1" t="s">
        <v>44</v>
      </c>
      <c r="F1113" s="2">
        <v>42369</v>
      </c>
      <c r="G1113" s="6">
        <v>19042.449000000001</v>
      </c>
    </row>
    <row r="1114" spans="1:7" x14ac:dyDescent="0.2">
      <c r="A1114" s="5">
        <v>21</v>
      </c>
      <c r="B1114" s="4" t="s">
        <v>26</v>
      </c>
      <c r="C1114" s="4" t="str">
        <f>VLOOKUP(Taulukko1[[#This Row],[Rivivalinta]],Sheet1!$C$1:$E$42,2,FALSE)</f>
        <v>Övriga skulder</v>
      </c>
      <c r="D1114" s="4" t="str">
        <f>VLOOKUP(Taulukko1[[#This Row],[Rivivalinta]],Sheet1!$C$1:$E$42,3,FALSE)</f>
        <v>Other liabilities</v>
      </c>
      <c r="E1114" s="1" t="s">
        <v>44</v>
      </c>
      <c r="F1114" s="2">
        <v>42369</v>
      </c>
      <c r="G1114" s="6">
        <v>16013.052</v>
      </c>
    </row>
    <row r="1115" spans="1:7" x14ac:dyDescent="0.2">
      <c r="A1115" s="5">
        <v>24</v>
      </c>
      <c r="B1115" s="4" t="s">
        <v>27</v>
      </c>
      <c r="C1115" s="4" t="str">
        <f>VLOOKUP(Taulukko1[[#This Row],[Rivivalinta]],Sheet1!$C$1:$E$42,2,FALSE)</f>
        <v>SUMMA EGET KAPITAL OCH SKULDER</v>
      </c>
      <c r="D1115" s="4" t="str">
        <f>VLOOKUP(Taulukko1[[#This Row],[Rivivalinta]],Sheet1!$C$1:$E$42,3,FALSE)</f>
        <v>TOTAL EQUITY AND LIABILITIES</v>
      </c>
      <c r="E1115" s="1" t="s">
        <v>44</v>
      </c>
      <c r="F1115" s="2">
        <v>42369</v>
      </c>
      <c r="G1115" s="6">
        <v>319525.478</v>
      </c>
    </row>
    <row r="1116" spans="1:7" x14ac:dyDescent="0.2">
      <c r="A1116" s="5">
        <v>25</v>
      </c>
      <c r="B1116" s="4" t="s">
        <v>28</v>
      </c>
      <c r="C1116" s="4" t="str">
        <f>VLOOKUP(Taulukko1[[#This Row],[Rivivalinta]],Sheet1!$C$1:$E$42,2,FALSE)</f>
        <v>Exponering utanför balansräkningen</v>
      </c>
      <c r="D1116" s="4" t="str">
        <f>VLOOKUP(Taulukko1[[#This Row],[Rivivalinta]],Sheet1!$C$1:$E$42,3,FALSE)</f>
        <v>Off balance sheet exposures</v>
      </c>
      <c r="E1116" s="1" t="s">
        <v>44</v>
      </c>
      <c r="F1116" s="2">
        <v>42369</v>
      </c>
      <c r="G1116" s="6">
        <v>8987.61</v>
      </c>
    </row>
    <row r="1117" spans="1:7" x14ac:dyDescent="0.2">
      <c r="A1117" s="5">
        <v>28</v>
      </c>
      <c r="B1117" s="4" t="s">
        <v>29</v>
      </c>
      <c r="C1117" s="4" t="str">
        <f>VLOOKUP(Taulukko1[[#This Row],[Rivivalinta]],Sheet1!$C$1:$E$42,2,FALSE)</f>
        <v>Kostnader/intäkter, %</v>
      </c>
      <c r="D1117" s="4" t="str">
        <f>VLOOKUP(Taulukko1[[#This Row],[Rivivalinta]],Sheet1!$C$1:$E$42,3,FALSE)</f>
        <v>Cost/income ratio, %</v>
      </c>
      <c r="E1117" s="1" t="s">
        <v>44</v>
      </c>
      <c r="F1117" s="2">
        <v>42369</v>
      </c>
      <c r="G1117" s="7">
        <v>0.56572516863779587</v>
      </c>
    </row>
    <row r="1118" spans="1:7" x14ac:dyDescent="0.2">
      <c r="A1118" s="5">
        <v>29</v>
      </c>
      <c r="B1118" s="4" t="s">
        <v>30</v>
      </c>
      <c r="C1118" s="4" t="str">
        <f>VLOOKUP(Taulukko1[[#This Row],[Rivivalinta]],Sheet1!$C$1:$E$42,2,FALSE)</f>
        <v>Nödlidande exponeringar/Exponeringar, %</v>
      </c>
      <c r="D1118" s="4" t="str">
        <f>VLOOKUP(Taulukko1[[#This Row],[Rivivalinta]],Sheet1!$C$1:$E$42,3,FALSE)</f>
        <v>Non-performing exposures/Exposures, %</v>
      </c>
      <c r="E1118" s="1" t="s">
        <v>44</v>
      </c>
      <c r="F1118" s="2">
        <v>42369</v>
      </c>
      <c r="G1118" s="7">
        <v>2.6488838007927185E-3</v>
      </c>
    </row>
    <row r="1119" spans="1:7" x14ac:dyDescent="0.2">
      <c r="A1119" s="5">
        <v>30</v>
      </c>
      <c r="B1119" s="4" t="s">
        <v>31</v>
      </c>
      <c r="C1119" s="4" t="str">
        <f>VLOOKUP(Taulukko1[[#This Row],[Rivivalinta]],Sheet1!$C$1:$E$42,2,FALSE)</f>
        <v>Upplupna avsättningar på nödlidande exponeringar/Nödlidande Exponeringar, %</v>
      </c>
      <c r="D1119" s="4" t="str">
        <f>VLOOKUP(Taulukko1[[#This Row],[Rivivalinta]],Sheet1!$C$1:$E$42,3,FALSE)</f>
        <v>Accumulated impairments on non-performing exposures/Non-performing exposures, %</v>
      </c>
      <c r="E1119" s="1" t="s">
        <v>44</v>
      </c>
      <c r="F1119" s="2">
        <v>42369</v>
      </c>
      <c r="G1119" s="7">
        <v>0.43705987101971178</v>
      </c>
    </row>
    <row r="1120" spans="1:7" x14ac:dyDescent="0.2">
      <c r="A1120" s="5">
        <v>31</v>
      </c>
      <c r="B1120" s="4" t="s">
        <v>32</v>
      </c>
      <c r="C1120" s="4" t="str">
        <f>VLOOKUP(Taulukko1[[#This Row],[Rivivalinta]],Sheet1!$C$1:$E$42,2,FALSE)</f>
        <v>Kapitalbas</v>
      </c>
      <c r="D1120" s="4" t="str">
        <f>VLOOKUP(Taulukko1[[#This Row],[Rivivalinta]],Sheet1!$C$1:$E$42,3,FALSE)</f>
        <v>Own funds</v>
      </c>
      <c r="E1120" s="1" t="s">
        <v>44</v>
      </c>
      <c r="F1120" s="2">
        <v>42369</v>
      </c>
      <c r="G1120" s="6">
        <v>30600.715</v>
      </c>
    </row>
    <row r="1121" spans="1:7" x14ac:dyDescent="0.2">
      <c r="A1121" s="5">
        <v>32</v>
      </c>
      <c r="B1121" s="4" t="s">
        <v>33</v>
      </c>
      <c r="C1121" s="4" t="str">
        <f>VLOOKUP(Taulukko1[[#This Row],[Rivivalinta]],Sheet1!$C$1:$E$42,2,FALSE)</f>
        <v>Kärnprimärkapital (CET 1)</v>
      </c>
      <c r="D1121" s="4" t="str">
        <f>VLOOKUP(Taulukko1[[#This Row],[Rivivalinta]],Sheet1!$C$1:$E$42,3,FALSE)</f>
        <v>Common equity tier 1 capital (CET1)</v>
      </c>
      <c r="E1121" s="1" t="s">
        <v>44</v>
      </c>
      <c r="F1121" s="2">
        <v>42369</v>
      </c>
      <c r="G1121" s="6">
        <v>26888.076000000001</v>
      </c>
    </row>
    <row r="1122" spans="1:7" x14ac:dyDescent="0.2">
      <c r="A1122" s="5">
        <v>33</v>
      </c>
      <c r="B1122" s="4" t="s">
        <v>34</v>
      </c>
      <c r="C1122" s="4" t="str">
        <f>VLOOKUP(Taulukko1[[#This Row],[Rivivalinta]],Sheet1!$C$1:$E$42,2,FALSE)</f>
        <v>Övrigt primärkapital (AT 1)</v>
      </c>
      <c r="D1122" s="4" t="str">
        <f>VLOOKUP(Taulukko1[[#This Row],[Rivivalinta]],Sheet1!$C$1:$E$42,3,FALSE)</f>
        <v>Additional tier 1 capital (AT 1)</v>
      </c>
      <c r="E1122" s="1" t="s">
        <v>44</v>
      </c>
      <c r="F1122" s="2">
        <v>42369</v>
      </c>
      <c r="G1122" s="6"/>
    </row>
    <row r="1123" spans="1:7" x14ac:dyDescent="0.2">
      <c r="A1123" s="5">
        <v>34</v>
      </c>
      <c r="B1123" s="4" t="s">
        <v>35</v>
      </c>
      <c r="C1123" s="4" t="str">
        <f>VLOOKUP(Taulukko1[[#This Row],[Rivivalinta]],Sheet1!$C$1:$E$42,2,FALSE)</f>
        <v>Supplementärkapital (T2)</v>
      </c>
      <c r="D1123" s="4" t="str">
        <f>VLOOKUP(Taulukko1[[#This Row],[Rivivalinta]],Sheet1!$C$1:$E$42,3,FALSE)</f>
        <v>Tier 2 capital (T2)</v>
      </c>
      <c r="E1123" s="1" t="s">
        <v>44</v>
      </c>
      <c r="F1123" s="2">
        <v>42369</v>
      </c>
      <c r="G1123" s="6">
        <v>3712.64</v>
      </c>
    </row>
    <row r="1124" spans="1:7" x14ac:dyDescent="0.2">
      <c r="A1124" s="5">
        <v>35</v>
      </c>
      <c r="B1124" s="4" t="s">
        <v>36</v>
      </c>
      <c r="C1124" s="4" t="str">
        <f>VLOOKUP(Taulukko1[[#This Row],[Rivivalinta]],Sheet1!$C$1:$E$42,2,FALSE)</f>
        <v>Summa kapitalrelationer, %</v>
      </c>
      <c r="D1124" s="4" t="str">
        <f>VLOOKUP(Taulukko1[[#This Row],[Rivivalinta]],Sheet1!$C$1:$E$42,3,FALSE)</f>
        <v>Own funds ratio, %</v>
      </c>
      <c r="E1124" s="1" t="s">
        <v>44</v>
      </c>
      <c r="F1124" s="2">
        <v>42369</v>
      </c>
      <c r="G1124" s="7">
        <v>0.16061655559818969</v>
      </c>
    </row>
    <row r="1125" spans="1:7" x14ac:dyDescent="0.2">
      <c r="A1125" s="5">
        <v>36</v>
      </c>
      <c r="B1125" s="4" t="s">
        <v>37</v>
      </c>
      <c r="C1125" s="4" t="str">
        <f>VLOOKUP(Taulukko1[[#This Row],[Rivivalinta]],Sheet1!$C$1:$E$42,2,FALSE)</f>
        <v>Primärkapitalrelation, %</v>
      </c>
      <c r="D1125" s="4" t="str">
        <f>VLOOKUP(Taulukko1[[#This Row],[Rivivalinta]],Sheet1!$C$1:$E$42,3,FALSE)</f>
        <v>Tier 1 ratio, %</v>
      </c>
      <c r="E1125" s="1" t="s">
        <v>44</v>
      </c>
      <c r="F1125" s="2">
        <v>42369</v>
      </c>
      <c r="G1125" s="7">
        <v>0.14112971392277435</v>
      </c>
    </row>
    <row r="1126" spans="1:7" x14ac:dyDescent="0.2">
      <c r="A1126" s="5">
        <v>37</v>
      </c>
      <c r="B1126" s="4" t="s">
        <v>38</v>
      </c>
      <c r="C1126" s="4" t="str">
        <f>VLOOKUP(Taulukko1[[#This Row],[Rivivalinta]],Sheet1!$C$1:$E$42,2,FALSE)</f>
        <v>Kärnprimärkapitalrelation, %</v>
      </c>
      <c r="D1126" s="4" t="str">
        <f>VLOOKUP(Taulukko1[[#This Row],[Rivivalinta]],Sheet1!$C$1:$E$42,3,FALSE)</f>
        <v>CET 1 ratio, %</v>
      </c>
      <c r="E1126" s="1" t="s">
        <v>44</v>
      </c>
      <c r="F1126" s="2">
        <v>42369</v>
      </c>
      <c r="G1126" s="7">
        <v>0.14112971392277435</v>
      </c>
    </row>
    <row r="1127" spans="1:7" x14ac:dyDescent="0.2">
      <c r="A1127" s="5">
        <v>38</v>
      </c>
      <c r="B1127" s="4" t="s">
        <v>39</v>
      </c>
      <c r="C1127" s="4" t="str">
        <f>VLOOKUP(Taulukko1[[#This Row],[Rivivalinta]],Sheet1!$C$1:$E$42,2,FALSE)</f>
        <v>Summa exponeringsbelopp (RWA)</v>
      </c>
      <c r="D1127" s="4" t="str">
        <f>VLOOKUP(Taulukko1[[#This Row],[Rivivalinta]],Sheet1!$C$1:$E$42,3,FALSE)</f>
        <v>Total risk weighted assets (RWA)</v>
      </c>
      <c r="E1127" s="1" t="s">
        <v>44</v>
      </c>
      <c r="F1127" s="2">
        <v>42369</v>
      </c>
      <c r="G1127" s="6">
        <v>190520.304</v>
      </c>
    </row>
    <row r="1128" spans="1:7" x14ac:dyDescent="0.2">
      <c r="A1128" s="5">
        <v>39</v>
      </c>
      <c r="B1128" s="4" t="s">
        <v>40</v>
      </c>
      <c r="C1128" s="4" t="str">
        <f>VLOOKUP(Taulukko1[[#This Row],[Rivivalinta]],Sheet1!$C$1:$E$42,2,FALSE)</f>
        <v>Exponeringsbelopp för kredit-, motpart- och utspädningsrisker</v>
      </c>
      <c r="D1128" s="4" t="str">
        <f>VLOOKUP(Taulukko1[[#This Row],[Rivivalinta]],Sheet1!$C$1:$E$42,3,FALSE)</f>
        <v>Credit and counterparty risks</v>
      </c>
      <c r="E1128" s="1" t="s">
        <v>44</v>
      </c>
      <c r="F1128" s="2">
        <v>42369</v>
      </c>
      <c r="G1128" s="6">
        <v>170096.505</v>
      </c>
    </row>
    <row r="1129" spans="1:7" x14ac:dyDescent="0.2">
      <c r="A1129" s="5">
        <v>40</v>
      </c>
      <c r="B1129" s="4" t="s">
        <v>41</v>
      </c>
      <c r="C1129" s="4" t="str">
        <f>VLOOKUP(Taulukko1[[#This Row],[Rivivalinta]],Sheet1!$C$1:$E$42,2,FALSE)</f>
        <v>Exponeringsbelopp för positions-, valutakurs- och råvarurisker</v>
      </c>
      <c r="D1129" s="4" t="str">
        <f>VLOOKUP(Taulukko1[[#This Row],[Rivivalinta]],Sheet1!$C$1:$E$42,3,FALSE)</f>
        <v>Position, currency and commodity risks</v>
      </c>
      <c r="E1129" s="1" t="s">
        <v>44</v>
      </c>
      <c r="F1129" s="2">
        <v>42369</v>
      </c>
      <c r="G1129" s="6">
        <v>3485.4879999999998</v>
      </c>
    </row>
    <row r="1130" spans="1:7" x14ac:dyDescent="0.2">
      <c r="A1130" s="5">
        <v>41</v>
      </c>
      <c r="B1130" s="4" t="s">
        <v>42</v>
      </c>
      <c r="C1130" s="4" t="str">
        <f>VLOOKUP(Taulukko1[[#This Row],[Rivivalinta]],Sheet1!$C$1:$E$42,2,FALSE)</f>
        <v>Exponeringsbelopp för operativ risk</v>
      </c>
      <c r="D1130" s="4" t="str">
        <f>VLOOKUP(Taulukko1[[#This Row],[Rivivalinta]],Sheet1!$C$1:$E$42,3,FALSE)</f>
        <v>Operational risks</v>
      </c>
      <c r="E1130" s="1" t="s">
        <v>44</v>
      </c>
      <c r="F1130" s="2">
        <v>42369</v>
      </c>
      <c r="G1130" s="6">
        <v>13017.146000000001</v>
      </c>
    </row>
    <row r="1131" spans="1:7" x14ac:dyDescent="0.2">
      <c r="A1131" s="5">
        <v>42</v>
      </c>
      <c r="B1131" s="4" t="s">
        <v>43</v>
      </c>
      <c r="C1131" s="4" t="str">
        <f>VLOOKUP(Taulukko1[[#This Row],[Rivivalinta]],Sheet1!$C$1:$E$42,2,FALSE)</f>
        <v>Övriga riskexponeringar</v>
      </c>
      <c r="D1131" s="4" t="str">
        <f>VLOOKUP(Taulukko1[[#This Row],[Rivivalinta]],Sheet1!$C$1:$E$42,3,FALSE)</f>
        <v>Other risks</v>
      </c>
      <c r="E1131" s="1" t="s">
        <v>44</v>
      </c>
      <c r="F1131" s="2">
        <v>42369</v>
      </c>
      <c r="G1131" s="6">
        <v>3921.165</v>
      </c>
    </row>
    <row r="1132" spans="1:7" x14ac:dyDescent="0.2">
      <c r="A1132" s="5">
        <v>1</v>
      </c>
      <c r="B1132" s="4" t="s">
        <v>5</v>
      </c>
      <c r="C1132" s="4" t="str">
        <f>VLOOKUP(Taulukko1[[#This Row],[Rivivalinta]],Sheet1!$C$1:$E$42,2,FALSE)</f>
        <v>Räntenetto</v>
      </c>
      <c r="D1132" s="4" t="str">
        <f>VLOOKUP(Taulukko1[[#This Row],[Rivivalinta]],Sheet1!$C$1:$E$42,3,FALSE)</f>
        <v>Net interest margin</v>
      </c>
      <c r="E1132" s="1" t="s">
        <v>45</v>
      </c>
      <c r="F1132" s="2">
        <v>42369</v>
      </c>
      <c r="G1132" s="6">
        <v>3917.027</v>
      </c>
    </row>
    <row r="1133" spans="1:7" x14ac:dyDescent="0.2">
      <c r="A1133" s="5">
        <v>2</v>
      </c>
      <c r="B1133" s="4" t="s">
        <v>6</v>
      </c>
      <c r="C1133" s="4" t="str">
        <f>VLOOKUP(Taulukko1[[#This Row],[Rivivalinta]],Sheet1!$C$1:$E$42,2,FALSE)</f>
        <v>Netto, avgifts- och provisionsintäkter</v>
      </c>
      <c r="D1133" s="4" t="str">
        <f>VLOOKUP(Taulukko1[[#This Row],[Rivivalinta]],Sheet1!$C$1:$E$42,3,FALSE)</f>
        <v>Net fee and commission income</v>
      </c>
      <c r="E1133" s="1" t="s">
        <v>45</v>
      </c>
      <c r="F1133" s="2">
        <v>42369</v>
      </c>
      <c r="G1133" s="6">
        <v>1955.0840000000001</v>
      </c>
    </row>
    <row r="1134" spans="1:7" x14ac:dyDescent="0.2">
      <c r="A1134" s="5">
        <v>3</v>
      </c>
      <c r="B1134" s="4" t="s">
        <v>7</v>
      </c>
      <c r="C1134" s="4" t="str">
        <f>VLOOKUP(Taulukko1[[#This Row],[Rivivalinta]],Sheet1!$C$1:$E$42,2,FALSE)</f>
        <v>Avgifts- och provisionsintäkter</v>
      </c>
      <c r="D1134" s="4" t="str">
        <f>VLOOKUP(Taulukko1[[#This Row],[Rivivalinta]],Sheet1!$C$1:$E$42,3,FALSE)</f>
        <v>Fee and commission income</v>
      </c>
      <c r="E1134" s="1" t="s">
        <v>45</v>
      </c>
      <c r="F1134" s="2">
        <v>42369</v>
      </c>
      <c r="G1134" s="6">
        <v>2199.0639999999999</v>
      </c>
    </row>
    <row r="1135" spans="1:7" x14ac:dyDescent="0.2">
      <c r="A1135" s="5">
        <v>4</v>
      </c>
      <c r="B1135" s="4" t="s">
        <v>8</v>
      </c>
      <c r="C1135" s="4" t="str">
        <f>VLOOKUP(Taulukko1[[#This Row],[Rivivalinta]],Sheet1!$C$1:$E$42,2,FALSE)</f>
        <v>Avgifts- och provisionskostnader</v>
      </c>
      <c r="D1135" s="4" t="str">
        <f>VLOOKUP(Taulukko1[[#This Row],[Rivivalinta]],Sheet1!$C$1:$E$42,3,FALSE)</f>
        <v>Fee and commission expenses</v>
      </c>
      <c r="E1135" s="1" t="s">
        <v>45</v>
      </c>
      <c r="F1135" s="2">
        <v>42369</v>
      </c>
      <c r="G1135" s="6">
        <v>243.98</v>
      </c>
    </row>
    <row r="1136" spans="1:7" x14ac:dyDescent="0.2">
      <c r="A1136" s="5">
        <v>5</v>
      </c>
      <c r="B1136" s="4" t="s">
        <v>9</v>
      </c>
      <c r="C1136" s="4" t="str">
        <f>VLOOKUP(Taulukko1[[#This Row],[Rivivalinta]],Sheet1!$C$1:$E$42,2,FALSE)</f>
        <v>Nettointäkter från handel och investeringar</v>
      </c>
      <c r="D1136" s="4" t="str">
        <f>VLOOKUP(Taulukko1[[#This Row],[Rivivalinta]],Sheet1!$C$1:$E$42,3,FALSE)</f>
        <v>Net trading and investing income</v>
      </c>
      <c r="E1136" s="1" t="s">
        <v>45</v>
      </c>
      <c r="F1136" s="2">
        <v>42369</v>
      </c>
      <c r="G1136" s="6">
        <v>319.81299999999999</v>
      </c>
    </row>
    <row r="1137" spans="1:7" x14ac:dyDescent="0.2">
      <c r="A1137" s="5">
        <v>6</v>
      </c>
      <c r="B1137" s="4" t="s">
        <v>10</v>
      </c>
      <c r="C1137" s="4" t="str">
        <f>VLOOKUP(Taulukko1[[#This Row],[Rivivalinta]],Sheet1!$C$1:$E$42,2,FALSE)</f>
        <v>Övriga intäkter</v>
      </c>
      <c r="D1137" s="4" t="str">
        <f>VLOOKUP(Taulukko1[[#This Row],[Rivivalinta]],Sheet1!$C$1:$E$42,3,FALSE)</f>
        <v>Other income</v>
      </c>
      <c r="E1137" s="1" t="s">
        <v>45</v>
      </c>
      <c r="F1137" s="2">
        <v>42369</v>
      </c>
      <c r="G1137" s="6">
        <v>612.18499999999995</v>
      </c>
    </row>
    <row r="1138" spans="1:7" x14ac:dyDescent="0.2">
      <c r="A1138" s="5">
        <v>7</v>
      </c>
      <c r="B1138" s="4" t="s">
        <v>11</v>
      </c>
      <c r="C1138" s="4" t="str">
        <f>VLOOKUP(Taulukko1[[#This Row],[Rivivalinta]],Sheet1!$C$1:$E$42,2,FALSE)</f>
        <v>Totala inkomster</v>
      </c>
      <c r="D1138" s="4" t="str">
        <f>VLOOKUP(Taulukko1[[#This Row],[Rivivalinta]],Sheet1!$C$1:$E$42,3,FALSE)</f>
        <v>Total income</v>
      </c>
      <c r="E1138" s="1" t="s">
        <v>45</v>
      </c>
      <c r="F1138" s="2">
        <v>42369</v>
      </c>
      <c r="G1138" s="6">
        <v>6804.1090000000004</v>
      </c>
    </row>
    <row r="1139" spans="1:7" x14ac:dyDescent="0.2">
      <c r="A1139" s="5">
        <v>8</v>
      </c>
      <c r="B1139" s="4" t="s">
        <v>12</v>
      </c>
      <c r="C1139" s="4" t="str">
        <f>VLOOKUP(Taulukko1[[#This Row],[Rivivalinta]],Sheet1!$C$1:$E$42,2,FALSE)</f>
        <v>Totala kostnader</v>
      </c>
      <c r="D1139" s="4" t="str">
        <f>VLOOKUP(Taulukko1[[#This Row],[Rivivalinta]],Sheet1!$C$1:$E$42,3,FALSE)</f>
        <v>Total expenses</v>
      </c>
      <c r="E1139" s="1" t="s">
        <v>45</v>
      </c>
      <c r="F1139" s="2">
        <v>42369</v>
      </c>
      <c r="G1139" s="6">
        <v>5089.491</v>
      </c>
    </row>
    <row r="1140" spans="1:7" x14ac:dyDescent="0.2">
      <c r="A1140" s="5">
        <v>9</v>
      </c>
      <c r="B1140" s="4" t="s">
        <v>13</v>
      </c>
      <c r="C1140" s="4" t="str">
        <f>VLOOKUP(Taulukko1[[#This Row],[Rivivalinta]],Sheet1!$C$1:$E$42,2,FALSE)</f>
        <v>Nedskrivningar av lån och fordringar</v>
      </c>
      <c r="D1140" s="4" t="str">
        <f>VLOOKUP(Taulukko1[[#This Row],[Rivivalinta]],Sheet1!$C$1:$E$42,3,FALSE)</f>
        <v>Impairments on loans and receivables</v>
      </c>
      <c r="E1140" s="1" t="s">
        <v>45</v>
      </c>
      <c r="F1140" s="2">
        <v>42369</v>
      </c>
      <c r="G1140" s="6">
        <v>-20.471</v>
      </c>
    </row>
    <row r="1141" spans="1:7" x14ac:dyDescent="0.2">
      <c r="A1141" s="5">
        <v>10</v>
      </c>
      <c r="B1141" s="4" t="s">
        <v>14</v>
      </c>
      <c r="C1141" s="4" t="str">
        <f>VLOOKUP(Taulukko1[[#This Row],[Rivivalinta]],Sheet1!$C$1:$E$42,2,FALSE)</f>
        <v>Rörelsevinst/-förlust</v>
      </c>
      <c r="D1141" s="4" t="str">
        <f>VLOOKUP(Taulukko1[[#This Row],[Rivivalinta]],Sheet1!$C$1:$E$42,3,FALSE)</f>
        <v>Operatingprofit/-loss</v>
      </c>
      <c r="E1141" s="1" t="s">
        <v>45</v>
      </c>
      <c r="F1141" s="2">
        <v>42369</v>
      </c>
      <c r="G1141" s="6">
        <v>1735.0889999999999</v>
      </c>
    </row>
    <row r="1142" spans="1:7" x14ac:dyDescent="0.2">
      <c r="A1142" s="5">
        <v>11</v>
      </c>
      <c r="B1142" s="4" t="s">
        <v>15</v>
      </c>
      <c r="C1142" s="4" t="str">
        <f>VLOOKUP(Taulukko1[[#This Row],[Rivivalinta]],Sheet1!$C$1:$E$42,2,FALSE)</f>
        <v>Kontanta medel och kassabehållning hos centralbanker</v>
      </c>
      <c r="D1142" s="4" t="str">
        <f>VLOOKUP(Taulukko1[[#This Row],[Rivivalinta]],Sheet1!$C$1:$E$42,3,FALSE)</f>
        <v>Cash and cash balances at central banks</v>
      </c>
      <c r="E1142" s="1" t="s">
        <v>45</v>
      </c>
      <c r="F1142" s="2">
        <v>42369</v>
      </c>
      <c r="G1142" s="6">
        <v>17543.615000000002</v>
      </c>
    </row>
    <row r="1143" spans="1:7" x14ac:dyDescent="0.2">
      <c r="A1143" s="5">
        <v>12</v>
      </c>
      <c r="B1143" s="4" t="s">
        <v>16</v>
      </c>
      <c r="C1143" s="4" t="str">
        <f>VLOOKUP(Taulukko1[[#This Row],[Rivivalinta]],Sheet1!$C$1:$E$42,2,FALSE)</f>
        <v>Lån och förskott till kreditinstitut</v>
      </c>
      <c r="D1143" s="4" t="str">
        <f>VLOOKUP(Taulukko1[[#This Row],[Rivivalinta]],Sheet1!$C$1:$E$42,3,FALSE)</f>
        <v>Loans and advances to credit institutions</v>
      </c>
      <c r="E1143" s="1" t="s">
        <v>45</v>
      </c>
      <c r="F1143" s="2">
        <v>42369</v>
      </c>
      <c r="G1143" s="6">
        <v>18914.812999999998</v>
      </c>
    </row>
    <row r="1144" spans="1:7" x14ac:dyDescent="0.2">
      <c r="A1144" s="5">
        <v>13</v>
      </c>
      <c r="B1144" s="4" t="s">
        <v>17</v>
      </c>
      <c r="C1144" s="4" t="str">
        <f>VLOOKUP(Taulukko1[[#This Row],[Rivivalinta]],Sheet1!$C$1:$E$42,2,FALSE)</f>
        <v>Lån och förskott till allmänheten och offentliga samfund</v>
      </c>
      <c r="D1144" s="4" t="str">
        <f>VLOOKUP(Taulukko1[[#This Row],[Rivivalinta]],Sheet1!$C$1:$E$42,3,FALSE)</f>
        <v>Loans and advances to the public and public sector entities</v>
      </c>
      <c r="E1144" s="1" t="s">
        <v>45</v>
      </c>
      <c r="F1144" s="2">
        <v>42369</v>
      </c>
      <c r="G1144" s="6">
        <v>146795.027</v>
      </c>
    </row>
    <row r="1145" spans="1:7" x14ac:dyDescent="0.2">
      <c r="A1145" s="5">
        <v>14</v>
      </c>
      <c r="B1145" s="4" t="s">
        <v>18</v>
      </c>
      <c r="C1145" s="4" t="str">
        <f>VLOOKUP(Taulukko1[[#This Row],[Rivivalinta]],Sheet1!$C$1:$E$42,2,FALSE)</f>
        <v>Värdepapper</v>
      </c>
      <c r="D1145" s="4" t="str">
        <f>VLOOKUP(Taulukko1[[#This Row],[Rivivalinta]],Sheet1!$C$1:$E$42,3,FALSE)</f>
        <v>Debt securities</v>
      </c>
      <c r="E1145" s="1" t="s">
        <v>45</v>
      </c>
      <c r="F1145" s="2">
        <v>42369</v>
      </c>
      <c r="G1145" s="6">
        <v>15853.518</v>
      </c>
    </row>
    <row r="1146" spans="1:7" x14ac:dyDescent="0.2">
      <c r="A1146" s="5">
        <v>15</v>
      </c>
      <c r="B1146" s="4" t="s">
        <v>71</v>
      </c>
      <c r="C1146" s="4" t="str">
        <f>VLOOKUP(Taulukko1[[#This Row],[Rivivalinta]],Sheet1!$C$1:$E$42,2,FALSE)</f>
        <v xml:space="preserve">Derivat </v>
      </c>
      <c r="D1146" s="4" t="str">
        <f>VLOOKUP(Taulukko1[[#This Row],[Rivivalinta]],Sheet1!$C$1:$E$42,3,FALSE)</f>
        <v xml:space="preserve">Derivatives </v>
      </c>
      <c r="E1146" s="1" t="s">
        <v>45</v>
      </c>
      <c r="F1146" s="2">
        <v>42369</v>
      </c>
      <c r="G1146" s="6">
        <v>9347.5460000000003</v>
      </c>
    </row>
    <row r="1147" spans="1:7" x14ac:dyDescent="0.2">
      <c r="A1147" s="5">
        <v>16</v>
      </c>
      <c r="B1147" s="4" t="s">
        <v>20</v>
      </c>
      <c r="C1147" s="4" t="str">
        <f>VLOOKUP(Taulukko1[[#This Row],[Rivivalinta]],Sheet1!$C$1:$E$42,2,FALSE)</f>
        <v>Övriga tillgångar</v>
      </c>
      <c r="D1147" s="4" t="str">
        <f>VLOOKUP(Taulukko1[[#This Row],[Rivivalinta]],Sheet1!$C$1:$E$42,3,FALSE)</f>
        <v>Other assets</v>
      </c>
      <c r="E1147" s="1" t="s">
        <v>45</v>
      </c>
      <c r="F1147" s="2">
        <v>42369</v>
      </c>
      <c r="G1147" s="6">
        <v>16869.243999999999</v>
      </c>
    </row>
    <row r="1148" spans="1:7" x14ac:dyDescent="0.2">
      <c r="A1148" s="5">
        <v>17</v>
      </c>
      <c r="B1148" s="4" t="s">
        <v>21</v>
      </c>
      <c r="C1148" s="4" t="str">
        <f>VLOOKUP(Taulukko1[[#This Row],[Rivivalinta]],Sheet1!$C$1:$E$42,2,FALSE)</f>
        <v>SUMMA TILLGÅNGAR</v>
      </c>
      <c r="D1148" s="4" t="str">
        <f>VLOOKUP(Taulukko1[[#This Row],[Rivivalinta]],Sheet1!$C$1:$E$42,3,FALSE)</f>
        <v>TOTAL ASSETS</v>
      </c>
      <c r="E1148" s="1" t="s">
        <v>45</v>
      </c>
      <c r="F1148" s="2">
        <v>42369</v>
      </c>
      <c r="G1148" s="6">
        <v>225323.76300000001</v>
      </c>
    </row>
    <row r="1149" spans="1:7" x14ac:dyDescent="0.2">
      <c r="A1149" s="5">
        <v>18</v>
      </c>
      <c r="B1149" s="4" t="s">
        <v>22</v>
      </c>
      <c r="C1149" s="4" t="str">
        <f>VLOOKUP(Taulukko1[[#This Row],[Rivivalinta]],Sheet1!$C$1:$E$42,2,FALSE)</f>
        <v>Inlåning från kreditinstitut</v>
      </c>
      <c r="D1149" s="4" t="str">
        <f>VLOOKUP(Taulukko1[[#This Row],[Rivivalinta]],Sheet1!$C$1:$E$42,3,FALSE)</f>
        <v>Deposits from credit institutions</v>
      </c>
      <c r="E1149" s="1" t="s">
        <v>45</v>
      </c>
      <c r="F1149" s="2">
        <v>42369</v>
      </c>
      <c r="G1149" s="6">
        <v>16774.516</v>
      </c>
    </row>
    <row r="1150" spans="1:7" x14ac:dyDescent="0.2">
      <c r="A1150" s="5">
        <v>19</v>
      </c>
      <c r="B1150" s="4" t="s">
        <v>23</v>
      </c>
      <c r="C1150" s="4" t="str">
        <f>VLOOKUP(Taulukko1[[#This Row],[Rivivalinta]],Sheet1!$C$1:$E$42,2,FALSE)</f>
        <v>Inlåning från allmänheten och offentliga samfund</v>
      </c>
      <c r="D1150" s="4" t="str">
        <f>VLOOKUP(Taulukko1[[#This Row],[Rivivalinta]],Sheet1!$C$1:$E$42,3,FALSE)</f>
        <v>Deposits from the public and public sector entities</v>
      </c>
      <c r="E1150" s="1" t="s">
        <v>45</v>
      </c>
      <c r="F1150" s="2">
        <v>42369</v>
      </c>
      <c r="G1150" s="6">
        <v>149967.95199999999</v>
      </c>
    </row>
    <row r="1151" spans="1:7" x14ac:dyDescent="0.2">
      <c r="A1151" s="5">
        <v>20</v>
      </c>
      <c r="B1151" s="4" t="s">
        <v>24</v>
      </c>
      <c r="C1151" s="4" t="str">
        <f>VLOOKUP(Taulukko1[[#This Row],[Rivivalinta]],Sheet1!$C$1:$E$42,2,FALSE)</f>
        <v>Emitterade skuldebrev</v>
      </c>
      <c r="D1151" s="4" t="str">
        <f>VLOOKUP(Taulukko1[[#This Row],[Rivivalinta]],Sheet1!$C$1:$E$42,3,FALSE)</f>
        <v>Debt securities issued</v>
      </c>
      <c r="E1151" s="1" t="s">
        <v>45</v>
      </c>
      <c r="F1151" s="2">
        <v>42369</v>
      </c>
      <c r="G1151" s="6">
        <v>18526.815999999999</v>
      </c>
    </row>
    <row r="1152" spans="1:7" x14ac:dyDescent="0.2">
      <c r="A1152" s="5">
        <v>22</v>
      </c>
      <c r="B1152" s="4" t="s">
        <v>19</v>
      </c>
      <c r="C1152" s="4" t="str">
        <f>VLOOKUP(Taulukko1[[#This Row],[Rivivalinta]],Sheet1!$C$1:$E$42,2,FALSE)</f>
        <v>Derivat</v>
      </c>
      <c r="D1152" s="4" t="str">
        <f>VLOOKUP(Taulukko1[[#This Row],[Rivivalinta]],Sheet1!$C$1:$E$42,3,FALSE)</f>
        <v>Derivatives</v>
      </c>
      <c r="E1152" s="1" t="s">
        <v>45</v>
      </c>
      <c r="F1152" s="2">
        <v>42369</v>
      </c>
      <c r="G1152" s="6"/>
    </row>
    <row r="1153" spans="1:7" x14ac:dyDescent="0.2">
      <c r="A1153" s="5">
        <v>23</v>
      </c>
      <c r="B1153" s="4" t="s">
        <v>25</v>
      </c>
      <c r="C1153" s="4" t="str">
        <f>VLOOKUP(Taulukko1[[#This Row],[Rivivalinta]],Sheet1!$C$1:$E$42,2,FALSE)</f>
        <v>Eget kapital</v>
      </c>
      <c r="D1153" s="4" t="str">
        <f>VLOOKUP(Taulukko1[[#This Row],[Rivivalinta]],Sheet1!$C$1:$E$42,3,FALSE)</f>
        <v>Total equity</v>
      </c>
      <c r="E1153" s="1" t="s">
        <v>45</v>
      </c>
      <c r="F1153" s="2">
        <v>42369</v>
      </c>
      <c r="G1153" s="6">
        <v>20467.417000000001</v>
      </c>
    </row>
    <row r="1154" spans="1:7" x14ac:dyDescent="0.2">
      <c r="A1154" s="5">
        <v>21</v>
      </c>
      <c r="B1154" s="4" t="s">
        <v>26</v>
      </c>
      <c r="C1154" s="4" t="str">
        <f>VLOOKUP(Taulukko1[[#This Row],[Rivivalinta]],Sheet1!$C$1:$E$42,2,FALSE)</f>
        <v>Övriga skulder</v>
      </c>
      <c r="D1154" s="4" t="str">
        <f>VLOOKUP(Taulukko1[[#This Row],[Rivivalinta]],Sheet1!$C$1:$E$42,3,FALSE)</f>
        <v>Other liabilities</v>
      </c>
      <c r="E1154" s="1" t="s">
        <v>45</v>
      </c>
      <c r="F1154" s="2">
        <v>42369</v>
      </c>
      <c r="G1154" s="6">
        <v>19587.063999999998</v>
      </c>
    </row>
    <row r="1155" spans="1:7" x14ac:dyDescent="0.2">
      <c r="A1155" s="5">
        <v>24</v>
      </c>
      <c r="B1155" s="4" t="s">
        <v>27</v>
      </c>
      <c r="C1155" s="4" t="str">
        <f>VLOOKUP(Taulukko1[[#This Row],[Rivivalinta]],Sheet1!$C$1:$E$42,2,FALSE)</f>
        <v>SUMMA EGET KAPITAL OCH SKULDER</v>
      </c>
      <c r="D1155" s="4" t="str">
        <f>VLOOKUP(Taulukko1[[#This Row],[Rivivalinta]],Sheet1!$C$1:$E$42,3,FALSE)</f>
        <v>TOTAL EQUITY AND LIABILITIES</v>
      </c>
      <c r="E1155" s="1" t="s">
        <v>45</v>
      </c>
      <c r="F1155" s="2">
        <v>42369</v>
      </c>
      <c r="G1155" s="6">
        <v>225323.76500000001</v>
      </c>
    </row>
    <row r="1156" spans="1:7" x14ac:dyDescent="0.2">
      <c r="A1156" s="5">
        <v>25</v>
      </c>
      <c r="B1156" s="4" t="s">
        <v>28</v>
      </c>
      <c r="C1156" s="4" t="str">
        <f>VLOOKUP(Taulukko1[[#This Row],[Rivivalinta]],Sheet1!$C$1:$E$42,2,FALSE)</f>
        <v>Exponering utanför balansräkningen</v>
      </c>
      <c r="D1156" s="4" t="str">
        <f>VLOOKUP(Taulukko1[[#This Row],[Rivivalinta]],Sheet1!$C$1:$E$42,3,FALSE)</f>
        <v>Off balance sheet exposures</v>
      </c>
      <c r="E1156" s="1" t="s">
        <v>45</v>
      </c>
      <c r="F1156" s="2">
        <v>42369</v>
      </c>
      <c r="G1156" s="6">
        <v>3857.7710000000002</v>
      </c>
    </row>
    <row r="1157" spans="1:7" x14ac:dyDescent="0.2">
      <c r="A1157" s="5">
        <v>28</v>
      </c>
      <c r="B1157" s="4" t="s">
        <v>29</v>
      </c>
      <c r="C1157" s="4" t="str">
        <f>VLOOKUP(Taulukko1[[#This Row],[Rivivalinta]],Sheet1!$C$1:$E$42,2,FALSE)</f>
        <v>Kostnader/intäkter, %</v>
      </c>
      <c r="D1157" s="4" t="str">
        <f>VLOOKUP(Taulukko1[[#This Row],[Rivivalinta]],Sheet1!$C$1:$E$42,3,FALSE)</f>
        <v>Cost/income ratio, %</v>
      </c>
      <c r="E1157" s="1" t="s">
        <v>45</v>
      </c>
      <c r="F1157" s="2">
        <v>42369</v>
      </c>
      <c r="G1157" s="7">
        <v>0.6936863088895594</v>
      </c>
    </row>
    <row r="1158" spans="1:7" x14ac:dyDescent="0.2">
      <c r="A1158" s="5">
        <v>29</v>
      </c>
      <c r="B1158" s="4" t="s">
        <v>30</v>
      </c>
      <c r="C1158" s="4" t="str">
        <f>VLOOKUP(Taulukko1[[#This Row],[Rivivalinta]],Sheet1!$C$1:$E$42,2,FALSE)</f>
        <v>Nödlidande exponeringar/Exponeringar, %</v>
      </c>
      <c r="D1158" s="4" t="str">
        <f>VLOOKUP(Taulukko1[[#This Row],[Rivivalinta]],Sheet1!$C$1:$E$42,3,FALSE)</f>
        <v>Non-performing exposures/Exposures, %</v>
      </c>
      <c r="E1158" s="1" t="s">
        <v>45</v>
      </c>
      <c r="F1158" s="2">
        <v>42369</v>
      </c>
      <c r="G1158" s="7">
        <v>4.3871853769178659E-3</v>
      </c>
    </row>
    <row r="1159" spans="1:7" x14ac:dyDescent="0.2">
      <c r="A1159" s="5">
        <v>30</v>
      </c>
      <c r="B1159" s="4" t="s">
        <v>31</v>
      </c>
      <c r="C1159" s="4" t="str">
        <f>VLOOKUP(Taulukko1[[#This Row],[Rivivalinta]],Sheet1!$C$1:$E$42,2,FALSE)</f>
        <v>Upplupna avsättningar på nödlidande exponeringar/Nödlidande Exponeringar, %</v>
      </c>
      <c r="D1159" s="4" t="str">
        <f>VLOOKUP(Taulukko1[[#This Row],[Rivivalinta]],Sheet1!$C$1:$E$42,3,FALSE)</f>
        <v>Accumulated impairments on non-performing exposures/Non-performing exposures, %</v>
      </c>
      <c r="E1159" s="1" t="s">
        <v>45</v>
      </c>
      <c r="F1159" s="2">
        <v>42369</v>
      </c>
      <c r="G1159" s="7">
        <v>0.10371501496094486</v>
      </c>
    </row>
    <row r="1160" spans="1:7" x14ac:dyDescent="0.2">
      <c r="A1160" s="5">
        <v>31</v>
      </c>
      <c r="B1160" s="4" t="s">
        <v>32</v>
      </c>
      <c r="C1160" s="4" t="str">
        <f>VLOOKUP(Taulukko1[[#This Row],[Rivivalinta]],Sheet1!$C$1:$E$42,2,FALSE)</f>
        <v>Kapitalbas</v>
      </c>
      <c r="D1160" s="4" t="str">
        <f>VLOOKUP(Taulukko1[[#This Row],[Rivivalinta]],Sheet1!$C$1:$E$42,3,FALSE)</f>
        <v>Own funds</v>
      </c>
      <c r="E1160" s="1" t="s">
        <v>45</v>
      </c>
      <c r="F1160" s="2">
        <v>42369</v>
      </c>
      <c r="G1160" s="6">
        <v>29472.245999999999</v>
      </c>
    </row>
    <row r="1161" spans="1:7" x14ac:dyDescent="0.2">
      <c r="A1161" s="5">
        <v>32</v>
      </c>
      <c r="B1161" s="4" t="s">
        <v>33</v>
      </c>
      <c r="C1161" s="4" t="str">
        <f>VLOOKUP(Taulukko1[[#This Row],[Rivivalinta]],Sheet1!$C$1:$E$42,2,FALSE)</f>
        <v>Kärnprimärkapital (CET 1)</v>
      </c>
      <c r="D1161" s="4" t="str">
        <f>VLOOKUP(Taulukko1[[#This Row],[Rivivalinta]],Sheet1!$C$1:$E$42,3,FALSE)</f>
        <v>Common equity tier 1 capital (CET1)</v>
      </c>
      <c r="E1161" s="1" t="s">
        <v>45</v>
      </c>
      <c r="F1161" s="2">
        <v>42369</v>
      </c>
      <c r="G1161" s="6">
        <v>25287.477999999999</v>
      </c>
    </row>
    <row r="1162" spans="1:7" x14ac:dyDescent="0.2">
      <c r="A1162" s="5">
        <v>33</v>
      </c>
      <c r="B1162" s="4" t="s">
        <v>34</v>
      </c>
      <c r="C1162" s="4" t="str">
        <f>VLOOKUP(Taulukko1[[#This Row],[Rivivalinta]],Sheet1!$C$1:$E$42,2,FALSE)</f>
        <v>Övrigt primärkapital (AT 1)</v>
      </c>
      <c r="D1162" s="4" t="str">
        <f>VLOOKUP(Taulukko1[[#This Row],[Rivivalinta]],Sheet1!$C$1:$E$42,3,FALSE)</f>
        <v>Additional tier 1 capital (AT 1)</v>
      </c>
      <c r="E1162" s="1" t="s">
        <v>45</v>
      </c>
      <c r="F1162" s="2">
        <v>42369</v>
      </c>
      <c r="G1162" s="6"/>
    </row>
    <row r="1163" spans="1:7" x14ac:dyDescent="0.2">
      <c r="A1163" s="5">
        <v>34</v>
      </c>
      <c r="B1163" s="4" t="s">
        <v>35</v>
      </c>
      <c r="C1163" s="4" t="str">
        <f>VLOOKUP(Taulukko1[[#This Row],[Rivivalinta]],Sheet1!$C$1:$E$42,2,FALSE)</f>
        <v>Supplementärkapital (T2)</v>
      </c>
      <c r="D1163" s="4" t="str">
        <f>VLOOKUP(Taulukko1[[#This Row],[Rivivalinta]],Sheet1!$C$1:$E$42,3,FALSE)</f>
        <v>Tier 2 capital (T2)</v>
      </c>
      <c r="E1163" s="1" t="s">
        <v>45</v>
      </c>
      <c r="F1163" s="2">
        <v>42369</v>
      </c>
      <c r="G1163" s="6">
        <v>4184.768</v>
      </c>
    </row>
    <row r="1164" spans="1:7" x14ac:dyDescent="0.2">
      <c r="A1164" s="5">
        <v>35</v>
      </c>
      <c r="B1164" s="4" t="s">
        <v>36</v>
      </c>
      <c r="C1164" s="4" t="str">
        <f>VLOOKUP(Taulukko1[[#This Row],[Rivivalinta]],Sheet1!$C$1:$E$42,2,FALSE)</f>
        <v>Summa kapitalrelationer, %</v>
      </c>
      <c r="D1164" s="4" t="str">
        <f>VLOOKUP(Taulukko1[[#This Row],[Rivivalinta]],Sheet1!$C$1:$E$42,3,FALSE)</f>
        <v>Own funds ratio, %</v>
      </c>
      <c r="E1164" s="1" t="s">
        <v>45</v>
      </c>
      <c r="F1164" s="2">
        <v>42369</v>
      </c>
      <c r="G1164" s="7">
        <v>0.24950774231588474</v>
      </c>
    </row>
    <row r="1165" spans="1:7" x14ac:dyDescent="0.2">
      <c r="A1165" s="5">
        <v>36</v>
      </c>
      <c r="B1165" s="4" t="s">
        <v>37</v>
      </c>
      <c r="C1165" s="4" t="str">
        <f>VLOOKUP(Taulukko1[[#This Row],[Rivivalinta]],Sheet1!$C$1:$E$42,2,FALSE)</f>
        <v>Primärkapitalrelation, %</v>
      </c>
      <c r="D1165" s="4" t="str">
        <f>VLOOKUP(Taulukko1[[#This Row],[Rivivalinta]],Sheet1!$C$1:$E$42,3,FALSE)</f>
        <v>Tier 1 ratio, %</v>
      </c>
      <c r="E1165" s="1" t="s">
        <v>45</v>
      </c>
      <c r="F1165" s="2">
        <v>42369</v>
      </c>
      <c r="G1165" s="7">
        <v>0.21408010589496995</v>
      </c>
    </row>
    <row r="1166" spans="1:7" x14ac:dyDescent="0.2">
      <c r="A1166" s="5">
        <v>37</v>
      </c>
      <c r="B1166" s="4" t="s">
        <v>38</v>
      </c>
      <c r="C1166" s="4" t="str">
        <f>VLOOKUP(Taulukko1[[#This Row],[Rivivalinta]],Sheet1!$C$1:$E$42,2,FALSE)</f>
        <v>Kärnprimärkapitalrelation, %</v>
      </c>
      <c r="D1166" s="4" t="str">
        <f>VLOOKUP(Taulukko1[[#This Row],[Rivivalinta]],Sheet1!$C$1:$E$42,3,FALSE)</f>
        <v>CET 1 ratio, %</v>
      </c>
      <c r="E1166" s="1" t="s">
        <v>45</v>
      </c>
      <c r="F1166" s="2">
        <v>42369</v>
      </c>
      <c r="G1166" s="7">
        <v>0.21408010589496995</v>
      </c>
    </row>
    <row r="1167" spans="1:7" x14ac:dyDescent="0.2">
      <c r="A1167" s="5">
        <v>38</v>
      </c>
      <c r="B1167" s="4" t="s">
        <v>39</v>
      </c>
      <c r="C1167" s="4" t="str">
        <f>VLOOKUP(Taulukko1[[#This Row],[Rivivalinta]],Sheet1!$C$1:$E$42,2,FALSE)</f>
        <v>Summa exponeringsbelopp (RWA)</v>
      </c>
      <c r="D1167" s="4" t="str">
        <f>VLOOKUP(Taulukko1[[#This Row],[Rivivalinta]],Sheet1!$C$1:$E$42,3,FALSE)</f>
        <v>Total risk weighted assets (RWA)</v>
      </c>
      <c r="E1167" s="1" t="s">
        <v>45</v>
      </c>
      <c r="F1167" s="2">
        <v>42369</v>
      </c>
      <c r="G1167" s="6">
        <v>118121.569</v>
      </c>
    </row>
    <row r="1168" spans="1:7" x14ac:dyDescent="0.2">
      <c r="A1168" s="5">
        <v>39</v>
      </c>
      <c r="B1168" s="4" t="s">
        <v>40</v>
      </c>
      <c r="C1168" s="4" t="str">
        <f>VLOOKUP(Taulukko1[[#This Row],[Rivivalinta]],Sheet1!$C$1:$E$42,2,FALSE)</f>
        <v>Exponeringsbelopp för kredit-, motpart- och utspädningsrisker</v>
      </c>
      <c r="D1168" s="4" t="str">
        <f>VLOOKUP(Taulukko1[[#This Row],[Rivivalinta]],Sheet1!$C$1:$E$42,3,FALSE)</f>
        <v>Credit and counterparty risks</v>
      </c>
      <c r="E1168" s="1" t="s">
        <v>45</v>
      </c>
      <c r="F1168" s="2">
        <v>42369</v>
      </c>
      <c r="G1168" s="6">
        <v>92908.426999999996</v>
      </c>
    </row>
    <row r="1169" spans="1:7" x14ac:dyDescent="0.2">
      <c r="A1169" s="5">
        <v>40</v>
      </c>
      <c r="B1169" s="4" t="s">
        <v>41</v>
      </c>
      <c r="C1169" s="4" t="str">
        <f>VLOOKUP(Taulukko1[[#This Row],[Rivivalinta]],Sheet1!$C$1:$E$42,2,FALSE)</f>
        <v>Exponeringsbelopp för positions-, valutakurs- och råvarurisker</v>
      </c>
      <c r="D1169" s="4" t="str">
        <f>VLOOKUP(Taulukko1[[#This Row],[Rivivalinta]],Sheet1!$C$1:$E$42,3,FALSE)</f>
        <v>Position, currency and commodity risks</v>
      </c>
      <c r="E1169" s="1" t="s">
        <v>45</v>
      </c>
      <c r="F1169" s="2">
        <v>42369</v>
      </c>
      <c r="G1169" s="6">
        <v>764.76599999999996</v>
      </c>
    </row>
    <row r="1170" spans="1:7" x14ac:dyDescent="0.2">
      <c r="A1170" s="5">
        <v>41</v>
      </c>
      <c r="B1170" s="4" t="s">
        <v>42</v>
      </c>
      <c r="C1170" s="4" t="str">
        <f>VLOOKUP(Taulukko1[[#This Row],[Rivivalinta]],Sheet1!$C$1:$E$42,2,FALSE)</f>
        <v>Exponeringsbelopp för operativ risk</v>
      </c>
      <c r="D1170" s="4" t="str">
        <f>VLOOKUP(Taulukko1[[#This Row],[Rivivalinta]],Sheet1!$C$1:$E$42,3,FALSE)</f>
        <v>Operational risks</v>
      </c>
      <c r="E1170" s="1" t="s">
        <v>45</v>
      </c>
      <c r="F1170" s="2">
        <v>42369</v>
      </c>
      <c r="G1170" s="6">
        <v>11692.489</v>
      </c>
    </row>
    <row r="1171" spans="1:7" x14ac:dyDescent="0.2">
      <c r="A1171" s="5">
        <v>42</v>
      </c>
      <c r="B1171" s="4" t="s">
        <v>43</v>
      </c>
      <c r="C1171" s="4" t="str">
        <f>VLOOKUP(Taulukko1[[#This Row],[Rivivalinta]],Sheet1!$C$1:$E$42,2,FALSE)</f>
        <v>Övriga riskexponeringar</v>
      </c>
      <c r="D1171" s="4" t="str">
        <f>VLOOKUP(Taulukko1[[#This Row],[Rivivalinta]],Sheet1!$C$1:$E$42,3,FALSE)</f>
        <v>Other risks</v>
      </c>
      <c r="E1171" s="1" t="s">
        <v>45</v>
      </c>
      <c r="F1171" s="2">
        <v>42369</v>
      </c>
      <c r="G1171" s="6">
        <v>12755.887000000001</v>
      </c>
    </row>
    <row r="1172" spans="1:7" x14ac:dyDescent="0.2">
      <c r="A1172" s="5">
        <v>1</v>
      </c>
      <c r="B1172" s="4" t="s">
        <v>5</v>
      </c>
      <c r="C1172" s="4" t="str">
        <f>VLOOKUP(Taulukko1[[#This Row],[Rivivalinta]],Sheet1!$C$1:$E$42,2,FALSE)</f>
        <v>Räntenetto</v>
      </c>
      <c r="D1172" s="4" t="str">
        <f>VLOOKUP(Taulukko1[[#This Row],[Rivivalinta]],Sheet1!$C$1:$E$42,3,FALSE)</f>
        <v>Net interest margin</v>
      </c>
      <c r="E1172" s="1" t="s">
        <v>46</v>
      </c>
      <c r="F1172" s="2">
        <v>42369</v>
      </c>
      <c r="G1172" s="6">
        <v>5912.0969999999998</v>
      </c>
    </row>
    <row r="1173" spans="1:7" x14ac:dyDescent="0.2">
      <c r="A1173" s="5">
        <v>2</v>
      </c>
      <c r="B1173" s="4" t="s">
        <v>6</v>
      </c>
      <c r="C1173" s="4" t="str">
        <f>VLOOKUP(Taulukko1[[#This Row],[Rivivalinta]],Sheet1!$C$1:$E$42,2,FALSE)</f>
        <v>Netto, avgifts- och provisionsintäkter</v>
      </c>
      <c r="D1173" s="4" t="str">
        <f>VLOOKUP(Taulukko1[[#This Row],[Rivivalinta]],Sheet1!$C$1:$E$42,3,FALSE)</f>
        <v>Net fee and commission income</v>
      </c>
      <c r="E1173" s="1" t="s">
        <v>46</v>
      </c>
      <c r="F1173" s="2">
        <v>42369</v>
      </c>
      <c r="G1173" s="6">
        <v>2700.3780000000002</v>
      </c>
    </row>
    <row r="1174" spans="1:7" x14ac:dyDescent="0.2">
      <c r="A1174" s="5">
        <v>3</v>
      </c>
      <c r="B1174" s="4" t="s">
        <v>7</v>
      </c>
      <c r="C1174" s="4" t="str">
        <f>VLOOKUP(Taulukko1[[#This Row],[Rivivalinta]],Sheet1!$C$1:$E$42,2,FALSE)</f>
        <v>Avgifts- och provisionsintäkter</v>
      </c>
      <c r="D1174" s="4" t="str">
        <f>VLOOKUP(Taulukko1[[#This Row],[Rivivalinta]],Sheet1!$C$1:$E$42,3,FALSE)</f>
        <v>Fee and commission income</v>
      </c>
      <c r="E1174" s="1" t="s">
        <v>46</v>
      </c>
      <c r="F1174" s="2">
        <v>42369</v>
      </c>
      <c r="G1174" s="6">
        <v>3142.3679999999999</v>
      </c>
    </row>
    <row r="1175" spans="1:7" x14ac:dyDescent="0.2">
      <c r="A1175" s="5">
        <v>4</v>
      </c>
      <c r="B1175" s="4" t="s">
        <v>8</v>
      </c>
      <c r="C1175" s="4" t="str">
        <f>VLOOKUP(Taulukko1[[#This Row],[Rivivalinta]],Sheet1!$C$1:$E$42,2,FALSE)</f>
        <v>Avgifts- och provisionskostnader</v>
      </c>
      <c r="D1175" s="4" t="str">
        <f>VLOOKUP(Taulukko1[[#This Row],[Rivivalinta]],Sheet1!$C$1:$E$42,3,FALSE)</f>
        <v>Fee and commission expenses</v>
      </c>
      <c r="E1175" s="1" t="s">
        <v>46</v>
      </c>
      <c r="F1175" s="2">
        <v>42369</v>
      </c>
      <c r="G1175" s="6">
        <v>441.99</v>
      </c>
    </row>
    <row r="1176" spans="1:7" x14ac:dyDescent="0.2">
      <c r="A1176" s="5">
        <v>5</v>
      </c>
      <c r="B1176" s="4" t="s">
        <v>9</v>
      </c>
      <c r="C1176" s="4" t="str">
        <f>VLOOKUP(Taulukko1[[#This Row],[Rivivalinta]],Sheet1!$C$1:$E$42,2,FALSE)</f>
        <v>Nettointäkter från handel och investeringar</v>
      </c>
      <c r="D1176" s="4" t="str">
        <f>VLOOKUP(Taulukko1[[#This Row],[Rivivalinta]],Sheet1!$C$1:$E$42,3,FALSE)</f>
        <v>Net trading and investing income</v>
      </c>
      <c r="E1176" s="1" t="s">
        <v>46</v>
      </c>
      <c r="F1176" s="2">
        <v>42369</v>
      </c>
      <c r="G1176" s="6">
        <v>1264.3040000000001</v>
      </c>
    </row>
    <row r="1177" spans="1:7" x14ac:dyDescent="0.2">
      <c r="A1177" s="5">
        <v>6</v>
      </c>
      <c r="B1177" s="4" t="s">
        <v>10</v>
      </c>
      <c r="C1177" s="4" t="str">
        <f>VLOOKUP(Taulukko1[[#This Row],[Rivivalinta]],Sheet1!$C$1:$E$42,2,FALSE)</f>
        <v>Övriga intäkter</v>
      </c>
      <c r="D1177" s="4" t="str">
        <f>VLOOKUP(Taulukko1[[#This Row],[Rivivalinta]],Sheet1!$C$1:$E$42,3,FALSE)</f>
        <v>Other income</v>
      </c>
      <c r="E1177" s="1" t="s">
        <v>46</v>
      </c>
      <c r="F1177" s="2">
        <v>42369</v>
      </c>
      <c r="G1177" s="6">
        <v>1077.489</v>
      </c>
    </row>
    <row r="1178" spans="1:7" x14ac:dyDescent="0.2">
      <c r="A1178" s="5">
        <v>7</v>
      </c>
      <c r="B1178" s="4" t="s">
        <v>11</v>
      </c>
      <c r="C1178" s="4" t="str">
        <f>VLOOKUP(Taulukko1[[#This Row],[Rivivalinta]],Sheet1!$C$1:$E$42,2,FALSE)</f>
        <v>Totala inkomster</v>
      </c>
      <c r="D1178" s="4" t="str">
        <f>VLOOKUP(Taulukko1[[#This Row],[Rivivalinta]],Sheet1!$C$1:$E$42,3,FALSE)</f>
        <v>Total income</v>
      </c>
      <c r="E1178" s="1" t="s">
        <v>46</v>
      </c>
      <c r="F1178" s="2">
        <v>42369</v>
      </c>
      <c r="G1178" s="6">
        <v>10954.268</v>
      </c>
    </row>
    <row r="1179" spans="1:7" x14ac:dyDescent="0.2">
      <c r="A1179" s="5">
        <v>8</v>
      </c>
      <c r="B1179" s="4" t="s">
        <v>12</v>
      </c>
      <c r="C1179" s="4" t="str">
        <f>VLOOKUP(Taulukko1[[#This Row],[Rivivalinta]],Sheet1!$C$1:$E$42,2,FALSE)</f>
        <v>Totala kostnader</v>
      </c>
      <c r="D1179" s="4" t="str">
        <f>VLOOKUP(Taulukko1[[#This Row],[Rivivalinta]],Sheet1!$C$1:$E$42,3,FALSE)</f>
        <v>Total expenses</v>
      </c>
      <c r="E1179" s="1" t="s">
        <v>46</v>
      </c>
      <c r="F1179" s="2">
        <v>42369</v>
      </c>
      <c r="G1179" s="6">
        <v>7908.2669999999998</v>
      </c>
    </row>
    <row r="1180" spans="1:7" x14ac:dyDescent="0.2">
      <c r="A1180" s="5">
        <v>9</v>
      </c>
      <c r="B1180" s="4" t="s">
        <v>13</v>
      </c>
      <c r="C1180" s="4" t="str">
        <f>VLOOKUP(Taulukko1[[#This Row],[Rivivalinta]],Sheet1!$C$1:$E$42,2,FALSE)</f>
        <v>Nedskrivningar av lån och fordringar</v>
      </c>
      <c r="D1180" s="4" t="str">
        <f>VLOOKUP(Taulukko1[[#This Row],[Rivivalinta]],Sheet1!$C$1:$E$42,3,FALSE)</f>
        <v>Impairments on loans and receivables</v>
      </c>
      <c r="E1180" s="1" t="s">
        <v>46</v>
      </c>
      <c r="F1180" s="2">
        <v>42369</v>
      </c>
      <c r="G1180" s="6">
        <v>-132.357</v>
      </c>
    </row>
    <row r="1181" spans="1:7" x14ac:dyDescent="0.2">
      <c r="A1181" s="5">
        <v>10</v>
      </c>
      <c r="B1181" s="4" t="s">
        <v>14</v>
      </c>
      <c r="C1181" s="4" t="str">
        <f>VLOOKUP(Taulukko1[[#This Row],[Rivivalinta]],Sheet1!$C$1:$E$42,2,FALSE)</f>
        <v>Rörelsevinst/-förlust</v>
      </c>
      <c r="D1181" s="4" t="str">
        <f>VLOOKUP(Taulukko1[[#This Row],[Rivivalinta]],Sheet1!$C$1:$E$42,3,FALSE)</f>
        <v>Operatingprofit/-loss</v>
      </c>
      <c r="E1181" s="1" t="s">
        <v>46</v>
      </c>
      <c r="F1181" s="2">
        <v>42369</v>
      </c>
      <c r="G1181" s="6">
        <v>3178.3580000000002</v>
      </c>
    </row>
    <row r="1182" spans="1:7" x14ac:dyDescent="0.2">
      <c r="A1182" s="5">
        <v>11</v>
      </c>
      <c r="B1182" s="4" t="s">
        <v>15</v>
      </c>
      <c r="C1182" s="4" t="str">
        <f>VLOOKUP(Taulukko1[[#This Row],[Rivivalinta]],Sheet1!$C$1:$E$42,2,FALSE)</f>
        <v>Kontanta medel och kassabehållning hos centralbanker</v>
      </c>
      <c r="D1182" s="4" t="str">
        <f>VLOOKUP(Taulukko1[[#This Row],[Rivivalinta]],Sheet1!$C$1:$E$42,3,FALSE)</f>
        <v>Cash and cash balances at central banks</v>
      </c>
      <c r="E1182" s="1" t="s">
        <v>46</v>
      </c>
      <c r="F1182" s="2">
        <v>42369</v>
      </c>
      <c r="G1182" s="6">
        <v>4930.1059999999998</v>
      </c>
    </row>
    <row r="1183" spans="1:7" x14ac:dyDescent="0.2">
      <c r="A1183" s="5">
        <v>12</v>
      </c>
      <c r="B1183" s="4" t="s">
        <v>16</v>
      </c>
      <c r="C1183" s="4" t="str">
        <f>VLOOKUP(Taulukko1[[#This Row],[Rivivalinta]],Sheet1!$C$1:$E$42,2,FALSE)</f>
        <v>Lån och förskott till kreditinstitut</v>
      </c>
      <c r="D1183" s="4" t="str">
        <f>VLOOKUP(Taulukko1[[#This Row],[Rivivalinta]],Sheet1!$C$1:$E$42,3,FALSE)</f>
        <v>Loans and advances to credit institutions</v>
      </c>
      <c r="E1183" s="1" t="s">
        <v>46</v>
      </c>
      <c r="F1183" s="2">
        <v>42369</v>
      </c>
      <c r="G1183" s="6">
        <v>10697.387000000001</v>
      </c>
    </row>
    <row r="1184" spans="1:7" x14ac:dyDescent="0.2">
      <c r="A1184" s="5">
        <v>13</v>
      </c>
      <c r="B1184" s="4" t="s">
        <v>17</v>
      </c>
      <c r="C1184" s="4" t="str">
        <f>VLOOKUP(Taulukko1[[#This Row],[Rivivalinta]],Sheet1!$C$1:$E$42,2,FALSE)</f>
        <v>Lån och förskott till allmänheten och offentliga samfund</v>
      </c>
      <c r="D1184" s="4" t="str">
        <f>VLOOKUP(Taulukko1[[#This Row],[Rivivalinta]],Sheet1!$C$1:$E$42,3,FALSE)</f>
        <v>Loans and advances to the public and public sector entities</v>
      </c>
      <c r="E1184" s="1" t="s">
        <v>46</v>
      </c>
      <c r="F1184" s="2">
        <v>42369</v>
      </c>
      <c r="G1184" s="6">
        <v>207108.50099999999</v>
      </c>
    </row>
    <row r="1185" spans="1:7" x14ac:dyDescent="0.2">
      <c r="A1185" s="5">
        <v>14</v>
      </c>
      <c r="B1185" s="4" t="s">
        <v>18</v>
      </c>
      <c r="C1185" s="4" t="str">
        <f>VLOOKUP(Taulukko1[[#This Row],[Rivivalinta]],Sheet1!$C$1:$E$42,2,FALSE)</f>
        <v>Värdepapper</v>
      </c>
      <c r="D1185" s="4" t="str">
        <f>VLOOKUP(Taulukko1[[#This Row],[Rivivalinta]],Sheet1!$C$1:$E$42,3,FALSE)</f>
        <v>Debt securities</v>
      </c>
      <c r="E1185" s="1" t="s">
        <v>46</v>
      </c>
      <c r="F1185" s="2">
        <v>42369</v>
      </c>
      <c r="G1185" s="6">
        <v>10789.8</v>
      </c>
    </row>
    <row r="1186" spans="1:7" x14ac:dyDescent="0.2">
      <c r="A1186" s="5">
        <v>15</v>
      </c>
      <c r="B1186" s="4" t="s">
        <v>71</v>
      </c>
      <c r="C1186" s="4" t="str">
        <f>VLOOKUP(Taulukko1[[#This Row],[Rivivalinta]],Sheet1!$C$1:$E$42,2,FALSE)</f>
        <v xml:space="preserve">Derivat </v>
      </c>
      <c r="D1186" s="4" t="str">
        <f>VLOOKUP(Taulukko1[[#This Row],[Rivivalinta]],Sheet1!$C$1:$E$42,3,FALSE)</f>
        <v xml:space="preserve">Derivatives </v>
      </c>
      <c r="E1186" s="1" t="s">
        <v>46</v>
      </c>
      <c r="F1186" s="2">
        <v>42369</v>
      </c>
      <c r="G1186" s="6">
        <v>14288.472</v>
      </c>
    </row>
    <row r="1187" spans="1:7" x14ac:dyDescent="0.2">
      <c r="A1187" s="5">
        <v>16</v>
      </c>
      <c r="B1187" s="4" t="s">
        <v>20</v>
      </c>
      <c r="C1187" s="4" t="str">
        <f>VLOOKUP(Taulukko1[[#This Row],[Rivivalinta]],Sheet1!$C$1:$E$42,2,FALSE)</f>
        <v>Övriga tillgångar</v>
      </c>
      <c r="D1187" s="4" t="str">
        <f>VLOOKUP(Taulukko1[[#This Row],[Rivivalinta]],Sheet1!$C$1:$E$42,3,FALSE)</f>
        <v>Other assets</v>
      </c>
      <c r="E1187" s="1" t="s">
        <v>46</v>
      </c>
      <c r="F1187" s="2">
        <v>42369</v>
      </c>
      <c r="G1187" s="6">
        <v>38637.769</v>
      </c>
    </row>
    <row r="1188" spans="1:7" x14ac:dyDescent="0.2">
      <c r="A1188" s="5">
        <v>17</v>
      </c>
      <c r="B1188" s="4" t="s">
        <v>21</v>
      </c>
      <c r="C1188" s="4" t="str">
        <f>VLOOKUP(Taulukko1[[#This Row],[Rivivalinta]],Sheet1!$C$1:$E$42,2,FALSE)</f>
        <v>SUMMA TILLGÅNGAR</v>
      </c>
      <c r="D1188" s="4" t="str">
        <f>VLOOKUP(Taulukko1[[#This Row],[Rivivalinta]],Sheet1!$C$1:$E$42,3,FALSE)</f>
        <v>TOTAL ASSETS</v>
      </c>
      <c r="E1188" s="1" t="s">
        <v>46</v>
      </c>
      <c r="F1188" s="2">
        <v>42369</v>
      </c>
      <c r="G1188" s="6">
        <v>286452.03499999997</v>
      </c>
    </row>
    <row r="1189" spans="1:7" x14ac:dyDescent="0.2">
      <c r="A1189" s="5">
        <v>18</v>
      </c>
      <c r="B1189" s="4" t="s">
        <v>22</v>
      </c>
      <c r="C1189" s="4" t="str">
        <f>VLOOKUP(Taulukko1[[#This Row],[Rivivalinta]],Sheet1!$C$1:$E$42,2,FALSE)</f>
        <v>Inlåning från kreditinstitut</v>
      </c>
      <c r="D1189" s="4" t="str">
        <f>VLOOKUP(Taulukko1[[#This Row],[Rivivalinta]],Sheet1!$C$1:$E$42,3,FALSE)</f>
        <v>Deposits from credit institutions</v>
      </c>
      <c r="E1189" s="1" t="s">
        <v>46</v>
      </c>
      <c r="F1189" s="2">
        <v>42369</v>
      </c>
      <c r="G1189" s="6">
        <v>25486.309000000001</v>
      </c>
    </row>
    <row r="1190" spans="1:7" x14ac:dyDescent="0.2">
      <c r="A1190" s="5">
        <v>19</v>
      </c>
      <c r="B1190" s="4" t="s">
        <v>23</v>
      </c>
      <c r="C1190" s="4" t="str">
        <f>VLOOKUP(Taulukko1[[#This Row],[Rivivalinta]],Sheet1!$C$1:$E$42,2,FALSE)</f>
        <v>Inlåning från allmänheten och offentliga samfund</v>
      </c>
      <c r="D1190" s="4" t="str">
        <f>VLOOKUP(Taulukko1[[#This Row],[Rivivalinta]],Sheet1!$C$1:$E$42,3,FALSE)</f>
        <v>Deposits from the public and public sector entities</v>
      </c>
      <c r="E1190" s="1" t="s">
        <v>46</v>
      </c>
      <c r="F1190" s="2">
        <v>42369</v>
      </c>
      <c r="G1190" s="6">
        <v>204594.05900000001</v>
      </c>
    </row>
    <row r="1191" spans="1:7" x14ac:dyDescent="0.2">
      <c r="A1191" s="5">
        <v>20</v>
      </c>
      <c r="B1191" s="4" t="s">
        <v>24</v>
      </c>
      <c r="C1191" s="4" t="str">
        <f>VLOOKUP(Taulukko1[[#This Row],[Rivivalinta]],Sheet1!$C$1:$E$42,2,FALSE)</f>
        <v>Emitterade skuldebrev</v>
      </c>
      <c r="D1191" s="4" t="str">
        <f>VLOOKUP(Taulukko1[[#This Row],[Rivivalinta]],Sheet1!$C$1:$E$42,3,FALSE)</f>
        <v>Debt securities issued</v>
      </c>
      <c r="E1191" s="1" t="s">
        <v>46</v>
      </c>
      <c r="F1191" s="2">
        <v>42369</v>
      </c>
      <c r="G1191" s="6">
        <v>10687.316999999999</v>
      </c>
    </row>
    <row r="1192" spans="1:7" x14ac:dyDescent="0.2">
      <c r="A1192" s="5">
        <v>22</v>
      </c>
      <c r="B1192" s="4" t="s">
        <v>19</v>
      </c>
      <c r="C1192" s="4" t="str">
        <f>VLOOKUP(Taulukko1[[#This Row],[Rivivalinta]],Sheet1!$C$1:$E$42,2,FALSE)</f>
        <v>Derivat</v>
      </c>
      <c r="D1192" s="4" t="str">
        <f>VLOOKUP(Taulukko1[[#This Row],[Rivivalinta]],Sheet1!$C$1:$E$42,3,FALSE)</f>
        <v>Derivatives</v>
      </c>
      <c r="E1192" s="1" t="s">
        <v>46</v>
      </c>
      <c r="F1192" s="2">
        <v>42369</v>
      </c>
      <c r="G1192" s="6">
        <v>3.5880000000000001</v>
      </c>
    </row>
    <row r="1193" spans="1:7" x14ac:dyDescent="0.2">
      <c r="A1193" s="5">
        <v>23</v>
      </c>
      <c r="B1193" s="4" t="s">
        <v>25</v>
      </c>
      <c r="C1193" s="4" t="str">
        <f>VLOOKUP(Taulukko1[[#This Row],[Rivivalinta]],Sheet1!$C$1:$E$42,2,FALSE)</f>
        <v>Eget kapital</v>
      </c>
      <c r="D1193" s="4" t="str">
        <f>VLOOKUP(Taulukko1[[#This Row],[Rivivalinta]],Sheet1!$C$1:$E$42,3,FALSE)</f>
        <v>Total equity</v>
      </c>
      <c r="E1193" s="1" t="s">
        <v>46</v>
      </c>
      <c r="F1193" s="2">
        <v>42369</v>
      </c>
      <c r="G1193" s="6">
        <v>22407.598000000002</v>
      </c>
    </row>
    <row r="1194" spans="1:7" x14ac:dyDescent="0.2">
      <c r="A1194" s="5">
        <v>21</v>
      </c>
      <c r="B1194" s="4" t="s">
        <v>26</v>
      </c>
      <c r="C1194" s="4" t="str">
        <f>VLOOKUP(Taulukko1[[#This Row],[Rivivalinta]],Sheet1!$C$1:$E$42,2,FALSE)</f>
        <v>Övriga skulder</v>
      </c>
      <c r="D1194" s="4" t="str">
        <f>VLOOKUP(Taulukko1[[#This Row],[Rivivalinta]],Sheet1!$C$1:$E$42,3,FALSE)</f>
        <v>Other liabilities</v>
      </c>
      <c r="E1194" s="1" t="s">
        <v>46</v>
      </c>
      <c r="F1194" s="2">
        <v>42369</v>
      </c>
      <c r="G1194" s="6">
        <v>23273.163</v>
      </c>
    </row>
    <row r="1195" spans="1:7" x14ac:dyDescent="0.2">
      <c r="A1195" s="5">
        <v>24</v>
      </c>
      <c r="B1195" s="4" t="s">
        <v>27</v>
      </c>
      <c r="C1195" s="4" t="str">
        <f>VLOOKUP(Taulukko1[[#This Row],[Rivivalinta]],Sheet1!$C$1:$E$42,2,FALSE)</f>
        <v>SUMMA EGET KAPITAL OCH SKULDER</v>
      </c>
      <c r="D1195" s="4" t="str">
        <f>VLOOKUP(Taulukko1[[#This Row],[Rivivalinta]],Sheet1!$C$1:$E$42,3,FALSE)</f>
        <v>TOTAL EQUITY AND LIABILITIES</v>
      </c>
      <c r="E1195" s="1" t="s">
        <v>46</v>
      </c>
      <c r="F1195" s="2">
        <v>42369</v>
      </c>
      <c r="G1195" s="6">
        <v>286452.03399999999</v>
      </c>
    </row>
    <row r="1196" spans="1:7" x14ac:dyDescent="0.2">
      <c r="A1196" s="5">
        <v>25</v>
      </c>
      <c r="B1196" s="4" t="s">
        <v>28</v>
      </c>
      <c r="C1196" s="4" t="str">
        <f>VLOOKUP(Taulukko1[[#This Row],[Rivivalinta]],Sheet1!$C$1:$E$42,2,FALSE)</f>
        <v>Exponering utanför balansräkningen</v>
      </c>
      <c r="D1196" s="4" t="str">
        <f>VLOOKUP(Taulukko1[[#This Row],[Rivivalinta]],Sheet1!$C$1:$E$42,3,FALSE)</f>
        <v>Off balance sheet exposures</v>
      </c>
      <c r="E1196" s="1" t="s">
        <v>46</v>
      </c>
      <c r="F1196" s="2">
        <v>42369</v>
      </c>
      <c r="G1196" s="6">
        <v>8003.8980000000001</v>
      </c>
    </row>
    <row r="1197" spans="1:7" x14ac:dyDescent="0.2">
      <c r="A1197" s="5">
        <v>28</v>
      </c>
      <c r="B1197" s="4" t="s">
        <v>29</v>
      </c>
      <c r="C1197" s="4" t="str">
        <f>VLOOKUP(Taulukko1[[#This Row],[Rivivalinta]],Sheet1!$C$1:$E$42,2,FALSE)</f>
        <v>Kostnader/intäkter, %</v>
      </c>
      <c r="D1197" s="4" t="str">
        <f>VLOOKUP(Taulukko1[[#This Row],[Rivivalinta]],Sheet1!$C$1:$E$42,3,FALSE)</f>
        <v>Cost/income ratio, %</v>
      </c>
      <c r="E1197" s="1" t="s">
        <v>46</v>
      </c>
      <c r="F1197" s="2">
        <v>42369</v>
      </c>
      <c r="G1197" s="7">
        <v>0.67921464271989662</v>
      </c>
    </row>
    <row r="1198" spans="1:7" x14ac:dyDescent="0.2">
      <c r="A1198" s="5">
        <v>29</v>
      </c>
      <c r="B1198" s="4" t="s">
        <v>30</v>
      </c>
      <c r="C1198" s="4" t="str">
        <f>VLOOKUP(Taulukko1[[#This Row],[Rivivalinta]],Sheet1!$C$1:$E$42,2,FALSE)</f>
        <v>Nödlidande exponeringar/Exponeringar, %</v>
      </c>
      <c r="D1198" s="4" t="str">
        <f>VLOOKUP(Taulukko1[[#This Row],[Rivivalinta]],Sheet1!$C$1:$E$42,3,FALSE)</f>
        <v>Non-performing exposures/Exposures, %</v>
      </c>
      <c r="E1198" s="1" t="s">
        <v>46</v>
      </c>
      <c r="F1198" s="2">
        <v>42369</v>
      </c>
      <c r="G1198" s="7">
        <v>7.7800234665473837E-3</v>
      </c>
    </row>
    <row r="1199" spans="1:7" x14ac:dyDescent="0.2">
      <c r="A1199" s="5">
        <v>30</v>
      </c>
      <c r="B1199" s="4" t="s">
        <v>31</v>
      </c>
      <c r="C1199" s="4" t="str">
        <f>VLOOKUP(Taulukko1[[#This Row],[Rivivalinta]],Sheet1!$C$1:$E$42,2,FALSE)</f>
        <v>Upplupna avsättningar på nödlidande exponeringar/Nödlidande Exponeringar, %</v>
      </c>
      <c r="D1199" s="4" t="str">
        <f>VLOOKUP(Taulukko1[[#This Row],[Rivivalinta]],Sheet1!$C$1:$E$42,3,FALSE)</f>
        <v>Accumulated impairments on non-performing exposures/Non-performing exposures, %</v>
      </c>
      <c r="E1199" s="1" t="s">
        <v>46</v>
      </c>
      <c r="F1199" s="2">
        <v>42369</v>
      </c>
      <c r="G1199" s="7">
        <v>0.587550082608987</v>
      </c>
    </row>
    <row r="1200" spans="1:7" x14ac:dyDescent="0.2">
      <c r="A1200" s="5">
        <v>31</v>
      </c>
      <c r="B1200" s="4" t="s">
        <v>32</v>
      </c>
      <c r="C1200" s="4" t="str">
        <f>VLOOKUP(Taulukko1[[#This Row],[Rivivalinta]],Sheet1!$C$1:$E$42,2,FALSE)</f>
        <v>Kapitalbas</v>
      </c>
      <c r="D1200" s="4" t="str">
        <f>VLOOKUP(Taulukko1[[#This Row],[Rivivalinta]],Sheet1!$C$1:$E$42,3,FALSE)</f>
        <v>Own funds</v>
      </c>
      <c r="E1200" s="1" t="s">
        <v>46</v>
      </c>
      <c r="F1200" s="2">
        <v>42369</v>
      </c>
      <c r="G1200" s="6">
        <v>29549.144</v>
      </c>
    </row>
    <row r="1201" spans="1:7" x14ac:dyDescent="0.2">
      <c r="A1201" s="5">
        <v>32</v>
      </c>
      <c r="B1201" s="4" t="s">
        <v>33</v>
      </c>
      <c r="C1201" s="4" t="str">
        <f>VLOOKUP(Taulukko1[[#This Row],[Rivivalinta]],Sheet1!$C$1:$E$42,2,FALSE)</f>
        <v>Kärnprimärkapital (CET 1)</v>
      </c>
      <c r="D1201" s="4" t="str">
        <f>VLOOKUP(Taulukko1[[#This Row],[Rivivalinta]],Sheet1!$C$1:$E$42,3,FALSE)</f>
        <v>Common equity tier 1 capital (CET1)</v>
      </c>
      <c r="E1201" s="1" t="s">
        <v>46</v>
      </c>
      <c r="F1201" s="2">
        <v>42369</v>
      </c>
      <c r="G1201" s="6">
        <v>27577.067999999999</v>
      </c>
    </row>
    <row r="1202" spans="1:7" x14ac:dyDescent="0.2">
      <c r="A1202" s="5">
        <v>33</v>
      </c>
      <c r="B1202" s="4" t="s">
        <v>34</v>
      </c>
      <c r="C1202" s="4" t="str">
        <f>VLOOKUP(Taulukko1[[#This Row],[Rivivalinta]],Sheet1!$C$1:$E$42,2,FALSE)</f>
        <v>Övrigt primärkapital (AT 1)</v>
      </c>
      <c r="D1202" s="4" t="str">
        <f>VLOOKUP(Taulukko1[[#This Row],[Rivivalinta]],Sheet1!$C$1:$E$42,3,FALSE)</f>
        <v>Additional tier 1 capital (AT 1)</v>
      </c>
      <c r="E1202" s="1" t="s">
        <v>46</v>
      </c>
      <c r="F1202" s="2">
        <v>42369</v>
      </c>
      <c r="G1202" s="6"/>
    </row>
    <row r="1203" spans="1:7" x14ac:dyDescent="0.2">
      <c r="A1203" s="5">
        <v>34</v>
      </c>
      <c r="B1203" s="4" t="s">
        <v>35</v>
      </c>
      <c r="C1203" s="4" t="str">
        <f>VLOOKUP(Taulukko1[[#This Row],[Rivivalinta]],Sheet1!$C$1:$E$42,2,FALSE)</f>
        <v>Supplementärkapital (T2)</v>
      </c>
      <c r="D1203" s="4" t="str">
        <f>VLOOKUP(Taulukko1[[#This Row],[Rivivalinta]],Sheet1!$C$1:$E$42,3,FALSE)</f>
        <v>Tier 2 capital (T2)</v>
      </c>
      <c r="E1203" s="1" t="s">
        <v>46</v>
      </c>
      <c r="F1203" s="2">
        <v>42369</v>
      </c>
      <c r="G1203" s="6">
        <v>1972.076</v>
      </c>
    </row>
    <row r="1204" spans="1:7" x14ac:dyDescent="0.2">
      <c r="A1204" s="5">
        <v>35</v>
      </c>
      <c r="B1204" s="4" t="s">
        <v>36</v>
      </c>
      <c r="C1204" s="4" t="str">
        <f>VLOOKUP(Taulukko1[[#This Row],[Rivivalinta]],Sheet1!$C$1:$E$42,2,FALSE)</f>
        <v>Summa kapitalrelationer, %</v>
      </c>
      <c r="D1204" s="4" t="str">
        <f>VLOOKUP(Taulukko1[[#This Row],[Rivivalinta]],Sheet1!$C$1:$E$42,3,FALSE)</f>
        <v>Own funds ratio, %</v>
      </c>
      <c r="E1204" s="1" t="s">
        <v>46</v>
      </c>
      <c r="F1204" s="2">
        <v>42369</v>
      </c>
      <c r="G1204" s="7">
        <v>0.18008413055169825</v>
      </c>
    </row>
    <row r="1205" spans="1:7" x14ac:dyDescent="0.2">
      <c r="A1205" s="5">
        <v>36</v>
      </c>
      <c r="B1205" s="4" t="s">
        <v>37</v>
      </c>
      <c r="C1205" s="4" t="str">
        <f>VLOOKUP(Taulukko1[[#This Row],[Rivivalinta]],Sheet1!$C$1:$E$42,2,FALSE)</f>
        <v>Primärkapitalrelation, %</v>
      </c>
      <c r="D1205" s="4" t="str">
        <f>VLOOKUP(Taulukko1[[#This Row],[Rivivalinta]],Sheet1!$C$1:$E$42,3,FALSE)</f>
        <v>Tier 1 ratio, %</v>
      </c>
      <c r="E1205" s="1" t="s">
        <v>46</v>
      </c>
      <c r="F1205" s="2">
        <v>42369</v>
      </c>
      <c r="G1205" s="7">
        <v>0.1680655220992209</v>
      </c>
    </row>
    <row r="1206" spans="1:7" x14ac:dyDescent="0.2">
      <c r="A1206" s="5">
        <v>37</v>
      </c>
      <c r="B1206" s="4" t="s">
        <v>38</v>
      </c>
      <c r="C1206" s="4" t="str">
        <f>VLOOKUP(Taulukko1[[#This Row],[Rivivalinta]],Sheet1!$C$1:$E$42,2,FALSE)</f>
        <v>Kärnprimärkapitalrelation, %</v>
      </c>
      <c r="D1206" s="4" t="str">
        <f>VLOOKUP(Taulukko1[[#This Row],[Rivivalinta]],Sheet1!$C$1:$E$42,3,FALSE)</f>
        <v>CET 1 ratio, %</v>
      </c>
      <c r="E1206" s="1" t="s">
        <v>46</v>
      </c>
      <c r="F1206" s="2">
        <v>42369</v>
      </c>
      <c r="G1206" s="7">
        <v>0.1680655220992209</v>
      </c>
    </row>
    <row r="1207" spans="1:7" x14ac:dyDescent="0.2">
      <c r="A1207" s="5">
        <v>38</v>
      </c>
      <c r="B1207" s="4" t="s">
        <v>39</v>
      </c>
      <c r="C1207" s="4" t="str">
        <f>VLOOKUP(Taulukko1[[#This Row],[Rivivalinta]],Sheet1!$C$1:$E$42,2,FALSE)</f>
        <v>Summa exponeringsbelopp (RWA)</v>
      </c>
      <c r="D1207" s="4" t="str">
        <f>VLOOKUP(Taulukko1[[#This Row],[Rivivalinta]],Sheet1!$C$1:$E$42,3,FALSE)</f>
        <v>Total risk weighted assets (RWA)</v>
      </c>
      <c r="E1207" s="1" t="s">
        <v>46</v>
      </c>
      <c r="F1207" s="2">
        <v>42369</v>
      </c>
      <c r="G1207" s="6">
        <v>164085.21900000001</v>
      </c>
    </row>
    <row r="1208" spans="1:7" x14ac:dyDescent="0.2">
      <c r="A1208" s="5">
        <v>39</v>
      </c>
      <c r="B1208" s="4" t="s">
        <v>40</v>
      </c>
      <c r="C1208" s="4" t="str">
        <f>VLOOKUP(Taulukko1[[#This Row],[Rivivalinta]],Sheet1!$C$1:$E$42,2,FALSE)</f>
        <v>Exponeringsbelopp för kredit-, motpart- och utspädningsrisker</v>
      </c>
      <c r="D1208" s="4" t="str">
        <f>VLOOKUP(Taulukko1[[#This Row],[Rivivalinta]],Sheet1!$C$1:$E$42,3,FALSE)</f>
        <v>Credit and counterparty risks</v>
      </c>
      <c r="E1208" s="1" t="s">
        <v>46</v>
      </c>
      <c r="F1208" s="2">
        <v>42369</v>
      </c>
      <c r="G1208" s="6">
        <v>128284.603</v>
      </c>
    </row>
    <row r="1209" spans="1:7" x14ac:dyDescent="0.2">
      <c r="A1209" s="5">
        <v>40</v>
      </c>
      <c r="B1209" s="4" t="s">
        <v>41</v>
      </c>
      <c r="C1209" s="4" t="str">
        <f>VLOOKUP(Taulukko1[[#This Row],[Rivivalinta]],Sheet1!$C$1:$E$42,2,FALSE)</f>
        <v>Exponeringsbelopp för positions-, valutakurs- och råvarurisker</v>
      </c>
      <c r="D1209" s="4" t="str">
        <f>VLOOKUP(Taulukko1[[#This Row],[Rivivalinta]],Sheet1!$C$1:$E$42,3,FALSE)</f>
        <v>Position, currency and commodity risks</v>
      </c>
      <c r="E1209" s="1" t="s">
        <v>46</v>
      </c>
      <c r="F1209" s="2">
        <v>42369</v>
      </c>
      <c r="G1209" s="6">
        <v>2980.4459999999999</v>
      </c>
    </row>
    <row r="1210" spans="1:7" x14ac:dyDescent="0.2">
      <c r="A1210" s="5">
        <v>41</v>
      </c>
      <c r="B1210" s="4" t="s">
        <v>42</v>
      </c>
      <c r="C1210" s="4" t="str">
        <f>VLOOKUP(Taulukko1[[#This Row],[Rivivalinta]],Sheet1!$C$1:$E$42,2,FALSE)</f>
        <v>Exponeringsbelopp för operativ risk</v>
      </c>
      <c r="D1210" s="4" t="str">
        <f>VLOOKUP(Taulukko1[[#This Row],[Rivivalinta]],Sheet1!$C$1:$E$42,3,FALSE)</f>
        <v>Operational risks</v>
      </c>
      <c r="E1210" s="1" t="s">
        <v>46</v>
      </c>
      <c r="F1210" s="2">
        <v>42369</v>
      </c>
      <c r="G1210" s="6">
        <v>17032.599999999999</v>
      </c>
    </row>
    <row r="1211" spans="1:7" x14ac:dyDescent="0.2">
      <c r="A1211" s="5">
        <v>42</v>
      </c>
      <c r="B1211" s="4" t="s">
        <v>43</v>
      </c>
      <c r="C1211" s="4" t="str">
        <f>VLOOKUP(Taulukko1[[#This Row],[Rivivalinta]],Sheet1!$C$1:$E$42,2,FALSE)</f>
        <v>Övriga riskexponeringar</v>
      </c>
      <c r="D1211" s="4" t="str">
        <f>VLOOKUP(Taulukko1[[#This Row],[Rivivalinta]],Sheet1!$C$1:$E$42,3,FALSE)</f>
        <v>Other risks</v>
      </c>
      <c r="E1211" s="1" t="s">
        <v>46</v>
      </c>
      <c r="F1211" s="2">
        <v>42369</v>
      </c>
      <c r="G1211" s="6">
        <v>15787.57</v>
      </c>
    </row>
    <row r="1212" spans="1:7" x14ac:dyDescent="0.2">
      <c r="A1212" s="5">
        <v>1</v>
      </c>
      <c r="B1212" s="4" t="s">
        <v>5</v>
      </c>
      <c r="C1212" s="4" t="str">
        <f>VLOOKUP(Taulukko1[[#This Row],[Rivivalinta]],Sheet1!$C$1:$E$42,2,FALSE)</f>
        <v>Räntenetto</v>
      </c>
      <c r="D1212" s="4" t="str">
        <f>VLOOKUP(Taulukko1[[#This Row],[Rivivalinta]],Sheet1!$C$1:$E$42,3,FALSE)</f>
        <v>Net interest margin</v>
      </c>
      <c r="E1212" s="1" t="s">
        <v>47</v>
      </c>
      <c r="F1212" s="2">
        <v>42369</v>
      </c>
      <c r="G1212" s="6">
        <v>6241.4930000000004</v>
      </c>
    </row>
    <row r="1213" spans="1:7" x14ac:dyDescent="0.2">
      <c r="A1213" s="5">
        <v>2</v>
      </c>
      <c r="B1213" s="4" t="s">
        <v>6</v>
      </c>
      <c r="C1213" s="4" t="str">
        <f>VLOOKUP(Taulukko1[[#This Row],[Rivivalinta]],Sheet1!$C$1:$E$42,2,FALSE)</f>
        <v>Netto, avgifts- och provisionsintäkter</v>
      </c>
      <c r="D1213" s="4" t="str">
        <f>VLOOKUP(Taulukko1[[#This Row],[Rivivalinta]],Sheet1!$C$1:$E$42,3,FALSE)</f>
        <v>Net fee and commission income</v>
      </c>
      <c r="E1213" s="1" t="s">
        <v>47</v>
      </c>
      <c r="F1213" s="2">
        <v>42369</v>
      </c>
      <c r="G1213" s="6">
        <v>3202.0920000000001</v>
      </c>
    </row>
    <row r="1214" spans="1:7" x14ac:dyDescent="0.2">
      <c r="A1214" s="5">
        <v>3</v>
      </c>
      <c r="B1214" s="4" t="s">
        <v>7</v>
      </c>
      <c r="C1214" s="4" t="str">
        <f>VLOOKUP(Taulukko1[[#This Row],[Rivivalinta]],Sheet1!$C$1:$E$42,2,FALSE)</f>
        <v>Avgifts- och provisionsintäkter</v>
      </c>
      <c r="D1214" s="4" t="str">
        <f>VLOOKUP(Taulukko1[[#This Row],[Rivivalinta]],Sheet1!$C$1:$E$42,3,FALSE)</f>
        <v>Fee and commission income</v>
      </c>
      <c r="E1214" s="1" t="s">
        <v>47</v>
      </c>
      <c r="F1214" s="2">
        <v>42369</v>
      </c>
      <c r="G1214" s="6">
        <v>3674.3609999999999</v>
      </c>
    </row>
    <row r="1215" spans="1:7" x14ac:dyDescent="0.2">
      <c r="A1215" s="5">
        <v>4</v>
      </c>
      <c r="B1215" s="4" t="s">
        <v>8</v>
      </c>
      <c r="C1215" s="4" t="str">
        <f>VLOOKUP(Taulukko1[[#This Row],[Rivivalinta]],Sheet1!$C$1:$E$42,2,FALSE)</f>
        <v>Avgifts- och provisionskostnader</v>
      </c>
      <c r="D1215" s="4" t="str">
        <f>VLOOKUP(Taulukko1[[#This Row],[Rivivalinta]],Sheet1!$C$1:$E$42,3,FALSE)</f>
        <v>Fee and commission expenses</v>
      </c>
      <c r="E1215" s="1" t="s">
        <v>47</v>
      </c>
      <c r="F1215" s="2">
        <v>42369</v>
      </c>
      <c r="G1215" s="6">
        <v>472.26900000000001</v>
      </c>
    </row>
    <row r="1216" spans="1:7" x14ac:dyDescent="0.2">
      <c r="A1216" s="5">
        <v>5</v>
      </c>
      <c r="B1216" s="4" t="s">
        <v>9</v>
      </c>
      <c r="C1216" s="4" t="str">
        <f>VLOOKUP(Taulukko1[[#This Row],[Rivivalinta]],Sheet1!$C$1:$E$42,2,FALSE)</f>
        <v>Nettointäkter från handel och investeringar</v>
      </c>
      <c r="D1216" s="4" t="str">
        <f>VLOOKUP(Taulukko1[[#This Row],[Rivivalinta]],Sheet1!$C$1:$E$42,3,FALSE)</f>
        <v>Net trading and investing income</v>
      </c>
      <c r="E1216" s="1" t="s">
        <v>47</v>
      </c>
      <c r="F1216" s="2">
        <v>42369</v>
      </c>
      <c r="G1216" s="6">
        <v>1301.864</v>
      </c>
    </row>
    <row r="1217" spans="1:7" x14ac:dyDescent="0.2">
      <c r="A1217" s="5">
        <v>6</v>
      </c>
      <c r="B1217" s="4" t="s">
        <v>10</v>
      </c>
      <c r="C1217" s="4" t="str">
        <f>VLOOKUP(Taulukko1[[#This Row],[Rivivalinta]],Sheet1!$C$1:$E$42,2,FALSE)</f>
        <v>Övriga intäkter</v>
      </c>
      <c r="D1217" s="4" t="str">
        <f>VLOOKUP(Taulukko1[[#This Row],[Rivivalinta]],Sheet1!$C$1:$E$42,3,FALSE)</f>
        <v>Other income</v>
      </c>
      <c r="E1217" s="1" t="s">
        <v>47</v>
      </c>
      <c r="F1217" s="2">
        <v>42369</v>
      </c>
      <c r="G1217" s="6">
        <v>719.81899999999996</v>
      </c>
    </row>
    <row r="1218" spans="1:7" x14ac:dyDescent="0.2">
      <c r="A1218" s="5">
        <v>7</v>
      </c>
      <c r="B1218" s="4" t="s">
        <v>11</v>
      </c>
      <c r="C1218" s="4" t="str">
        <f>VLOOKUP(Taulukko1[[#This Row],[Rivivalinta]],Sheet1!$C$1:$E$42,2,FALSE)</f>
        <v>Totala inkomster</v>
      </c>
      <c r="D1218" s="4" t="str">
        <f>VLOOKUP(Taulukko1[[#This Row],[Rivivalinta]],Sheet1!$C$1:$E$42,3,FALSE)</f>
        <v>Total income</v>
      </c>
      <c r="E1218" s="1" t="s">
        <v>47</v>
      </c>
      <c r="F1218" s="2">
        <v>42369</v>
      </c>
      <c r="G1218" s="6">
        <v>11465.268</v>
      </c>
    </row>
    <row r="1219" spans="1:7" x14ac:dyDescent="0.2">
      <c r="A1219" s="5">
        <v>8</v>
      </c>
      <c r="B1219" s="4" t="s">
        <v>12</v>
      </c>
      <c r="C1219" s="4" t="str">
        <f>VLOOKUP(Taulukko1[[#This Row],[Rivivalinta]],Sheet1!$C$1:$E$42,2,FALSE)</f>
        <v>Totala kostnader</v>
      </c>
      <c r="D1219" s="4" t="str">
        <f>VLOOKUP(Taulukko1[[#This Row],[Rivivalinta]],Sheet1!$C$1:$E$42,3,FALSE)</f>
        <v>Total expenses</v>
      </c>
      <c r="E1219" s="1" t="s">
        <v>47</v>
      </c>
      <c r="F1219" s="2">
        <v>42369</v>
      </c>
      <c r="G1219" s="6">
        <v>7556.6059999999998</v>
      </c>
    </row>
    <row r="1220" spans="1:7" x14ac:dyDescent="0.2">
      <c r="A1220" s="5">
        <v>9</v>
      </c>
      <c r="B1220" s="4" t="s">
        <v>13</v>
      </c>
      <c r="C1220" s="4" t="str">
        <f>VLOOKUP(Taulukko1[[#This Row],[Rivivalinta]],Sheet1!$C$1:$E$42,2,FALSE)</f>
        <v>Nedskrivningar av lån och fordringar</v>
      </c>
      <c r="D1220" s="4" t="str">
        <f>VLOOKUP(Taulukko1[[#This Row],[Rivivalinta]],Sheet1!$C$1:$E$42,3,FALSE)</f>
        <v>Impairments on loans and receivables</v>
      </c>
      <c r="E1220" s="1" t="s">
        <v>47</v>
      </c>
      <c r="F1220" s="2">
        <v>42369</v>
      </c>
      <c r="G1220" s="6">
        <v>45.747</v>
      </c>
    </row>
    <row r="1221" spans="1:7" x14ac:dyDescent="0.2">
      <c r="A1221" s="5">
        <v>10</v>
      </c>
      <c r="B1221" s="4" t="s">
        <v>14</v>
      </c>
      <c r="C1221" s="4" t="str">
        <f>VLOOKUP(Taulukko1[[#This Row],[Rivivalinta]],Sheet1!$C$1:$E$42,2,FALSE)</f>
        <v>Rörelsevinst/-förlust</v>
      </c>
      <c r="D1221" s="4" t="str">
        <f>VLOOKUP(Taulukko1[[#This Row],[Rivivalinta]],Sheet1!$C$1:$E$42,3,FALSE)</f>
        <v>Operatingprofit/-loss</v>
      </c>
      <c r="E1221" s="1" t="s">
        <v>47</v>
      </c>
      <c r="F1221" s="2">
        <v>42369</v>
      </c>
      <c r="G1221" s="6">
        <v>3862.915</v>
      </c>
    </row>
    <row r="1222" spans="1:7" x14ac:dyDescent="0.2">
      <c r="A1222" s="5">
        <v>11</v>
      </c>
      <c r="B1222" s="4" t="s">
        <v>15</v>
      </c>
      <c r="C1222" s="4" t="str">
        <f>VLOOKUP(Taulukko1[[#This Row],[Rivivalinta]],Sheet1!$C$1:$E$42,2,FALSE)</f>
        <v>Kontanta medel och kassabehållning hos centralbanker</v>
      </c>
      <c r="D1222" s="4" t="str">
        <f>VLOOKUP(Taulukko1[[#This Row],[Rivivalinta]],Sheet1!$C$1:$E$42,3,FALSE)</f>
        <v>Cash and cash balances at central banks</v>
      </c>
      <c r="E1222" s="1" t="s">
        <v>47</v>
      </c>
      <c r="F1222" s="2">
        <v>42369</v>
      </c>
      <c r="G1222" s="6">
        <v>14049.097</v>
      </c>
    </row>
    <row r="1223" spans="1:7" x14ac:dyDescent="0.2">
      <c r="A1223" s="5">
        <v>12</v>
      </c>
      <c r="B1223" s="4" t="s">
        <v>16</v>
      </c>
      <c r="C1223" s="4" t="str">
        <f>VLOOKUP(Taulukko1[[#This Row],[Rivivalinta]],Sheet1!$C$1:$E$42,2,FALSE)</f>
        <v>Lån och förskott till kreditinstitut</v>
      </c>
      <c r="D1223" s="4" t="str">
        <f>VLOOKUP(Taulukko1[[#This Row],[Rivivalinta]],Sheet1!$C$1:$E$42,3,FALSE)</f>
        <v>Loans and advances to credit institutions</v>
      </c>
      <c r="E1223" s="1" t="s">
        <v>47</v>
      </c>
      <c r="F1223" s="2">
        <v>42369</v>
      </c>
      <c r="G1223" s="6">
        <v>14030.519</v>
      </c>
    </row>
    <row r="1224" spans="1:7" x14ac:dyDescent="0.2">
      <c r="A1224" s="5">
        <v>13</v>
      </c>
      <c r="B1224" s="4" t="s">
        <v>17</v>
      </c>
      <c r="C1224" s="4" t="str">
        <f>VLOOKUP(Taulukko1[[#This Row],[Rivivalinta]],Sheet1!$C$1:$E$42,2,FALSE)</f>
        <v>Lån och förskott till allmänheten och offentliga samfund</v>
      </c>
      <c r="D1224" s="4" t="str">
        <f>VLOOKUP(Taulukko1[[#This Row],[Rivivalinta]],Sheet1!$C$1:$E$42,3,FALSE)</f>
        <v>Loans and advances to the public and public sector entities</v>
      </c>
      <c r="E1224" s="1" t="s">
        <v>47</v>
      </c>
      <c r="F1224" s="2">
        <v>42369</v>
      </c>
      <c r="G1224" s="6">
        <v>277789.33500000002</v>
      </c>
    </row>
    <row r="1225" spans="1:7" x14ac:dyDescent="0.2">
      <c r="A1225" s="5">
        <v>14</v>
      </c>
      <c r="B1225" s="4" t="s">
        <v>18</v>
      </c>
      <c r="C1225" s="4" t="str">
        <f>VLOOKUP(Taulukko1[[#This Row],[Rivivalinta]],Sheet1!$C$1:$E$42,2,FALSE)</f>
        <v>Värdepapper</v>
      </c>
      <c r="D1225" s="4" t="str">
        <f>VLOOKUP(Taulukko1[[#This Row],[Rivivalinta]],Sheet1!$C$1:$E$42,3,FALSE)</f>
        <v>Debt securities</v>
      </c>
      <c r="E1225" s="1" t="s">
        <v>47</v>
      </c>
      <c r="F1225" s="2">
        <v>42369</v>
      </c>
      <c r="G1225" s="6">
        <v>19047.986000000001</v>
      </c>
    </row>
    <row r="1226" spans="1:7" x14ac:dyDescent="0.2">
      <c r="A1226" s="5">
        <v>15</v>
      </c>
      <c r="B1226" s="4" t="s">
        <v>71</v>
      </c>
      <c r="C1226" s="4" t="str">
        <f>VLOOKUP(Taulukko1[[#This Row],[Rivivalinta]],Sheet1!$C$1:$E$42,2,FALSE)</f>
        <v xml:space="preserve">Derivat </v>
      </c>
      <c r="D1226" s="4" t="str">
        <f>VLOOKUP(Taulukko1[[#This Row],[Rivivalinta]],Sheet1!$C$1:$E$42,3,FALSE)</f>
        <v xml:space="preserve">Derivatives </v>
      </c>
      <c r="E1226" s="1" t="s">
        <v>47</v>
      </c>
      <c r="F1226" s="2">
        <v>42369</v>
      </c>
      <c r="G1226" s="6">
        <v>6170.951</v>
      </c>
    </row>
    <row r="1227" spans="1:7" x14ac:dyDescent="0.2">
      <c r="A1227" s="5">
        <v>16</v>
      </c>
      <c r="B1227" s="4" t="s">
        <v>20</v>
      </c>
      <c r="C1227" s="4" t="str">
        <f>VLOOKUP(Taulukko1[[#This Row],[Rivivalinta]],Sheet1!$C$1:$E$42,2,FALSE)</f>
        <v>Övriga tillgångar</v>
      </c>
      <c r="D1227" s="4" t="str">
        <f>VLOOKUP(Taulukko1[[#This Row],[Rivivalinta]],Sheet1!$C$1:$E$42,3,FALSE)</f>
        <v>Other assets</v>
      </c>
      <c r="E1227" s="1" t="s">
        <v>47</v>
      </c>
      <c r="F1227" s="2">
        <v>42369</v>
      </c>
      <c r="G1227" s="6">
        <v>41577.625999999997</v>
      </c>
    </row>
    <row r="1228" spans="1:7" x14ac:dyDescent="0.2">
      <c r="A1228" s="5">
        <v>17</v>
      </c>
      <c r="B1228" s="4" t="s">
        <v>21</v>
      </c>
      <c r="C1228" s="4" t="str">
        <f>VLOOKUP(Taulukko1[[#This Row],[Rivivalinta]],Sheet1!$C$1:$E$42,2,FALSE)</f>
        <v>SUMMA TILLGÅNGAR</v>
      </c>
      <c r="D1228" s="4" t="str">
        <f>VLOOKUP(Taulukko1[[#This Row],[Rivivalinta]],Sheet1!$C$1:$E$42,3,FALSE)</f>
        <v>TOTAL ASSETS</v>
      </c>
      <c r="E1228" s="1" t="s">
        <v>47</v>
      </c>
      <c r="F1228" s="2">
        <v>42369</v>
      </c>
      <c r="G1228" s="6">
        <v>372665.51400000002</v>
      </c>
    </row>
    <row r="1229" spans="1:7" x14ac:dyDescent="0.2">
      <c r="A1229" s="5">
        <v>18</v>
      </c>
      <c r="B1229" s="4" t="s">
        <v>22</v>
      </c>
      <c r="C1229" s="4" t="str">
        <f>VLOOKUP(Taulukko1[[#This Row],[Rivivalinta]],Sheet1!$C$1:$E$42,2,FALSE)</f>
        <v>Inlåning från kreditinstitut</v>
      </c>
      <c r="D1229" s="4" t="str">
        <f>VLOOKUP(Taulukko1[[#This Row],[Rivivalinta]],Sheet1!$C$1:$E$42,3,FALSE)</f>
        <v>Deposits from credit institutions</v>
      </c>
      <c r="E1229" s="1" t="s">
        <v>47</v>
      </c>
      <c r="F1229" s="2">
        <v>42369</v>
      </c>
      <c r="G1229" s="6">
        <v>13049.15</v>
      </c>
    </row>
    <row r="1230" spans="1:7" x14ac:dyDescent="0.2">
      <c r="A1230" s="5">
        <v>19</v>
      </c>
      <c r="B1230" s="4" t="s">
        <v>23</v>
      </c>
      <c r="C1230" s="4" t="str">
        <f>VLOOKUP(Taulukko1[[#This Row],[Rivivalinta]],Sheet1!$C$1:$E$42,2,FALSE)</f>
        <v>Inlåning från allmänheten och offentliga samfund</v>
      </c>
      <c r="D1230" s="4" t="str">
        <f>VLOOKUP(Taulukko1[[#This Row],[Rivivalinta]],Sheet1!$C$1:$E$42,3,FALSE)</f>
        <v>Deposits from the public and public sector entities</v>
      </c>
      <c r="E1230" s="1" t="s">
        <v>47</v>
      </c>
      <c r="F1230" s="2">
        <v>42369</v>
      </c>
      <c r="G1230" s="6">
        <v>293760.05900000001</v>
      </c>
    </row>
    <row r="1231" spans="1:7" x14ac:dyDescent="0.2">
      <c r="A1231" s="5">
        <v>20</v>
      </c>
      <c r="B1231" s="4" t="s">
        <v>24</v>
      </c>
      <c r="C1231" s="4" t="str">
        <f>VLOOKUP(Taulukko1[[#This Row],[Rivivalinta]],Sheet1!$C$1:$E$42,2,FALSE)</f>
        <v>Emitterade skuldebrev</v>
      </c>
      <c r="D1231" s="4" t="str">
        <f>VLOOKUP(Taulukko1[[#This Row],[Rivivalinta]],Sheet1!$C$1:$E$42,3,FALSE)</f>
        <v>Debt securities issued</v>
      </c>
      <c r="E1231" s="1" t="s">
        <v>47</v>
      </c>
      <c r="F1231" s="2">
        <v>42369</v>
      </c>
      <c r="G1231" s="6">
        <v>14794.314</v>
      </c>
    </row>
    <row r="1232" spans="1:7" x14ac:dyDescent="0.2">
      <c r="A1232" s="5">
        <v>22</v>
      </c>
      <c r="B1232" s="4" t="s">
        <v>19</v>
      </c>
      <c r="C1232" s="4" t="str">
        <f>VLOOKUP(Taulukko1[[#This Row],[Rivivalinta]],Sheet1!$C$1:$E$42,2,FALSE)</f>
        <v>Derivat</v>
      </c>
      <c r="D1232" s="4" t="str">
        <f>VLOOKUP(Taulukko1[[#This Row],[Rivivalinta]],Sheet1!$C$1:$E$42,3,FALSE)</f>
        <v>Derivatives</v>
      </c>
      <c r="E1232" s="1" t="s">
        <v>47</v>
      </c>
      <c r="F1232" s="2">
        <v>42369</v>
      </c>
      <c r="G1232" s="6">
        <v>3.53</v>
      </c>
    </row>
    <row r="1233" spans="1:7" x14ac:dyDescent="0.2">
      <c r="A1233" s="5">
        <v>23</v>
      </c>
      <c r="B1233" s="4" t="s">
        <v>25</v>
      </c>
      <c r="C1233" s="4" t="str">
        <f>VLOOKUP(Taulukko1[[#This Row],[Rivivalinta]],Sheet1!$C$1:$E$42,2,FALSE)</f>
        <v>Eget kapital</v>
      </c>
      <c r="D1233" s="4" t="str">
        <f>VLOOKUP(Taulukko1[[#This Row],[Rivivalinta]],Sheet1!$C$1:$E$42,3,FALSE)</f>
        <v>Total equity</v>
      </c>
      <c r="E1233" s="1" t="s">
        <v>47</v>
      </c>
      <c r="F1233" s="2">
        <v>42369</v>
      </c>
      <c r="G1233" s="6">
        <v>29153.582999999999</v>
      </c>
    </row>
    <row r="1234" spans="1:7" x14ac:dyDescent="0.2">
      <c r="A1234" s="5">
        <v>21</v>
      </c>
      <c r="B1234" s="4" t="s">
        <v>26</v>
      </c>
      <c r="C1234" s="4" t="str">
        <f>VLOOKUP(Taulukko1[[#This Row],[Rivivalinta]],Sheet1!$C$1:$E$42,2,FALSE)</f>
        <v>Övriga skulder</v>
      </c>
      <c r="D1234" s="4" t="str">
        <f>VLOOKUP(Taulukko1[[#This Row],[Rivivalinta]],Sheet1!$C$1:$E$42,3,FALSE)</f>
        <v>Other liabilities</v>
      </c>
      <c r="E1234" s="1" t="s">
        <v>47</v>
      </c>
      <c r="F1234" s="2">
        <v>42369</v>
      </c>
      <c r="G1234" s="6">
        <v>21904.878000000001</v>
      </c>
    </row>
    <row r="1235" spans="1:7" x14ac:dyDescent="0.2">
      <c r="A1235" s="5">
        <v>24</v>
      </c>
      <c r="B1235" s="4" t="s">
        <v>27</v>
      </c>
      <c r="C1235" s="4" t="str">
        <f>VLOOKUP(Taulukko1[[#This Row],[Rivivalinta]],Sheet1!$C$1:$E$42,2,FALSE)</f>
        <v>SUMMA EGET KAPITAL OCH SKULDER</v>
      </c>
      <c r="D1235" s="4" t="str">
        <f>VLOOKUP(Taulukko1[[#This Row],[Rivivalinta]],Sheet1!$C$1:$E$42,3,FALSE)</f>
        <v>TOTAL EQUITY AND LIABILITIES</v>
      </c>
      <c r="E1235" s="1" t="s">
        <v>47</v>
      </c>
      <c r="F1235" s="2">
        <v>42369</v>
      </c>
      <c r="G1235" s="6">
        <v>372665.51400000002</v>
      </c>
    </row>
    <row r="1236" spans="1:7" x14ac:dyDescent="0.2">
      <c r="A1236" s="5">
        <v>25</v>
      </c>
      <c r="B1236" s="4" t="s">
        <v>28</v>
      </c>
      <c r="C1236" s="4" t="str">
        <f>VLOOKUP(Taulukko1[[#This Row],[Rivivalinta]],Sheet1!$C$1:$E$42,2,FALSE)</f>
        <v>Exponering utanför balansräkningen</v>
      </c>
      <c r="D1236" s="4" t="str">
        <f>VLOOKUP(Taulukko1[[#This Row],[Rivivalinta]],Sheet1!$C$1:$E$42,3,FALSE)</f>
        <v>Off balance sheet exposures</v>
      </c>
      <c r="E1236" s="1" t="s">
        <v>47</v>
      </c>
      <c r="F1236" s="2">
        <v>42369</v>
      </c>
      <c r="G1236" s="6">
        <v>11829.096</v>
      </c>
    </row>
    <row r="1237" spans="1:7" x14ac:dyDescent="0.2">
      <c r="A1237" s="5">
        <v>28</v>
      </c>
      <c r="B1237" s="4" t="s">
        <v>29</v>
      </c>
      <c r="C1237" s="4" t="str">
        <f>VLOOKUP(Taulukko1[[#This Row],[Rivivalinta]],Sheet1!$C$1:$E$42,2,FALSE)</f>
        <v>Kostnader/intäkter, %</v>
      </c>
      <c r="D1237" s="4" t="str">
        <f>VLOOKUP(Taulukko1[[#This Row],[Rivivalinta]],Sheet1!$C$1:$E$42,3,FALSE)</f>
        <v>Cost/income ratio, %</v>
      </c>
      <c r="E1237" s="1" t="s">
        <v>47</v>
      </c>
      <c r="F1237" s="2">
        <v>42369</v>
      </c>
      <c r="G1237" s="7">
        <v>0.61699246353544079</v>
      </c>
    </row>
    <row r="1238" spans="1:7" x14ac:dyDescent="0.2">
      <c r="A1238" s="5">
        <v>29</v>
      </c>
      <c r="B1238" s="4" t="s">
        <v>30</v>
      </c>
      <c r="C1238" s="4" t="str">
        <f>VLOOKUP(Taulukko1[[#This Row],[Rivivalinta]],Sheet1!$C$1:$E$42,2,FALSE)</f>
        <v>Nödlidande exponeringar/Exponeringar, %</v>
      </c>
      <c r="D1238" s="4" t="str">
        <f>VLOOKUP(Taulukko1[[#This Row],[Rivivalinta]],Sheet1!$C$1:$E$42,3,FALSE)</f>
        <v>Non-performing exposures/Exposures, %</v>
      </c>
      <c r="E1238" s="1" t="s">
        <v>47</v>
      </c>
      <c r="F1238" s="2">
        <v>42369</v>
      </c>
      <c r="G1238" s="7">
        <v>7.2520048820155459E-3</v>
      </c>
    </row>
    <row r="1239" spans="1:7" x14ac:dyDescent="0.2">
      <c r="A1239" s="5">
        <v>30</v>
      </c>
      <c r="B1239" s="4" t="s">
        <v>31</v>
      </c>
      <c r="C1239" s="4" t="str">
        <f>VLOOKUP(Taulukko1[[#This Row],[Rivivalinta]],Sheet1!$C$1:$E$42,2,FALSE)</f>
        <v>Upplupna avsättningar på nödlidande exponeringar/Nödlidande Exponeringar, %</v>
      </c>
      <c r="D1239" s="4" t="str">
        <f>VLOOKUP(Taulukko1[[#This Row],[Rivivalinta]],Sheet1!$C$1:$E$42,3,FALSE)</f>
        <v>Accumulated impairments on non-performing exposures/Non-performing exposures, %</v>
      </c>
      <c r="E1239" s="1" t="s">
        <v>47</v>
      </c>
      <c r="F1239" s="2">
        <v>42369</v>
      </c>
      <c r="G1239" s="7">
        <v>7.5187370548165863E-2</v>
      </c>
    </row>
    <row r="1240" spans="1:7" x14ac:dyDescent="0.2">
      <c r="A1240" s="5">
        <v>31</v>
      </c>
      <c r="B1240" s="4" t="s">
        <v>32</v>
      </c>
      <c r="C1240" s="4" t="str">
        <f>VLOOKUP(Taulukko1[[#This Row],[Rivivalinta]],Sheet1!$C$1:$E$42,2,FALSE)</f>
        <v>Kapitalbas</v>
      </c>
      <c r="D1240" s="4" t="str">
        <f>VLOOKUP(Taulukko1[[#This Row],[Rivivalinta]],Sheet1!$C$1:$E$42,3,FALSE)</f>
        <v>Own funds</v>
      </c>
      <c r="E1240" s="1" t="s">
        <v>47</v>
      </c>
      <c r="F1240" s="2">
        <v>42369</v>
      </c>
      <c r="G1240" s="6">
        <v>40217.627999999997</v>
      </c>
    </row>
    <row r="1241" spans="1:7" x14ac:dyDescent="0.2">
      <c r="A1241" s="5">
        <v>32</v>
      </c>
      <c r="B1241" s="4" t="s">
        <v>33</v>
      </c>
      <c r="C1241" s="4" t="str">
        <f>VLOOKUP(Taulukko1[[#This Row],[Rivivalinta]],Sheet1!$C$1:$E$42,2,FALSE)</f>
        <v>Kärnprimärkapital (CET 1)</v>
      </c>
      <c r="D1241" s="4" t="str">
        <f>VLOOKUP(Taulukko1[[#This Row],[Rivivalinta]],Sheet1!$C$1:$E$42,3,FALSE)</f>
        <v>Common equity tier 1 capital (CET1)</v>
      </c>
      <c r="E1241" s="1" t="s">
        <v>47</v>
      </c>
      <c r="F1241" s="2">
        <v>42369</v>
      </c>
      <c r="G1241" s="6">
        <v>38523.192999999999</v>
      </c>
    </row>
    <row r="1242" spans="1:7" x14ac:dyDescent="0.2">
      <c r="A1242" s="5">
        <v>33</v>
      </c>
      <c r="B1242" s="4" t="s">
        <v>34</v>
      </c>
      <c r="C1242" s="4" t="str">
        <f>VLOOKUP(Taulukko1[[#This Row],[Rivivalinta]],Sheet1!$C$1:$E$42,2,FALSE)</f>
        <v>Övrigt primärkapital (AT 1)</v>
      </c>
      <c r="D1242" s="4" t="str">
        <f>VLOOKUP(Taulukko1[[#This Row],[Rivivalinta]],Sheet1!$C$1:$E$42,3,FALSE)</f>
        <v>Additional tier 1 capital (AT 1)</v>
      </c>
      <c r="E1242" s="1" t="s">
        <v>47</v>
      </c>
      <c r="F1242" s="2">
        <v>42369</v>
      </c>
      <c r="G1242" s="6"/>
    </row>
    <row r="1243" spans="1:7" x14ac:dyDescent="0.2">
      <c r="A1243" s="5">
        <v>34</v>
      </c>
      <c r="B1243" s="4" t="s">
        <v>35</v>
      </c>
      <c r="C1243" s="4" t="str">
        <f>VLOOKUP(Taulukko1[[#This Row],[Rivivalinta]],Sheet1!$C$1:$E$42,2,FALSE)</f>
        <v>Supplementärkapital (T2)</v>
      </c>
      <c r="D1243" s="4" t="str">
        <f>VLOOKUP(Taulukko1[[#This Row],[Rivivalinta]],Sheet1!$C$1:$E$42,3,FALSE)</f>
        <v>Tier 2 capital (T2)</v>
      </c>
      <c r="E1243" s="1" t="s">
        <v>47</v>
      </c>
      <c r="F1243" s="2">
        <v>42369</v>
      </c>
      <c r="G1243" s="6">
        <v>1694.4349999999999</v>
      </c>
    </row>
    <row r="1244" spans="1:7" x14ac:dyDescent="0.2">
      <c r="A1244" s="5">
        <v>35</v>
      </c>
      <c r="B1244" s="4" t="s">
        <v>36</v>
      </c>
      <c r="C1244" s="4" t="str">
        <f>VLOOKUP(Taulukko1[[#This Row],[Rivivalinta]],Sheet1!$C$1:$E$42,2,FALSE)</f>
        <v>Summa kapitalrelationer, %</v>
      </c>
      <c r="D1244" s="4" t="str">
        <f>VLOOKUP(Taulukko1[[#This Row],[Rivivalinta]],Sheet1!$C$1:$E$42,3,FALSE)</f>
        <v>Own funds ratio, %</v>
      </c>
      <c r="E1244" s="1" t="s">
        <v>47</v>
      </c>
      <c r="F1244" s="2">
        <v>42369</v>
      </c>
      <c r="G1244" s="7">
        <v>0.19651555322263861</v>
      </c>
    </row>
    <row r="1245" spans="1:7" x14ac:dyDescent="0.2">
      <c r="A1245" s="5">
        <v>36</v>
      </c>
      <c r="B1245" s="4" t="s">
        <v>37</v>
      </c>
      <c r="C1245" s="4" t="str">
        <f>VLOOKUP(Taulukko1[[#This Row],[Rivivalinta]],Sheet1!$C$1:$E$42,2,FALSE)</f>
        <v>Primärkapitalrelation, %</v>
      </c>
      <c r="D1245" s="4" t="str">
        <f>VLOOKUP(Taulukko1[[#This Row],[Rivivalinta]],Sheet1!$C$1:$E$42,3,FALSE)</f>
        <v>Tier 1 ratio, %</v>
      </c>
      <c r="E1245" s="1" t="s">
        <v>47</v>
      </c>
      <c r="F1245" s="2">
        <v>42369</v>
      </c>
      <c r="G1245" s="7">
        <v>0.18823602884529836</v>
      </c>
    </row>
    <row r="1246" spans="1:7" x14ac:dyDescent="0.2">
      <c r="A1246" s="5">
        <v>37</v>
      </c>
      <c r="B1246" s="4" t="s">
        <v>38</v>
      </c>
      <c r="C1246" s="4" t="str">
        <f>VLOOKUP(Taulukko1[[#This Row],[Rivivalinta]],Sheet1!$C$1:$E$42,2,FALSE)</f>
        <v>Kärnprimärkapitalrelation, %</v>
      </c>
      <c r="D1246" s="4" t="str">
        <f>VLOOKUP(Taulukko1[[#This Row],[Rivivalinta]],Sheet1!$C$1:$E$42,3,FALSE)</f>
        <v>CET 1 ratio, %</v>
      </c>
      <c r="E1246" s="1" t="s">
        <v>47</v>
      </c>
      <c r="F1246" s="2">
        <v>42369</v>
      </c>
      <c r="G1246" s="7">
        <v>0.18823602884529836</v>
      </c>
    </row>
    <row r="1247" spans="1:7" x14ac:dyDescent="0.2">
      <c r="A1247" s="5">
        <v>38</v>
      </c>
      <c r="B1247" s="4" t="s">
        <v>39</v>
      </c>
      <c r="C1247" s="4" t="str">
        <f>VLOOKUP(Taulukko1[[#This Row],[Rivivalinta]],Sheet1!$C$1:$E$42,2,FALSE)</f>
        <v>Summa exponeringsbelopp (RWA)</v>
      </c>
      <c r="D1247" s="4" t="str">
        <f>VLOOKUP(Taulukko1[[#This Row],[Rivivalinta]],Sheet1!$C$1:$E$42,3,FALSE)</f>
        <v>Total risk weighted assets (RWA)</v>
      </c>
      <c r="E1247" s="1" t="s">
        <v>47</v>
      </c>
      <c r="F1247" s="2">
        <v>42369</v>
      </c>
      <c r="G1247" s="6">
        <v>204653.66399999999</v>
      </c>
    </row>
    <row r="1248" spans="1:7" x14ac:dyDescent="0.2">
      <c r="A1248" s="5">
        <v>39</v>
      </c>
      <c r="B1248" s="4" t="s">
        <v>40</v>
      </c>
      <c r="C1248" s="4" t="str">
        <f>VLOOKUP(Taulukko1[[#This Row],[Rivivalinta]],Sheet1!$C$1:$E$42,2,FALSE)</f>
        <v>Exponeringsbelopp för kredit-, motpart- och utspädningsrisker</v>
      </c>
      <c r="D1248" s="4" t="str">
        <f>VLOOKUP(Taulukko1[[#This Row],[Rivivalinta]],Sheet1!$C$1:$E$42,3,FALSE)</f>
        <v>Credit and counterparty risks</v>
      </c>
      <c r="E1248" s="1" t="s">
        <v>47</v>
      </c>
      <c r="F1248" s="2">
        <v>42369</v>
      </c>
      <c r="G1248" s="6">
        <v>177721.43700000001</v>
      </c>
    </row>
    <row r="1249" spans="1:7" x14ac:dyDescent="0.2">
      <c r="A1249" s="5">
        <v>40</v>
      </c>
      <c r="B1249" s="4" t="s">
        <v>41</v>
      </c>
      <c r="C1249" s="4" t="str">
        <f>VLOOKUP(Taulukko1[[#This Row],[Rivivalinta]],Sheet1!$C$1:$E$42,2,FALSE)</f>
        <v>Exponeringsbelopp för positions-, valutakurs- och råvarurisker</v>
      </c>
      <c r="D1249" s="4" t="str">
        <f>VLOOKUP(Taulukko1[[#This Row],[Rivivalinta]],Sheet1!$C$1:$E$42,3,FALSE)</f>
        <v>Position, currency and commodity risks</v>
      </c>
      <c r="E1249" s="1" t="s">
        <v>47</v>
      </c>
      <c r="F1249" s="2">
        <v>42369</v>
      </c>
      <c r="G1249" s="6">
        <v>943.21799999999996</v>
      </c>
    </row>
    <row r="1250" spans="1:7" x14ac:dyDescent="0.2">
      <c r="A1250" s="5">
        <v>41</v>
      </c>
      <c r="B1250" s="4" t="s">
        <v>42</v>
      </c>
      <c r="C1250" s="4" t="str">
        <f>VLOOKUP(Taulukko1[[#This Row],[Rivivalinta]],Sheet1!$C$1:$E$42,2,FALSE)</f>
        <v>Exponeringsbelopp för operativ risk</v>
      </c>
      <c r="D1250" s="4" t="str">
        <f>VLOOKUP(Taulukko1[[#This Row],[Rivivalinta]],Sheet1!$C$1:$E$42,3,FALSE)</f>
        <v>Operational risks</v>
      </c>
      <c r="E1250" s="1" t="s">
        <v>47</v>
      </c>
      <c r="F1250" s="2">
        <v>42369</v>
      </c>
      <c r="G1250" s="6">
        <v>18781.333999999999</v>
      </c>
    </row>
    <row r="1251" spans="1:7" x14ac:dyDescent="0.2">
      <c r="A1251" s="5">
        <v>42</v>
      </c>
      <c r="B1251" s="4" t="s">
        <v>43</v>
      </c>
      <c r="C1251" s="4" t="str">
        <f>VLOOKUP(Taulukko1[[#This Row],[Rivivalinta]],Sheet1!$C$1:$E$42,2,FALSE)</f>
        <v>Övriga riskexponeringar</v>
      </c>
      <c r="D1251" s="4" t="str">
        <f>VLOOKUP(Taulukko1[[#This Row],[Rivivalinta]],Sheet1!$C$1:$E$42,3,FALSE)</f>
        <v>Other risks</v>
      </c>
      <c r="E1251" s="1" t="s">
        <v>47</v>
      </c>
      <c r="F1251" s="2">
        <v>42369</v>
      </c>
      <c r="G1251" s="6">
        <v>7207.6750000000002</v>
      </c>
    </row>
    <row r="1252" spans="1:7" x14ac:dyDescent="0.2">
      <c r="A1252" s="5">
        <v>1</v>
      </c>
      <c r="B1252" s="4" t="s">
        <v>5</v>
      </c>
      <c r="C1252" s="4" t="str">
        <f>VLOOKUP(Taulukko1[[#This Row],[Rivivalinta]],Sheet1!$C$1:$E$42,2,FALSE)</f>
        <v>Räntenetto</v>
      </c>
      <c r="D1252" s="4" t="str">
        <f>VLOOKUP(Taulukko1[[#This Row],[Rivivalinta]],Sheet1!$C$1:$E$42,3,FALSE)</f>
        <v>Net interest margin</v>
      </c>
      <c r="E1252" s="1" t="s">
        <v>48</v>
      </c>
      <c r="F1252" s="2">
        <v>42369</v>
      </c>
      <c r="G1252" s="6">
        <v>2480.8229999999999</v>
      </c>
    </row>
    <row r="1253" spans="1:7" x14ac:dyDescent="0.2">
      <c r="A1253" s="5">
        <v>2</v>
      </c>
      <c r="B1253" s="4" t="s">
        <v>6</v>
      </c>
      <c r="C1253" s="4" t="str">
        <f>VLOOKUP(Taulukko1[[#This Row],[Rivivalinta]],Sheet1!$C$1:$E$42,2,FALSE)</f>
        <v>Netto, avgifts- och provisionsintäkter</v>
      </c>
      <c r="D1253" s="4" t="str">
        <f>VLOOKUP(Taulukko1[[#This Row],[Rivivalinta]],Sheet1!$C$1:$E$42,3,FALSE)</f>
        <v>Net fee and commission income</v>
      </c>
      <c r="E1253" s="1" t="s">
        <v>48</v>
      </c>
      <c r="F1253" s="2">
        <v>42369</v>
      </c>
      <c r="G1253" s="6">
        <v>1873.8330000000001</v>
      </c>
    </row>
    <row r="1254" spans="1:7" x14ac:dyDescent="0.2">
      <c r="A1254" s="5">
        <v>3</v>
      </c>
      <c r="B1254" s="4" t="s">
        <v>7</v>
      </c>
      <c r="C1254" s="4" t="str">
        <f>VLOOKUP(Taulukko1[[#This Row],[Rivivalinta]],Sheet1!$C$1:$E$42,2,FALSE)</f>
        <v>Avgifts- och provisionsintäkter</v>
      </c>
      <c r="D1254" s="4" t="str">
        <f>VLOOKUP(Taulukko1[[#This Row],[Rivivalinta]],Sheet1!$C$1:$E$42,3,FALSE)</f>
        <v>Fee and commission income</v>
      </c>
      <c r="E1254" s="1" t="s">
        <v>48</v>
      </c>
      <c r="F1254" s="2">
        <v>42369</v>
      </c>
      <c r="G1254" s="6">
        <v>2060.6970000000001</v>
      </c>
    </row>
    <row r="1255" spans="1:7" x14ac:dyDescent="0.2">
      <c r="A1255" s="5">
        <v>4</v>
      </c>
      <c r="B1255" s="4" t="s">
        <v>8</v>
      </c>
      <c r="C1255" s="4" t="str">
        <f>VLOOKUP(Taulukko1[[#This Row],[Rivivalinta]],Sheet1!$C$1:$E$42,2,FALSE)</f>
        <v>Avgifts- och provisionskostnader</v>
      </c>
      <c r="D1255" s="4" t="str">
        <f>VLOOKUP(Taulukko1[[#This Row],[Rivivalinta]],Sheet1!$C$1:$E$42,3,FALSE)</f>
        <v>Fee and commission expenses</v>
      </c>
      <c r="E1255" s="1" t="s">
        <v>48</v>
      </c>
      <c r="F1255" s="2">
        <v>42369</v>
      </c>
      <c r="G1255" s="6">
        <v>186.864</v>
      </c>
    </row>
    <row r="1256" spans="1:7" x14ac:dyDescent="0.2">
      <c r="A1256" s="5">
        <v>5</v>
      </c>
      <c r="B1256" s="4" t="s">
        <v>9</v>
      </c>
      <c r="C1256" s="4" t="str">
        <f>VLOOKUP(Taulukko1[[#This Row],[Rivivalinta]],Sheet1!$C$1:$E$42,2,FALSE)</f>
        <v>Nettointäkter från handel och investeringar</v>
      </c>
      <c r="D1256" s="4" t="str">
        <f>VLOOKUP(Taulukko1[[#This Row],[Rivivalinta]],Sheet1!$C$1:$E$42,3,FALSE)</f>
        <v>Net trading and investing income</v>
      </c>
      <c r="E1256" s="1" t="s">
        <v>48</v>
      </c>
      <c r="F1256" s="2">
        <v>42369</v>
      </c>
      <c r="G1256" s="6">
        <v>1026.1400000000001</v>
      </c>
    </row>
    <row r="1257" spans="1:7" x14ac:dyDescent="0.2">
      <c r="A1257" s="5">
        <v>6</v>
      </c>
      <c r="B1257" s="4" t="s">
        <v>10</v>
      </c>
      <c r="C1257" s="4" t="str">
        <f>VLOOKUP(Taulukko1[[#This Row],[Rivivalinta]],Sheet1!$C$1:$E$42,2,FALSE)</f>
        <v>Övriga intäkter</v>
      </c>
      <c r="D1257" s="4" t="str">
        <f>VLOOKUP(Taulukko1[[#This Row],[Rivivalinta]],Sheet1!$C$1:$E$42,3,FALSE)</f>
        <v>Other income</v>
      </c>
      <c r="E1257" s="1" t="s">
        <v>48</v>
      </c>
      <c r="F1257" s="2">
        <v>42369</v>
      </c>
      <c r="G1257" s="6">
        <v>536.86400000000003</v>
      </c>
    </row>
    <row r="1258" spans="1:7" x14ac:dyDescent="0.2">
      <c r="A1258" s="5">
        <v>7</v>
      </c>
      <c r="B1258" s="4" t="s">
        <v>11</v>
      </c>
      <c r="C1258" s="4" t="str">
        <f>VLOOKUP(Taulukko1[[#This Row],[Rivivalinta]],Sheet1!$C$1:$E$42,2,FALSE)</f>
        <v>Totala inkomster</v>
      </c>
      <c r="D1258" s="4" t="str">
        <f>VLOOKUP(Taulukko1[[#This Row],[Rivivalinta]],Sheet1!$C$1:$E$42,3,FALSE)</f>
        <v>Total income</v>
      </c>
      <c r="E1258" s="1" t="s">
        <v>48</v>
      </c>
      <c r="F1258" s="2">
        <v>42369</v>
      </c>
      <c r="G1258" s="6">
        <v>5917.66</v>
      </c>
    </row>
    <row r="1259" spans="1:7" x14ac:dyDescent="0.2">
      <c r="A1259" s="5">
        <v>8</v>
      </c>
      <c r="B1259" s="4" t="s">
        <v>12</v>
      </c>
      <c r="C1259" s="4" t="str">
        <f>VLOOKUP(Taulukko1[[#This Row],[Rivivalinta]],Sheet1!$C$1:$E$42,2,FALSE)</f>
        <v>Totala kostnader</v>
      </c>
      <c r="D1259" s="4" t="str">
        <f>VLOOKUP(Taulukko1[[#This Row],[Rivivalinta]],Sheet1!$C$1:$E$42,3,FALSE)</f>
        <v>Total expenses</v>
      </c>
      <c r="E1259" s="1" t="s">
        <v>48</v>
      </c>
      <c r="F1259" s="2">
        <v>42369</v>
      </c>
      <c r="G1259" s="6">
        <v>3778.0929999999998</v>
      </c>
    </row>
    <row r="1260" spans="1:7" x14ac:dyDescent="0.2">
      <c r="A1260" s="5">
        <v>9</v>
      </c>
      <c r="B1260" s="4" t="s">
        <v>13</v>
      </c>
      <c r="C1260" s="4" t="str">
        <f>VLOOKUP(Taulukko1[[#This Row],[Rivivalinta]],Sheet1!$C$1:$E$42,2,FALSE)</f>
        <v>Nedskrivningar av lån och fordringar</v>
      </c>
      <c r="D1260" s="4" t="str">
        <f>VLOOKUP(Taulukko1[[#This Row],[Rivivalinta]],Sheet1!$C$1:$E$42,3,FALSE)</f>
        <v>Impairments on loans and receivables</v>
      </c>
      <c r="E1260" s="1" t="s">
        <v>48</v>
      </c>
      <c r="F1260" s="2">
        <v>42369</v>
      </c>
      <c r="G1260" s="6">
        <v>166.51599999999999</v>
      </c>
    </row>
    <row r="1261" spans="1:7" x14ac:dyDescent="0.2">
      <c r="A1261" s="5">
        <v>10</v>
      </c>
      <c r="B1261" s="4" t="s">
        <v>14</v>
      </c>
      <c r="C1261" s="4" t="str">
        <f>VLOOKUP(Taulukko1[[#This Row],[Rivivalinta]],Sheet1!$C$1:$E$42,2,FALSE)</f>
        <v>Rörelsevinst/-förlust</v>
      </c>
      <c r="D1261" s="4" t="str">
        <f>VLOOKUP(Taulukko1[[#This Row],[Rivivalinta]],Sheet1!$C$1:$E$42,3,FALSE)</f>
        <v>Operatingprofit/-loss</v>
      </c>
      <c r="E1261" s="1" t="s">
        <v>48</v>
      </c>
      <c r="F1261" s="2">
        <v>42369</v>
      </c>
      <c r="G1261" s="6">
        <v>1973.0509999999999</v>
      </c>
    </row>
    <row r="1262" spans="1:7" x14ac:dyDescent="0.2">
      <c r="A1262" s="5">
        <v>11</v>
      </c>
      <c r="B1262" s="4" t="s">
        <v>15</v>
      </c>
      <c r="C1262" s="4" t="str">
        <f>VLOOKUP(Taulukko1[[#This Row],[Rivivalinta]],Sheet1!$C$1:$E$42,2,FALSE)</f>
        <v>Kontanta medel och kassabehållning hos centralbanker</v>
      </c>
      <c r="D1262" s="4" t="str">
        <f>VLOOKUP(Taulukko1[[#This Row],[Rivivalinta]],Sheet1!$C$1:$E$42,3,FALSE)</f>
        <v>Cash and cash balances at central banks</v>
      </c>
      <c r="E1262" s="1" t="s">
        <v>48</v>
      </c>
      <c r="F1262" s="2">
        <v>42369</v>
      </c>
      <c r="G1262" s="6">
        <v>4932.1909999999998</v>
      </c>
    </row>
    <row r="1263" spans="1:7" x14ac:dyDescent="0.2">
      <c r="A1263" s="5">
        <v>12</v>
      </c>
      <c r="B1263" s="4" t="s">
        <v>16</v>
      </c>
      <c r="C1263" s="4" t="str">
        <f>VLOOKUP(Taulukko1[[#This Row],[Rivivalinta]],Sheet1!$C$1:$E$42,2,FALSE)</f>
        <v>Lån och förskott till kreditinstitut</v>
      </c>
      <c r="D1263" s="4" t="str">
        <f>VLOOKUP(Taulukko1[[#This Row],[Rivivalinta]],Sheet1!$C$1:$E$42,3,FALSE)</f>
        <v>Loans and advances to credit institutions</v>
      </c>
      <c r="E1263" s="1" t="s">
        <v>48</v>
      </c>
      <c r="F1263" s="2">
        <v>42369</v>
      </c>
      <c r="G1263" s="6">
        <v>8144.8370000000004</v>
      </c>
    </row>
    <row r="1264" spans="1:7" x14ac:dyDescent="0.2">
      <c r="A1264" s="5">
        <v>13</v>
      </c>
      <c r="B1264" s="4" t="s">
        <v>17</v>
      </c>
      <c r="C1264" s="4" t="str">
        <f>VLOOKUP(Taulukko1[[#This Row],[Rivivalinta]],Sheet1!$C$1:$E$42,2,FALSE)</f>
        <v>Lån och förskott till allmänheten och offentliga samfund</v>
      </c>
      <c r="D1264" s="4" t="str">
        <f>VLOOKUP(Taulukko1[[#This Row],[Rivivalinta]],Sheet1!$C$1:$E$42,3,FALSE)</f>
        <v>Loans and advances to the public and public sector entities</v>
      </c>
      <c r="E1264" s="1" t="s">
        <v>48</v>
      </c>
      <c r="F1264" s="2">
        <v>42369</v>
      </c>
      <c r="G1264" s="6">
        <v>126803.15399999999</v>
      </c>
    </row>
    <row r="1265" spans="1:7" x14ac:dyDescent="0.2">
      <c r="A1265" s="5">
        <v>14</v>
      </c>
      <c r="B1265" s="4" t="s">
        <v>18</v>
      </c>
      <c r="C1265" s="4" t="str">
        <f>VLOOKUP(Taulukko1[[#This Row],[Rivivalinta]],Sheet1!$C$1:$E$42,2,FALSE)</f>
        <v>Värdepapper</v>
      </c>
      <c r="D1265" s="4" t="str">
        <f>VLOOKUP(Taulukko1[[#This Row],[Rivivalinta]],Sheet1!$C$1:$E$42,3,FALSE)</f>
        <v>Debt securities</v>
      </c>
      <c r="E1265" s="1" t="s">
        <v>48</v>
      </c>
      <c r="F1265" s="2">
        <v>42369</v>
      </c>
      <c r="G1265" s="6">
        <v>3108.7109999999998</v>
      </c>
    </row>
    <row r="1266" spans="1:7" x14ac:dyDescent="0.2">
      <c r="A1266" s="5">
        <v>15</v>
      </c>
      <c r="B1266" s="4" t="s">
        <v>71</v>
      </c>
      <c r="C1266" s="4" t="str">
        <f>VLOOKUP(Taulukko1[[#This Row],[Rivivalinta]],Sheet1!$C$1:$E$42,2,FALSE)</f>
        <v xml:space="preserve">Derivat </v>
      </c>
      <c r="D1266" s="4" t="str">
        <f>VLOOKUP(Taulukko1[[#This Row],[Rivivalinta]],Sheet1!$C$1:$E$42,3,FALSE)</f>
        <v xml:space="preserve">Derivatives </v>
      </c>
      <c r="E1266" s="1" t="s">
        <v>48</v>
      </c>
      <c r="F1266" s="2">
        <v>42369</v>
      </c>
      <c r="G1266" s="6">
        <v>661.71900000000005</v>
      </c>
    </row>
    <row r="1267" spans="1:7" x14ac:dyDescent="0.2">
      <c r="A1267" s="5">
        <v>16</v>
      </c>
      <c r="B1267" s="4" t="s">
        <v>20</v>
      </c>
      <c r="C1267" s="4" t="str">
        <f>VLOOKUP(Taulukko1[[#This Row],[Rivivalinta]],Sheet1!$C$1:$E$42,2,FALSE)</f>
        <v>Övriga tillgångar</v>
      </c>
      <c r="D1267" s="4" t="str">
        <f>VLOOKUP(Taulukko1[[#This Row],[Rivivalinta]],Sheet1!$C$1:$E$42,3,FALSE)</f>
        <v>Other assets</v>
      </c>
      <c r="E1267" s="1" t="s">
        <v>48</v>
      </c>
      <c r="F1267" s="2">
        <v>42369</v>
      </c>
      <c r="G1267" s="6">
        <v>20717.213</v>
      </c>
    </row>
    <row r="1268" spans="1:7" x14ac:dyDescent="0.2">
      <c r="A1268" s="5">
        <v>17</v>
      </c>
      <c r="B1268" s="4" t="s">
        <v>21</v>
      </c>
      <c r="C1268" s="4" t="str">
        <f>VLOOKUP(Taulukko1[[#This Row],[Rivivalinta]],Sheet1!$C$1:$E$42,2,FALSE)</f>
        <v>SUMMA TILLGÅNGAR</v>
      </c>
      <c r="D1268" s="4" t="str">
        <f>VLOOKUP(Taulukko1[[#This Row],[Rivivalinta]],Sheet1!$C$1:$E$42,3,FALSE)</f>
        <v>TOTAL ASSETS</v>
      </c>
      <c r="E1268" s="1" t="s">
        <v>48</v>
      </c>
      <c r="F1268" s="2">
        <v>42369</v>
      </c>
      <c r="G1268" s="6">
        <v>164367.82500000001</v>
      </c>
    </row>
    <row r="1269" spans="1:7" x14ac:dyDescent="0.2">
      <c r="A1269" s="5">
        <v>18</v>
      </c>
      <c r="B1269" s="4" t="s">
        <v>22</v>
      </c>
      <c r="C1269" s="4" t="str">
        <f>VLOOKUP(Taulukko1[[#This Row],[Rivivalinta]],Sheet1!$C$1:$E$42,2,FALSE)</f>
        <v>Inlåning från kreditinstitut</v>
      </c>
      <c r="D1269" s="4" t="str">
        <f>VLOOKUP(Taulukko1[[#This Row],[Rivivalinta]],Sheet1!$C$1:$E$42,3,FALSE)</f>
        <v>Deposits from credit institutions</v>
      </c>
      <c r="E1269" s="1" t="s">
        <v>48</v>
      </c>
      <c r="F1269" s="2">
        <v>42369</v>
      </c>
      <c r="G1269" s="6">
        <v>945.625</v>
      </c>
    </row>
    <row r="1270" spans="1:7" x14ac:dyDescent="0.2">
      <c r="A1270" s="5">
        <v>19</v>
      </c>
      <c r="B1270" s="4" t="s">
        <v>23</v>
      </c>
      <c r="C1270" s="4" t="str">
        <f>VLOOKUP(Taulukko1[[#This Row],[Rivivalinta]],Sheet1!$C$1:$E$42,2,FALSE)</f>
        <v>Inlåning från allmänheten och offentliga samfund</v>
      </c>
      <c r="D1270" s="4" t="str">
        <f>VLOOKUP(Taulukko1[[#This Row],[Rivivalinta]],Sheet1!$C$1:$E$42,3,FALSE)</f>
        <v>Deposits from the public and public sector entities</v>
      </c>
      <c r="E1270" s="1" t="s">
        <v>48</v>
      </c>
      <c r="F1270" s="2">
        <v>42369</v>
      </c>
      <c r="G1270" s="6">
        <v>132913.23000000001</v>
      </c>
    </row>
    <row r="1271" spans="1:7" x14ac:dyDescent="0.2">
      <c r="A1271" s="5">
        <v>20</v>
      </c>
      <c r="B1271" s="4" t="s">
        <v>24</v>
      </c>
      <c r="C1271" s="4" t="str">
        <f>VLOOKUP(Taulukko1[[#This Row],[Rivivalinta]],Sheet1!$C$1:$E$42,2,FALSE)</f>
        <v>Emitterade skuldebrev</v>
      </c>
      <c r="D1271" s="4" t="str">
        <f>VLOOKUP(Taulukko1[[#This Row],[Rivivalinta]],Sheet1!$C$1:$E$42,3,FALSE)</f>
        <v>Debt securities issued</v>
      </c>
      <c r="E1271" s="1" t="s">
        <v>48</v>
      </c>
      <c r="F1271" s="2">
        <v>42369</v>
      </c>
      <c r="G1271" s="6">
        <v>7840.4309999999996</v>
      </c>
    </row>
    <row r="1272" spans="1:7" x14ac:dyDescent="0.2">
      <c r="A1272" s="5">
        <v>22</v>
      </c>
      <c r="B1272" s="4" t="s">
        <v>19</v>
      </c>
      <c r="C1272" s="4" t="str">
        <f>VLOOKUP(Taulukko1[[#This Row],[Rivivalinta]],Sheet1!$C$1:$E$42,2,FALSE)</f>
        <v>Derivat</v>
      </c>
      <c r="D1272" s="4" t="str">
        <f>VLOOKUP(Taulukko1[[#This Row],[Rivivalinta]],Sheet1!$C$1:$E$42,3,FALSE)</f>
        <v>Derivatives</v>
      </c>
      <c r="E1272" s="1" t="s">
        <v>48</v>
      </c>
      <c r="F1272" s="2">
        <v>42369</v>
      </c>
      <c r="G1272" s="6"/>
    </row>
    <row r="1273" spans="1:7" x14ac:dyDescent="0.2">
      <c r="A1273" s="5">
        <v>23</v>
      </c>
      <c r="B1273" s="4" t="s">
        <v>25</v>
      </c>
      <c r="C1273" s="4" t="str">
        <f>VLOOKUP(Taulukko1[[#This Row],[Rivivalinta]],Sheet1!$C$1:$E$42,2,FALSE)</f>
        <v>Eget kapital</v>
      </c>
      <c r="D1273" s="4" t="str">
        <f>VLOOKUP(Taulukko1[[#This Row],[Rivivalinta]],Sheet1!$C$1:$E$42,3,FALSE)</f>
        <v>Total equity</v>
      </c>
      <c r="E1273" s="1" t="s">
        <v>48</v>
      </c>
      <c r="F1273" s="2">
        <v>42369</v>
      </c>
      <c r="G1273" s="6">
        <v>15746.630999999999</v>
      </c>
    </row>
    <row r="1274" spans="1:7" x14ac:dyDescent="0.2">
      <c r="A1274" s="5">
        <v>21</v>
      </c>
      <c r="B1274" s="4" t="s">
        <v>26</v>
      </c>
      <c r="C1274" s="4" t="str">
        <f>VLOOKUP(Taulukko1[[#This Row],[Rivivalinta]],Sheet1!$C$1:$E$42,2,FALSE)</f>
        <v>Övriga skulder</v>
      </c>
      <c r="D1274" s="4" t="str">
        <f>VLOOKUP(Taulukko1[[#This Row],[Rivivalinta]],Sheet1!$C$1:$E$42,3,FALSE)</f>
        <v>Other liabilities</v>
      </c>
      <c r="E1274" s="1" t="s">
        <v>48</v>
      </c>
      <c r="F1274" s="2">
        <v>42369</v>
      </c>
      <c r="G1274" s="6">
        <v>6921.9080000000004</v>
      </c>
    </row>
    <row r="1275" spans="1:7" x14ac:dyDescent="0.2">
      <c r="A1275" s="5">
        <v>24</v>
      </c>
      <c r="B1275" s="4" t="s">
        <v>27</v>
      </c>
      <c r="C1275" s="4" t="str">
        <f>VLOOKUP(Taulukko1[[#This Row],[Rivivalinta]],Sheet1!$C$1:$E$42,2,FALSE)</f>
        <v>SUMMA EGET KAPITAL OCH SKULDER</v>
      </c>
      <c r="D1275" s="4" t="str">
        <f>VLOOKUP(Taulukko1[[#This Row],[Rivivalinta]],Sheet1!$C$1:$E$42,3,FALSE)</f>
        <v>TOTAL EQUITY AND LIABILITIES</v>
      </c>
      <c r="E1275" s="1" t="s">
        <v>48</v>
      </c>
      <c r="F1275" s="2">
        <v>42369</v>
      </c>
      <c r="G1275" s="6">
        <v>164367.82500000001</v>
      </c>
    </row>
    <row r="1276" spans="1:7" x14ac:dyDescent="0.2">
      <c r="A1276" s="5">
        <v>25</v>
      </c>
      <c r="B1276" s="4" t="s">
        <v>28</v>
      </c>
      <c r="C1276" s="4" t="str">
        <f>VLOOKUP(Taulukko1[[#This Row],[Rivivalinta]],Sheet1!$C$1:$E$42,2,FALSE)</f>
        <v>Exponering utanför balansräkningen</v>
      </c>
      <c r="D1276" s="4" t="str">
        <f>VLOOKUP(Taulukko1[[#This Row],[Rivivalinta]],Sheet1!$C$1:$E$42,3,FALSE)</f>
        <v>Off balance sheet exposures</v>
      </c>
      <c r="E1276" s="1" t="s">
        <v>48</v>
      </c>
      <c r="F1276" s="2">
        <v>42369</v>
      </c>
      <c r="G1276" s="6">
        <v>7344.9380000000001</v>
      </c>
    </row>
    <row r="1277" spans="1:7" x14ac:dyDescent="0.2">
      <c r="A1277" s="5">
        <v>28</v>
      </c>
      <c r="B1277" s="4" t="s">
        <v>29</v>
      </c>
      <c r="C1277" s="4" t="str">
        <f>VLOOKUP(Taulukko1[[#This Row],[Rivivalinta]],Sheet1!$C$1:$E$42,2,FALSE)</f>
        <v>Kostnader/intäkter, %</v>
      </c>
      <c r="D1277" s="4" t="str">
        <f>VLOOKUP(Taulukko1[[#This Row],[Rivivalinta]],Sheet1!$C$1:$E$42,3,FALSE)</f>
        <v>Cost/income ratio, %</v>
      </c>
      <c r="E1277" s="1" t="s">
        <v>48</v>
      </c>
      <c r="F1277" s="2">
        <v>42369</v>
      </c>
      <c r="G1277" s="7">
        <v>0.57475273028222262</v>
      </c>
    </row>
    <row r="1278" spans="1:7" x14ac:dyDescent="0.2">
      <c r="A1278" s="5">
        <v>29</v>
      </c>
      <c r="B1278" s="4" t="s">
        <v>30</v>
      </c>
      <c r="C1278" s="4" t="str">
        <f>VLOOKUP(Taulukko1[[#This Row],[Rivivalinta]],Sheet1!$C$1:$E$42,2,FALSE)</f>
        <v>Nödlidande exponeringar/Exponeringar, %</v>
      </c>
      <c r="D1278" s="4" t="str">
        <f>VLOOKUP(Taulukko1[[#This Row],[Rivivalinta]],Sheet1!$C$1:$E$42,3,FALSE)</f>
        <v>Non-performing exposures/Exposures, %</v>
      </c>
      <c r="E1278" s="1" t="s">
        <v>48</v>
      </c>
      <c r="F1278" s="2">
        <v>42369</v>
      </c>
      <c r="G1278" s="7">
        <v>1.9934997303205759E-2</v>
      </c>
    </row>
    <row r="1279" spans="1:7" x14ac:dyDescent="0.2">
      <c r="A1279" s="5">
        <v>30</v>
      </c>
      <c r="B1279" s="4" t="s">
        <v>31</v>
      </c>
      <c r="C1279" s="4" t="str">
        <f>VLOOKUP(Taulukko1[[#This Row],[Rivivalinta]],Sheet1!$C$1:$E$42,2,FALSE)</f>
        <v>Upplupna avsättningar på nödlidande exponeringar/Nödlidande Exponeringar, %</v>
      </c>
      <c r="D1279" s="4" t="str">
        <f>VLOOKUP(Taulukko1[[#This Row],[Rivivalinta]],Sheet1!$C$1:$E$42,3,FALSE)</f>
        <v>Accumulated impairments on non-performing exposures/Non-performing exposures, %</v>
      </c>
      <c r="E1279" s="1" t="s">
        <v>48</v>
      </c>
      <c r="F1279" s="2">
        <v>42369</v>
      </c>
      <c r="G1279" s="7">
        <v>0.46346299811291863</v>
      </c>
    </row>
    <row r="1280" spans="1:7" x14ac:dyDescent="0.2">
      <c r="A1280" s="5">
        <v>31</v>
      </c>
      <c r="B1280" s="4" t="s">
        <v>32</v>
      </c>
      <c r="C1280" s="4" t="str">
        <f>VLOOKUP(Taulukko1[[#This Row],[Rivivalinta]],Sheet1!$C$1:$E$42,2,FALSE)</f>
        <v>Kapitalbas</v>
      </c>
      <c r="D1280" s="4" t="str">
        <f>VLOOKUP(Taulukko1[[#This Row],[Rivivalinta]],Sheet1!$C$1:$E$42,3,FALSE)</f>
        <v>Own funds</v>
      </c>
      <c r="E1280" s="1" t="s">
        <v>48</v>
      </c>
      <c r="F1280" s="2">
        <v>42369</v>
      </c>
      <c r="G1280" s="6">
        <v>21269.684000000001</v>
      </c>
    </row>
    <row r="1281" spans="1:7" x14ac:dyDescent="0.2">
      <c r="A1281" s="5">
        <v>32</v>
      </c>
      <c r="B1281" s="4" t="s">
        <v>33</v>
      </c>
      <c r="C1281" s="4" t="str">
        <f>VLOOKUP(Taulukko1[[#This Row],[Rivivalinta]],Sheet1!$C$1:$E$42,2,FALSE)</f>
        <v>Kärnprimärkapital (CET 1)</v>
      </c>
      <c r="D1281" s="4" t="str">
        <f>VLOOKUP(Taulukko1[[#This Row],[Rivivalinta]],Sheet1!$C$1:$E$42,3,FALSE)</f>
        <v>Common equity tier 1 capital (CET1)</v>
      </c>
      <c r="E1281" s="1" t="s">
        <v>48</v>
      </c>
      <c r="F1281" s="2">
        <v>42369</v>
      </c>
      <c r="G1281" s="6">
        <v>18728.966</v>
      </c>
    </row>
    <row r="1282" spans="1:7" x14ac:dyDescent="0.2">
      <c r="A1282" s="5">
        <v>33</v>
      </c>
      <c r="B1282" s="4" t="s">
        <v>34</v>
      </c>
      <c r="C1282" s="4" t="str">
        <f>VLOOKUP(Taulukko1[[#This Row],[Rivivalinta]],Sheet1!$C$1:$E$42,2,FALSE)</f>
        <v>Övrigt primärkapital (AT 1)</v>
      </c>
      <c r="D1282" s="4" t="str">
        <f>VLOOKUP(Taulukko1[[#This Row],[Rivivalinta]],Sheet1!$C$1:$E$42,3,FALSE)</f>
        <v>Additional tier 1 capital (AT 1)</v>
      </c>
      <c r="E1282" s="1" t="s">
        <v>48</v>
      </c>
      <c r="F1282" s="2">
        <v>42369</v>
      </c>
      <c r="G1282" s="6"/>
    </row>
    <row r="1283" spans="1:7" x14ac:dyDescent="0.2">
      <c r="A1283" s="5">
        <v>34</v>
      </c>
      <c r="B1283" s="4" t="s">
        <v>35</v>
      </c>
      <c r="C1283" s="4" t="str">
        <f>VLOOKUP(Taulukko1[[#This Row],[Rivivalinta]],Sheet1!$C$1:$E$42,2,FALSE)</f>
        <v>Supplementärkapital (T2)</v>
      </c>
      <c r="D1283" s="4" t="str">
        <f>VLOOKUP(Taulukko1[[#This Row],[Rivivalinta]],Sheet1!$C$1:$E$42,3,FALSE)</f>
        <v>Tier 2 capital (T2)</v>
      </c>
      <c r="E1283" s="1" t="s">
        <v>48</v>
      </c>
      <c r="F1283" s="2">
        <v>42369</v>
      </c>
      <c r="G1283" s="6">
        <v>2540.7179999999998</v>
      </c>
    </row>
    <row r="1284" spans="1:7" x14ac:dyDescent="0.2">
      <c r="A1284" s="5">
        <v>35</v>
      </c>
      <c r="B1284" s="4" t="s">
        <v>36</v>
      </c>
      <c r="C1284" s="4" t="str">
        <f>VLOOKUP(Taulukko1[[#This Row],[Rivivalinta]],Sheet1!$C$1:$E$42,2,FALSE)</f>
        <v>Summa kapitalrelationer, %</v>
      </c>
      <c r="D1284" s="4" t="str">
        <f>VLOOKUP(Taulukko1[[#This Row],[Rivivalinta]],Sheet1!$C$1:$E$42,3,FALSE)</f>
        <v>Own funds ratio, %</v>
      </c>
      <c r="E1284" s="1" t="s">
        <v>48</v>
      </c>
      <c r="F1284" s="2">
        <v>42369</v>
      </c>
      <c r="G1284" s="7">
        <v>0.23345107989027569</v>
      </c>
    </row>
    <row r="1285" spans="1:7" x14ac:dyDescent="0.2">
      <c r="A1285" s="5">
        <v>36</v>
      </c>
      <c r="B1285" s="4" t="s">
        <v>37</v>
      </c>
      <c r="C1285" s="4" t="str">
        <f>VLOOKUP(Taulukko1[[#This Row],[Rivivalinta]],Sheet1!$C$1:$E$42,2,FALSE)</f>
        <v>Primärkapitalrelation, %</v>
      </c>
      <c r="D1285" s="4" t="str">
        <f>VLOOKUP(Taulukko1[[#This Row],[Rivivalinta]],Sheet1!$C$1:$E$42,3,FALSE)</f>
        <v>Tier 1 ratio, %</v>
      </c>
      <c r="E1285" s="1" t="s">
        <v>48</v>
      </c>
      <c r="F1285" s="2">
        <v>42369</v>
      </c>
      <c r="G1285" s="7">
        <v>0.20556475300377089</v>
      </c>
    </row>
    <row r="1286" spans="1:7" x14ac:dyDescent="0.2">
      <c r="A1286" s="5">
        <v>37</v>
      </c>
      <c r="B1286" s="4" t="s">
        <v>38</v>
      </c>
      <c r="C1286" s="4" t="str">
        <f>VLOOKUP(Taulukko1[[#This Row],[Rivivalinta]],Sheet1!$C$1:$E$42,2,FALSE)</f>
        <v>Kärnprimärkapitalrelation, %</v>
      </c>
      <c r="D1286" s="4" t="str">
        <f>VLOOKUP(Taulukko1[[#This Row],[Rivivalinta]],Sheet1!$C$1:$E$42,3,FALSE)</f>
        <v>CET 1 ratio, %</v>
      </c>
      <c r="E1286" s="1" t="s">
        <v>48</v>
      </c>
      <c r="F1286" s="2">
        <v>42369</v>
      </c>
      <c r="G1286" s="7">
        <v>0.20556475300377089</v>
      </c>
    </row>
    <row r="1287" spans="1:7" x14ac:dyDescent="0.2">
      <c r="A1287" s="5">
        <v>38</v>
      </c>
      <c r="B1287" s="4" t="s">
        <v>39</v>
      </c>
      <c r="C1287" s="4" t="str">
        <f>VLOOKUP(Taulukko1[[#This Row],[Rivivalinta]],Sheet1!$C$1:$E$42,2,FALSE)</f>
        <v>Summa exponeringsbelopp (RWA)</v>
      </c>
      <c r="D1287" s="4" t="str">
        <f>VLOOKUP(Taulukko1[[#This Row],[Rivivalinta]],Sheet1!$C$1:$E$42,3,FALSE)</f>
        <v>Total risk weighted assets (RWA)</v>
      </c>
      <c r="E1287" s="1" t="s">
        <v>48</v>
      </c>
      <c r="F1287" s="2">
        <v>42369</v>
      </c>
      <c r="G1287" s="6">
        <v>91109.812000000005</v>
      </c>
    </row>
    <row r="1288" spans="1:7" x14ac:dyDescent="0.2">
      <c r="A1288" s="5">
        <v>39</v>
      </c>
      <c r="B1288" s="4" t="s">
        <v>40</v>
      </c>
      <c r="C1288" s="4" t="str">
        <f>VLOOKUP(Taulukko1[[#This Row],[Rivivalinta]],Sheet1!$C$1:$E$42,2,FALSE)</f>
        <v>Exponeringsbelopp för kredit-, motpart- och utspädningsrisker</v>
      </c>
      <c r="D1288" s="4" t="str">
        <f>VLOOKUP(Taulukko1[[#This Row],[Rivivalinta]],Sheet1!$C$1:$E$42,3,FALSE)</f>
        <v>Credit and counterparty risks</v>
      </c>
      <c r="E1288" s="1" t="s">
        <v>48</v>
      </c>
      <c r="F1288" s="2">
        <v>42369</v>
      </c>
      <c r="G1288" s="6">
        <v>80788.929000000004</v>
      </c>
    </row>
    <row r="1289" spans="1:7" x14ac:dyDescent="0.2">
      <c r="A1289" s="5">
        <v>40</v>
      </c>
      <c r="B1289" s="4" t="s">
        <v>41</v>
      </c>
      <c r="C1289" s="4" t="str">
        <f>VLOOKUP(Taulukko1[[#This Row],[Rivivalinta]],Sheet1!$C$1:$E$42,2,FALSE)</f>
        <v>Exponeringsbelopp för positions-, valutakurs- och råvarurisker</v>
      </c>
      <c r="D1289" s="4" t="str">
        <f>VLOOKUP(Taulukko1[[#This Row],[Rivivalinta]],Sheet1!$C$1:$E$42,3,FALSE)</f>
        <v>Position, currency and commodity risks</v>
      </c>
      <c r="E1289" s="1" t="s">
        <v>48</v>
      </c>
      <c r="F1289" s="2">
        <v>42369</v>
      </c>
      <c r="G1289" s="6">
        <v>728.19</v>
      </c>
    </row>
    <row r="1290" spans="1:7" x14ac:dyDescent="0.2">
      <c r="A1290" s="5">
        <v>41</v>
      </c>
      <c r="B1290" s="4" t="s">
        <v>42</v>
      </c>
      <c r="C1290" s="4" t="str">
        <f>VLOOKUP(Taulukko1[[#This Row],[Rivivalinta]],Sheet1!$C$1:$E$42,2,FALSE)</f>
        <v>Exponeringsbelopp för operativ risk</v>
      </c>
      <c r="D1290" s="4" t="str">
        <f>VLOOKUP(Taulukko1[[#This Row],[Rivivalinta]],Sheet1!$C$1:$E$42,3,FALSE)</f>
        <v>Operational risks</v>
      </c>
      <c r="E1290" s="1" t="s">
        <v>48</v>
      </c>
      <c r="F1290" s="2">
        <v>42369</v>
      </c>
      <c r="G1290" s="6">
        <v>9324.3070000000007</v>
      </c>
    </row>
    <row r="1291" spans="1:7" x14ac:dyDescent="0.2">
      <c r="A1291" s="5">
        <v>42</v>
      </c>
      <c r="B1291" s="4" t="s">
        <v>43</v>
      </c>
      <c r="C1291" s="4" t="str">
        <f>VLOOKUP(Taulukko1[[#This Row],[Rivivalinta]],Sheet1!$C$1:$E$42,2,FALSE)</f>
        <v>Övriga riskexponeringar</v>
      </c>
      <c r="D1291" s="4" t="str">
        <f>VLOOKUP(Taulukko1[[#This Row],[Rivivalinta]],Sheet1!$C$1:$E$42,3,FALSE)</f>
        <v>Other risks</v>
      </c>
      <c r="E1291" s="1" t="s">
        <v>48</v>
      </c>
      <c r="F1291" s="2">
        <v>42369</v>
      </c>
      <c r="G1291" s="6">
        <v>268.38600000000002</v>
      </c>
    </row>
    <row r="1292" spans="1:7" x14ac:dyDescent="0.2">
      <c r="A1292" s="5">
        <v>1</v>
      </c>
      <c r="B1292" s="4" t="s">
        <v>5</v>
      </c>
      <c r="C1292" s="4" t="str">
        <f>VLOOKUP(Taulukko1[[#This Row],[Rivivalinta]],Sheet1!$C$1:$E$42,2,FALSE)</f>
        <v>Räntenetto</v>
      </c>
      <c r="D1292" s="4" t="str">
        <f>VLOOKUP(Taulukko1[[#This Row],[Rivivalinta]],Sheet1!$C$1:$E$42,3,FALSE)</f>
        <v>Net interest margin</v>
      </c>
      <c r="E1292" s="1" t="s">
        <v>49</v>
      </c>
      <c r="F1292" s="2">
        <v>42369</v>
      </c>
      <c r="G1292" s="6">
        <v>405.21199999999999</v>
      </c>
    </row>
    <row r="1293" spans="1:7" x14ac:dyDescent="0.2">
      <c r="A1293" s="5">
        <v>2</v>
      </c>
      <c r="B1293" s="4" t="s">
        <v>6</v>
      </c>
      <c r="C1293" s="4" t="str">
        <f>VLOOKUP(Taulukko1[[#This Row],[Rivivalinta]],Sheet1!$C$1:$E$42,2,FALSE)</f>
        <v>Netto, avgifts- och provisionsintäkter</v>
      </c>
      <c r="D1293" s="4" t="str">
        <f>VLOOKUP(Taulukko1[[#This Row],[Rivivalinta]],Sheet1!$C$1:$E$42,3,FALSE)</f>
        <v>Net fee and commission income</v>
      </c>
      <c r="E1293" s="1" t="s">
        <v>49</v>
      </c>
      <c r="F1293" s="2">
        <v>42369</v>
      </c>
      <c r="G1293" s="6">
        <v>100.041</v>
      </c>
    </row>
    <row r="1294" spans="1:7" x14ac:dyDescent="0.2">
      <c r="A1294" s="5">
        <v>3</v>
      </c>
      <c r="B1294" s="4" t="s">
        <v>7</v>
      </c>
      <c r="C1294" s="4" t="str">
        <f>VLOOKUP(Taulukko1[[#This Row],[Rivivalinta]],Sheet1!$C$1:$E$42,2,FALSE)</f>
        <v>Avgifts- och provisionsintäkter</v>
      </c>
      <c r="D1294" s="4" t="str">
        <f>VLOOKUP(Taulukko1[[#This Row],[Rivivalinta]],Sheet1!$C$1:$E$42,3,FALSE)</f>
        <v>Fee and commission income</v>
      </c>
      <c r="E1294" s="1" t="s">
        <v>49</v>
      </c>
      <c r="F1294" s="2">
        <v>42369</v>
      </c>
      <c r="G1294" s="6">
        <v>126.405</v>
      </c>
    </row>
    <row r="1295" spans="1:7" x14ac:dyDescent="0.2">
      <c r="A1295" s="5">
        <v>4</v>
      </c>
      <c r="B1295" s="4" t="s">
        <v>8</v>
      </c>
      <c r="C1295" s="4" t="str">
        <f>VLOOKUP(Taulukko1[[#This Row],[Rivivalinta]],Sheet1!$C$1:$E$42,2,FALSE)</f>
        <v>Avgifts- och provisionskostnader</v>
      </c>
      <c r="D1295" s="4" t="str">
        <f>VLOOKUP(Taulukko1[[#This Row],[Rivivalinta]],Sheet1!$C$1:$E$42,3,FALSE)</f>
        <v>Fee and commission expenses</v>
      </c>
      <c r="E1295" s="1" t="s">
        <v>49</v>
      </c>
      <c r="F1295" s="2">
        <v>42369</v>
      </c>
      <c r="G1295" s="6">
        <v>26.364000000000001</v>
      </c>
    </row>
    <row r="1296" spans="1:7" x14ac:dyDescent="0.2">
      <c r="A1296" s="5">
        <v>5</v>
      </c>
      <c r="B1296" s="4" t="s">
        <v>9</v>
      </c>
      <c r="C1296" s="4" t="str">
        <f>VLOOKUP(Taulukko1[[#This Row],[Rivivalinta]],Sheet1!$C$1:$E$42,2,FALSE)</f>
        <v>Nettointäkter från handel och investeringar</v>
      </c>
      <c r="D1296" s="4" t="str">
        <f>VLOOKUP(Taulukko1[[#This Row],[Rivivalinta]],Sheet1!$C$1:$E$42,3,FALSE)</f>
        <v>Net trading and investing income</v>
      </c>
      <c r="E1296" s="1" t="s">
        <v>49</v>
      </c>
      <c r="F1296" s="2">
        <v>42369</v>
      </c>
      <c r="G1296" s="6">
        <v>181.69499999999999</v>
      </c>
    </row>
    <row r="1297" spans="1:7" x14ac:dyDescent="0.2">
      <c r="A1297" s="5">
        <v>6</v>
      </c>
      <c r="B1297" s="4" t="s">
        <v>10</v>
      </c>
      <c r="C1297" s="4" t="str">
        <f>VLOOKUP(Taulukko1[[#This Row],[Rivivalinta]],Sheet1!$C$1:$E$42,2,FALSE)</f>
        <v>Övriga intäkter</v>
      </c>
      <c r="D1297" s="4" t="str">
        <f>VLOOKUP(Taulukko1[[#This Row],[Rivivalinta]],Sheet1!$C$1:$E$42,3,FALSE)</f>
        <v>Other income</v>
      </c>
      <c r="E1297" s="1" t="s">
        <v>49</v>
      </c>
      <c r="F1297" s="2">
        <v>42369</v>
      </c>
      <c r="G1297" s="6">
        <v>34.497</v>
      </c>
    </row>
    <row r="1298" spans="1:7" x14ac:dyDescent="0.2">
      <c r="A1298" s="5">
        <v>7</v>
      </c>
      <c r="B1298" s="4" t="s">
        <v>11</v>
      </c>
      <c r="C1298" s="4" t="str">
        <f>VLOOKUP(Taulukko1[[#This Row],[Rivivalinta]],Sheet1!$C$1:$E$42,2,FALSE)</f>
        <v>Totala inkomster</v>
      </c>
      <c r="D1298" s="4" t="str">
        <f>VLOOKUP(Taulukko1[[#This Row],[Rivivalinta]],Sheet1!$C$1:$E$42,3,FALSE)</f>
        <v>Total income</v>
      </c>
      <c r="E1298" s="1" t="s">
        <v>49</v>
      </c>
      <c r="F1298" s="2">
        <v>42369</v>
      </c>
      <c r="G1298" s="6">
        <v>721.44500000000005</v>
      </c>
    </row>
    <row r="1299" spans="1:7" x14ac:dyDescent="0.2">
      <c r="A1299" s="5">
        <v>8</v>
      </c>
      <c r="B1299" s="4" t="s">
        <v>12</v>
      </c>
      <c r="C1299" s="4" t="str">
        <f>VLOOKUP(Taulukko1[[#This Row],[Rivivalinta]],Sheet1!$C$1:$E$42,2,FALSE)</f>
        <v>Totala kostnader</v>
      </c>
      <c r="D1299" s="4" t="str">
        <f>VLOOKUP(Taulukko1[[#This Row],[Rivivalinta]],Sheet1!$C$1:$E$42,3,FALSE)</f>
        <v>Total expenses</v>
      </c>
      <c r="E1299" s="1" t="s">
        <v>49</v>
      </c>
      <c r="F1299" s="2">
        <v>42369</v>
      </c>
      <c r="G1299" s="6">
        <v>533.67700000000002</v>
      </c>
    </row>
    <row r="1300" spans="1:7" x14ac:dyDescent="0.2">
      <c r="A1300" s="5">
        <v>9</v>
      </c>
      <c r="B1300" s="4" t="s">
        <v>13</v>
      </c>
      <c r="C1300" s="4" t="str">
        <f>VLOOKUP(Taulukko1[[#This Row],[Rivivalinta]],Sheet1!$C$1:$E$42,2,FALSE)</f>
        <v>Nedskrivningar av lån och fordringar</v>
      </c>
      <c r="D1300" s="4" t="str">
        <f>VLOOKUP(Taulukko1[[#This Row],[Rivivalinta]],Sheet1!$C$1:$E$42,3,FALSE)</f>
        <v>Impairments on loans and receivables</v>
      </c>
      <c r="E1300" s="1" t="s">
        <v>49</v>
      </c>
      <c r="F1300" s="2">
        <v>42369</v>
      </c>
      <c r="G1300" s="6">
        <v>105.752</v>
      </c>
    </row>
    <row r="1301" spans="1:7" x14ac:dyDescent="0.2">
      <c r="A1301" s="5">
        <v>10</v>
      </c>
      <c r="B1301" s="4" t="s">
        <v>14</v>
      </c>
      <c r="C1301" s="4" t="str">
        <f>VLOOKUP(Taulukko1[[#This Row],[Rivivalinta]],Sheet1!$C$1:$E$42,2,FALSE)</f>
        <v>Rörelsevinst/-förlust</v>
      </c>
      <c r="D1301" s="4" t="str">
        <f>VLOOKUP(Taulukko1[[#This Row],[Rivivalinta]],Sheet1!$C$1:$E$42,3,FALSE)</f>
        <v>Operatingprofit/-loss</v>
      </c>
      <c r="E1301" s="1" t="s">
        <v>49</v>
      </c>
      <c r="F1301" s="2">
        <v>42369</v>
      </c>
      <c r="G1301" s="6">
        <v>82.016000000000005</v>
      </c>
    </row>
    <row r="1302" spans="1:7" x14ac:dyDescent="0.2">
      <c r="A1302" s="5">
        <v>11</v>
      </c>
      <c r="B1302" s="4" t="s">
        <v>15</v>
      </c>
      <c r="C1302" s="4" t="str">
        <f>VLOOKUP(Taulukko1[[#This Row],[Rivivalinta]],Sheet1!$C$1:$E$42,2,FALSE)</f>
        <v>Kontanta medel och kassabehållning hos centralbanker</v>
      </c>
      <c r="D1302" s="4" t="str">
        <f>VLOOKUP(Taulukko1[[#This Row],[Rivivalinta]],Sheet1!$C$1:$E$42,3,FALSE)</f>
        <v>Cash and cash balances at central banks</v>
      </c>
      <c r="E1302" s="1" t="s">
        <v>49</v>
      </c>
      <c r="F1302" s="2">
        <v>42369</v>
      </c>
      <c r="G1302" s="6">
        <v>1277.9059999999999</v>
      </c>
    </row>
    <row r="1303" spans="1:7" x14ac:dyDescent="0.2">
      <c r="A1303" s="5">
        <v>12</v>
      </c>
      <c r="B1303" s="4" t="s">
        <v>16</v>
      </c>
      <c r="C1303" s="4" t="str">
        <f>VLOOKUP(Taulukko1[[#This Row],[Rivivalinta]],Sheet1!$C$1:$E$42,2,FALSE)</f>
        <v>Lån och förskott till kreditinstitut</v>
      </c>
      <c r="D1303" s="4" t="str">
        <f>VLOOKUP(Taulukko1[[#This Row],[Rivivalinta]],Sheet1!$C$1:$E$42,3,FALSE)</f>
        <v>Loans and advances to credit institutions</v>
      </c>
      <c r="E1303" s="1" t="s">
        <v>49</v>
      </c>
      <c r="F1303" s="2">
        <v>42369</v>
      </c>
      <c r="G1303" s="6">
        <v>989.51499999999999</v>
      </c>
    </row>
    <row r="1304" spans="1:7" x14ac:dyDescent="0.2">
      <c r="A1304" s="5">
        <v>13</v>
      </c>
      <c r="B1304" s="4" t="s">
        <v>17</v>
      </c>
      <c r="C1304" s="4" t="str">
        <f>VLOOKUP(Taulukko1[[#This Row],[Rivivalinta]],Sheet1!$C$1:$E$42,2,FALSE)</f>
        <v>Lån och förskott till allmänheten och offentliga samfund</v>
      </c>
      <c r="D1304" s="4" t="str">
        <f>VLOOKUP(Taulukko1[[#This Row],[Rivivalinta]],Sheet1!$C$1:$E$42,3,FALSE)</f>
        <v>Loans and advances to the public and public sector entities</v>
      </c>
      <c r="E1304" s="1" t="s">
        <v>49</v>
      </c>
      <c r="F1304" s="2">
        <v>42369</v>
      </c>
      <c r="G1304" s="6">
        <v>15602.829</v>
      </c>
    </row>
    <row r="1305" spans="1:7" x14ac:dyDescent="0.2">
      <c r="A1305" s="5">
        <v>14</v>
      </c>
      <c r="B1305" s="4" t="s">
        <v>18</v>
      </c>
      <c r="C1305" s="4" t="str">
        <f>VLOOKUP(Taulukko1[[#This Row],[Rivivalinta]],Sheet1!$C$1:$E$42,2,FALSE)</f>
        <v>Värdepapper</v>
      </c>
      <c r="D1305" s="4" t="str">
        <f>VLOOKUP(Taulukko1[[#This Row],[Rivivalinta]],Sheet1!$C$1:$E$42,3,FALSE)</f>
        <v>Debt securities</v>
      </c>
      <c r="E1305" s="1" t="s">
        <v>49</v>
      </c>
      <c r="F1305" s="2">
        <v>42369</v>
      </c>
      <c r="G1305" s="6">
        <v>3110.81</v>
      </c>
    </row>
    <row r="1306" spans="1:7" x14ac:dyDescent="0.2">
      <c r="A1306" s="5">
        <v>15</v>
      </c>
      <c r="B1306" s="4" t="s">
        <v>71</v>
      </c>
      <c r="C1306" s="4" t="str">
        <f>VLOOKUP(Taulukko1[[#This Row],[Rivivalinta]],Sheet1!$C$1:$E$42,2,FALSE)</f>
        <v xml:space="preserve">Derivat </v>
      </c>
      <c r="D1306" s="4" t="str">
        <f>VLOOKUP(Taulukko1[[#This Row],[Rivivalinta]],Sheet1!$C$1:$E$42,3,FALSE)</f>
        <v xml:space="preserve">Derivatives </v>
      </c>
      <c r="E1306" s="1" t="s">
        <v>49</v>
      </c>
      <c r="F1306" s="2">
        <v>42369</v>
      </c>
      <c r="G1306" s="6">
        <v>0.77</v>
      </c>
    </row>
    <row r="1307" spans="1:7" x14ac:dyDescent="0.2">
      <c r="A1307" s="5">
        <v>16</v>
      </c>
      <c r="B1307" s="4" t="s">
        <v>20</v>
      </c>
      <c r="C1307" s="4" t="str">
        <f>VLOOKUP(Taulukko1[[#This Row],[Rivivalinta]],Sheet1!$C$1:$E$42,2,FALSE)</f>
        <v>Övriga tillgångar</v>
      </c>
      <c r="D1307" s="4" t="str">
        <f>VLOOKUP(Taulukko1[[#This Row],[Rivivalinta]],Sheet1!$C$1:$E$42,3,FALSE)</f>
        <v>Other assets</v>
      </c>
      <c r="E1307" s="1" t="s">
        <v>49</v>
      </c>
      <c r="F1307" s="2">
        <v>42369</v>
      </c>
      <c r="G1307" s="6">
        <v>4199.6009999999997</v>
      </c>
    </row>
    <row r="1308" spans="1:7" x14ac:dyDescent="0.2">
      <c r="A1308" s="5">
        <v>17</v>
      </c>
      <c r="B1308" s="4" t="s">
        <v>21</v>
      </c>
      <c r="C1308" s="4" t="str">
        <f>VLOOKUP(Taulukko1[[#This Row],[Rivivalinta]],Sheet1!$C$1:$E$42,2,FALSE)</f>
        <v>SUMMA TILLGÅNGAR</v>
      </c>
      <c r="D1308" s="4" t="str">
        <f>VLOOKUP(Taulukko1[[#This Row],[Rivivalinta]],Sheet1!$C$1:$E$42,3,FALSE)</f>
        <v>TOTAL ASSETS</v>
      </c>
      <c r="E1308" s="1" t="s">
        <v>49</v>
      </c>
      <c r="F1308" s="2">
        <v>42369</v>
      </c>
      <c r="G1308" s="6">
        <v>25181.431</v>
      </c>
    </row>
    <row r="1309" spans="1:7" x14ac:dyDescent="0.2">
      <c r="A1309" s="5">
        <v>18</v>
      </c>
      <c r="B1309" s="4" t="s">
        <v>22</v>
      </c>
      <c r="C1309" s="4" t="str">
        <f>VLOOKUP(Taulukko1[[#This Row],[Rivivalinta]],Sheet1!$C$1:$E$42,2,FALSE)</f>
        <v>Inlåning från kreditinstitut</v>
      </c>
      <c r="D1309" s="4" t="str">
        <f>VLOOKUP(Taulukko1[[#This Row],[Rivivalinta]],Sheet1!$C$1:$E$42,3,FALSE)</f>
        <v>Deposits from credit institutions</v>
      </c>
      <c r="E1309" s="1" t="s">
        <v>49</v>
      </c>
      <c r="F1309" s="2">
        <v>42369</v>
      </c>
      <c r="G1309" s="6">
        <v>1545.934</v>
      </c>
    </row>
    <row r="1310" spans="1:7" x14ac:dyDescent="0.2">
      <c r="A1310" s="5">
        <v>19</v>
      </c>
      <c r="B1310" s="4" t="s">
        <v>23</v>
      </c>
      <c r="C1310" s="4" t="str">
        <f>VLOOKUP(Taulukko1[[#This Row],[Rivivalinta]],Sheet1!$C$1:$E$42,2,FALSE)</f>
        <v>Inlåning från allmänheten och offentliga samfund</v>
      </c>
      <c r="D1310" s="4" t="str">
        <f>VLOOKUP(Taulukko1[[#This Row],[Rivivalinta]],Sheet1!$C$1:$E$42,3,FALSE)</f>
        <v>Deposits from the public and public sector entities</v>
      </c>
      <c r="E1310" s="1" t="s">
        <v>49</v>
      </c>
      <c r="F1310" s="2">
        <v>42369</v>
      </c>
      <c r="G1310" s="6">
        <v>20911.652999999998</v>
      </c>
    </row>
    <row r="1311" spans="1:7" x14ac:dyDescent="0.2">
      <c r="A1311" s="5">
        <v>20</v>
      </c>
      <c r="B1311" s="4" t="s">
        <v>24</v>
      </c>
      <c r="C1311" s="4" t="str">
        <f>VLOOKUP(Taulukko1[[#This Row],[Rivivalinta]],Sheet1!$C$1:$E$42,2,FALSE)</f>
        <v>Emitterade skuldebrev</v>
      </c>
      <c r="D1311" s="4" t="str">
        <f>VLOOKUP(Taulukko1[[#This Row],[Rivivalinta]],Sheet1!$C$1:$E$42,3,FALSE)</f>
        <v>Debt securities issued</v>
      </c>
      <c r="E1311" s="1" t="s">
        <v>49</v>
      </c>
      <c r="F1311" s="2">
        <v>42369</v>
      </c>
      <c r="G1311" s="6"/>
    </row>
    <row r="1312" spans="1:7" x14ac:dyDescent="0.2">
      <c r="A1312" s="5">
        <v>22</v>
      </c>
      <c r="B1312" s="4" t="s">
        <v>19</v>
      </c>
      <c r="C1312" s="4" t="str">
        <f>VLOOKUP(Taulukko1[[#This Row],[Rivivalinta]],Sheet1!$C$1:$E$42,2,FALSE)</f>
        <v>Derivat</v>
      </c>
      <c r="D1312" s="4" t="str">
        <f>VLOOKUP(Taulukko1[[#This Row],[Rivivalinta]],Sheet1!$C$1:$E$42,3,FALSE)</f>
        <v>Derivatives</v>
      </c>
      <c r="E1312" s="1" t="s">
        <v>49</v>
      </c>
      <c r="F1312" s="2">
        <v>42369</v>
      </c>
      <c r="G1312" s="6"/>
    </row>
    <row r="1313" spans="1:7" x14ac:dyDescent="0.2">
      <c r="A1313" s="5">
        <v>23</v>
      </c>
      <c r="B1313" s="4" t="s">
        <v>25</v>
      </c>
      <c r="C1313" s="4" t="str">
        <f>VLOOKUP(Taulukko1[[#This Row],[Rivivalinta]],Sheet1!$C$1:$E$42,2,FALSE)</f>
        <v>Eget kapital</v>
      </c>
      <c r="D1313" s="4" t="str">
        <f>VLOOKUP(Taulukko1[[#This Row],[Rivivalinta]],Sheet1!$C$1:$E$42,3,FALSE)</f>
        <v>Total equity</v>
      </c>
      <c r="E1313" s="1" t="s">
        <v>49</v>
      </c>
      <c r="F1313" s="2">
        <v>42369</v>
      </c>
      <c r="G1313" s="6">
        <v>2105.3560000000002</v>
      </c>
    </row>
    <row r="1314" spans="1:7" x14ac:dyDescent="0.2">
      <c r="A1314" s="5">
        <v>21</v>
      </c>
      <c r="B1314" s="4" t="s">
        <v>26</v>
      </c>
      <c r="C1314" s="4" t="str">
        <f>VLOOKUP(Taulukko1[[#This Row],[Rivivalinta]],Sheet1!$C$1:$E$42,2,FALSE)</f>
        <v>Övriga skulder</v>
      </c>
      <c r="D1314" s="4" t="str">
        <f>VLOOKUP(Taulukko1[[#This Row],[Rivivalinta]],Sheet1!$C$1:$E$42,3,FALSE)</f>
        <v>Other liabilities</v>
      </c>
      <c r="E1314" s="1" t="s">
        <v>49</v>
      </c>
      <c r="F1314" s="2">
        <v>42369</v>
      </c>
      <c r="G1314" s="6">
        <v>618.48699999999997</v>
      </c>
    </row>
    <row r="1315" spans="1:7" x14ac:dyDescent="0.2">
      <c r="A1315" s="5">
        <v>24</v>
      </c>
      <c r="B1315" s="4" t="s">
        <v>27</v>
      </c>
      <c r="C1315" s="4" t="str">
        <f>VLOOKUP(Taulukko1[[#This Row],[Rivivalinta]],Sheet1!$C$1:$E$42,2,FALSE)</f>
        <v>SUMMA EGET KAPITAL OCH SKULDER</v>
      </c>
      <c r="D1315" s="4" t="str">
        <f>VLOOKUP(Taulukko1[[#This Row],[Rivivalinta]],Sheet1!$C$1:$E$42,3,FALSE)</f>
        <v>TOTAL EQUITY AND LIABILITIES</v>
      </c>
      <c r="E1315" s="1" t="s">
        <v>49</v>
      </c>
      <c r="F1315" s="2">
        <v>42369</v>
      </c>
      <c r="G1315" s="6">
        <v>25181.43</v>
      </c>
    </row>
    <row r="1316" spans="1:7" x14ac:dyDescent="0.2">
      <c r="A1316" s="5">
        <v>25</v>
      </c>
      <c r="B1316" s="4" t="s">
        <v>28</v>
      </c>
      <c r="C1316" s="4" t="str">
        <f>VLOOKUP(Taulukko1[[#This Row],[Rivivalinta]],Sheet1!$C$1:$E$42,2,FALSE)</f>
        <v>Exponering utanför balansräkningen</v>
      </c>
      <c r="D1316" s="4" t="str">
        <f>VLOOKUP(Taulukko1[[#This Row],[Rivivalinta]],Sheet1!$C$1:$E$42,3,FALSE)</f>
        <v>Off balance sheet exposures</v>
      </c>
      <c r="E1316" s="1" t="s">
        <v>49</v>
      </c>
      <c r="F1316" s="2">
        <v>42369</v>
      </c>
      <c r="G1316" s="6">
        <v>284.62400000000002</v>
      </c>
    </row>
    <row r="1317" spans="1:7" x14ac:dyDescent="0.2">
      <c r="A1317" s="5">
        <v>28</v>
      </c>
      <c r="B1317" s="4" t="s">
        <v>29</v>
      </c>
      <c r="C1317" s="4" t="str">
        <f>VLOOKUP(Taulukko1[[#This Row],[Rivivalinta]],Sheet1!$C$1:$E$42,2,FALSE)</f>
        <v>Kostnader/intäkter, %</v>
      </c>
      <c r="D1317" s="4" t="str">
        <f>VLOOKUP(Taulukko1[[#This Row],[Rivivalinta]],Sheet1!$C$1:$E$42,3,FALSE)</f>
        <v>Cost/income ratio, %</v>
      </c>
      <c r="E1317" s="1" t="s">
        <v>49</v>
      </c>
      <c r="F1317" s="2">
        <v>42369</v>
      </c>
      <c r="G1317" s="7">
        <v>0.69179759567720889</v>
      </c>
    </row>
    <row r="1318" spans="1:7" x14ac:dyDescent="0.2">
      <c r="A1318" s="5">
        <v>29</v>
      </c>
      <c r="B1318" s="4" t="s">
        <v>30</v>
      </c>
      <c r="C1318" s="4" t="str">
        <f>VLOOKUP(Taulukko1[[#This Row],[Rivivalinta]],Sheet1!$C$1:$E$42,2,FALSE)</f>
        <v>Nödlidande exponeringar/Exponeringar, %</v>
      </c>
      <c r="D1318" s="4" t="str">
        <f>VLOOKUP(Taulukko1[[#This Row],[Rivivalinta]],Sheet1!$C$1:$E$42,3,FALSE)</f>
        <v>Non-performing exposures/Exposures, %</v>
      </c>
      <c r="E1318" s="1" t="s">
        <v>49</v>
      </c>
      <c r="F1318" s="2">
        <v>42369</v>
      </c>
      <c r="G1318" s="7"/>
    </row>
    <row r="1319" spans="1:7" x14ac:dyDescent="0.2">
      <c r="A1319" s="5">
        <v>30</v>
      </c>
      <c r="B1319" s="4" t="s">
        <v>31</v>
      </c>
      <c r="C1319" s="4" t="str">
        <f>VLOOKUP(Taulukko1[[#This Row],[Rivivalinta]],Sheet1!$C$1:$E$42,2,FALSE)</f>
        <v>Upplupna avsättningar på nödlidande exponeringar/Nödlidande Exponeringar, %</v>
      </c>
      <c r="D1319" s="4" t="str">
        <f>VLOOKUP(Taulukko1[[#This Row],[Rivivalinta]],Sheet1!$C$1:$E$42,3,FALSE)</f>
        <v>Accumulated impairments on non-performing exposures/Non-performing exposures, %</v>
      </c>
      <c r="E1319" s="1" t="s">
        <v>49</v>
      </c>
      <c r="F1319" s="2">
        <v>42369</v>
      </c>
      <c r="G1319" s="7" t="s">
        <v>50</v>
      </c>
    </row>
    <row r="1320" spans="1:7" x14ac:dyDescent="0.2">
      <c r="A1320" s="5">
        <v>31</v>
      </c>
      <c r="B1320" s="4" t="s">
        <v>32</v>
      </c>
      <c r="C1320" s="4" t="str">
        <f>VLOOKUP(Taulukko1[[#This Row],[Rivivalinta]],Sheet1!$C$1:$E$42,2,FALSE)</f>
        <v>Kapitalbas</v>
      </c>
      <c r="D1320" s="4" t="str">
        <f>VLOOKUP(Taulukko1[[#This Row],[Rivivalinta]],Sheet1!$C$1:$E$42,3,FALSE)</f>
        <v>Own funds</v>
      </c>
      <c r="E1320" s="1" t="s">
        <v>49</v>
      </c>
      <c r="F1320" s="2">
        <v>42369</v>
      </c>
      <c r="G1320" s="6">
        <v>2376.4720000000002</v>
      </c>
    </row>
    <row r="1321" spans="1:7" x14ac:dyDescent="0.2">
      <c r="A1321" s="5">
        <v>32</v>
      </c>
      <c r="B1321" s="4" t="s">
        <v>33</v>
      </c>
      <c r="C1321" s="4" t="str">
        <f>VLOOKUP(Taulukko1[[#This Row],[Rivivalinta]],Sheet1!$C$1:$E$42,2,FALSE)</f>
        <v>Kärnprimärkapital (CET 1)</v>
      </c>
      <c r="D1321" s="4" t="str">
        <f>VLOOKUP(Taulukko1[[#This Row],[Rivivalinta]],Sheet1!$C$1:$E$42,3,FALSE)</f>
        <v>Common equity tier 1 capital (CET1)</v>
      </c>
      <c r="E1321" s="1" t="s">
        <v>49</v>
      </c>
      <c r="F1321" s="2">
        <v>42369</v>
      </c>
      <c r="G1321" s="6">
        <v>2376.4720000000002</v>
      </c>
    </row>
    <row r="1322" spans="1:7" x14ac:dyDescent="0.2">
      <c r="A1322" s="5">
        <v>33</v>
      </c>
      <c r="B1322" s="4" t="s">
        <v>34</v>
      </c>
      <c r="C1322" s="4" t="str">
        <f>VLOOKUP(Taulukko1[[#This Row],[Rivivalinta]],Sheet1!$C$1:$E$42,2,FALSE)</f>
        <v>Övrigt primärkapital (AT 1)</v>
      </c>
      <c r="D1322" s="4" t="str">
        <f>VLOOKUP(Taulukko1[[#This Row],[Rivivalinta]],Sheet1!$C$1:$E$42,3,FALSE)</f>
        <v>Additional tier 1 capital (AT 1)</v>
      </c>
      <c r="E1322" s="1" t="s">
        <v>49</v>
      </c>
      <c r="F1322" s="2">
        <v>42369</v>
      </c>
      <c r="G1322" s="6"/>
    </row>
    <row r="1323" spans="1:7" x14ac:dyDescent="0.2">
      <c r="A1323" s="5">
        <v>34</v>
      </c>
      <c r="B1323" s="4" t="s">
        <v>35</v>
      </c>
      <c r="C1323" s="4" t="str">
        <f>VLOOKUP(Taulukko1[[#This Row],[Rivivalinta]],Sheet1!$C$1:$E$42,2,FALSE)</f>
        <v>Supplementärkapital (T2)</v>
      </c>
      <c r="D1323" s="4" t="str">
        <f>VLOOKUP(Taulukko1[[#This Row],[Rivivalinta]],Sheet1!$C$1:$E$42,3,FALSE)</f>
        <v>Tier 2 capital (T2)</v>
      </c>
      <c r="E1323" s="1" t="s">
        <v>49</v>
      </c>
      <c r="F1323" s="2">
        <v>42369</v>
      </c>
      <c r="G1323" s="6"/>
    </row>
    <row r="1324" spans="1:7" x14ac:dyDescent="0.2">
      <c r="A1324" s="5">
        <v>35</v>
      </c>
      <c r="B1324" s="4" t="s">
        <v>36</v>
      </c>
      <c r="C1324" s="4" t="str">
        <f>VLOOKUP(Taulukko1[[#This Row],[Rivivalinta]],Sheet1!$C$1:$E$42,2,FALSE)</f>
        <v>Summa kapitalrelationer, %</v>
      </c>
      <c r="D1324" s="4" t="str">
        <f>VLOOKUP(Taulukko1[[#This Row],[Rivivalinta]],Sheet1!$C$1:$E$42,3,FALSE)</f>
        <v>Own funds ratio, %</v>
      </c>
      <c r="E1324" s="1" t="s">
        <v>49</v>
      </c>
      <c r="F1324" s="2">
        <v>42369</v>
      </c>
      <c r="G1324" s="7">
        <v>0.1628221504863003</v>
      </c>
    </row>
    <row r="1325" spans="1:7" x14ac:dyDescent="0.2">
      <c r="A1325" s="5">
        <v>36</v>
      </c>
      <c r="B1325" s="4" t="s">
        <v>37</v>
      </c>
      <c r="C1325" s="4" t="str">
        <f>VLOOKUP(Taulukko1[[#This Row],[Rivivalinta]],Sheet1!$C$1:$E$42,2,FALSE)</f>
        <v>Primärkapitalrelation, %</v>
      </c>
      <c r="D1325" s="4" t="str">
        <f>VLOOKUP(Taulukko1[[#This Row],[Rivivalinta]],Sheet1!$C$1:$E$42,3,FALSE)</f>
        <v>Tier 1 ratio, %</v>
      </c>
      <c r="E1325" s="1" t="s">
        <v>49</v>
      </c>
      <c r="F1325" s="2">
        <v>42369</v>
      </c>
      <c r="G1325" s="7">
        <v>0.1628221504863003</v>
      </c>
    </row>
    <row r="1326" spans="1:7" x14ac:dyDescent="0.2">
      <c r="A1326" s="5">
        <v>37</v>
      </c>
      <c r="B1326" s="4" t="s">
        <v>38</v>
      </c>
      <c r="C1326" s="4" t="str">
        <f>VLOOKUP(Taulukko1[[#This Row],[Rivivalinta]],Sheet1!$C$1:$E$42,2,FALSE)</f>
        <v>Kärnprimärkapitalrelation, %</v>
      </c>
      <c r="D1326" s="4" t="str">
        <f>VLOOKUP(Taulukko1[[#This Row],[Rivivalinta]],Sheet1!$C$1:$E$42,3,FALSE)</f>
        <v>CET 1 ratio, %</v>
      </c>
      <c r="E1326" s="1" t="s">
        <v>49</v>
      </c>
      <c r="F1326" s="2">
        <v>42369</v>
      </c>
      <c r="G1326" s="7">
        <v>0.1628221504863003</v>
      </c>
    </row>
    <row r="1327" spans="1:7" x14ac:dyDescent="0.2">
      <c r="A1327" s="5">
        <v>38</v>
      </c>
      <c r="B1327" s="4" t="s">
        <v>39</v>
      </c>
      <c r="C1327" s="4" t="str">
        <f>VLOOKUP(Taulukko1[[#This Row],[Rivivalinta]],Sheet1!$C$1:$E$42,2,FALSE)</f>
        <v>Summa exponeringsbelopp (RWA)</v>
      </c>
      <c r="D1327" s="4" t="str">
        <f>VLOOKUP(Taulukko1[[#This Row],[Rivivalinta]],Sheet1!$C$1:$E$42,3,FALSE)</f>
        <v>Total risk weighted assets (RWA)</v>
      </c>
      <c r="E1327" s="1" t="s">
        <v>49</v>
      </c>
      <c r="F1327" s="2">
        <v>42369</v>
      </c>
      <c r="G1327" s="6">
        <v>14595.508</v>
      </c>
    </row>
    <row r="1328" spans="1:7" x14ac:dyDescent="0.2">
      <c r="A1328" s="5">
        <v>39</v>
      </c>
      <c r="B1328" s="4" t="s">
        <v>40</v>
      </c>
      <c r="C1328" s="4" t="str">
        <f>VLOOKUP(Taulukko1[[#This Row],[Rivivalinta]],Sheet1!$C$1:$E$42,2,FALSE)</f>
        <v>Exponeringsbelopp för kredit-, motpart- och utspädningsrisker</v>
      </c>
      <c r="D1328" s="4" t="str">
        <f>VLOOKUP(Taulukko1[[#This Row],[Rivivalinta]],Sheet1!$C$1:$E$42,3,FALSE)</f>
        <v>Credit and counterparty risks</v>
      </c>
      <c r="E1328" s="1" t="s">
        <v>49</v>
      </c>
      <c r="F1328" s="2">
        <v>42369</v>
      </c>
      <c r="G1328" s="6">
        <v>13294.638999999999</v>
      </c>
    </row>
    <row r="1329" spans="1:7" x14ac:dyDescent="0.2">
      <c r="A1329" s="5">
        <v>40</v>
      </c>
      <c r="B1329" s="4" t="s">
        <v>41</v>
      </c>
      <c r="C1329" s="4" t="str">
        <f>VLOOKUP(Taulukko1[[#This Row],[Rivivalinta]],Sheet1!$C$1:$E$42,2,FALSE)</f>
        <v>Exponeringsbelopp för positions-, valutakurs- och råvarurisker</v>
      </c>
      <c r="D1329" s="4" t="str">
        <f>VLOOKUP(Taulukko1[[#This Row],[Rivivalinta]],Sheet1!$C$1:$E$42,3,FALSE)</f>
        <v>Position, currency and commodity risks</v>
      </c>
      <c r="E1329" s="1" t="s">
        <v>49</v>
      </c>
      <c r="F1329" s="2">
        <v>42369</v>
      </c>
      <c r="G1329" s="6">
        <v>225.33</v>
      </c>
    </row>
    <row r="1330" spans="1:7" x14ac:dyDescent="0.2">
      <c r="A1330" s="5">
        <v>41</v>
      </c>
      <c r="B1330" s="4" t="s">
        <v>42</v>
      </c>
      <c r="C1330" s="4" t="str">
        <f>VLOOKUP(Taulukko1[[#This Row],[Rivivalinta]],Sheet1!$C$1:$E$42,2,FALSE)</f>
        <v>Exponeringsbelopp för operativ risk</v>
      </c>
      <c r="D1330" s="4" t="str">
        <f>VLOOKUP(Taulukko1[[#This Row],[Rivivalinta]],Sheet1!$C$1:$E$42,3,FALSE)</f>
        <v>Operational risks</v>
      </c>
      <c r="E1330" s="1" t="s">
        <v>49</v>
      </c>
      <c r="F1330" s="2">
        <v>42369</v>
      </c>
      <c r="G1330" s="6">
        <v>1071.5309999999999</v>
      </c>
    </row>
    <row r="1331" spans="1:7" x14ac:dyDescent="0.2">
      <c r="A1331" s="5">
        <v>42</v>
      </c>
      <c r="B1331" s="4" t="s">
        <v>43</v>
      </c>
      <c r="C1331" s="4" t="str">
        <f>VLOOKUP(Taulukko1[[#This Row],[Rivivalinta]],Sheet1!$C$1:$E$42,2,FALSE)</f>
        <v>Övriga riskexponeringar</v>
      </c>
      <c r="D1331" s="4" t="str">
        <f>VLOOKUP(Taulukko1[[#This Row],[Rivivalinta]],Sheet1!$C$1:$E$42,3,FALSE)</f>
        <v>Other risks</v>
      </c>
      <c r="E1331" s="1" t="s">
        <v>49</v>
      </c>
      <c r="F1331" s="2">
        <v>42369</v>
      </c>
      <c r="G1331" s="6">
        <v>4.008</v>
      </c>
    </row>
    <row r="1332" spans="1:7" x14ac:dyDescent="0.2">
      <c r="A1332" s="5">
        <v>1</v>
      </c>
      <c r="B1332" s="4" t="s">
        <v>5</v>
      </c>
      <c r="C1332" s="4" t="str">
        <f>VLOOKUP(Taulukko1[[#This Row],[Rivivalinta]],Sheet1!$C$1:$E$42,2,FALSE)</f>
        <v>Räntenetto</v>
      </c>
      <c r="D1332" s="4" t="str">
        <f>VLOOKUP(Taulukko1[[#This Row],[Rivivalinta]],Sheet1!$C$1:$E$42,3,FALSE)</f>
        <v>Net interest margin</v>
      </c>
      <c r="E1332" s="1" t="s">
        <v>51</v>
      </c>
      <c r="F1332" s="2">
        <v>42369</v>
      </c>
      <c r="G1332" s="6">
        <v>2632.2550000000001</v>
      </c>
    </row>
    <row r="1333" spans="1:7" x14ac:dyDescent="0.2">
      <c r="A1333" s="5">
        <v>2</v>
      </c>
      <c r="B1333" s="4" t="s">
        <v>6</v>
      </c>
      <c r="C1333" s="4" t="str">
        <f>VLOOKUP(Taulukko1[[#This Row],[Rivivalinta]],Sheet1!$C$1:$E$42,2,FALSE)</f>
        <v>Netto, avgifts- och provisionsintäkter</v>
      </c>
      <c r="D1333" s="4" t="str">
        <f>VLOOKUP(Taulukko1[[#This Row],[Rivivalinta]],Sheet1!$C$1:$E$42,3,FALSE)</f>
        <v>Net fee and commission income</v>
      </c>
      <c r="E1333" s="1" t="s">
        <v>51</v>
      </c>
      <c r="F1333" s="2">
        <v>42369</v>
      </c>
      <c r="G1333" s="6">
        <v>1017.989</v>
      </c>
    </row>
    <row r="1334" spans="1:7" x14ac:dyDescent="0.2">
      <c r="A1334" s="5">
        <v>3</v>
      </c>
      <c r="B1334" s="4" t="s">
        <v>7</v>
      </c>
      <c r="C1334" s="4" t="str">
        <f>VLOOKUP(Taulukko1[[#This Row],[Rivivalinta]],Sheet1!$C$1:$E$42,2,FALSE)</f>
        <v>Avgifts- och provisionsintäkter</v>
      </c>
      <c r="D1334" s="4" t="str">
        <f>VLOOKUP(Taulukko1[[#This Row],[Rivivalinta]],Sheet1!$C$1:$E$42,3,FALSE)</f>
        <v>Fee and commission income</v>
      </c>
      <c r="E1334" s="1" t="s">
        <v>51</v>
      </c>
      <c r="F1334" s="2">
        <v>42369</v>
      </c>
      <c r="G1334" s="6">
        <v>1169.7460000000001</v>
      </c>
    </row>
    <row r="1335" spans="1:7" x14ac:dyDescent="0.2">
      <c r="A1335" s="5">
        <v>4</v>
      </c>
      <c r="B1335" s="4" t="s">
        <v>8</v>
      </c>
      <c r="C1335" s="4" t="str">
        <f>VLOOKUP(Taulukko1[[#This Row],[Rivivalinta]],Sheet1!$C$1:$E$42,2,FALSE)</f>
        <v>Avgifts- och provisionskostnader</v>
      </c>
      <c r="D1335" s="4" t="str">
        <f>VLOOKUP(Taulukko1[[#This Row],[Rivivalinta]],Sheet1!$C$1:$E$42,3,FALSE)</f>
        <v>Fee and commission expenses</v>
      </c>
      <c r="E1335" s="1" t="s">
        <v>51</v>
      </c>
      <c r="F1335" s="2">
        <v>42369</v>
      </c>
      <c r="G1335" s="6">
        <v>151.75700000000001</v>
      </c>
    </row>
    <row r="1336" spans="1:7" x14ac:dyDescent="0.2">
      <c r="A1336" s="5">
        <v>5</v>
      </c>
      <c r="B1336" s="4" t="s">
        <v>9</v>
      </c>
      <c r="C1336" s="4" t="str">
        <f>VLOOKUP(Taulukko1[[#This Row],[Rivivalinta]],Sheet1!$C$1:$E$42,2,FALSE)</f>
        <v>Nettointäkter från handel och investeringar</v>
      </c>
      <c r="D1336" s="4" t="str">
        <f>VLOOKUP(Taulukko1[[#This Row],[Rivivalinta]],Sheet1!$C$1:$E$42,3,FALSE)</f>
        <v>Net trading and investing income</v>
      </c>
      <c r="E1336" s="1" t="s">
        <v>51</v>
      </c>
      <c r="F1336" s="2">
        <v>42369</v>
      </c>
      <c r="G1336" s="6">
        <v>275.12900000000002</v>
      </c>
    </row>
    <row r="1337" spans="1:7" x14ac:dyDescent="0.2">
      <c r="A1337" s="5">
        <v>6</v>
      </c>
      <c r="B1337" s="4" t="s">
        <v>10</v>
      </c>
      <c r="C1337" s="4" t="str">
        <f>VLOOKUP(Taulukko1[[#This Row],[Rivivalinta]],Sheet1!$C$1:$E$42,2,FALSE)</f>
        <v>Övriga intäkter</v>
      </c>
      <c r="D1337" s="4" t="str">
        <f>VLOOKUP(Taulukko1[[#This Row],[Rivivalinta]],Sheet1!$C$1:$E$42,3,FALSE)</f>
        <v>Other income</v>
      </c>
      <c r="E1337" s="1" t="s">
        <v>51</v>
      </c>
      <c r="F1337" s="2">
        <v>42369</v>
      </c>
      <c r="G1337" s="6">
        <v>363.18799999999999</v>
      </c>
    </row>
    <row r="1338" spans="1:7" x14ac:dyDescent="0.2">
      <c r="A1338" s="5">
        <v>7</v>
      </c>
      <c r="B1338" s="4" t="s">
        <v>11</v>
      </c>
      <c r="C1338" s="4" t="str">
        <f>VLOOKUP(Taulukko1[[#This Row],[Rivivalinta]],Sheet1!$C$1:$E$42,2,FALSE)</f>
        <v>Totala inkomster</v>
      </c>
      <c r="D1338" s="4" t="str">
        <f>VLOOKUP(Taulukko1[[#This Row],[Rivivalinta]],Sheet1!$C$1:$E$42,3,FALSE)</f>
        <v>Total income</v>
      </c>
      <c r="E1338" s="1" t="s">
        <v>51</v>
      </c>
      <c r="F1338" s="2">
        <v>42369</v>
      </c>
      <c r="G1338" s="6">
        <v>4288.5609999999997</v>
      </c>
    </row>
    <row r="1339" spans="1:7" x14ac:dyDescent="0.2">
      <c r="A1339" s="5">
        <v>8</v>
      </c>
      <c r="B1339" s="4" t="s">
        <v>12</v>
      </c>
      <c r="C1339" s="4" t="str">
        <f>VLOOKUP(Taulukko1[[#This Row],[Rivivalinta]],Sheet1!$C$1:$E$42,2,FALSE)</f>
        <v>Totala kostnader</v>
      </c>
      <c r="D1339" s="4" t="str">
        <f>VLOOKUP(Taulukko1[[#This Row],[Rivivalinta]],Sheet1!$C$1:$E$42,3,FALSE)</f>
        <v>Total expenses</v>
      </c>
      <c r="E1339" s="1" t="s">
        <v>51</v>
      </c>
      <c r="F1339" s="2">
        <v>42369</v>
      </c>
      <c r="G1339" s="6">
        <v>3104.4270000000001</v>
      </c>
    </row>
    <row r="1340" spans="1:7" x14ac:dyDescent="0.2">
      <c r="A1340" s="5">
        <v>9</v>
      </c>
      <c r="B1340" s="4" t="s">
        <v>13</v>
      </c>
      <c r="C1340" s="4" t="str">
        <f>VLOOKUP(Taulukko1[[#This Row],[Rivivalinta]],Sheet1!$C$1:$E$42,2,FALSE)</f>
        <v>Nedskrivningar av lån och fordringar</v>
      </c>
      <c r="D1340" s="4" t="str">
        <f>VLOOKUP(Taulukko1[[#This Row],[Rivivalinta]],Sheet1!$C$1:$E$42,3,FALSE)</f>
        <v>Impairments on loans and receivables</v>
      </c>
      <c r="E1340" s="1" t="s">
        <v>51</v>
      </c>
      <c r="F1340" s="2">
        <v>42369</v>
      </c>
      <c r="G1340" s="6">
        <v>-78.141000000000005</v>
      </c>
    </row>
    <row r="1341" spans="1:7" x14ac:dyDescent="0.2">
      <c r="A1341" s="5">
        <v>10</v>
      </c>
      <c r="B1341" s="4" t="s">
        <v>14</v>
      </c>
      <c r="C1341" s="4" t="str">
        <f>VLOOKUP(Taulukko1[[#This Row],[Rivivalinta]],Sheet1!$C$1:$E$42,2,FALSE)</f>
        <v>Rörelsevinst/-förlust</v>
      </c>
      <c r="D1341" s="4" t="str">
        <f>VLOOKUP(Taulukko1[[#This Row],[Rivivalinta]],Sheet1!$C$1:$E$42,3,FALSE)</f>
        <v>Operatingprofit/-loss</v>
      </c>
      <c r="E1341" s="1" t="s">
        <v>51</v>
      </c>
      <c r="F1341" s="2">
        <v>42369</v>
      </c>
      <c r="G1341" s="6">
        <v>1262.2750000000001</v>
      </c>
    </row>
    <row r="1342" spans="1:7" x14ac:dyDescent="0.2">
      <c r="A1342" s="5">
        <v>11</v>
      </c>
      <c r="B1342" s="4" t="s">
        <v>15</v>
      </c>
      <c r="C1342" s="4" t="str">
        <f>VLOOKUP(Taulukko1[[#This Row],[Rivivalinta]],Sheet1!$C$1:$E$42,2,FALSE)</f>
        <v>Kontanta medel och kassabehållning hos centralbanker</v>
      </c>
      <c r="D1342" s="4" t="str">
        <f>VLOOKUP(Taulukko1[[#This Row],[Rivivalinta]],Sheet1!$C$1:$E$42,3,FALSE)</f>
        <v>Cash and cash balances at central banks</v>
      </c>
      <c r="E1342" s="1" t="s">
        <v>51</v>
      </c>
      <c r="F1342" s="2">
        <v>42369</v>
      </c>
      <c r="G1342" s="6">
        <v>4162.4409999999998</v>
      </c>
    </row>
    <row r="1343" spans="1:7" x14ac:dyDescent="0.2">
      <c r="A1343" s="5">
        <v>12</v>
      </c>
      <c r="B1343" s="4" t="s">
        <v>16</v>
      </c>
      <c r="C1343" s="4" t="str">
        <f>VLOOKUP(Taulukko1[[#This Row],[Rivivalinta]],Sheet1!$C$1:$E$42,2,FALSE)</f>
        <v>Lån och förskott till kreditinstitut</v>
      </c>
      <c r="D1343" s="4" t="str">
        <f>VLOOKUP(Taulukko1[[#This Row],[Rivivalinta]],Sheet1!$C$1:$E$42,3,FALSE)</f>
        <v>Loans and advances to credit institutions</v>
      </c>
      <c r="E1343" s="1" t="s">
        <v>51</v>
      </c>
      <c r="F1343" s="2">
        <v>42369</v>
      </c>
      <c r="G1343" s="6">
        <v>5792.723</v>
      </c>
    </row>
    <row r="1344" spans="1:7" x14ac:dyDescent="0.2">
      <c r="A1344" s="5">
        <v>13</v>
      </c>
      <c r="B1344" s="4" t="s">
        <v>17</v>
      </c>
      <c r="C1344" s="4" t="str">
        <f>VLOOKUP(Taulukko1[[#This Row],[Rivivalinta]],Sheet1!$C$1:$E$42,2,FALSE)</f>
        <v>Lån och förskott till allmänheten och offentliga samfund</v>
      </c>
      <c r="D1344" s="4" t="str">
        <f>VLOOKUP(Taulukko1[[#This Row],[Rivivalinta]],Sheet1!$C$1:$E$42,3,FALSE)</f>
        <v>Loans and advances to the public and public sector entities</v>
      </c>
      <c r="E1344" s="1" t="s">
        <v>51</v>
      </c>
      <c r="F1344" s="2">
        <v>42369</v>
      </c>
      <c r="G1344" s="6">
        <v>144171.55300000001</v>
      </c>
    </row>
    <row r="1345" spans="1:7" x14ac:dyDescent="0.2">
      <c r="A1345" s="5">
        <v>14</v>
      </c>
      <c r="B1345" s="4" t="s">
        <v>18</v>
      </c>
      <c r="C1345" s="4" t="str">
        <f>VLOOKUP(Taulukko1[[#This Row],[Rivivalinta]],Sheet1!$C$1:$E$42,2,FALSE)</f>
        <v>Värdepapper</v>
      </c>
      <c r="D1345" s="4" t="str">
        <f>VLOOKUP(Taulukko1[[#This Row],[Rivivalinta]],Sheet1!$C$1:$E$42,3,FALSE)</f>
        <v>Debt securities</v>
      </c>
      <c r="E1345" s="1" t="s">
        <v>51</v>
      </c>
      <c r="F1345" s="2">
        <v>42369</v>
      </c>
      <c r="G1345" s="6">
        <v>6349.027</v>
      </c>
    </row>
    <row r="1346" spans="1:7" x14ac:dyDescent="0.2">
      <c r="A1346" s="5">
        <v>15</v>
      </c>
      <c r="B1346" s="4" t="s">
        <v>71</v>
      </c>
      <c r="C1346" s="4" t="str">
        <f>VLOOKUP(Taulukko1[[#This Row],[Rivivalinta]],Sheet1!$C$1:$E$42,2,FALSE)</f>
        <v xml:space="preserve">Derivat </v>
      </c>
      <c r="D1346" s="4" t="str">
        <f>VLOOKUP(Taulukko1[[#This Row],[Rivivalinta]],Sheet1!$C$1:$E$42,3,FALSE)</f>
        <v xml:space="preserve">Derivatives </v>
      </c>
      <c r="E1346" s="1" t="s">
        <v>51</v>
      </c>
      <c r="F1346" s="2">
        <v>42369</v>
      </c>
      <c r="G1346" s="6">
        <v>1105.8610000000001</v>
      </c>
    </row>
    <row r="1347" spans="1:7" x14ac:dyDescent="0.2">
      <c r="A1347" s="5">
        <v>16</v>
      </c>
      <c r="B1347" s="4" t="s">
        <v>20</v>
      </c>
      <c r="C1347" s="4" t="str">
        <f>VLOOKUP(Taulukko1[[#This Row],[Rivivalinta]],Sheet1!$C$1:$E$42,2,FALSE)</f>
        <v>Övriga tillgångar</v>
      </c>
      <c r="D1347" s="4" t="str">
        <f>VLOOKUP(Taulukko1[[#This Row],[Rivivalinta]],Sheet1!$C$1:$E$42,3,FALSE)</f>
        <v>Other assets</v>
      </c>
      <c r="E1347" s="1" t="s">
        <v>51</v>
      </c>
      <c r="F1347" s="2">
        <v>42369</v>
      </c>
      <c r="G1347" s="6">
        <v>12502.851000000001</v>
      </c>
    </row>
    <row r="1348" spans="1:7" x14ac:dyDescent="0.2">
      <c r="A1348" s="5">
        <v>17</v>
      </c>
      <c r="B1348" s="4" t="s">
        <v>21</v>
      </c>
      <c r="C1348" s="4" t="str">
        <f>VLOOKUP(Taulukko1[[#This Row],[Rivivalinta]],Sheet1!$C$1:$E$42,2,FALSE)</f>
        <v>SUMMA TILLGÅNGAR</v>
      </c>
      <c r="D1348" s="4" t="str">
        <f>VLOOKUP(Taulukko1[[#This Row],[Rivivalinta]],Sheet1!$C$1:$E$42,3,FALSE)</f>
        <v>TOTAL ASSETS</v>
      </c>
      <c r="E1348" s="1" t="s">
        <v>51</v>
      </c>
      <c r="F1348" s="2">
        <v>42369</v>
      </c>
      <c r="G1348" s="6">
        <v>174084.45600000001</v>
      </c>
    </row>
    <row r="1349" spans="1:7" x14ac:dyDescent="0.2">
      <c r="A1349" s="5">
        <v>18</v>
      </c>
      <c r="B1349" s="4" t="s">
        <v>22</v>
      </c>
      <c r="C1349" s="4" t="str">
        <f>VLOOKUP(Taulukko1[[#This Row],[Rivivalinta]],Sheet1!$C$1:$E$42,2,FALSE)</f>
        <v>Inlåning från kreditinstitut</v>
      </c>
      <c r="D1349" s="4" t="str">
        <f>VLOOKUP(Taulukko1[[#This Row],[Rivivalinta]],Sheet1!$C$1:$E$42,3,FALSE)</f>
        <v>Deposits from credit institutions</v>
      </c>
      <c r="E1349" s="1" t="s">
        <v>51</v>
      </c>
      <c r="F1349" s="2">
        <v>42369</v>
      </c>
      <c r="G1349" s="6">
        <v>8752.241</v>
      </c>
    </row>
    <row r="1350" spans="1:7" x14ac:dyDescent="0.2">
      <c r="A1350" s="5">
        <v>19</v>
      </c>
      <c r="B1350" s="4" t="s">
        <v>23</v>
      </c>
      <c r="C1350" s="4" t="str">
        <f>VLOOKUP(Taulukko1[[#This Row],[Rivivalinta]],Sheet1!$C$1:$E$42,2,FALSE)</f>
        <v>Inlåning från allmänheten och offentliga samfund</v>
      </c>
      <c r="D1350" s="4" t="str">
        <f>VLOOKUP(Taulukko1[[#This Row],[Rivivalinta]],Sheet1!$C$1:$E$42,3,FALSE)</f>
        <v>Deposits from the public and public sector entities</v>
      </c>
      <c r="E1350" s="1" t="s">
        <v>51</v>
      </c>
      <c r="F1350" s="2">
        <v>42369</v>
      </c>
      <c r="G1350" s="6">
        <v>142304.63399999999</v>
      </c>
    </row>
    <row r="1351" spans="1:7" x14ac:dyDescent="0.2">
      <c r="A1351" s="5">
        <v>20</v>
      </c>
      <c r="B1351" s="4" t="s">
        <v>24</v>
      </c>
      <c r="C1351" s="4" t="str">
        <f>VLOOKUP(Taulukko1[[#This Row],[Rivivalinta]],Sheet1!$C$1:$E$42,2,FALSE)</f>
        <v>Emitterade skuldebrev</v>
      </c>
      <c r="D1351" s="4" t="str">
        <f>VLOOKUP(Taulukko1[[#This Row],[Rivivalinta]],Sheet1!$C$1:$E$42,3,FALSE)</f>
        <v>Debt securities issued</v>
      </c>
      <c r="E1351" s="1" t="s">
        <v>51</v>
      </c>
      <c r="F1351" s="2">
        <v>42369</v>
      </c>
      <c r="G1351" s="6"/>
    </row>
    <row r="1352" spans="1:7" x14ac:dyDescent="0.2">
      <c r="A1352" s="5">
        <v>22</v>
      </c>
      <c r="B1352" s="4" t="s">
        <v>19</v>
      </c>
      <c r="C1352" s="4" t="str">
        <f>VLOOKUP(Taulukko1[[#This Row],[Rivivalinta]],Sheet1!$C$1:$E$42,2,FALSE)</f>
        <v>Derivat</v>
      </c>
      <c r="D1352" s="4" t="str">
        <f>VLOOKUP(Taulukko1[[#This Row],[Rivivalinta]],Sheet1!$C$1:$E$42,3,FALSE)</f>
        <v>Derivatives</v>
      </c>
      <c r="E1352" s="1" t="s">
        <v>51</v>
      </c>
      <c r="F1352" s="2">
        <v>42369</v>
      </c>
      <c r="G1352" s="6"/>
    </row>
    <row r="1353" spans="1:7" x14ac:dyDescent="0.2">
      <c r="A1353" s="5">
        <v>23</v>
      </c>
      <c r="B1353" s="4" t="s">
        <v>25</v>
      </c>
      <c r="C1353" s="4" t="str">
        <f>VLOOKUP(Taulukko1[[#This Row],[Rivivalinta]],Sheet1!$C$1:$E$42,2,FALSE)</f>
        <v>Eget kapital</v>
      </c>
      <c r="D1353" s="4" t="str">
        <f>VLOOKUP(Taulukko1[[#This Row],[Rivivalinta]],Sheet1!$C$1:$E$42,3,FALSE)</f>
        <v>Total equity</v>
      </c>
      <c r="E1353" s="1" t="s">
        <v>51</v>
      </c>
      <c r="F1353" s="2">
        <v>42369</v>
      </c>
      <c r="G1353" s="6">
        <v>15237.459000000001</v>
      </c>
    </row>
    <row r="1354" spans="1:7" x14ac:dyDescent="0.2">
      <c r="A1354" s="5">
        <v>21</v>
      </c>
      <c r="B1354" s="4" t="s">
        <v>26</v>
      </c>
      <c r="C1354" s="4" t="str">
        <f>VLOOKUP(Taulukko1[[#This Row],[Rivivalinta]],Sheet1!$C$1:$E$42,2,FALSE)</f>
        <v>Övriga skulder</v>
      </c>
      <c r="D1354" s="4" t="str">
        <f>VLOOKUP(Taulukko1[[#This Row],[Rivivalinta]],Sheet1!$C$1:$E$42,3,FALSE)</f>
        <v>Other liabilities</v>
      </c>
      <c r="E1354" s="1" t="s">
        <v>51</v>
      </c>
      <c r="F1354" s="2">
        <v>42369</v>
      </c>
      <c r="G1354" s="6">
        <v>7790.1180000000004</v>
      </c>
    </row>
    <row r="1355" spans="1:7" x14ac:dyDescent="0.2">
      <c r="A1355" s="5">
        <v>24</v>
      </c>
      <c r="B1355" s="4" t="s">
        <v>27</v>
      </c>
      <c r="C1355" s="4" t="str">
        <f>VLOOKUP(Taulukko1[[#This Row],[Rivivalinta]],Sheet1!$C$1:$E$42,2,FALSE)</f>
        <v>SUMMA EGET KAPITAL OCH SKULDER</v>
      </c>
      <c r="D1355" s="4" t="str">
        <f>VLOOKUP(Taulukko1[[#This Row],[Rivivalinta]],Sheet1!$C$1:$E$42,3,FALSE)</f>
        <v>TOTAL EQUITY AND LIABILITIES</v>
      </c>
      <c r="E1355" s="1" t="s">
        <v>51</v>
      </c>
      <c r="F1355" s="2">
        <v>42369</v>
      </c>
      <c r="G1355" s="6">
        <v>174084.45199999999</v>
      </c>
    </row>
    <row r="1356" spans="1:7" x14ac:dyDescent="0.2">
      <c r="A1356" s="5">
        <v>25</v>
      </c>
      <c r="B1356" s="4" t="s">
        <v>28</v>
      </c>
      <c r="C1356" s="4" t="str">
        <f>VLOOKUP(Taulukko1[[#This Row],[Rivivalinta]],Sheet1!$C$1:$E$42,2,FALSE)</f>
        <v>Exponering utanför balansräkningen</v>
      </c>
      <c r="D1356" s="4" t="str">
        <f>VLOOKUP(Taulukko1[[#This Row],[Rivivalinta]],Sheet1!$C$1:$E$42,3,FALSE)</f>
        <v>Off balance sheet exposures</v>
      </c>
      <c r="E1356" s="1" t="s">
        <v>51</v>
      </c>
      <c r="F1356" s="2">
        <v>42369</v>
      </c>
      <c r="G1356" s="6">
        <v>5265.2640000000001</v>
      </c>
    </row>
    <row r="1357" spans="1:7" x14ac:dyDescent="0.2">
      <c r="A1357" s="5">
        <v>28</v>
      </c>
      <c r="B1357" s="4" t="s">
        <v>29</v>
      </c>
      <c r="C1357" s="4" t="str">
        <f>VLOOKUP(Taulukko1[[#This Row],[Rivivalinta]],Sheet1!$C$1:$E$42,2,FALSE)</f>
        <v>Kostnader/intäkter, %</v>
      </c>
      <c r="D1357" s="4" t="str">
        <f>VLOOKUP(Taulukko1[[#This Row],[Rivivalinta]],Sheet1!$C$1:$E$42,3,FALSE)</f>
        <v>Cost/income ratio, %</v>
      </c>
      <c r="E1357" s="1" t="s">
        <v>51</v>
      </c>
      <c r="F1357" s="2">
        <v>42369</v>
      </c>
      <c r="G1357" s="7">
        <v>0.67652038701704142</v>
      </c>
    </row>
    <row r="1358" spans="1:7" x14ac:dyDescent="0.2">
      <c r="A1358" s="5">
        <v>29</v>
      </c>
      <c r="B1358" s="4" t="s">
        <v>30</v>
      </c>
      <c r="C1358" s="4" t="str">
        <f>VLOOKUP(Taulukko1[[#This Row],[Rivivalinta]],Sheet1!$C$1:$E$42,2,FALSE)</f>
        <v>Nödlidande exponeringar/Exponeringar, %</v>
      </c>
      <c r="D1358" s="4" t="str">
        <f>VLOOKUP(Taulukko1[[#This Row],[Rivivalinta]],Sheet1!$C$1:$E$42,3,FALSE)</f>
        <v>Non-performing exposures/Exposures, %</v>
      </c>
      <c r="E1358" s="1" t="s">
        <v>51</v>
      </c>
      <c r="F1358" s="2">
        <v>42369</v>
      </c>
      <c r="G1358" s="7">
        <v>4.8769152323100582E-3</v>
      </c>
    </row>
    <row r="1359" spans="1:7" x14ac:dyDescent="0.2">
      <c r="A1359" s="5">
        <v>30</v>
      </c>
      <c r="B1359" s="4" t="s">
        <v>31</v>
      </c>
      <c r="C1359" s="4" t="str">
        <f>VLOOKUP(Taulukko1[[#This Row],[Rivivalinta]],Sheet1!$C$1:$E$42,2,FALSE)</f>
        <v>Upplupna avsättningar på nödlidande exponeringar/Nödlidande Exponeringar, %</v>
      </c>
      <c r="D1359" s="4" t="str">
        <f>VLOOKUP(Taulukko1[[#This Row],[Rivivalinta]],Sheet1!$C$1:$E$42,3,FALSE)</f>
        <v>Accumulated impairments on non-performing exposures/Non-performing exposures, %</v>
      </c>
      <c r="E1359" s="1" t="s">
        <v>51</v>
      </c>
      <c r="F1359" s="2">
        <v>42369</v>
      </c>
      <c r="G1359" s="7">
        <v>0.14991528165946913</v>
      </c>
    </row>
    <row r="1360" spans="1:7" x14ac:dyDescent="0.2">
      <c r="A1360" s="5">
        <v>31</v>
      </c>
      <c r="B1360" s="4" t="s">
        <v>32</v>
      </c>
      <c r="C1360" s="4" t="str">
        <f>VLOOKUP(Taulukko1[[#This Row],[Rivivalinta]],Sheet1!$C$1:$E$42,2,FALSE)</f>
        <v>Kapitalbas</v>
      </c>
      <c r="D1360" s="4" t="str">
        <f>VLOOKUP(Taulukko1[[#This Row],[Rivivalinta]],Sheet1!$C$1:$E$42,3,FALSE)</f>
        <v>Own funds</v>
      </c>
      <c r="E1360" s="1" t="s">
        <v>51</v>
      </c>
      <c r="F1360" s="2">
        <v>42369</v>
      </c>
      <c r="G1360" s="6">
        <v>19056.474999999999</v>
      </c>
    </row>
    <row r="1361" spans="1:7" x14ac:dyDescent="0.2">
      <c r="A1361" s="5">
        <v>32</v>
      </c>
      <c r="B1361" s="4" t="s">
        <v>33</v>
      </c>
      <c r="C1361" s="4" t="str">
        <f>VLOOKUP(Taulukko1[[#This Row],[Rivivalinta]],Sheet1!$C$1:$E$42,2,FALSE)</f>
        <v>Kärnprimärkapital (CET 1)</v>
      </c>
      <c r="D1361" s="4" t="str">
        <f>VLOOKUP(Taulukko1[[#This Row],[Rivivalinta]],Sheet1!$C$1:$E$42,3,FALSE)</f>
        <v>Common equity tier 1 capital (CET1)</v>
      </c>
      <c r="E1361" s="1" t="s">
        <v>51</v>
      </c>
      <c r="F1361" s="2">
        <v>42369</v>
      </c>
      <c r="G1361" s="6">
        <v>19056.474999999999</v>
      </c>
    </row>
    <row r="1362" spans="1:7" x14ac:dyDescent="0.2">
      <c r="A1362" s="5">
        <v>33</v>
      </c>
      <c r="B1362" s="4" t="s">
        <v>34</v>
      </c>
      <c r="C1362" s="4" t="str">
        <f>VLOOKUP(Taulukko1[[#This Row],[Rivivalinta]],Sheet1!$C$1:$E$42,2,FALSE)</f>
        <v>Övrigt primärkapital (AT 1)</v>
      </c>
      <c r="D1362" s="4" t="str">
        <f>VLOOKUP(Taulukko1[[#This Row],[Rivivalinta]],Sheet1!$C$1:$E$42,3,FALSE)</f>
        <v>Additional tier 1 capital (AT 1)</v>
      </c>
      <c r="E1362" s="1" t="s">
        <v>51</v>
      </c>
      <c r="F1362" s="2">
        <v>42369</v>
      </c>
      <c r="G1362" s="6"/>
    </row>
    <row r="1363" spans="1:7" x14ac:dyDescent="0.2">
      <c r="A1363" s="5">
        <v>34</v>
      </c>
      <c r="B1363" s="4" t="s">
        <v>35</v>
      </c>
      <c r="C1363" s="4" t="str">
        <f>VLOOKUP(Taulukko1[[#This Row],[Rivivalinta]],Sheet1!$C$1:$E$42,2,FALSE)</f>
        <v>Supplementärkapital (T2)</v>
      </c>
      <c r="D1363" s="4" t="str">
        <f>VLOOKUP(Taulukko1[[#This Row],[Rivivalinta]],Sheet1!$C$1:$E$42,3,FALSE)</f>
        <v>Tier 2 capital (T2)</v>
      </c>
      <c r="E1363" s="1" t="s">
        <v>51</v>
      </c>
      <c r="F1363" s="2">
        <v>42369</v>
      </c>
      <c r="G1363" s="6"/>
    </row>
    <row r="1364" spans="1:7" x14ac:dyDescent="0.2">
      <c r="A1364" s="5">
        <v>35</v>
      </c>
      <c r="B1364" s="4" t="s">
        <v>36</v>
      </c>
      <c r="C1364" s="4" t="str">
        <f>VLOOKUP(Taulukko1[[#This Row],[Rivivalinta]],Sheet1!$C$1:$E$42,2,FALSE)</f>
        <v>Summa kapitalrelationer, %</v>
      </c>
      <c r="D1364" s="4" t="str">
        <f>VLOOKUP(Taulukko1[[#This Row],[Rivivalinta]],Sheet1!$C$1:$E$42,3,FALSE)</f>
        <v>Own funds ratio, %</v>
      </c>
      <c r="E1364" s="1" t="s">
        <v>51</v>
      </c>
      <c r="F1364" s="2">
        <v>42369</v>
      </c>
      <c r="G1364" s="7">
        <v>0.22341295320376167</v>
      </c>
    </row>
    <row r="1365" spans="1:7" x14ac:dyDescent="0.2">
      <c r="A1365" s="5">
        <v>36</v>
      </c>
      <c r="B1365" s="4" t="s">
        <v>37</v>
      </c>
      <c r="C1365" s="4" t="str">
        <f>VLOOKUP(Taulukko1[[#This Row],[Rivivalinta]],Sheet1!$C$1:$E$42,2,FALSE)</f>
        <v>Primärkapitalrelation, %</v>
      </c>
      <c r="D1365" s="4" t="str">
        <f>VLOOKUP(Taulukko1[[#This Row],[Rivivalinta]],Sheet1!$C$1:$E$42,3,FALSE)</f>
        <v>Tier 1 ratio, %</v>
      </c>
      <c r="E1365" s="1" t="s">
        <v>51</v>
      </c>
      <c r="F1365" s="2">
        <v>42369</v>
      </c>
      <c r="G1365" s="7">
        <v>0.22341295320376167</v>
      </c>
    </row>
    <row r="1366" spans="1:7" x14ac:dyDescent="0.2">
      <c r="A1366" s="5">
        <v>37</v>
      </c>
      <c r="B1366" s="4" t="s">
        <v>38</v>
      </c>
      <c r="C1366" s="4" t="str">
        <f>VLOOKUP(Taulukko1[[#This Row],[Rivivalinta]],Sheet1!$C$1:$E$42,2,FALSE)</f>
        <v>Kärnprimärkapitalrelation, %</v>
      </c>
      <c r="D1366" s="4" t="str">
        <f>VLOOKUP(Taulukko1[[#This Row],[Rivivalinta]],Sheet1!$C$1:$E$42,3,FALSE)</f>
        <v>CET 1 ratio, %</v>
      </c>
      <c r="E1366" s="1" t="s">
        <v>51</v>
      </c>
      <c r="F1366" s="2">
        <v>42369</v>
      </c>
      <c r="G1366" s="7">
        <v>0.22341295320376167</v>
      </c>
    </row>
    <row r="1367" spans="1:7" x14ac:dyDescent="0.2">
      <c r="A1367" s="5">
        <v>38</v>
      </c>
      <c r="B1367" s="4" t="s">
        <v>39</v>
      </c>
      <c r="C1367" s="4" t="str">
        <f>VLOOKUP(Taulukko1[[#This Row],[Rivivalinta]],Sheet1!$C$1:$E$42,2,FALSE)</f>
        <v>Summa exponeringsbelopp (RWA)</v>
      </c>
      <c r="D1367" s="4" t="str">
        <f>VLOOKUP(Taulukko1[[#This Row],[Rivivalinta]],Sheet1!$C$1:$E$42,3,FALSE)</f>
        <v>Total risk weighted assets (RWA)</v>
      </c>
      <c r="E1367" s="1" t="s">
        <v>51</v>
      </c>
      <c r="F1367" s="2">
        <v>42369</v>
      </c>
      <c r="G1367" s="6">
        <v>85297.091</v>
      </c>
    </row>
    <row r="1368" spans="1:7" x14ac:dyDescent="0.2">
      <c r="A1368" s="5">
        <v>39</v>
      </c>
      <c r="B1368" s="4" t="s">
        <v>40</v>
      </c>
      <c r="C1368" s="4" t="str">
        <f>VLOOKUP(Taulukko1[[#This Row],[Rivivalinta]],Sheet1!$C$1:$E$42,2,FALSE)</f>
        <v>Exponeringsbelopp för kredit-, motpart- och utspädningsrisker</v>
      </c>
      <c r="D1368" s="4" t="str">
        <f>VLOOKUP(Taulukko1[[#This Row],[Rivivalinta]],Sheet1!$C$1:$E$42,3,FALSE)</f>
        <v>Credit and counterparty risks</v>
      </c>
      <c r="E1368" s="1" t="s">
        <v>51</v>
      </c>
      <c r="F1368" s="2">
        <v>42369</v>
      </c>
      <c r="G1368" s="6">
        <v>76441.587</v>
      </c>
    </row>
    <row r="1369" spans="1:7" x14ac:dyDescent="0.2">
      <c r="A1369" s="5">
        <v>40</v>
      </c>
      <c r="B1369" s="4" t="s">
        <v>41</v>
      </c>
      <c r="C1369" s="4" t="str">
        <f>VLOOKUP(Taulukko1[[#This Row],[Rivivalinta]],Sheet1!$C$1:$E$42,2,FALSE)</f>
        <v>Exponeringsbelopp för positions-, valutakurs- och råvarurisker</v>
      </c>
      <c r="D1369" s="4" t="str">
        <f>VLOOKUP(Taulukko1[[#This Row],[Rivivalinta]],Sheet1!$C$1:$E$42,3,FALSE)</f>
        <v>Position, currency and commodity risks</v>
      </c>
      <c r="E1369" s="1" t="s">
        <v>51</v>
      </c>
      <c r="F1369" s="2">
        <v>42369</v>
      </c>
      <c r="G1369" s="6">
        <v>1077.277</v>
      </c>
    </row>
    <row r="1370" spans="1:7" x14ac:dyDescent="0.2">
      <c r="A1370" s="5">
        <v>41</v>
      </c>
      <c r="B1370" s="4" t="s">
        <v>42</v>
      </c>
      <c r="C1370" s="4" t="str">
        <f>VLOOKUP(Taulukko1[[#This Row],[Rivivalinta]],Sheet1!$C$1:$E$42,2,FALSE)</f>
        <v>Exponeringsbelopp för operativ risk</v>
      </c>
      <c r="D1370" s="4" t="str">
        <f>VLOOKUP(Taulukko1[[#This Row],[Rivivalinta]],Sheet1!$C$1:$E$42,3,FALSE)</f>
        <v>Operational risks</v>
      </c>
      <c r="E1370" s="1" t="s">
        <v>51</v>
      </c>
      <c r="F1370" s="2">
        <v>42369</v>
      </c>
      <c r="G1370" s="6">
        <v>7192.2290000000003</v>
      </c>
    </row>
    <row r="1371" spans="1:7" x14ac:dyDescent="0.2">
      <c r="A1371" s="5">
        <v>42</v>
      </c>
      <c r="B1371" s="4" t="s">
        <v>43</v>
      </c>
      <c r="C1371" s="4" t="str">
        <f>VLOOKUP(Taulukko1[[#This Row],[Rivivalinta]],Sheet1!$C$1:$E$42,2,FALSE)</f>
        <v>Övriga riskexponeringar</v>
      </c>
      <c r="D1371" s="4" t="str">
        <f>VLOOKUP(Taulukko1[[#This Row],[Rivivalinta]],Sheet1!$C$1:$E$42,3,FALSE)</f>
        <v>Other risks</v>
      </c>
      <c r="E1371" s="1" t="s">
        <v>51</v>
      </c>
      <c r="F1371" s="2">
        <v>42369</v>
      </c>
      <c r="G1371" s="6">
        <v>585.99800000000005</v>
      </c>
    </row>
    <row r="1372" spans="1:7" x14ac:dyDescent="0.2">
      <c r="A1372" s="5">
        <v>1</v>
      </c>
      <c r="B1372" s="4" t="s">
        <v>5</v>
      </c>
      <c r="C1372" s="4" t="str">
        <f>VLOOKUP(Taulukko1[[#This Row],[Rivivalinta]],Sheet1!$C$1:$E$42,2,FALSE)</f>
        <v>Räntenetto</v>
      </c>
      <c r="D1372" s="4" t="str">
        <f>VLOOKUP(Taulukko1[[#This Row],[Rivivalinta]],Sheet1!$C$1:$E$42,3,FALSE)</f>
        <v>Net interest margin</v>
      </c>
      <c r="E1372" s="1" t="s">
        <v>53</v>
      </c>
      <c r="F1372" s="2">
        <v>42369</v>
      </c>
      <c r="G1372" s="6">
        <v>7830.0739999999996</v>
      </c>
    </row>
    <row r="1373" spans="1:7" x14ac:dyDescent="0.2">
      <c r="A1373" s="5">
        <v>2</v>
      </c>
      <c r="B1373" s="4" t="s">
        <v>6</v>
      </c>
      <c r="C1373" s="4" t="str">
        <f>VLOOKUP(Taulukko1[[#This Row],[Rivivalinta]],Sheet1!$C$1:$E$42,2,FALSE)</f>
        <v>Netto, avgifts- och provisionsintäkter</v>
      </c>
      <c r="D1373" s="4" t="str">
        <f>VLOOKUP(Taulukko1[[#This Row],[Rivivalinta]],Sheet1!$C$1:$E$42,3,FALSE)</f>
        <v>Net fee and commission income</v>
      </c>
      <c r="E1373" s="1" t="s">
        <v>53</v>
      </c>
      <c r="F1373" s="2">
        <v>42369</v>
      </c>
      <c r="G1373" s="6">
        <v>3917.1909999999998</v>
      </c>
    </row>
    <row r="1374" spans="1:7" x14ac:dyDescent="0.2">
      <c r="A1374" s="5">
        <v>3</v>
      </c>
      <c r="B1374" s="4" t="s">
        <v>7</v>
      </c>
      <c r="C1374" s="4" t="str">
        <f>VLOOKUP(Taulukko1[[#This Row],[Rivivalinta]],Sheet1!$C$1:$E$42,2,FALSE)</f>
        <v>Avgifts- och provisionsintäkter</v>
      </c>
      <c r="D1374" s="4" t="str">
        <f>VLOOKUP(Taulukko1[[#This Row],[Rivivalinta]],Sheet1!$C$1:$E$42,3,FALSE)</f>
        <v>Fee and commission income</v>
      </c>
      <c r="E1374" s="1" t="s">
        <v>53</v>
      </c>
      <c r="F1374" s="2">
        <v>42369</v>
      </c>
      <c r="G1374" s="6">
        <v>4486.8289999999997</v>
      </c>
    </row>
    <row r="1375" spans="1:7" x14ac:dyDescent="0.2">
      <c r="A1375" s="5">
        <v>4</v>
      </c>
      <c r="B1375" s="4" t="s">
        <v>8</v>
      </c>
      <c r="C1375" s="4" t="str">
        <f>VLOOKUP(Taulukko1[[#This Row],[Rivivalinta]],Sheet1!$C$1:$E$42,2,FALSE)</f>
        <v>Avgifts- och provisionskostnader</v>
      </c>
      <c r="D1375" s="4" t="str">
        <f>VLOOKUP(Taulukko1[[#This Row],[Rivivalinta]],Sheet1!$C$1:$E$42,3,FALSE)</f>
        <v>Fee and commission expenses</v>
      </c>
      <c r="E1375" s="1" t="s">
        <v>53</v>
      </c>
      <c r="F1375" s="2">
        <v>42369</v>
      </c>
      <c r="G1375" s="6">
        <v>569.63800000000003</v>
      </c>
    </row>
    <row r="1376" spans="1:7" x14ac:dyDescent="0.2">
      <c r="A1376" s="5">
        <v>5</v>
      </c>
      <c r="B1376" s="4" t="s">
        <v>9</v>
      </c>
      <c r="C1376" s="4" t="str">
        <f>VLOOKUP(Taulukko1[[#This Row],[Rivivalinta]],Sheet1!$C$1:$E$42,2,FALSE)</f>
        <v>Nettointäkter från handel och investeringar</v>
      </c>
      <c r="D1376" s="4" t="str">
        <f>VLOOKUP(Taulukko1[[#This Row],[Rivivalinta]],Sheet1!$C$1:$E$42,3,FALSE)</f>
        <v>Net trading and investing income</v>
      </c>
      <c r="E1376" s="1" t="s">
        <v>53</v>
      </c>
      <c r="F1376" s="2">
        <v>42369</v>
      </c>
      <c r="G1376" s="6">
        <v>420.54599999999999</v>
      </c>
    </row>
    <row r="1377" spans="1:7" x14ac:dyDescent="0.2">
      <c r="A1377" s="5">
        <v>6</v>
      </c>
      <c r="B1377" s="4" t="s">
        <v>10</v>
      </c>
      <c r="C1377" s="4" t="str">
        <f>VLOOKUP(Taulukko1[[#This Row],[Rivivalinta]],Sheet1!$C$1:$E$42,2,FALSE)</f>
        <v>Övriga intäkter</v>
      </c>
      <c r="D1377" s="4" t="str">
        <f>VLOOKUP(Taulukko1[[#This Row],[Rivivalinta]],Sheet1!$C$1:$E$42,3,FALSE)</f>
        <v>Other income</v>
      </c>
      <c r="E1377" s="1" t="s">
        <v>53</v>
      </c>
      <c r="F1377" s="2">
        <v>42369</v>
      </c>
      <c r="G1377" s="6">
        <v>1211.5820000000001</v>
      </c>
    </row>
    <row r="1378" spans="1:7" x14ac:dyDescent="0.2">
      <c r="A1378" s="5">
        <v>7</v>
      </c>
      <c r="B1378" s="4" t="s">
        <v>11</v>
      </c>
      <c r="C1378" s="4" t="str">
        <f>VLOOKUP(Taulukko1[[#This Row],[Rivivalinta]],Sheet1!$C$1:$E$42,2,FALSE)</f>
        <v>Totala inkomster</v>
      </c>
      <c r="D1378" s="4" t="str">
        <f>VLOOKUP(Taulukko1[[#This Row],[Rivivalinta]],Sheet1!$C$1:$E$42,3,FALSE)</f>
        <v>Total income</v>
      </c>
      <c r="E1378" s="1" t="s">
        <v>53</v>
      </c>
      <c r="F1378" s="2">
        <v>42369</v>
      </c>
      <c r="G1378" s="6">
        <v>13379.393</v>
      </c>
    </row>
    <row r="1379" spans="1:7" x14ac:dyDescent="0.2">
      <c r="A1379" s="5">
        <v>8</v>
      </c>
      <c r="B1379" s="4" t="s">
        <v>12</v>
      </c>
      <c r="C1379" s="4" t="str">
        <f>VLOOKUP(Taulukko1[[#This Row],[Rivivalinta]],Sheet1!$C$1:$E$42,2,FALSE)</f>
        <v>Totala kostnader</v>
      </c>
      <c r="D1379" s="4" t="str">
        <f>VLOOKUP(Taulukko1[[#This Row],[Rivivalinta]],Sheet1!$C$1:$E$42,3,FALSE)</f>
        <v>Total expenses</v>
      </c>
      <c r="E1379" s="1" t="s">
        <v>53</v>
      </c>
      <c r="F1379" s="2">
        <v>42369</v>
      </c>
      <c r="G1379" s="6">
        <v>9620.8690000000006</v>
      </c>
    </row>
    <row r="1380" spans="1:7" x14ac:dyDescent="0.2">
      <c r="A1380" s="5">
        <v>9</v>
      </c>
      <c r="B1380" s="4" t="s">
        <v>13</v>
      </c>
      <c r="C1380" s="4" t="str">
        <f>VLOOKUP(Taulukko1[[#This Row],[Rivivalinta]],Sheet1!$C$1:$E$42,2,FALSE)</f>
        <v>Nedskrivningar av lån och fordringar</v>
      </c>
      <c r="D1380" s="4" t="str">
        <f>VLOOKUP(Taulukko1[[#This Row],[Rivivalinta]],Sheet1!$C$1:$E$42,3,FALSE)</f>
        <v>Impairments on loans and receivables</v>
      </c>
      <c r="E1380" s="1" t="s">
        <v>53</v>
      </c>
      <c r="F1380" s="2">
        <v>42369</v>
      </c>
      <c r="G1380" s="6">
        <v>590.96400000000006</v>
      </c>
    </row>
    <row r="1381" spans="1:7" x14ac:dyDescent="0.2">
      <c r="A1381" s="5">
        <v>10</v>
      </c>
      <c r="B1381" s="4" t="s">
        <v>14</v>
      </c>
      <c r="C1381" s="4" t="str">
        <f>VLOOKUP(Taulukko1[[#This Row],[Rivivalinta]],Sheet1!$C$1:$E$42,2,FALSE)</f>
        <v>Rörelsevinst/-förlust</v>
      </c>
      <c r="D1381" s="4" t="str">
        <f>VLOOKUP(Taulukko1[[#This Row],[Rivivalinta]],Sheet1!$C$1:$E$42,3,FALSE)</f>
        <v>Operatingprofit/-loss</v>
      </c>
      <c r="E1381" s="1" t="s">
        <v>53</v>
      </c>
      <c r="F1381" s="2">
        <v>42369</v>
      </c>
      <c r="G1381" s="6">
        <v>3167.56</v>
      </c>
    </row>
    <row r="1382" spans="1:7" x14ac:dyDescent="0.2">
      <c r="A1382" s="5">
        <v>11</v>
      </c>
      <c r="B1382" s="4" t="s">
        <v>15</v>
      </c>
      <c r="C1382" s="4" t="str">
        <f>VLOOKUP(Taulukko1[[#This Row],[Rivivalinta]],Sheet1!$C$1:$E$42,2,FALSE)</f>
        <v>Kontanta medel och kassabehållning hos centralbanker</v>
      </c>
      <c r="D1382" s="4" t="str">
        <f>VLOOKUP(Taulukko1[[#This Row],[Rivivalinta]],Sheet1!$C$1:$E$42,3,FALSE)</f>
        <v>Cash and cash balances at central banks</v>
      </c>
      <c r="E1382" s="1" t="s">
        <v>53</v>
      </c>
      <c r="F1382" s="2">
        <v>42369</v>
      </c>
      <c r="G1382" s="6">
        <v>19992.675999999999</v>
      </c>
    </row>
    <row r="1383" spans="1:7" x14ac:dyDescent="0.2">
      <c r="A1383" s="5">
        <v>12</v>
      </c>
      <c r="B1383" s="4" t="s">
        <v>16</v>
      </c>
      <c r="C1383" s="4" t="str">
        <f>VLOOKUP(Taulukko1[[#This Row],[Rivivalinta]],Sheet1!$C$1:$E$42,2,FALSE)</f>
        <v>Lån och förskott till kreditinstitut</v>
      </c>
      <c r="D1383" s="4" t="str">
        <f>VLOOKUP(Taulukko1[[#This Row],[Rivivalinta]],Sheet1!$C$1:$E$42,3,FALSE)</f>
        <v>Loans and advances to credit institutions</v>
      </c>
      <c r="E1383" s="1" t="s">
        <v>53</v>
      </c>
      <c r="F1383" s="2">
        <v>42369</v>
      </c>
      <c r="G1383" s="6">
        <v>17328.419000000002</v>
      </c>
    </row>
    <row r="1384" spans="1:7" x14ac:dyDescent="0.2">
      <c r="A1384" s="5">
        <v>13</v>
      </c>
      <c r="B1384" s="4" t="s">
        <v>17</v>
      </c>
      <c r="C1384" s="4" t="str">
        <f>VLOOKUP(Taulukko1[[#This Row],[Rivivalinta]],Sheet1!$C$1:$E$42,2,FALSE)</f>
        <v>Lån och förskott till allmänheten och offentliga samfund</v>
      </c>
      <c r="D1384" s="4" t="str">
        <f>VLOOKUP(Taulukko1[[#This Row],[Rivivalinta]],Sheet1!$C$1:$E$42,3,FALSE)</f>
        <v>Loans and advances to the public and public sector entities</v>
      </c>
      <c r="E1384" s="1" t="s">
        <v>53</v>
      </c>
      <c r="F1384" s="2">
        <v>42369</v>
      </c>
      <c r="G1384" s="6">
        <v>380164.78100000002</v>
      </c>
    </row>
    <row r="1385" spans="1:7" x14ac:dyDescent="0.2">
      <c r="A1385" s="5">
        <v>14</v>
      </c>
      <c r="B1385" s="4" t="s">
        <v>18</v>
      </c>
      <c r="C1385" s="4" t="str">
        <f>VLOOKUP(Taulukko1[[#This Row],[Rivivalinta]],Sheet1!$C$1:$E$42,2,FALSE)</f>
        <v>Värdepapper</v>
      </c>
      <c r="D1385" s="4" t="str">
        <f>VLOOKUP(Taulukko1[[#This Row],[Rivivalinta]],Sheet1!$C$1:$E$42,3,FALSE)</f>
        <v>Debt securities</v>
      </c>
      <c r="E1385" s="1" t="s">
        <v>53</v>
      </c>
      <c r="F1385" s="2">
        <v>42369</v>
      </c>
      <c r="G1385" s="6">
        <v>25867.359</v>
      </c>
    </row>
    <row r="1386" spans="1:7" x14ac:dyDescent="0.2">
      <c r="A1386" s="5">
        <v>15</v>
      </c>
      <c r="B1386" s="4" t="s">
        <v>71</v>
      </c>
      <c r="C1386" s="4" t="str">
        <f>VLOOKUP(Taulukko1[[#This Row],[Rivivalinta]],Sheet1!$C$1:$E$42,2,FALSE)</f>
        <v xml:space="preserve">Derivat </v>
      </c>
      <c r="D1386" s="4" t="str">
        <f>VLOOKUP(Taulukko1[[#This Row],[Rivivalinta]],Sheet1!$C$1:$E$42,3,FALSE)</f>
        <v xml:space="preserve">Derivatives </v>
      </c>
      <c r="E1386" s="1" t="s">
        <v>53</v>
      </c>
      <c r="F1386" s="2">
        <v>42369</v>
      </c>
      <c r="G1386" s="6">
        <v>10117.464</v>
      </c>
    </row>
    <row r="1387" spans="1:7" x14ac:dyDescent="0.2">
      <c r="A1387" s="5">
        <v>16</v>
      </c>
      <c r="B1387" s="4" t="s">
        <v>20</v>
      </c>
      <c r="C1387" s="4" t="str">
        <f>VLOOKUP(Taulukko1[[#This Row],[Rivivalinta]],Sheet1!$C$1:$E$42,2,FALSE)</f>
        <v>Övriga tillgångar</v>
      </c>
      <c r="D1387" s="4" t="str">
        <f>VLOOKUP(Taulukko1[[#This Row],[Rivivalinta]],Sheet1!$C$1:$E$42,3,FALSE)</f>
        <v>Other assets</v>
      </c>
      <c r="E1387" s="1" t="s">
        <v>53</v>
      </c>
      <c r="F1387" s="2">
        <v>42369</v>
      </c>
      <c r="G1387" s="6">
        <v>37488.472999999998</v>
      </c>
    </row>
    <row r="1388" spans="1:7" x14ac:dyDescent="0.2">
      <c r="A1388" s="5">
        <v>17</v>
      </c>
      <c r="B1388" s="4" t="s">
        <v>21</v>
      </c>
      <c r="C1388" s="4" t="str">
        <f>VLOOKUP(Taulukko1[[#This Row],[Rivivalinta]],Sheet1!$C$1:$E$42,2,FALSE)</f>
        <v>SUMMA TILLGÅNGAR</v>
      </c>
      <c r="D1388" s="4" t="str">
        <f>VLOOKUP(Taulukko1[[#This Row],[Rivivalinta]],Sheet1!$C$1:$E$42,3,FALSE)</f>
        <v>TOTAL ASSETS</v>
      </c>
      <c r="E1388" s="1" t="s">
        <v>53</v>
      </c>
      <c r="F1388" s="2">
        <v>42369</v>
      </c>
      <c r="G1388" s="6">
        <v>490959.17200000002</v>
      </c>
    </row>
    <row r="1389" spans="1:7" x14ac:dyDescent="0.2">
      <c r="A1389" s="5">
        <v>18</v>
      </c>
      <c r="B1389" s="4" t="s">
        <v>22</v>
      </c>
      <c r="C1389" s="4" t="str">
        <f>VLOOKUP(Taulukko1[[#This Row],[Rivivalinta]],Sheet1!$C$1:$E$42,2,FALSE)</f>
        <v>Inlåning från kreditinstitut</v>
      </c>
      <c r="D1389" s="4" t="str">
        <f>VLOOKUP(Taulukko1[[#This Row],[Rivivalinta]],Sheet1!$C$1:$E$42,3,FALSE)</f>
        <v>Deposits from credit institutions</v>
      </c>
      <c r="E1389" s="1" t="s">
        <v>53</v>
      </c>
      <c r="F1389" s="2">
        <v>42369</v>
      </c>
      <c r="G1389" s="6">
        <v>64322.379000000001</v>
      </c>
    </row>
    <row r="1390" spans="1:7" x14ac:dyDescent="0.2">
      <c r="A1390" s="5">
        <v>19</v>
      </c>
      <c r="B1390" s="4" t="s">
        <v>23</v>
      </c>
      <c r="C1390" s="4" t="str">
        <f>VLOOKUP(Taulukko1[[#This Row],[Rivivalinta]],Sheet1!$C$1:$E$42,2,FALSE)</f>
        <v>Inlåning från allmänheten och offentliga samfund</v>
      </c>
      <c r="D1390" s="4" t="str">
        <f>VLOOKUP(Taulukko1[[#This Row],[Rivivalinta]],Sheet1!$C$1:$E$42,3,FALSE)</f>
        <v>Deposits from the public and public sector entities</v>
      </c>
      <c r="E1390" s="1" t="s">
        <v>53</v>
      </c>
      <c r="F1390" s="2">
        <v>42369</v>
      </c>
      <c r="G1390" s="6">
        <v>362047.78100000002</v>
      </c>
    </row>
    <row r="1391" spans="1:7" x14ac:dyDescent="0.2">
      <c r="A1391" s="5">
        <v>20</v>
      </c>
      <c r="B1391" s="4" t="s">
        <v>24</v>
      </c>
      <c r="C1391" s="4" t="str">
        <f>VLOOKUP(Taulukko1[[#This Row],[Rivivalinta]],Sheet1!$C$1:$E$42,2,FALSE)</f>
        <v>Emitterade skuldebrev</v>
      </c>
      <c r="D1391" s="4" t="str">
        <f>VLOOKUP(Taulukko1[[#This Row],[Rivivalinta]],Sheet1!$C$1:$E$42,3,FALSE)</f>
        <v>Debt securities issued</v>
      </c>
      <c r="E1391" s="1" t="s">
        <v>53</v>
      </c>
      <c r="F1391" s="2">
        <v>42369</v>
      </c>
      <c r="G1391" s="6">
        <v>2775.136</v>
      </c>
    </row>
    <row r="1392" spans="1:7" x14ac:dyDescent="0.2">
      <c r="A1392" s="5">
        <v>22</v>
      </c>
      <c r="B1392" s="4" t="s">
        <v>19</v>
      </c>
      <c r="C1392" s="4" t="str">
        <f>VLOOKUP(Taulukko1[[#This Row],[Rivivalinta]],Sheet1!$C$1:$E$42,2,FALSE)</f>
        <v>Derivat</v>
      </c>
      <c r="D1392" s="4" t="str">
        <f>VLOOKUP(Taulukko1[[#This Row],[Rivivalinta]],Sheet1!$C$1:$E$42,3,FALSE)</f>
        <v>Derivatives</v>
      </c>
      <c r="E1392" s="1" t="s">
        <v>53</v>
      </c>
      <c r="F1392" s="2">
        <v>42369</v>
      </c>
      <c r="G1392" s="6"/>
    </row>
    <row r="1393" spans="1:7" x14ac:dyDescent="0.2">
      <c r="A1393" s="5">
        <v>23</v>
      </c>
      <c r="B1393" s="4" t="s">
        <v>25</v>
      </c>
      <c r="C1393" s="4" t="str">
        <f>VLOOKUP(Taulukko1[[#This Row],[Rivivalinta]],Sheet1!$C$1:$E$42,2,FALSE)</f>
        <v>Eget kapital</v>
      </c>
      <c r="D1393" s="4" t="str">
        <f>VLOOKUP(Taulukko1[[#This Row],[Rivivalinta]],Sheet1!$C$1:$E$42,3,FALSE)</f>
        <v>Total equity</v>
      </c>
      <c r="E1393" s="1" t="s">
        <v>53</v>
      </c>
      <c r="F1393" s="2">
        <v>42369</v>
      </c>
      <c r="G1393" s="6">
        <v>30770.011999999999</v>
      </c>
    </row>
    <row r="1394" spans="1:7" x14ac:dyDescent="0.2">
      <c r="A1394" s="5">
        <v>21</v>
      </c>
      <c r="B1394" s="4" t="s">
        <v>26</v>
      </c>
      <c r="C1394" s="4" t="str">
        <f>VLOOKUP(Taulukko1[[#This Row],[Rivivalinta]],Sheet1!$C$1:$E$42,2,FALSE)</f>
        <v>Övriga skulder</v>
      </c>
      <c r="D1394" s="4" t="str">
        <f>VLOOKUP(Taulukko1[[#This Row],[Rivivalinta]],Sheet1!$C$1:$E$42,3,FALSE)</f>
        <v>Other liabilities</v>
      </c>
      <c r="E1394" s="1" t="s">
        <v>53</v>
      </c>
      <c r="F1394" s="2">
        <v>42369</v>
      </c>
      <c r="G1394" s="6">
        <v>31043.862000000001</v>
      </c>
    </row>
    <row r="1395" spans="1:7" x14ac:dyDescent="0.2">
      <c r="A1395" s="5">
        <v>24</v>
      </c>
      <c r="B1395" s="4" t="s">
        <v>27</v>
      </c>
      <c r="C1395" s="4" t="str">
        <f>VLOOKUP(Taulukko1[[#This Row],[Rivivalinta]],Sheet1!$C$1:$E$42,2,FALSE)</f>
        <v>SUMMA EGET KAPITAL OCH SKULDER</v>
      </c>
      <c r="D1395" s="4" t="str">
        <f>VLOOKUP(Taulukko1[[#This Row],[Rivivalinta]],Sheet1!$C$1:$E$42,3,FALSE)</f>
        <v>TOTAL EQUITY AND LIABILITIES</v>
      </c>
      <c r="E1395" s="1" t="s">
        <v>53</v>
      </c>
      <c r="F1395" s="2">
        <v>42369</v>
      </c>
      <c r="G1395" s="6">
        <v>490959.17</v>
      </c>
    </row>
    <row r="1396" spans="1:7" x14ac:dyDescent="0.2">
      <c r="A1396" s="5">
        <v>25</v>
      </c>
      <c r="B1396" s="4" t="s">
        <v>28</v>
      </c>
      <c r="C1396" s="4" t="str">
        <f>VLOOKUP(Taulukko1[[#This Row],[Rivivalinta]],Sheet1!$C$1:$E$42,2,FALSE)</f>
        <v>Exponering utanför balansräkningen</v>
      </c>
      <c r="D1396" s="4" t="str">
        <f>VLOOKUP(Taulukko1[[#This Row],[Rivivalinta]],Sheet1!$C$1:$E$42,3,FALSE)</f>
        <v>Off balance sheet exposures</v>
      </c>
      <c r="E1396" s="1" t="s">
        <v>53</v>
      </c>
      <c r="F1396" s="2">
        <v>42369</v>
      </c>
      <c r="G1396" s="6">
        <v>24848.829269999998</v>
      </c>
    </row>
    <row r="1397" spans="1:7" x14ac:dyDescent="0.2">
      <c r="A1397" s="5">
        <v>28</v>
      </c>
      <c r="B1397" s="4" t="s">
        <v>29</v>
      </c>
      <c r="C1397" s="4" t="str">
        <f>VLOOKUP(Taulukko1[[#This Row],[Rivivalinta]],Sheet1!$C$1:$E$42,2,FALSE)</f>
        <v>Kostnader/intäkter, %</v>
      </c>
      <c r="D1397" s="4" t="str">
        <f>VLOOKUP(Taulukko1[[#This Row],[Rivivalinta]],Sheet1!$C$1:$E$42,3,FALSE)</f>
        <v>Cost/income ratio, %</v>
      </c>
      <c r="E1397" s="1" t="s">
        <v>53</v>
      </c>
      <c r="F1397" s="2">
        <v>42369</v>
      </c>
      <c r="G1397" s="7">
        <v>0.66676797588438697</v>
      </c>
    </row>
    <row r="1398" spans="1:7" x14ac:dyDescent="0.2">
      <c r="A1398" s="5">
        <v>29</v>
      </c>
      <c r="B1398" s="4" t="s">
        <v>30</v>
      </c>
      <c r="C1398" s="4" t="str">
        <f>VLOOKUP(Taulukko1[[#This Row],[Rivivalinta]],Sheet1!$C$1:$E$42,2,FALSE)</f>
        <v>Nödlidande exponeringar/Exponeringar, %</v>
      </c>
      <c r="D1398" s="4" t="str">
        <f>VLOOKUP(Taulukko1[[#This Row],[Rivivalinta]],Sheet1!$C$1:$E$42,3,FALSE)</f>
        <v>Non-performing exposures/Exposures, %</v>
      </c>
      <c r="E1398" s="1" t="s">
        <v>53</v>
      </c>
      <c r="F1398" s="2">
        <v>42369</v>
      </c>
      <c r="G1398" s="7">
        <v>1.2357068697672217E-2</v>
      </c>
    </row>
    <row r="1399" spans="1:7" x14ac:dyDescent="0.2">
      <c r="A1399" s="5">
        <v>30</v>
      </c>
      <c r="B1399" s="4" t="s">
        <v>31</v>
      </c>
      <c r="C1399" s="4" t="str">
        <f>VLOOKUP(Taulukko1[[#This Row],[Rivivalinta]],Sheet1!$C$1:$E$42,2,FALSE)</f>
        <v>Upplupna avsättningar på nödlidande exponeringar/Nödlidande Exponeringar, %</v>
      </c>
      <c r="D1399" s="4" t="str">
        <f>VLOOKUP(Taulukko1[[#This Row],[Rivivalinta]],Sheet1!$C$1:$E$42,3,FALSE)</f>
        <v>Accumulated impairments on non-performing exposures/Non-performing exposures, %</v>
      </c>
      <c r="E1399" s="1" t="s">
        <v>53</v>
      </c>
      <c r="F1399" s="2">
        <v>42369</v>
      </c>
      <c r="G1399" s="7">
        <v>0.11916452362556867</v>
      </c>
    </row>
    <row r="1400" spans="1:7" x14ac:dyDescent="0.2">
      <c r="A1400" s="5">
        <v>31</v>
      </c>
      <c r="B1400" s="4" t="s">
        <v>32</v>
      </c>
      <c r="C1400" s="4" t="str">
        <f>VLOOKUP(Taulukko1[[#This Row],[Rivivalinta]],Sheet1!$C$1:$E$42,2,FALSE)</f>
        <v>Kapitalbas</v>
      </c>
      <c r="D1400" s="4" t="str">
        <f>VLOOKUP(Taulukko1[[#This Row],[Rivivalinta]],Sheet1!$C$1:$E$42,3,FALSE)</f>
        <v>Own funds</v>
      </c>
      <c r="E1400" s="1" t="s">
        <v>53</v>
      </c>
      <c r="F1400" s="2">
        <v>42369</v>
      </c>
      <c r="G1400" s="6">
        <v>41068.495999999999</v>
      </c>
    </row>
    <row r="1401" spans="1:7" x14ac:dyDescent="0.2">
      <c r="A1401" s="5">
        <v>32</v>
      </c>
      <c r="B1401" s="4" t="s">
        <v>33</v>
      </c>
      <c r="C1401" s="4" t="str">
        <f>VLOOKUP(Taulukko1[[#This Row],[Rivivalinta]],Sheet1!$C$1:$E$42,2,FALSE)</f>
        <v>Kärnprimärkapital (CET 1)</v>
      </c>
      <c r="D1401" s="4" t="str">
        <f>VLOOKUP(Taulukko1[[#This Row],[Rivivalinta]],Sheet1!$C$1:$E$42,3,FALSE)</f>
        <v>Common equity tier 1 capital (CET1)</v>
      </c>
      <c r="E1401" s="1" t="s">
        <v>53</v>
      </c>
      <c r="F1401" s="2">
        <v>42369</v>
      </c>
      <c r="G1401" s="6">
        <v>41068.495999999999</v>
      </c>
    </row>
    <row r="1402" spans="1:7" x14ac:dyDescent="0.2">
      <c r="A1402" s="5">
        <v>33</v>
      </c>
      <c r="B1402" s="4" t="s">
        <v>34</v>
      </c>
      <c r="C1402" s="4" t="str">
        <f>VLOOKUP(Taulukko1[[#This Row],[Rivivalinta]],Sheet1!$C$1:$E$42,2,FALSE)</f>
        <v>Övrigt primärkapital (AT 1)</v>
      </c>
      <c r="D1402" s="4" t="str">
        <f>VLOOKUP(Taulukko1[[#This Row],[Rivivalinta]],Sheet1!$C$1:$E$42,3,FALSE)</f>
        <v>Additional tier 1 capital (AT 1)</v>
      </c>
      <c r="E1402" s="1" t="s">
        <v>53</v>
      </c>
      <c r="F1402" s="2">
        <v>42369</v>
      </c>
      <c r="G1402" s="6"/>
    </row>
    <row r="1403" spans="1:7" x14ac:dyDescent="0.2">
      <c r="A1403" s="5">
        <v>34</v>
      </c>
      <c r="B1403" s="4" t="s">
        <v>35</v>
      </c>
      <c r="C1403" s="4" t="str">
        <f>VLOOKUP(Taulukko1[[#This Row],[Rivivalinta]],Sheet1!$C$1:$E$42,2,FALSE)</f>
        <v>Supplementärkapital (T2)</v>
      </c>
      <c r="D1403" s="4" t="str">
        <f>VLOOKUP(Taulukko1[[#This Row],[Rivivalinta]],Sheet1!$C$1:$E$42,3,FALSE)</f>
        <v>Tier 2 capital (T2)</v>
      </c>
      <c r="E1403" s="1" t="s">
        <v>53</v>
      </c>
      <c r="F1403" s="2">
        <v>42369</v>
      </c>
      <c r="G1403" s="6"/>
    </row>
    <row r="1404" spans="1:7" x14ac:dyDescent="0.2">
      <c r="A1404" s="5">
        <v>35</v>
      </c>
      <c r="B1404" s="4" t="s">
        <v>36</v>
      </c>
      <c r="C1404" s="4" t="str">
        <f>VLOOKUP(Taulukko1[[#This Row],[Rivivalinta]],Sheet1!$C$1:$E$42,2,FALSE)</f>
        <v>Summa kapitalrelationer, %</v>
      </c>
      <c r="D1404" s="4" t="str">
        <f>VLOOKUP(Taulukko1[[#This Row],[Rivivalinta]],Sheet1!$C$1:$E$42,3,FALSE)</f>
        <v>Own funds ratio, %</v>
      </c>
      <c r="E1404" s="1" t="s">
        <v>53</v>
      </c>
      <c r="F1404" s="2">
        <v>42369</v>
      </c>
      <c r="G1404" s="7">
        <v>0.1644700421584554</v>
      </c>
    </row>
    <row r="1405" spans="1:7" x14ac:dyDescent="0.2">
      <c r="A1405" s="5">
        <v>36</v>
      </c>
      <c r="B1405" s="4" t="s">
        <v>37</v>
      </c>
      <c r="C1405" s="4" t="str">
        <f>VLOOKUP(Taulukko1[[#This Row],[Rivivalinta]],Sheet1!$C$1:$E$42,2,FALSE)</f>
        <v>Primärkapitalrelation, %</v>
      </c>
      <c r="D1405" s="4" t="str">
        <f>VLOOKUP(Taulukko1[[#This Row],[Rivivalinta]],Sheet1!$C$1:$E$42,3,FALSE)</f>
        <v>Tier 1 ratio, %</v>
      </c>
      <c r="E1405" s="1" t="s">
        <v>53</v>
      </c>
      <c r="F1405" s="2">
        <v>42369</v>
      </c>
      <c r="G1405" s="7">
        <v>0.1644700421584554</v>
      </c>
    </row>
    <row r="1406" spans="1:7" x14ac:dyDescent="0.2">
      <c r="A1406" s="5">
        <v>37</v>
      </c>
      <c r="B1406" s="4" t="s">
        <v>38</v>
      </c>
      <c r="C1406" s="4" t="str">
        <f>VLOOKUP(Taulukko1[[#This Row],[Rivivalinta]],Sheet1!$C$1:$E$42,2,FALSE)</f>
        <v>Kärnprimärkapitalrelation, %</v>
      </c>
      <c r="D1406" s="4" t="str">
        <f>VLOOKUP(Taulukko1[[#This Row],[Rivivalinta]],Sheet1!$C$1:$E$42,3,FALSE)</f>
        <v>CET 1 ratio, %</v>
      </c>
      <c r="E1406" s="1" t="s">
        <v>53</v>
      </c>
      <c r="F1406" s="2">
        <v>42369</v>
      </c>
      <c r="G1406" s="7">
        <v>0.1644700421584554</v>
      </c>
    </row>
    <row r="1407" spans="1:7" x14ac:dyDescent="0.2">
      <c r="A1407" s="5">
        <v>38</v>
      </c>
      <c r="B1407" s="4" t="s">
        <v>39</v>
      </c>
      <c r="C1407" s="4" t="str">
        <f>VLOOKUP(Taulukko1[[#This Row],[Rivivalinta]],Sheet1!$C$1:$E$42,2,FALSE)</f>
        <v>Summa exponeringsbelopp (RWA)</v>
      </c>
      <c r="D1407" s="4" t="str">
        <f>VLOOKUP(Taulukko1[[#This Row],[Rivivalinta]],Sheet1!$C$1:$E$42,3,FALSE)</f>
        <v>Total risk weighted assets (RWA)</v>
      </c>
      <c r="E1407" s="1" t="s">
        <v>53</v>
      </c>
      <c r="F1407" s="2">
        <v>42369</v>
      </c>
      <c r="G1407" s="6">
        <v>249701.98499999999</v>
      </c>
    </row>
    <row r="1408" spans="1:7" x14ac:dyDescent="0.2">
      <c r="A1408" s="5">
        <v>39</v>
      </c>
      <c r="B1408" s="4" t="s">
        <v>40</v>
      </c>
      <c r="C1408" s="4" t="str">
        <f>VLOOKUP(Taulukko1[[#This Row],[Rivivalinta]],Sheet1!$C$1:$E$42,2,FALSE)</f>
        <v>Exponeringsbelopp för kredit-, motpart- och utspädningsrisker</v>
      </c>
      <c r="D1408" s="4" t="str">
        <f>VLOOKUP(Taulukko1[[#This Row],[Rivivalinta]],Sheet1!$C$1:$E$42,3,FALSE)</f>
        <v>Credit and counterparty risks</v>
      </c>
      <c r="E1408" s="1" t="s">
        <v>53</v>
      </c>
      <c r="F1408" s="2">
        <v>42369</v>
      </c>
      <c r="G1408" s="6">
        <v>208176.00200000001</v>
      </c>
    </row>
    <row r="1409" spans="1:7" x14ac:dyDescent="0.2">
      <c r="A1409" s="5">
        <v>40</v>
      </c>
      <c r="B1409" s="4" t="s">
        <v>41</v>
      </c>
      <c r="C1409" s="4" t="str">
        <f>VLOOKUP(Taulukko1[[#This Row],[Rivivalinta]],Sheet1!$C$1:$E$42,2,FALSE)</f>
        <v>Exponeringsbelopp för positions-, valutakurs- och råvarurisker</v>
      </c>
      <c r="D1409" s="4" t="str">
        <f>VLOOKUP(Taulukko1[[#This Row],[Rivivalinta]],Sheet1!$C$1:$E$42,3,FALSE)</f>
        <v>Position, currency and commodity risks</v>
      </c>
      <c r="E1409" s="1" t="s">
        <v>53</v>
      </c>
      <c r="F1409" s="2">
        <v>42369</v>
      </c>
      <c r="G1409" s="6">
        <v>1578.992</v>
      </c>
    </row>
    <row r="1410" spans="1:7" x14ac:dyDescent="0.2">
      <c r="A1410" s="5">
        <v>41</v>
      </c>
      <c r="B1410" s="4" t="s">
        <v>42</v>
      </c>
      <c r="C1410" s="4" t="str">
        <f>VLOOKUP(Taulukko1[[#This Row],[Rivivalinta]],Sheet1!$C$1:$E$42,2,FALSE)</f>
        <v>Exponeringsbelopp för operativ risk</v>
      </c>
      <c r="D1410" s="4" t="str">
        <f>VLOOKUP(Taulukko1[[#This Row],[Rivivalinta]],Sheet1!$C$1:$E$42,3,FALSE)</f>
        <v>Operational risks</v>
      </c>
      <c r="E1410" s="1" t="s">
        <v>53</v>
      </c>
      <c r="F1410" s="2">
        <v>42369</v>
      </c>
      <c r="G1410" s="6">
        <v>24607.787</v>
      </c>
    </row>
    <row r="1411" spans="1:7" x14ac:dyDescent="0.2">
      <c r="A1411" s="5">
        <v>42</v>
      </c>
      <c r="B1411" s="4" t="s">
        <v>43</v>
      </c>
      <c r="C1411" s="4" t="str">
        <f>VLOOKUP(Taulukko1[[#This Row],[Rivivalinta]],Sheet1!$C$1:$E$42,2,FALSE)</f>
        <v>Övriga riskexponeringar</v>
      </c>
      <c r="D1411" s="4" t="str">
        <f>VLOOKUP(Taulukko1[[#This Row],[Rivivalinta]],Sheet1!$C$1:$E$42,3,FALSE)</f>
        <v>Other risks</v>
      </c>
      <c r="E1411" s="1" t="s">
        <v>53</v>
      </c>
      <c r="F1411" s="2">
        <v>42369</v>
      </c>
      <c r="G1411" s="6">
        <v>15339.204</v>
      </c>
    </row>
    <row r="1412" spans="1:7" x14ac:dyDescent="0.2">
      <c r="A1412" s="5">
        <v>1</v>
      </c>
      <c r="B1412" s="4" t="s">
        <v>5</v>
      </c>
      <c r="C1412" s="4" t="str">
        <f>VLOOKUP(Taulukko1[[#This Row],[Rivivalinta]],Sheet1!$C$1:$E$42,2,FALSE)</f>
        <v>Räntenetto</v>
      </c>
      <c r="D1412" s="4" t="str">
        <f>VLOOKUP(Taulukko1[[#This Row],[Rivivalinta]],Sheet1!$C$1:$E$42,3,FALSE)</f>
        <v>Net interest margin</v>
      </c>
      <c r="E1412" s="1" t="s">
        <v>54</v>
      </c>
      <c r="F1412" s="2">
        <v>42369</v>
      </c>
      <c r="G1412" s="6">
        <v>13522.27</v>
      </c>
    </row>
    <row r="1413" spans="1:7" x14ac:dyDescent="0.2">
      <c r="A1413" s="5">
        <v>2</v>
      </c>
      <c r="B1413" s="4" t="s">
        <v>6</v>
      </c>
      <c r="C1413" s="4" t="str">
        <f>VLOOKUP(Taulukko1[[#This Row],[Rivivalinta]],Sheet1!$C$1:$E$42,2,FALSE)</f>
        <v>Netto, avgifts- och provisionsintäkter</v>
      </c>
      <c r="D1413" s="4" t="str">
        <f>VLOOKUP(Taulukko1[[#This Row],[Rivivalinta]],Sheet1!$C$1:$E$42,3,FALSE)</f>
        <v>Net fee and commission income</v>
      </c>
      <c r="E1413" s="1" t="s">
        <v>54</v>
      </c>
      <c r="F1413" s="2">
        <v>42369</v>
      </c>
      <c r="G1413" s="6">
        <v>7292.6189999999997</v>
      </c>
    </row>
    <row r="1414" spans="1:7" x14ac:dyDescent="0.2">
      <c r="A1414" s="5">
        <v>3</v>
      </c>
      <c r="B1414" s="4" t="s">
        <v>7</v>
      </c>
      <c r="C1414" s="4" t="str">
        <f>VLOOKUP(Taulukko1[[#This Row],[Rivivalinta]],Sheet1!$C$1:$E$42,2,FALSE)</f>
        <v>Avgifts- och provisionsintäkter</v>
      </c>
      <c r="D1414" s="4" t="str">
        <f>VLOOKUP(Taulukko1[[#This Row],[Rivivalinta]],Sheet1!$C$1:$E$42,3,FALSE)</f>
        <v>Fee and commission income</v>
      </c>
      <c r="E1414" s="1" t="s">
        <v>54</v>
      </c>
      <c r="F1414" s="2">
        <v>42369</v>
      </c>
      <c r="G1414" s="6">
        <v>8474.8080000000009</v>
      </c>
    </row>
    <row r="1415" spans="1:7" x14ac:dyDescent="0.2">
      <c r="A1415" s="5">
        <v>4</v>
      </c>
      <c r="B1415" s="4" t="s">
        <v>8</v>
      </c>
      <c r="C1415" s="4" t="str">
        <f>VLOOKUP(Taulukko1[[#This Row],[Rivivalinta]],Sheet1!$C$1:$E$42,2,FALSE)</f>
        <v>Avgifts- och provisionskostnader</v>
      </c>
      <c r="D1415" s="4" t="str">
        <f>VLOOKUP(Taulukko1[[#This Row],[Rivivalinta]],Sheet1!$C$1:$E$42,3,FALSE)</f>
        <v>Fee and commission expenses</v>
      </c>
      <c r="E1415" s="1" t="s">
        <v>54</v>
      </c>
      <c r="F1415" s="2">
        <v>42369</v>
      </c>
      <c r="G1415" s="6">
        <v>1182.1890000000001</v>
      </c>
    </row>
    <row r="1416" spans="1:7" x14ac:dyDescent="0.2">
      <c r="A1416" s="5">
        <v>5</v>
      </c>
      <c r="B1416" s="4" t="s">
        <v>9</v>
      </c>
      <c r="C1416" s="4" t="str">
        <f>VLOOKUP(Taulukko1[[#This Row],[Rivivalinta]],Sheet1!$C$1:$E$42,2,FALSE)</f>
        <v>Nettointäkter från handel och investeringar</v>
      </c>
      <c r="D1416" s="4" t="str">
        <f>VLOOKUP(Taulukko1[[#This Row],[Rivivalinta]],Sheet1!$C$1:$E$42,3,FALSE)</f>
        <v>Net trading and investing income</v>
      </c>
      <c r="E1416" s="1" t="s">
        <v>54</v>
      </c>
      <c r="F1416" s="2">
        <v>42369</v>
      </c>
      <c r="G1416" s="6">
        <v>1796.9929999999999</v>
      </c>
    </row>
    <row r="1417" spans="1:7" x14ac:dyDescent="0.2">
      <c r="A1417" s="5">
        <v>6</v>
      </c>
      <c r="B1417" s="4" t="s">
        <v>10</v>
      </c>
      <c r="C1417" s="4" t="str">
        <f>VLOOKUP(Taulukko1[[#This Row],[Rivivalinta]],Sheet1!$C$1:$E$42,2,FALSE)</f>
        <v>Övriga intäkter</v>
      </c>
      <c r="D1417" s="4" t="str">
        <f>VLOOKUP(Taulukko1[[#This Row],[Rivivalinta]],Sheet1!$C$1:$E$42,3,FALSE)</f>
        <v>Other income</v>
      </c>
      <c r="E1417" s="1" t="s">
        <v>54</v>
      </c>
      <c r="F1417" s="2">
        <v>42369</v>
      </c>
      <c r="G1417" s="6">
        <v>2429.8690000000001</v>
      </c>
    </row>
    <row r="1418" spans="1:7" x14ac:dyDescent="0.2">
      <c r="A1418" s="5">
        <v>7</v>
      </c>
      <c r="B1418" s="4" t="s">
        <v>11</v>
      </c>
      <c r="C1418" s="4" t="str">
        <f>VLOOKUP(Taulukko1[[#This Row],[Rivivalinta]],Sheet1!$C$1:$E$42,2,FALSE)</f>
        <v>Totala inkomster</v>
      </c>
      <c r="D1418" s="4" t="str">
        <f>VLOOKUP(Taulukko1[[#This Row],[Rivivalinta]],Sheet1!$C$1:$E$42,3,FALSE)</f>
        <v>Total income</v>
      </c>
      <c r="E1418" s="1" t="s">
        <v>54</v>
      </c>
      <c r="F1418" s="2">
        <v>42369</v>
      </c>
      <c r="G1418" s="6">
        <v>25041.751</v>
      </c>
    </row>
    <row r="1419" spans="1:7" x14ac:dyDescent="0.2">
      <c r="A1419" s="5">
        <v>8</v>
      </c>
      <c r="B1419" s="4" t="s">
        <v>12</v>
      </c>
      <c r="C1419" s="4" t="str">
        <f>VLOOKUP(Taulukko1[[#This Row],[Rivivalinta]],Sheet1!$C$1:$E$42,2,FALSE)</f>
        <v>Totala kostnader</v>
      </c>
      <c r="D1419" s="4" t="str">
        <f>VLOOKUP(Taulukko1[[#This Row],[Rivivalinta]],Sheet1!$C$1:$E$42,3,FALSE)</f>
        <v>Total expenses</v>
      </c>
      <c r="E1419" s="1" t="s">
        <v>54</v>
      </c>
      <c r="F1419" s="2">
        <v>42369</v>
      </c>
      <c r="G1419" s="6">
        <v>14186.86</v>
      </c>
    </row>
    <row r="1420" spans="1:7" x14ac:dyDescent="0.2">
      <c r="A1420" s="5">
        <v>9</v>
      </c>
      <c r="B1420" s="4" t="s">
        <v>13</v>
      </c>
      <c r="C1420" s="4" t="str">
        <f>VLOOKUP(Taulukko1[[#This Row],[Rivivalinta]],Sheet1!$C$1:$E$42,2,FALSE)</f>
        <v>Nedskrivningar av lån och fordringar</v>
      </c>
      <c r="D1420" s="4" t="str">
        <f>VLOOKUP(Taulukko1[[#This Row],[Rivivalinta]],Sheet1!$C$1:$E$42,3,FALSE)</f>
        <v>Impairments on loans and receivables</v>
      </c>
      <c r="E1420" s="1" t="s">
        <v>54</v>
      </c>
      <c r="F1420" s="2">
        <v>42369</v>
      </c>
      <c r="G1420" s="6">
        <v>-380.60500000000002</v>
      </c>
    </row>
    <row r="1421" spans="1:7" x14ac:dyDescent="0.2">
      <c r="A1421" s="5">
        <v>10</v>
      </c>
      <c r="B1421" s="4" t="s">
        <v>14</v>
      </c>
      <c r="C1421" s="4" t="str">
        <f>VLOOKUP(Taulukko1[[#This Row],[Rivivalinta]],Sheet1!$C$1:$E$42,2,FALSE)</f>
        <v>Rörelsevinst/-förlust</v>
      </c>
      <c r="D1421" s="4" t="str">
        <f>VLOOKUP(Taulukko1[[#This Row],[Rivivalinta]],Sheet1!$C$1:$E$42,3,FALSE)</f>
        <v>Operatingprofit/-loss</v>
      </c>
      <c r="E1421" s="1" t="s">
        <v>54</v>
      </c>
      <c r="F1421" s="2">
        <v>42369</v>
      </c>
      <c r="G1421" s="6">
        <v>11235.495999999999</v>
      </c>
    </row>
    <row r="1422" spans="1:7" x14ac:dyDescent="0.2">
      <c r="A1422" s="5">
        <v>11</v>
      </c>
      <c r="B1422" s="4" t="s">
        <v>15</v>
      </c>
      <c r="C1422" s="4" t="str">
        <f>VLOOKUP(Taulukko1[[#This Row],[Rivivalinta]],Sheet1!$C$1:$E$42,2,FALSE)</f>
        <v>Kontanta medel och kassabehållning hos centralbanker</v>
      </c>
      <c r="D1422" s="4" t="str">
        <f>VLOOKUP(Taulukko1[[#This Row],[Rivivalinta]],Sheet1!$C$1:$E$42,3,FALSE)</f>
        <v>Cash and cash balances at central banks</v>
      </c>
      <c r="E1422" s="1" t="s">
        <v>54</v>
      </c>
      <c r="F1422" s="2">
        <v>42369</v>
      </c>
      <c r="G1422" s="6">
        <v>10088.422</v>
      </c>
    </row>
    <row r="1423" spans="1:7" x14ac:dyDescent="0.2">
      <c r="A1423" s="5">
        <v>12</v>
      </c>
      <c r="B1423" s="4" t="s">
        <v>16</v>
      </c>
      <c r="C1423" s="4" t="str">
        <f>VLOOKUP(Taulukko1[[#This Row],[Rivivalinta]],Sheet1!$C$1:$E$42,2,FALSE)</f>
        <v>Lån och förskott till kreditinstitut</v>
      </c>
      <c r="D1423" s="4" t="str">
        <f>VLOOKUP(Taulukko1[[#This Row],[Rivivalinta]],Sheet1!$C$1:$E$42,3,FALSE)</f>
        <v>Loans and advances to credit institutions</v>
      </c>
      <c r="E1423" s="1" t="s">
        <v>54</v>
      </c>
      <c r="F1423" s="2">
        <v>42369</v>
      </c>
      <c r="G1423" s="6">
        <v>31470.906999999999</v>
      </c>
    </row>
    <row r="1424" spans="1:7" x14ac:dyDescent="0.2">
      <c r="A1424" s="5">
        <v>13</v>
      </c>
      <c r="B1424" s="4" t="s">
        <v>17</v>
      </c>
      <c r="C1424" s="4" t="str">
        <f>VLOOKUP(Taulukko1[[#This Row],[Rivivalinta]],Sheet1!$C$1:$E$42,2,FALSE)</f>
        <v>Lån och förskott till allmänheten och offentliga samfund</v>
      </c>
      <c r="D1424" s="4" t="str">
        <f>VLOOKUP(Taulukko1[[#This Row],[Rivivalinta]],Sheet1!$C$1:$E$42,3,FALSE)</f>
        <v>Loans and advances to the public and public sector entities</v>
      </c>
      <c r="E1424" s="1" t="s">
        <v>54</v>
      </c>
      <c r="F1424" s="2">
        <v>42369</v>
      </c>
      <c r="G1424" s="6">
        <v>742459.43</v>
      </c>
    </row>
    <row r="1425" spans="1:7" x14ac:dyDescent="0.2">
      <c r="A1425" s="5">
        <v>14</v>
      </c>
      <c r="B1425" s="4" t="s">
        <v>18</v>
      </c>
      <c r="C1425" s="4" t="str">
        <f>VLOOKUP(Taulukko1[[#This Row],[Rivivalinta]],Sheet1!$C$1:$E$42,2,FALSE)</f>
        <v>Värdepapper</v>
      </c>
      <c r="D1425" s="4" t="str">
        <f>VLOOKUP(Taulukko1[[#This Row],[Rivivalinta]],Sheet1!$C$1:$E$42,3,FALSE)</f>
        <v>Debt securities</v>
      </c>
      <c r="E1425" s="1" t="s">
        <v>54</v>
      </c>
      <c r="F1425" s="2">
        <v>42369</v>
      </c>
      <c r="G1425" s="6">
        <v>75155.626999999993</v>
      </c>
    </row>
    <row r="1426" spans="1:7" x14ac:dyDescent="0.2">
      <c r="A1426" s="5">
        <v>15</v>
      </c>
      <c r="B1426" s="4" t="s">
        <v>71</v>
      </c>
      <c r="C1426" s="4" t="str">
        <f>VLOOKUP(Taulukko1[[#This Row],[Rivivalinta]],Sheet1!$C$1:$E$42,2,FALSE)</f>
        <v xml:space="preserve">Derivat </v>
      </c>
      <c r="D1426" s="4" t="str">
        <f>VLOOKUP(Taulukko1[[#This Row],[Rivivalinta]],Sheet1!$C$1:$E$42,3,FALSE)</f>
        <v xml:space="preserve">Derivatives </v>
      </c>
      <c r="E1426" s="1" t="s">
        <v>54</v>
      </c>
      <c r="F1426" s="2">
        <v>42369</v>
      </c>
      <c r="G1426" s="6">
        <v>4005.7420000000002</v>
      </c>
    </row>
    <row r="1427" spans="1:7" x14ac:dyDescent="0.2">
      <c r="A1427" s="5">
        <v>16</v>
      </c>
      <c r="B1427" s="4" t="s">
        <v>20</v>
      </c>
      <c r="C1427" s="4" t="str">
        <f>VLOOKUP(Taulukko1[[#This Row],[Rivivalinta]],Sheet1!$C$1:$E$42,2,FALSE)</f>
        <v>Övriga tillgångar</v>
      </c>
      <c r="D1427" s="4" t="str">
        <f>VLOOKUP(Taulukko1[[#This Row],[Rivivalinta]],Sheet1!$C$1:$E$42,3,FALSE)</f>
        <v>Other assets</v>
      </c>
      <c r="E1427" s="1" t="s">
        <v>54</v>
      </c>
      <c r="F1427" s="2">
        <v>42369</v>
      </c>
      <c r="G1427" s="6">
        <v>93123.347999999998</v>
      </c>
    </row>
    <row r="1428" spans="1:7" x14ac:dyDescent="0.2">
      <c r="A1428" s="5">
        <v>17</v>
      </c>
      <c r="B1428" s="4" t="s">
        <v>21</v>
      </c>
      <c r="C1428" s="4" t="str">
        <f>VLOOKUP(Taulukko1[[#This Row],[Rivivalinta]],Sheet1!$C$1:$E$42,2,FALSE)</f>
        <v>SUMMA TILLGÅNGAR</v>
      </c>
      <c r="D1428" s="4" t="str">
        <f>VLOOKUP(Taulukko1[[#This Row],[Rivivalinta]],Sheet1!$C$1:$E$42,3,FALSE)</f>
        <v>TOTAL ASSETS</v>
      </c>
      <c r="E1428" s="1" t="s">
        <v>54</v>
      </c>
      <c r="F1428" s="2">
        <v>42369</v>
      </c>
      <c r="G1428" s="6">
        <v>956303.47600000002</v>
      </c>
    </row>
    <row r="1429" spans="1:7" x14ac:dyDescent="0.2">
      <c r="A1429" s="5">
        <v>18</v>
      </c>
      <c r="B1429" s="4" t="s">
        <v>22</v>
      </c>
      <c r="C1429" s="4" t="str">
        <f>VLOOKUP(Taulukko1[[#This Row],[Rivivalinta]],Sheet1!$C$1:$E$42,2,FALSE)</f>
        <v>Inlåning från kreditinstitut</v>
      </c>
      <c r="D1429" s="4" t="str">
        <f>VLOOKUP(Taulukko1[[#This Row],[Rivivalinta]],Sheet1!$C$1:$E$42,3,FALSE)</f>
        <v>Deposits from credit institutions</v>
      </c>
      <c r="E1429" s="1" t="s">
        <v>54</v>
      </c>
      <c r="F1429" s="2">
        <v>42369</v>
      </c>
      <c r="G1429" s="6">
        <v>140810.83100000001</v>
      </c>
    </row>
    <row r="1430" spans="1:7" x14ac:dyDescent="0.2">
      <c r="A1430" s="5">
        <v>19</v>
      </c>
      <c r="B1430" s="4" t="s">
        <v>23</v>
      </c>
      <c r="C1430" s="4" t="str">
        <f>VLOOKUP(Taulukko1[[#This Row],[Rivivalinta]],Sheet1!$C$1:$E$42,2,FALSE)</f>
        <v>Inlåning från allmänheten och offentliga samfund</v>
      </c>
      <c r="D1430" s="4" t="str">
        <f>VLOOKUP(Taulukko1[[#This Row],[Rivivalinta]],Sheet1!$C$1:$E$42,3,FALSE)</f>
        <v>Deposits from the public and public sector entities</v>
      </c>
      <c r="E1430" s="1" t="s">
        <v>54</v>
      </c>
      <c r="F1430" s="2">
        <v>42369</v>
      </c>
      <c r="G1430" s="6">
        <v>597688.43200000003</v>
      </c>
    </row>
    <row r="1431" spans="1:7" x14ac:dyDescent="0.2">
      <c r="A1431" s="5">
        <v>20</v>
      </c>
      <c r="B1431" s="4" t="s">
        <v>24</v>
      </c>
      <c r="C1431" s="4" t="str">
        <f>VLOOKUP(Taulukko1[[#This Row],[Rivivalinta]],Sheet1!$C$1:$E$42,2,FALSE)</f>
        <v>Emitterade skuldebrev</v>
      </c>
      <c r="D1431" s="4" t="str">
        <f>VLOOKUP(Taulukko1[[#This Row],[Rivivalinta]],Sheet1!$C$1:$E$42,3,FALSE)</f>
        <v>Debt securities issued</v>
      </c>
      <c r="E1431" s="1" t="s">
        <v>54</v>
      </c>
      <c r="F1431" s="2">
        <v>42369</v>
      </c>
      <c r="G1431" s="6">
        <v>93450.978000000003</v>
      </c>
    </row>
    <row r="1432" spans="1:7" x14ac:dyDescent="0.2">
      <c r="A1432" s="5">
        <v>22</v>
      </c>
      <c r="B1432" s="4" t="s">
        <v>19</v>
      </c>
      <c r="C1432" s="4" t="str">
        <f>VLOOKUP(Taulukko1[[#This Row],[Rivivalinta]],Sheet1!$C$1:$E$42,2,FALSE)</f>
        <v>Derivat</v>
      </c>
      <c r="D1432" s="4" t="str">
        <f>VLOOKUP(Taulukko1[[#This Row],[Rivivalinta]],Sheet1!$C$1:$E$42,3,FALSE)</f>
        <v>Derivatives</v>
      </c>
      <c r="E1432" s="1" t="s">
        <v>54</v>
      </c>
      <c r="F1432" s="2">
        <v>42369</v>
      </c>
      <c r="G1432" s="6"/>
    </row>
    <row r="1433" spans="1:7" x14ac:dyDescent="0.2">
      <c r="A1433" s="5">
        <v>23</v>
      </c>
      <c r="B1433" s="4" t="s">
        <v>25</v>
      </c>
      <c r="C1433" s="4" t="str">
        <f>VLOOKUP(Taulukko1[[#This Row],[Rivivalinta]],Sheet1!$C$1:$E$42,2,FALSE)</f>
        <v>Eget kapital</v>
      </c>
      <c r="D1433" s="4" t="str">
        <f>VLOOKUP(Taulukko1[[#This Row],[Rivivalinta]],Sheet1!$C$1:$E$42,3,FALSE)</f>
        <v>Total equity</v>
      </c>
      <c r="E1433" s="1" t="s">
        <v>54</v>
      </c>
      <c r="F1433" s="2">
        <v>42369</v>
      </c>
      <c r="G1433" s="6">
        <v>75241.751000000004</v>
      </c>
    </row>
    <row r="1434" spans="1:7" x14ac:dyDescent="0.2">
      <c r="A1434" s="5">
        <v>21</v>
      </c>
      <c r="B1434" s="4" t="s">
        <v>26</v>
      </c>
      <c r="C1434" s="4" t="str">
        <f>VLOOKUP(Taulukko1[[#This Row],[Rivivalinta]],Sheet1!$C$1:$E$42,2,FALSE)</f>
        <v>Övriga skulder</v>
      </c>
      <c r="D1434" s="4" t="str">
        <f>VLOOKUP(Taulukko1[[#This Row],[Rivivalinta]],Sheet1!$C$1:$E$42,3,FALSE)</f>
        <v>Other liabilities</v>
      </c>
      <c r="E1434" s="1" t="s">
        <v>54</v>
      </c>
      <c r="F1434" s="2">
        <v>42369</v>
      </c>
      <c r="G1434" s="6">
        <v>49111.483999999997</v>
      </c>
    </row>
    <row r="1435" spans="1:7" x14ac:dyDescent="0.2">
      <c r="A1435" s="5">
        <v>24</v>
      </c>
      <c r="B1435" s="4" t="s">
        <v>27</v>
      </c>
      <c r="C1435" s="4" t="str">
        <f>VLOOKUP(Taulukko1[[#This Row],[Rivivalinta]],Sheet1!$C$1:$E$42,2,FALSE)</f>
        <v>SUMMA EGET KAPITAL OCH SKULDER</v>
      </c>
      <c r="D1435" s="4" t="str">
        <f>VLOOKUP(Taulukko1[[#This Row],[Rivivalinta]],Sheet1!$C$1:$E$42,3,FALSE)</f>
        <v>TOTAL EQUITY AND LIABILITIES</v>
      </c>
      <c r="E1435" s="1" t="s">
        <v>54</v>
      </c>
      <c r="F1435" s="2">
        <v>42369</v>
      </c>
      <c r="G1435" s="6">
        <v>956303.47600000002</v>
      </c>
    </row>
    <row r="1436" spans="1:7" x14ac:dyDescent="0.2">
      <c r="A1436" s="5">
        <v>25</v>
      </c>
      <c r="B1436" s="4" t="s">
        <v>28</v>
      </c>
      <c r="C1436" s="4" t="str">
        <f>VLOOKUP(Taulukko1[[#This Row],[Rivivalinta]],Sheet1!$C$1:$E$42,2,FALSE)</f>
        <v>Exponering utanför balansräkningen</v>
      </c>
      <c r="D1436" s="4" t="str">
        <f>VLOOKUP(Taulukko1[[#This Row],[Rivivalinta]],Sheet1!$C$1:$E$42,3,FALSE)</f>
        <v>Off balance sheet exposures</v>
      </c>
      <c r="E1436" s="1" t="s">
        <v>54</v>
      </c>
      <c r="F1436" s="2">
        <v>42369</v>
      </c>
      <c r="G1436" s="6">
        <v>37202.925000000003</v>
      </c>
    </row>
    <row r="1437" spans="1:7" x14ac:dyDescent="0.2">
      <c r="A1437" s="5">
        <v>28</v>
      </c>
      <c r="B1437" s="4" t="s">
        <v>29</v>
      </c>
      <c r="C1437" s="4" t="str">
        <f>VLOOKUP(Taulukko1[[#This Row],[Rivivalinta]],Sheet1!$C$1:$E$42,2,FALSE)</f>
        <v>Kostnader/intäkter, %</v>
      </c>
      <c r="D1437" s="4" t="str">
        <f>VLOOKUP(Taulukko1[[#This Row],[Rivivalinta]],Sheet1!$C$1:$E$42,3,FALSE)</f>
        <v>Cost/income ratio, %</v>
      </c>
      <c r="E1437" s="1" t="s">
        <v>54</v>
      </c>
      <c r="F1437" s="2">
        <v>42369</v>
      </c>
      <c r="G1437" s="7">
        <v>0.51065652770059322</v>
      </c>
    </row>
    <row r="1438" spans="1:7" x14ac:dyDescent="0.2">
      <c r="A1438" s="5">
        <v>29</v>
      </c>
      <c r="B1438" s="4" t="s">
        <v>30</v>
      </c>
      <c r="C1438" s="4" t="str">
        <f>VLOOKUP(Taulukko1[[#This Row],[Rivivalinta]],Sheet1!$C$1:$E$42,2,FALSE)</f>
        <v>Nödlidande exponeringar/Exponeringar, %</v>
      </c>
      <c r="D1438" s="4" t="str">
        <f>VLOOKUP(Taulukko1[[#This Row],[Rivivalinta]],Sheet1!$C$1:$E$42,3,FALSE)</f>
        <v>Non-performing exposures/Exposures, %</v>
      </c>
      <c r="E1438" s="1" t="s">
        <v>54</v>
      </c>
      <c r="F1438" s="2">
        <v>42369</v>
      </c>
      <c r="G1438" s="7">
        <v>7.7460238740000593E-3</v>
      </c>
    </row>
    <row r="1439" spans="1:7" x14ac:dyDescent="0.2">
      <c r="A1439" s="5">
        <v>30</v>
      </c>
      <c r="B1439" s="4" t="s">
        <v>31</v>
      </c>
      <c r="C1439" s="4" t="str">
        <f>VLOOKUP(Taulukko1[[#This Row],[Rivivalinta]],Sheet1!$C$1:$E$42,2,FALSE)</f>
        <v>Upplupna avsättningar på nödlidande exponeringar/Nödlidande Exponeringar, %</v>
      </c>
      <c r="D1439" s="4" t="str">
        <f>VLOOKUP(Taulukko1[[#This Row],[Rivivalinta]],Sheet1!$C$1:$E$42,3,FALSE)</f>
        <v>Accumulated impairments on non-performing exposures/Non-performing exposures, %</v>
      </c>
      <c r="E1439" s="1" t="s">
        <v>54</v>
      </c>
      <c r="F1439" s="2">
        <v>42369</v>
      </c>
      <c r="G1439" s="7">
        <v>5.9549019023768184E-2</v>
      </c>
    </row>
    <row r="1440" spans="1:7" x14ac:dyDescent="0.2">
      <c r="A1440" s="5">
        <v>31</v>
      </c>
      <c r="B1440" s="4" t="s">
        <v>32</v>
      </c>
      <c r="C1440" s="4" t="str">
        <f>VLOOKUP(Taulukko1[[#This Row],[Rivivalinta]],Sheet1!$C$1:$E$42,2,FALSE)</f>
        <v>Kapitalbas</v>
      </c>
      <c r="D1440" s="4" t="str">
        <f>VLOOKUP(Taulukko1[[#This Row],[Rivivalinta]],Sheet1!$C$1:$E$42,3,FALSE)</f>
        <v>Own funds</v>
      </c>
      <c r="E1440" s="1" t="s">
        <v>54</v>
      </c>
      <c r="F1440" s="2">
        <v>42369</v>
      </c>
      <c r="G1440" s="6">
        <v>104446.50599999999</v>
      </c>
    </row>
    <row r="1441" spans="1:7" x14ac:dyDescent="0.2">
      <c r="A1441" s="5">
        <v>32</v>
      </c>
      <c r="B1441" s="4" t="s">
        <v>33</v>
      </c>
      <c r="C1441" s="4" t="str">
        <f>VLOOKUP(Taulukko1[[#This Row],[Rivivalinta]],Sheet1!$C$1:$E$42,2,FALSE)</f>
        <v>Kärnprimärkapital (CET 1)</v>
      </c>
      <c r="D1441" s="4" t="str">
        <f>VLOOKUP(Taulukko1[[#This Row],[Rivivalinta]],Sheet1!$C$1:$E$42,3,FALSE)</f>
        <v>Common equity tier 1 capital (CET1)</v>
      </c>
      <c r="E1441" s="1" t="s">
        <v>54</v>
      </c>
      <c r="F1441" s="2">
        <v>42369</v>
      </c>
      <c r="G1441" s="6">
        <v>98053.735000000001</v>
      </c>
    </row>
    <row r="1442" spans="1:7" x14ac:dyDescent="0.2">
      <c r="A1442" s="5">
        <v>33</v>
      </c>
      <c r="B1442" s="4" t="s">
        <v>34</v>
      </c>
      <c r="C1442" s="4" t="str">
        <f>VLOOKUP(Taulukko1[[#This Row],[Rivivalinta]],Sheet1!$C$1:$E$42,2,FALSE)</f>
        <v>Övrigt primärkapital (AT 1)</v>
      </c>
      <c r="D1442" s="4" t="str">
        <f>VLOOKUP(Taulukko1[[#This Row],[Rivivalinta]],Sheet1!$C$1:$E$42,3,FALSE)</f>
        <v>Additional tier 1 capital (AT 1)</v>
      </c>
      <c r="E1442" s="1" t="s">
        <v>54</v>
      </c>
      <c r="F1442" s="2">
        <v>42369</v>
      </c>
      <c r="G1442" s="6"/>
    </row>
    <row r="1443" spans="1:7" x14ac:dyDescent="0.2">
      <c r="A1443" s="5">
        <v>34</v>
      </c>
      <c r="B1443" s="4" t="s">
        <v>35</v>
      </c>
      <c r="C1443" s="4" t="str">
        <f>VLOOKUP(Taulukko1[[#This Row],[Rivivalinta]],Sheet1!$C$1:$E$42,2,FALSE)</f>
        <v>Supplementärkapital (T2)</v>
      </c>
      <c r="D1443" s="4" t="str">
        <f>VLOOKUP(Taulukko1[[#This Row],[Rivivalinta]],Sheet1!$C$1:$E$42,3,FALSE)</f>
        <v>Tier 2 capital (T2)</v>
      </c>
      <c r="E1443" s="1" t="s">
        <v>54</v>
      </c>
      <c r="F1443" s="2">
        <v>42369</v>
      </c>
      <c r="G1443" s="6">
        <v>6392.7719999999999</v>
      </c>
    </row>
    <row r="1444" spans="1:7" x14ac:dyDescent="0.2">
      <c r="A1444" s="5">
        <v>35</v>
      </c>
      <c r="B1444" s="4" t="s">
        <v>36</v>
      </c>
      <c r="C1444" s="4" t="str">
        <f>VLOOKUP(Taulukko1[[#This Row],[Rivivalinta]],Sheet1!$C$1:$E$42,2,FALSE)</f>
        <v>Summa kapitalrelationer, %</v>
      </c>
      <c r="D1444" s="4" t="str">
        <f>VLOOKUP(Taulukko1[[#This Row],[Rivivalinta]],Sheet1!$C$1:$E$42,3,FALSE)</f>
        <v>Own funds ratio, %</v>
      </c>
      <c r="E1444" s="1" t="s">
        <v>54</v>
      </c>
      <c r="F1444" s="2">
        <v>42369</v>
      </c>
      <c r="G1444" s="7">
        <v>0.19589719116287194</v>
      </c>
    </row>
    <row r="1445" spans="1:7" x14ac:dyDescent="0.2">
      <c r="A1445" s="5">
        <v>36</v>
      </c>
      <c r="B1445" s="4" t="s">
        <v>37</v>
      </c>
      <c r="C1445" s="4" t="str">
        <f>VLOOKUP(Taulukko1[[#This Row],[Rivivalinta]],Sheet1!$C$1:$E$42,2,FALSE)</f>
        <v>Primärkapitalrelation, %</v>
      </c>
      <c r="D1445" s="4" t="str">
        <f>VLOOKUP(Taulukko1[[#This Row],[Rivivalinta]],Sheet1!$C$1:$E$42,3,FALSE)</f>
        <v>Tier 1 ratio, %</v>
      </c>
      <c r="E1445" s="1" t="s">
        <v>54</v>
      </c>
      <c r="F1445" s="2">
        <v>42369</v>
      </c>
      <c r="G1445" s="7">
        <v>0.18390707363182246</v>
      </c>
    </row>
    <row r="1446" spans="1:7" x14ac:dyDescent="0.2">
      <c r="A1446" s="5">
        <v>37</v>
      </c>
      <c r="B1446" s="4" t="s">
        <v>38</v>
      </c>
      <c r="C1446" s="4" t="str">
        <f>VLOOKUP(Taulukko1[[#This Row],[Rivivalinta]],Sheet1!$C$1:$E$42,2,FALSE)</f>
        <v>Kärnprimärkapitalrelation, %</v>
      </c>
      <c r="D1446" s="4" t="str">
        <f>VLOOKUP(Taulukko1[[#This Row],[Rivivalinta]],Sheet1!$C$1:$E$42,3,FALSE)</f>
        <v>CET 1 ratio, %</v>
      </c>
      <c r="E1446" s="1" t="s">
        <v>54</v>
      </c>
      <c r="F1446" s="2">
        <v>42369</v>
      </c>
      <c r="G1446" s="7">
        <v>0.18390707363182246</v>
      </c>
    </row>
    <row r="1447" spans="1:7" x14ac:dyDescent="0.2">
      <c r="A1447" s="5">
        <v>38</v>
      </c>
      <c r="B1447" s="4" t="s">
        <v>39</v>
      </c>
      <c r="C1447" s="4" t="str">
        <f>VLOOKUP(Taulukko1[[#This Row],[Rivivalinta]],Sheet1!$C$1:$E$42,2,FALSE)</f>
        <v>Summa exponeringsbelopp (RWA)</v>
      </c>
      <c r="D1447" s="4" t="str">
        <f>VLOOKUP(Taulukko1[[#This Row],[Rivivalinta]],Sheet1!$C$1:$E$42,3,FALSE)</f>
        <v>Total risk weighted assets (RWA)</v>
      </c>
      <c r="E1447" s="1" t="s">
        <v>54</v>
      </c>
      <c r="F1447" s="2">
        <v>42369</v>
      </c>
      <c r="G1447" s="6">
        <v>533170.00300000003</v>
      </c>
    </row>
    <row r="1448" spans="1:7" x14ac:dyDescent="0.2">
      <c r="A1448" s="5">
        <v>39</v>
      </c>
      <c r="B1448" s="4" t="s">
        <v>40</v>
      </c>
      <c r="C1448" s="4" t="str">
        <f>VLOOKUP(Taulukko1[[#This Row],[Rivivalinta]],Sheet1!$C$1:$E$42,2,FALSE)</f>
        <v>Exponeringsbelopp för kredit-, motpart- och utspädningsrisker</v>
      </c>
      <c r="D1448" s="4" t="str">
        <f>VLOOKUP(Taulukko1[[#This Row],[Rivivalinta]],Sheet1!$C$1:$E$42,3,FALSE)</f>
        <v>Credit and counterparty risks</v>
      </c>
      <c r="E1448" s="1" t="s">
        <v>54</v>
      </c>
      <c r="F1448" s="2">
        <v>42369</v>
      </c>
      <c r="G1448" s="6">
        <v>486604.71399999998</v>
      </c>
    </row>
    <row r="1449" spans="1:7" x14ac:dyDescent="0.2">
      <c r="A1449" s="5">
        <v>40</v>
      </c>
      <c r="B1449" s="4" t="s">
        <v>41</v>
      </c>
      <c r="C1449" s="4" t="str">
        <f>VLOOKUP(Taulukko1[[#This Row],[Rivivalinta]],Sheet1!$C$1:$E$42,2,FALSE)</f>
        <v>Exponeringsbelopp för positions-, valutakurs- och råvarurisker</v>
      </c>
      <c r="D1449" s="4" t="str">
        <f>VLOOKUP(Taulukko1[[#This Row],[Rivivalinta]],Sheet1!$C$1:$E$42,3,FALSE)</f>
        <v>Position, currency and commodity risks</v>
      </c>
      <c r="E1449" s="1" t="s">
        <v>54</v>
      </c>
      <c r="F1449" s="2">
        <v>42369</v>
      </c>
      <c r="G1449" s="6"/>
    </row>
    <row r="1450" spans="1:7" x14ac:dyDescent="0.2">
      <c r="A1450" s="5">
        <v>41</v>
      </c>
      <c r="B1450" s="4" t="s">
        <v>42</v>
      </c>
      <c r="C1450" s="4" t="str">
        <f>VLOOKUP(Taulukko1[[#This Row],[Rivivalinta]],Sheet1!$C$1:$E$42,2,FALSE)</f>
        <v>Exponeringsbelopp för operativ risk</v>
      </c>
      <c r="D1450" s="4" t="str">
        <f>VLOOKUP(Taulukko1[[#This Row],[Rivivalinta]],Sheet1!$C$1:$E$42,3,FALSE)</f>
        <v>Operational risks</v>
      </c>
      <c r="E1450" s="1" t="s">
        <v>54</v>
      </c>
      <c r="F1450" s="2">
        <v>42369</v>
      </c>
      <c r="G1450" s="6">
        <v>42871.453000000001</v>
      </c>
    </row>
    <row r="1451" spans="1:7" x14ac:dyDescent="0.2">
      <c r="A1451" s="5">
        <v>42</v>
      </c>
      <c r="B1451" s="4" t="s">
        <v>43</v>
      </c>
      <c r="C1451" s="4" t="str">
        <f>VLOOKUP(Taulukko1[[#This Row],[Rivivalinta]],Sheet1!$C$1:$E$42,2,FALSE)</f>
        <v>Övriga riskexponeringar</v>
      </c>
      <c r="D1451" s="4" t="str">
        <f>VLOOKUP(Taulukko1[[#This Row],[Rivivalinta]],Sheet1!$C$1:$E$42,3,FALSE)</f>
        <v>Other risks</v>
      </c>
      <c r="E1451" s="1" t="s">
        <v>54</v>
      </c>
      <c r="F1451" s="2">
        <v>42369</v>
      </c>
      <c r="G1451" s="6">
        <v>3693.8359999999998</v>
      </c>
    </row>
    <row r="1452" spans="1:7" x14ac:dyDescent="0.2">
      <c r="A1452" s="5">
        <v>1</v>
      </c>
      <c r="B1452" s="4" t="s">
        <v>5</v>
      </c>
      <c r="C1452" s="4" t="str">
        <f>VLOOKUP(Taulukko1[[#This Row],[Rivivalinta]],Sheet1!$C$1:$E$42,2,FALSE)</f>
        <v>Räntenetto</v>
      </c>
      <c r="D1452" s="4" t="str">
        <f>VLOOKUP(Taulukko1[[#This Row],[Rivivalinta]],Sheet1!$C$1:$E$42,3,FALSE)</f>
        <v>Net interest margin</v>
      </c>
      <c r="E1452" s="1" t="s">
        <v>55</v>
      </c>
      <c r="F1452" s="2">
        <v>42369</v>
      </c>
      <c r="G1452" s="6">
        <v>6850.3270000000002</v>
      </c>
    </row>
    <row r="1453" spans="1:7" x14ac:dyDescent="0.2">
      <c r="A1453" s="5">
        <v>2</v>
      </c>
      <c r="B1453" s="4" t="s">
        <v>6</v>
      </c>
      <c r="C1453" s="4" t="str">
        <f>VLOOKUP(Taulukko1[[#This Row],[Rivivalinta]],Sheet1!$C$1:$E$42,2,FALSE)</f>
        <v>Netto, avgifts- och provisionsintäkter</v>
      </c>
      <c r="D1453" s="4" t="str">
        <f>VLOOKUP(Taulukko1[[#This Row],[Rivivalinta]],Sheet1!$C$1:$E$42,3,FALSE)</f>
        <v>Net fee and commission income</v>
      </c>
      <c r="E1453" s="1" t="s">
        <v>55</v>
      </c>
      <c r="F1453" s="2">
        <v>42369</v>
      </c>
      <c r="G1453" s="6">
        <v>5386.4989999999998</v>
      </c>
    </row>
    <row r="1454" spans="1:7" x14ac:dyDescent="0.2">
      <c r="A1454" s="5">
        <v>3</v>
      </c>
      <c r="B1454" s="4" t="s">
        <v>7</v>
      </c>
      <c r="C1454" s="4" t="str">
        <f>VLOOKUP(Taulukko1[[#This Row],[Rivivalinta]],Sheet1!$C$1:$E$42,2,FALSE)</f>
        <v>Avgifts- och provisionsintäkter</v>
      </c>
      <c r="D1454" s="4" t="str">
        <f>VLOOKUP(Taulukko1[[#This Row],[Rivivalinta]],Sheet1!$C$1:$E$42,3,FALSE)</f>
        <v>Fee and commission income</v>
      </c>
      <c r="E1454" s="1" t="s">
        <v>55</v>
      </c>
      <c r="F1454" s="2">
        <v>42369</v>
      </c>
      <c r="G1454" s="6">
        <v>6126.152</v>
      </c>
    </row>
    <row r="1455" spans="1:7" x14ac:dyDescent="0.2">
      <c r="A1455" s="5">
        <v>4</v>
      </c>
      <c r="B1455" s="4" t="s">
        <v>8</v>
      </c>
      <c r="C1455" s="4" t="str">
        <f>VLOOKUP(Taulukko1[[#This Row],[Rivivalinta]],Sheet1!$C$1:$E$42,2,FALSE)</f>
        <v>Avgifts- och provisionskostnader</v>
      </c>
      <c r="D1455" s="4" t="str">
        <f>VLOOKUP(Taulukko1[[#This Row],[Rivivalinta]],Sheet1!$C$1:$E$42,3,FALSE)</f>
        <v>Fee and commission expenses</v>
      </c>
      <c r="E1455" s="1" t="s">
        <v>55</v>
      </c>
      <c r="F1455" s="2">
        <v>42369</v>
      </c>
      <c r="G1455" s="6">
        <v>739.65300000000002</v>
      </c>
    </row>
    <row r="1456" spans="1:7" x14ac:dyDescent="0.2">
      <c r="A1456" s="5">
        <v>5</v>
      </c>
      <c r="B1456" s="4" t="s">
        <v>9</v>
      </c>
      <c r="C1456" s="4" t="str">
        <f>VLOOKUP(Taulukko1[[#This Row],[Rivivalinta]],Sheet1!$C$1:$E$42,2,FALSE)</f>
        <v>Nettointäkter från handel och investeringar</v>
      </c>
      <c r="D1456" s="4" t="str">
        <f>VLOOKUP(Taulukko1[[#This Row],[Rivivalinta]],Sheet1!$C$1:$E$42,3,FALSE)</f>
        <v>Net trading and investing income</v>
      </c>
      <c r="E1456" s="1" t="s">
        <v>55</v>
      </c>
      <c r="F1456" s="2">
        <v>42369</v>
      </c>
      <c r="G1456" s="6">
        <v>2394.779</v>
      </c>
    </row>
    <row r="1457" spans="1:7" x14ac:dyDescent="0.2">
      <c r="A1457" s="5">
        <v>6</v>
      </c>
      <c r="B1457" s="4" t="s">
        <v>10</v>
      </c>
      <c r="C1457" s="4" t="str">
        <f>VLOOKUP(Taulukko1[[#This Row],[Rivivalinta]],Sheet1!$C$1:$E$42,2,FALSE)</f>
        <v>Övriga intäkter</v>
      </c>
      <c r="D1457" s="4" t="str">
        <f>VLOOKUP(Taulukko1[[#This Row],[Rivivalinta]],Sheet1!$C$1:$E$42,3,FALSE)</f>
        <v>Other income</v>
      </c>
      <c r="E1457" s="1" t="s">
        <v>55</v>
      </c>
      <c r="F1457" s="2">
        <v>42369</v>
      </c>
      <c r="G1457" s="6">
        <v>2051.1480000000001</v>
      </c>
    </row>
    <row r="1458" spans="1:7" x14ac:dyDescent="0.2">
      <c r="A1458" s="5">
        <v>7</v>
      </c>
      <c r="B1458" s="4" t="s">
        <v>11</v>
      </c>
      <c r="C1458" s="4" t="str">
        <f>VLOOKUP(Taulukko1[[#This Row],[Rivivalinta]],Sheet1!$C$1:$E$42,2,FALSE)</f>
        <v>Totala inkomster</v>
      </c>
      <c r="D1458" s="4" t="str">
        <f>VLOOKUP(Taulukko1[[#This Row],[Rivivalinta]],Sheet1!$C$1:$E$42,3,FALSE)</f>
        <v>Total income</v>
      </c>
      <c r="E1458" s="1" t="s">
        <v>55</v>
      </c>
      <c r="F1458" s="2">
        <v>42369</v>
      </c>
      <c r="G1458" s="6">
        <v>16682.753000000001</v>
      </c>
    </row>
    <row r="1459" spans="1:7" x14ac:dyDescent="0.2">
      <c r="A1459" s="5">
        <v>8</v>
      </c>
      <c r="B1459" s="4" t="s">
        <v>12</v>
      </c>
      <c r="C1459" s="4" t="str">
        <f>VLOOKUP(Taulukko1[[#This Row],[Rivivalinta]],Sheet1!$C$1:$E$42,2,FALSE)</f>
        <v>Totala kostnader</v>
      </c>
      <c r="D1459" s="4" t="str">
        <f>VLOOKUP(Taulukko1[[#This Row],[Rivivalinta]],Sheet1!$C$1:$E$42,3,FALSE)</f>
        <v>Total expenses</v>
      </c>
      <c r="E1459" s="1" t="s">
        <v>55</v>
      </c>
      <c r="F1459" s="2">
        <v>42369</v>
      </c>
      <c r="G1459" s="6">
        <v>10794.550999999999</v>
      </c>
    </row>
    <row r="1460" spans="1:7" x14ac:dyDescent="0.2">
      <c r="A1460" s="5">
        <v>9</v>
      </c>
      <c r="B1460" s="4" t="s">
        <v>13</v>
      </c>
      <c r="C1460" s="4" t="str">
        <f>VLOOKUP(Taulukko1[[#This Row],[Rivivalinta]],Sheet1!$C$1:$E$42,2,FALSE)</f>
        <v>Nedskrivningar av lån och fordringar</v>
      </c>
      <c r="D1460" s="4" t="str">
        <f>VLOOKUP(Taulukko1[[#This Row],[Rivivalinta]],Sheet1!$C$1:$E$42,3,FALSE)</f>
        <v>Impairments on loans and receivables</v>
      </c>
      <c r="E1460" s="1" t="s">
        <v>55</v>
      </c>
      <c r="F1460" s="2">
        <v>42369</v>
      </c>
      <c r="G1460" s="6">
        <v>929.59900000000005</v>
      </c>
    </row>
    <row r="1461" spans="1:7" x14ac:dyDescent="0.2">
      <c r="A1461" s="5">
        <v>10</v>
      </c>
      <c r="B1461" s="4" t="s">
        <v>14</v>
      </c>
      <c r="C1461" s="4" t="str">
        <f>VLOOKUP(Taulukko1[[#This Row],[Rivivalinta]],Sheet1!$C$1:$E$42,2,FALSE)</f>
        <v>Rörelsevinst/-förlust</v>
      </c>
      <c r="D1461" s="4" t="str">
        <f>VLOOKUP(Taulukko1[[#This Row],[Rivivalinta]],Sheet1!$C$1:$E$42,3,FALSE)</f>
        <v>Operatingprofit/-loss</v>
      </c>
      <c r="E1461" s="1" t="s">
        <v>55</v>
      </c>
      <c r="F1461" s="2">
        <v>42369</v>
      </c>
      <c r="G1461" s="6">
        <v>4958.6030000000001</v>
      </c>
    </row>
    <row r="1462" spans="1:7" x14ac:dyDescent="0.2">
      <c r="A1462" s="5">
        <v>11</v>
      </c>
      <c r="B1462" s="4" t="s">
        <v>15</v>
      </c>
      <c r="C1462" s="4" t="str">
        <f>VLOOKUP(Taulukko1[[#This Row],[Rivivalinta]],Sheet1!$C$1:$E$42,2,FALSE)</f>
        <v>Kontanta medel och kassabehållning hos centralbanker</v>
      </c>
      <c r="D1462" s="4" t="str">
        <f>VLOOKUP(Taulukko1[[#This Row],[Rivivalinta]],Sheet1!$C$1:$E$42,3,FALSE)</f>
        <v>Cash and cash balances at central banks</v>
      </c>
      <c r="E1462" s="1" t="s">
        <v>55</v>
      </c>
      <c r="F1462" s="2">
        <v>42369</v>
      </c>
      <c r="G1462" s="6">
        <v>16738.245999999999</v>
      </c>
    </row>
    <row r="1463" spans="1:7" x14ac:dyDescent="0.2">
      <c r="A1463" s="5">
        <v>12</v>
      </c>
      <c r="B1463" s="4" t="s">
        <v>16</v>
      </c>
      <c r="C1463" s="4" t="str">
        <f>VLOOKUP(Taulukko1[[#This Row],[Rivivalinta]],Sheet1!$C$1:$E$42,2,FALSE)</f>
        <v>Lån och förskott till kreditinstitut</v>
      </c>
      <c r="D1463" s="4" t="str">
        <f>VLOOKUP(Taulukko1[[#This Row],[Rivivalinta]],Sheet1!$C$1:$E$42,3,FALSE)</f>
        <v>Loans and advances to credit institutions</v>
      </c>
      <c r="E1463" s="1" t="s">
        <v>55</v>
      </c>
      <c r="F1463" s="2">
        <v>42369</v>
      </c>
      <c r="G1463" s="6">
        <v>39640.910000000003</v>
      </c>
    </row>
    <row r="1464" spans="1:7" x14ac:dyDescent="0.2">
      <c r="A1464" s="5">
        <v>13</v>
      </c>
      <c r="B1464" s="4" t="s">
        <v>17</v>
      </c>
      <c r="C1464" s="4" t="str">
        <f>VLOOKUP(Taulukko1[[#This Row],[Rivivalinta]],Sheet1!$C$1:$E$42,2,FALSE)</f>
        <v>Lån och förskott till allmänheten och offentliga samfund</v>
      </c>
      <c r="D1464" s="4" t="str">
        <f>VLOOKUP(Taulukko1[[#This Row],[Rivivalinta]],Sheet1!$C$1:$E$42,3,FALSE)</f>
        <v>Loans and advances to the public and public sector entities</v>
      </c>
      <c r="E1464" s="1" t="s">
        <v>55</v>
      </c>
      <c r="F1464" s="2">
        <v>42369</v>
      </c>
      <c r="G1464" s="6">
        <v>503206.09</v>
      </c>
    </row>
    <row r="1465" spans="1:7" x14ac:dyDescent="0.2">
      <c r="A1465" s="5">
        <v>14</v>
      </c>
      <c r="B1465" s="4" t="s">
        <v>18</v>
      </c>
      <c r="C1465" s="4" t="str">
        <f>VLOOKUP(Taulukko1[[#This Row],[Rivivalinta]],Sheet1!$C$1:$E$42,2,FALSE)</f>
        <v>Värdepapper</v>
      </c>
      <c r="D1465" s="4" t="str">
        <f>VLOOKUP(Taulukko1[[#This Row],[Rivivalinta]],Sheet1!$C$1:$E$42,3,FALSE)</f>
        <v>Debt securities</v>
      </c>
      <c r="E1465" s="1" t="s">
        <v>55</v>
      </c>
      <c r="F1465" s="2">
        <v>42369</v>
      </c>
      <c r="G1465" s="6">
        <v>51972.976000000002</v>
      </c>
    </row>
    <row r="1466" spans="1:7" x14ac:dyDescent="0.2">
      <c r="A1466" s="5">
        <v>15</v>
      </c>
      <c r="B1466" s="4" t="s">
        <v>71</v>
      </c>
      <c r="C1466" s="4" t="str">
        <f>VLOOKUP(Taulukko1[[#This Row],[Rivivalinta]],Sheet1!$C$1:$E$42,2,FALSE)</f>
        <v xml:space="preserve">Derivat </v>
      </c>
      <c r="D1466" s="4" t="str">
        <f>VLOOKUP(Taulukko1[[#This Row],[Rivivalinta]],Sheet1!$C$1:$E$42,3,FALSE)</f>
        <v xml:space="preserve">Derivatives </v>
      </c>
      <c r="E1466" s="1" t="s">
        <v>55</v>
      </c>
      <c r="F1466" s="2">
        <v>42369</v>
      </c>
      <c r="G1466" s="6">
        <v>2842.6950000000002</v>
      </c>
    </row>
    <row r="1467" spans="1:7" x14ac:dyDescent="0.2">
      <c r="A1467" s="5">
        <v>16</v>
      </c>
      <c r="B1467" s="4" t="s">
        <v>20</v>
      </c>
      <c r="C1467" s="4" t="str">
        <f>VLOOKUP(Taulukko1[[#This Row],[Rivivalinta]],Sheet1!$C$1:$E$42,2,FALSE)</f>
        <v>Övriga tillgångar</v>
      </c>
      <c r="D1467" s="4" t="str">
        <f>VLOOKUP(Taulukko1[[#This Row],[Rivivalinta]],Sheet1!$C$1:$E$42,3,FALSE)</f>
        <v>Other assets</v>
      </c>
      <c r="E1467" s="1" t="s">
        <v>55</v>
      </c>
      <c r="F1467" s="2">
        <v>42369</v>
      </c>
      <c r="G1467" s="6">
        <v>72414.792000000001</v>
      </c>
    </row>
    <row r="1468" spans="1:7" x14ac:dyDescent="0.2">
      <c r="A1468" s="5">
        <v>17</v>
      </c>
      <c r="B1468" s="4" t="s">
        <v>21</v>
      </c>
      <c r="C1468" s="4" t="str">
        <f>VLOOKUP(Taulukko1[[#This Row],[Rivivalinta]],Sheet1!$C$1:$E$42,2,FALSE)</f>
        <v>SUMMA TILLGÅNGAR</v>
      </c>
      <c r="D1468" s="4" t="str">
        <f>VLOOKUP(Taulukko1[[#This Row],[Rivivalinta]],Sheet1!$C$1:$E$42,3,FALSE)</f>
        <v>TOTAL ASSETS</v>
      </c>
      <c r="E1468" s="1" t="s">
        <v>55</v>
      </c>
      <c r="F1468" s="2">
        <v>42369</v>
      </c>
      <c r="G1468" s="6">
        <v>686815.70900000003</v>
      </c>
    </row>
    <row r="1469" spans="1:7" x14ac:dyDescent="0.2">
      <c r="A1469" s="5">
        <v>18</v>
      </c>
      <c r="B1469" s="4" t="s">
        <v>22</v>
      </c>
      <c r="C1469" s="4" t="str">
        <f>VLOOKUP(Taulukko1[[#This Row],[Rivivalinta]],Sheet1!$C$1:$E$42,2,FALSE)</f>
        <v>Inlåning från kreditinstitut</v>
      </c>
      <c r="D1469" s="4" t="str">
        <f>VLOOKUP(Taulukko1[[#This Row],[Rivivalinta]],Sheet1!$C$1:$E$42,3,FALSE)</f>
        <v>Deposits from credit institutions</v>
      </c>
      <c r="E1469" s="1" t="s">
        <v>55</v>
      </c>
      <c r="F1469" s="2">
        <v>42369</v>
      </c>
      <c r="G1469" s="6">
        <v>76576.455000000002</v>
      </c>
    </row>
    <row r="1470" spans="1:7" x14ac:dyDescent="0.2">
      <c r="A1470" s="5">
        <v>19</v>
      </c>
      <c r="B1470" s="4" t="s">
        <v>23</v>
      </c>
      <c r="C1470" s="4" t="str">
        <f>VLOOKUP(Taulukko1[[#This Row],[Rivivalinta]],Sheet1!$C$1:$E$42,2,FALSE)</f>
        <v>Inlåning från allmänheten och offentliga samfund</v>
      </c>
      <c r="D1470" s="4" t="str">
        <f>VLOOKUP(Taulukko1[[#This Row],[Rivivalinta]],Sheet1!$C$1:$E$42,3,FALSE)</f>
        <v>Deposits from the public and public sector entities</v>
      </c>
      <c r="E1470" s="1" t="s">
        <v>55</v>
      </c>
      <c r="F1470" s="2">
        <v>42369</v>
      </c>
      <c r="G1470" s="6">
        <v>488190.51699999999</v>
      </c>
    </row>
    <row r="1471" spans="1:7" x14ac:dyDescent="0.2">
      <c r="A1471" s="5">
        <v>20</v>
      </c>
      <c r="B1471" s="4" t="s">
        <v>24</v>
      </c>
      <c r="C1471" s="4" t="str">
        <f>VLOOKUP(Taulukko1[[#This Row],[Rivivalinta]],Sheet1!$C$1:$E$42,2,FALSE)</f>
        <v>Emitterade skuldebrev</v>
      </c>
      <c r="D1471" s="4" t="str">
        <f>VLOOKUP(Taulukko1[[#This Row],[Rivivalinta]],Sheet1!$C$1:$E$42,3,FALSE)</f>
        <v>Debt securities issued</v>
      </c>
      <c r="E1471" s="1" t="s">
        <v>55</v>
      </c>
      <c r="F1471" s="2">
        <v>42369</v>
      </c>
      <c r="G1471" s="6">
        <v>45399.078000000001</v>
      </c>
    </row>
    <row r="1472" spans="1:7" x14ac:dyDescent="0.2">
      <c r="A1472" s="5">
        <v>22</v>
      </c>
      <c r="B1472" s="4" t="s">
        <v>19</v>
      </c>
      <c r="C1472" s="4" t="str">
        <f>VLOOKUP(Taulukko1[[#This Row],[Rivivalinta]],Sheet1!$C$1:$E$42,2,FALSE)</f>
        <v>Derivat</v>
      </c>
      <c r="D1472" s="4" t="str">
        <f>VLOOKUP(Taulukko1[[#This Row],[Rivivalinta]],Sheet1!$C$1:$E$42,3,FALSE)</f>
        <v>Derivatives</v>
      </c>
      <c r="E1472" s="1" t="s">
        <v>55</v>
      </c>
      <c r="F1472" s="2">
        <v>42369</v>
      </c>
      <c r="G1472" s="6"/>
    </row>
    <row r="1473" spans="1:7" x14ac:dyDescent="0.2">
      <c r="A1473" s="5">
        <v>23</v>
      </c>
      <c r="B1473" s="4" t="s">
        <v>25</v>
      </c>
      <c r="C1473" s="4" t="str">
        <f>VLOOKUP(Taulukko1[[#This Row],[Rivivalinta]],Sheet1!$C$1:$E$42,2,FALSE)</f>
        <v>Eget kapital</v>
      </c>
      <c r="D1473" s="4" t="str">
        <f>VLOOKUP(Taulukko1[[#This Row],[Rivivalinta]],Sheet1!$C$1:$E$42,3,FALSE)</f>
        <v>Total equity</v>
      </c>
      <c r="E1473" s="1" t="s">
        <v>55</v>
      </c>
      <c r="F1473" s="2">
        <v>42369</v>
      </c>
      <c r="G1473" s="6">
        <v>49513.877999999997</v>
      </c>
    </row>
    <row r="1474" spans="1:7" x14ac:dyDescent="0.2">
      <c r="A1474" s="5">
        <v>21</v>
      </c>
      <c r="B1474" s="4" t="s">
        <v>26</v>
      </c>
      <c r="C1474" s="4" t="str">
        <f>VLOOKUP(Taulukko1[[#This Row],[Rivivalinta]],Sheet1!$C$1:$E$42,2,FALSE)</f>
        <v>Övriga skulder</v>
      </c>
      <c r="D1474" s="4" t="str">
        <f>VLOOKUP(Taulukko1[[#This Row],[Rivivalinta]],Sheet1!$C$1:$E$42,3,FALSE)</f>
        <v>Other liabilities</v>
      </c>
      <c r="E1474" s="1" t="s">
        <v>55</v>
      </c>
      <c r="F1474" s="2">
        <v>42369</v>
      </c>
      <c r="G1474" s="6">
        <v>27135.780999999999</v>
      </c>
    </row>
    <row r="1475" spans="1:7" x14ac:dyDescent="0.2">
      <c r="A1475" s="5">
        <v>24</v>
      </c>
      <c r="B1475" s="4" t="s">
        <v>27</v>
      </c>
      <c r="C1475" s="4" t="str">
        <f>VLOOKUP(Taulukko1[[#This Row],[Rivivalinta]],Sheet1!$C$1:$E$42,2,FALSE)</f>
        <v>SUMMA EGET KAPITAL OCH SKULDER</v>
      </c>
      <c r="D1475" s="4" t="str">
        <f>VLOOKUP(Taulukko1[[#This Row],[Rivivalinta]],Sheet1!$C$1:$E$42,3,FALSE)</f>
        <v>TOTAL EQUITY AND LIABILITIES</v>
      </c>
      <c r="E1475" s="1" t="s">
        <v>55</v>
      </c>
      <c r="F1475" s="2">
        <v>42369</v>
      </c>
      <c r="G1475" s="6">
        <v>686815.70900000003</v>
      </c>
    </row>
    <row r="1476" spans="1:7" x14ac:dyDescent="0.2">
      <c r="A1476" s="5">
        <v>25</v>
      </c>
      <c r="B1476" s="4" t="s">
        <v>28</v>
      </c>
      <c r="C1476" s="4" t="str">
        <f>VLOOKUP(Taulukko1[[#This Row],[Rivivalinta]],Sheet1!$C$1:$E$42,2,FALSE)</f>
        <v>Exponering utanför balansräkningen</v>
      </c>
      <c r="D1476" s="4" t="str">
        <f>VLOOKUP(Taulukko1[[#This Row],[Rivivalinta]],Sheet1!$C$1:$E$42,3,FALSE)</f>
        <v>Off balance sheet exposures</v>
      </c>
      <c r="E1476" s="1" t="s">
        <v>55</v>
      </c>
      <c r="F1476" s="2">
        <v>42369</v>
      </c>
      <c r="G1476" s="6">
        <v>28404.28</v>
      </c>
    </row>
    <row r="1477" spans="1:7" x14ac:dyDescent="0.2">
      <c r="A1477" s="5">
        <v>28</v>
      </c>
      <c r="B1477" s="4" t="s">
        <v>29</v>
      </c>
      <c r="C1477" s="4" t="str">
        <f>VLOOKUP(Taulukko1[[#This Row],[Rivivalinta]],Sheet1!$C$1:$E$42,2,FALSE)</f>
        <v>Kostnader/intäkter, %</v>
      </c>
      <c r="D1477" s="4" t="str">
        <f>VLOOKUP(Taulukko1[[#This Row],[Rivivalinta]],Sheet1!$C$1:$E$42,3,FALSE)</f>
        <v>Cost/income ratio, %</v>
      </c>
      <c r="E1477" s="1" t="s">
        <v>55</v>
      </c>
      <c r="F1477" s="2">
        <v>42369</v>
      </c>
      <c r="G1477" s="7">
        <v>0.56277170155255729</v>
      </c>
    </row>
    <row r="1478" spans="1:7" x14ac:dyDescent="0.2">
      <c r="A1478" s="5">
        <v>29</v>
      </c>
      <c r="B1478" s="4" t="s">
        <v>30</v>
      </c>
      <c r="C1478" s="4" t="str">
        <f>VLOOKUP(Taulukko1[[#This Row],[Rivivalinta]],Sheet1!$C$1:$E$42,2,FALSE)</f>
        <v>Nödlidande exponeringar/Exponeringar, %</v>
      </c>
      <c r="D1478" s="4" t="str">
        <f>VLOOKUP(Taulukko1[[#This Row],[Rivivalinta]],Sheet1!$C$1:$E$42,3,FALSE)</f>
        <v>Non-performing exposures/Exposures, %</v>
      </c>
      <c r="E1478" s="1" t="s">
        <v>55</v>
      </c>
      <c r="F1478" s="2">
        <v>42369</v>
      </c>
      <c r="G1478" s="7">
        <v>1.0714497255542122E-2</v>
      </c>
    </row>
    <row r="1479" spans="1:7" x14ac:dyDescent="0.2">
      <c r="A1479" s="5">
        <v>30</v>
      </c>
      <c r="B1479" s="4" t="s">
        <v>31</v>
      </c>
      <c r="C1479" s="4" t="str">
        <f>VLOOKUP(Taulukko1[[#This Row],[Rivivalinta]],Sheet1!$C$1:$E$42,2,FALSE)</f>
        <v>Upplupna avsättningar på nödlidande exponeringar/Nödlidande Exponeringar, %</v>
      </c>
      <c r="D1479" s="4" t="str">
        <f>VLOOKUP(Taulukko1[[#This Row],[Rivivalinta]],Sheet1!$C$1:$E$42,3,FALSE)</f>
        <v>Accumulated impairments on non-performing exposures/Non-performing exposures, %</v>
      </c>
      <c r="E1479" s="1" t="s">
        <v>55</v>
      </c>
      <c r="F1479" s="2">
        <v>42369</v>
      </c>
      <c r="G1479" s="7">
        <v>0.3254870581293689</v>
      </c>
    </row>
    <row r="1480" spans="1:7" x14ac:dyDescent="0.2">
      <c r="A1480" s="5">
        <v>31</v>
      </c>
      <c r="B1480" s="4" t="s">
        <v>32</v>
      </c>
      <c r="C1480" s="4" t="str">
        <f>VLOOKUP(Taulukko1[[#This Row],[Rivivalinta]],Sheet1!$C$1:$E$42,2,FALSE)</f>
        <v>Kapitalbas</v>
      </c>
      <c r="D1480" s="4" t="str">
        <f>VLOOKUP(Taulukko1[[#This Row],[Rivivalinta]],Sheet1!$C$1:$E$42,3,FALSE)</f>
        <v>Own funds</v>
      </c>
      <c r="E1480" s="1" t="s">
        <v>55</v>
      </c>
      <c r="F1480" s="2">
        <v>42369</v>
      </c>
      <c r="G1480" s="6">
        <v>63341.150999999998</v>
      </c>
    </row>
    <row r="1481" spans="1:7" x14ac:dyDescent="0.2">
      <c r="A1481" s="5">
        <v>32</v>
      </c>
      <c r="B1481" s="4" t="s">
        <v>33</v>
      </c>
      <c r="C1481" s="4" t="str">
        <f>VLOOKUP(Taulukko1[[#This Row],[Rivivalinta]],Sheet1!$C$1:$E$42,2,FALSE)</f>
        <v>Kärnprimärkapital (CET 1)</v>
      </c>
      <c r="D1481" s="4" t="str">
        <f>VLOOKUP(Taulukko1[[#This Row],[Rivivalinta]],Sheet1!$C$1:$E$42,3,FALSE)</f>
        <v>Common equity tier 1 capital (CET1)</v>
      </c>
      <c r="E1481" s="1" t="s">
        <v>55</v>
      </c>
      <c r="F1481" s="2">
        <v>42369</v>
      </c>
      <c r="G1481" s="6">
        <v>63341.150999999998</v>
      </c>
    </row>
    <row r="1482" spans="1:7" x14ac:dyDescent="0.2">
      <c r="A1482" s="5">
        <v>33</v>
      </c>
      <c r="B1482" s="4" t="s">
        <v>34</v>
      </c>
      <c r="C1482" s="4" t="str">
        <f>VLOOKUP(Taulukko1[[#This Row],[Rivivalinta]],Sheet1!$C$1:$E$42,2,FALSE)</f>
        <v>Övrigt primärkapital (AT 1)</v>
      </c>
      <c r="D1482" s="4" t="str">
        <f>VLOOKUP(Taulukko1[[#This Row],[Rivivalinta]],Sheet1!$C$1:$E$42,3,FALSE)</f>
        <v>Additional tier 1 capital (AT 1)</v>
      </c>
      <c r="E1482" s="1" t="s">
        <v>55</v>
      </c>
      <c r="F1482" s="2">
        <v>42369</v>
      </c>
      <c r="G1482" s="6"/>
    </row>
    <row r="1483" spans="1:7" x14ac:dyDescent="0.2">
      <c r="A1483" s="5">
        <v>34</v>
      </c>
      <c r="B1483" s="4" t="s">
        <v>35</v>
      </c>
      <c r="C1483" s="4" t="str">
        <f>VLOOKUP(Taulukko1[[#This Row],[Rivivalinta]],Sheet1!$C$1:$E$42,2,FALSE)</f>
        <v>Supplementärkapital (T2)</v>
      </c>
      <c r="D1483" s="4" t="str">
        <f>VLOOKUP(Taulukko1[[#This Row],[Rivivalinta]],Sheet1!$C$1:$E$42,3,FALSE)</f>
        <v>Tier 2 capital (T2)</v>
      </c>
      <c r="E1483" s="1" t="s">
        <v>55</v>
      </c>
      <c r="F1483" s="2">
        <v>42369</v>
      </c>
      <c r="G1483" s="6"/>
    </row>
    <row r="1484" spans="1:7" x14ac:dyDescent="0.2">
      <c r="A1484" s="5">
        <v>35</v>
      </c>
      <c r="B1484" s="4" t="s">
        <v>36</v>
      </c>
      <c r="C1484" s="4" t="str">
        <f>VLOOKUP(Taulukko1[[#This Row],[Rivivalinta]],Sheet1!$C$1:$E$42,2,FALSE)</f>
        <v>Summa kapitalrelationer, %</v>
      </c>
      <c r="D1484" s="4" t="str">
        <f>VLOOKUP(Taulukko1[[#This Row],[Rivivalinta]],Sheet1!$C$1:$E$42,3,FALSE)</f>
        <v>Own funds ratio, %</v>
      </c>
      <c r="E1484" s="1" t="s">
        <v>55</v>
      </c>
      <c r="F1484" s="2">
        <v>42369</v>
      </c>
      <c r="G1484" s="7">
        <v>0.18048189379931129</v>
      </c>
    </row>
    <row r="1485" spans="1:7" x14ac:dyDescent="0.2">
      <c r="A1485" s="5">
        <v>36</v>
      </c>
      <c r="B1485" s="4" t="s">
        <v>37</v>
      </c>
      <c r="C1485" s="4" t="str">
        <f>VLOOKUP(Taulukko1[[#This Row],[Rivivalinta]],Sheet1!$C$1:$E$42,2,FALSE)</f>
        <v>Primärkapitalrelation, %</v>
      </c>
      <c r="D1485" s="4" t="str">
        <f>VLOOKUP(Taulukko1[[#This Row],[Rivivalinta]],Sheet1!$C$1:$E$42,3,FALSE)</f>
        <v>Tier 1 ratio, %</v>
      </c>
      <c r="E1485" s="1" t="s">
        <v>55</v>
      </c>
      <c r="F1485" s="2">
        <v>42369</v>
      </c>
      <c r="G1485" s="7">
        <v>0.18048189379931129</v>
      </c>
    </row>
    <row r="1486" spans="1:7" x14ac:dyDescent="0.2">
      <c r="A1486" s="5">
        <v>37</v>
      </c>
      <c r="B1486" s="4" t="s">
        <v>38</v>
      </c>
      <c r="C1486" s="4" t="str">
        <f>VLOOKUP(Taulukko1[[#This Row],[Rivivalinta]],Sheet1!$C$1:$E$42,2,FALSE)</f>
        <v>Kärnprimärkapitalrelation, %</v>
      </c>
      <c r="D1486" s="4" t="str">
        <f>VLOOKUP(Taulukko1[[#This Row],[Rivivalinta]],Sheet1!$C$1:$E$42,3,FALSE)</f>
        <v>CET 1 ratio, %</v>
      </c>
      <c r="E1486" s="1" t="s">
        <v>55</v>
      </c>
      <c r="F1486" s="2">
        <v>42369</v>
      </c>
      <c r="G1486" s="7">
        <v>0.18048189379931129</v>
      </c>
    </row>
    <row r="1487" spans="1:7" x14ac:dyDescent="0.2">
      <c r="A1487" s="5">
        <v>38</v>
      </c>
      <c r="B1487" s="4" t="s">
        <v>39</v>
      </c>
      <c r="C1487" s="4" t="str">
        <f>VLOOKUP(Taulukko1[[#This Row],[Rivivalinta]],Sheet1!$C$1:$E$42,2,FALSE)</f>
        <v>Summa exponeringsbelopp (RWA)</v>
      </c>
      <c r="D1487" s="4" t="str">
        <f>VLOOKUP(Taulukko1[[#This Row],[Rivivalinta]],Sheet1!$C$1:$E$42,3,FALSE)</f>
        <v>Total risk weighted assets (RWA)</v>
      </c>
      <c r="E1487" s="1" t="s">
        <v>55</v>
      </c>
      <c r="F1487" s="2">
        <v>42369</v>
      </c>
      <c r="G1487" s="6">
        <v>350955.70899999997</v>
      </c>
    </row>
    <row r="1488" spans="1:7" x14ac:dyDescent="0.2">
      <c r="A1488" s="5">
        <v>39</v>
      </c>
      <c r="B1488" s="4" t="s">
        <v>40</v>
      </c>
      <c r="C1488" s="4" t="str">
        <f>VLOOKUP(Taulukko1[[#This Row],[Rivivalinta]],Sheet1!$C$1:$E$42,2,FALSE)</f>
        <v>Exponeringsbelopp för kredit-, motpart- och utspädningsrisker</v>
      </c>
      <c r="D1488" s="4" t="str">
        <f>VLOOKUP(Taulukko1[[#This Row],[Rivivalinta]],Sheet1!$C$1:$E$42,3,FALSE)</f>
        <v>Credit and counterparty risks</v>
      </c>
      <c r="E1488" s="1" t="s">
        <v>55</v>
      </c>
      <c r="F1488" s="2">
        <v>42369</v>
      </c>
      <c r="G1488" s="6">
        <v>313213.80499999999</v>
      </c>
    </row>
    <row r="1489" spans="1:7" x14ac:dyDescent="0.2">
      <c r="A1489" s="5">
        <v>40</v>
      </c>
      <c r="B1489" s="4" t="s">
        <v>41</v>
      </c>
      <c r="C1489" s="4" t="str">
        <f>VLOOKUP(Taulukko1[[#This Row],[Rivivalinta]],Sheet1!$C$1:$E$42,2,FALSE)</f>
        <v>Exponeringsbelopp för positions-, valutakurs- och råvarurisker</v>
      </c>
      <c r="D1489" s="4" t="str">
        <f>VLOOKUP(Taulukko1[[#This Row],[Rivivalinta]],Sheet1!$C$1:$E$42,3,FALSE)</f>
        <v>Position, currency and commodity risks</v>
      </c>
      <c r="E1489" s="1" t="s">
        <v>55</v>
      </c>
      <c r="F1489" s="2">
        <v>42369</v>
      </c>
      <c r="G1489" s="6">
        <v>8263.3809999999994</v>
      </c>
    </row>
    <row r="1490" spans="1:7" x14ac:dyDescent="0.2">
      <c r="A1490" s="5">
        <v>41</v>
      </c>
      <c r="B1490" s="4" t="s">
        <v>42</v>
      </c>
      <c r="C1490" s="4" t="str">
        <f>VLOOKUP(Taulukko1[[#This Row],[Rivivalinta]],Sheet1!$C$1:$E$42,2,FALSE)</f>
        <v>Exponeringsbelopp för operativ risk</v>
      </c>
      <c r="D1490" s="4" t="str">
        <f>VLOOKUP(Taulukko1[[#This Row],[Rivivalinta]],Sheet1!$C$1:$E$42,3,FALSE)</f>
        <v>Operational risks</v>
      </c>
      <c r="E1490" s="1" t="s">
        <v>55</v>
      </c>
      <c r="F1490" s="2">
        <v>42369</v>
      </c>
      <c r="G1490" s="6">
        <v>24480.848000000002</v>
      </c>
    </row>
    <row r="1491" spans="1:7" x14ac:dyDescent="0.2">
      <c r="A1491" s="5">
        <v>42</v>
      </c>
      <c r="B1491" s="4" t="s">
        <v>43</v>
      </c>
      <c r="C1491" s="4" t="str">
        <f>VLOOKUP(Taulukko1[[#This Row],[Rivivalinta]],Sheet1!$C$1:$E$42,2,FALSE)</f>
        <v>Övriga riskexponeringar</v>
      </c>
      <c r="D1491" s="4" t="str">
        <f>VLOOKUP(Taulukko1[[#This Row],[Rivivalinta]],Sheet1!$C$1:$E$42,3,FALSE)</f>
        <v>Other risks</v>
      </c>
      <c r="E1491" s="1" t="s">
        <v>55</v>
      </c>
      <c r="F1491" s="2">
        <v>42369</v>
      </c>
      <c r="G1491" s="6">
        <v>4997.6750000000002</v>
      </c>
    </row>
    <row r="1492" spans="1:7" x14ac:dyDescent="0.2">
      <c r="A1492" s="5">
        <v>1</v>
      </c>
      <c r="B1492" s="4" t="s">
        <v>5</v>
      </c>
      <c r="C1492" s="4" t="str">
        <f>VLOOKUP(Taulukko1[[#This Row],[Rivivalinta]],Sheet1!$C$1:$E$42,2,FALSE)</f>
        <v>Räntenetto</v>
      </c>
      <c r="D1492" s="4" t="str">
        <f>VLOOKUP(Taulukko1[[#This Row],[Rivivalinta]],Sheet1!$C$1:$E$42,3,FALSE)</f>
        <v>Net interest margin</v>
      </c>
      <c r="E1492" s="1" t="s">
        <v>56</v>
      </c>
      <c r="F1492" s="2">
        <v>42369</v>
      </c>
      <c r="G1492" s="6">
        <v>2224.9850000000001</v>
      </c>
    </row>
    <row r="1493" spans="1:7" x14ac:dyDescent="0.2">
      <c r="A1493" s="5">
        <v>2</v>
      </c>
      <c r="B1493" s="4" t="s">
        <v>6</v>
      </c>
      <c r="C1493" s="4" t="str">
        <f>VLOOKUP(Taulukko1[[#This Row],[Rivivalinta]],Sheet1!$C$1:$E$42,2,FALSE)</f>
        <v>Netto, avgifts- och provisionsintäkter</v>
      </c>
      <c r="D1493" s="4" t="str">
        <f>VLOOKUP(Taulukko1[[#This Row],[Rivivalinta]],Sheet1!$C$1:$E$42,3,FALSE)</f>
        <v>Net fee and commission income</v>
      </c>
      <c r="E1493" s="1" t="s">
        <v>56</v>
      </c>
      <c r="F1493" s="2">
        <v>42369</v>
      </c>
      <c r="G1493" s="6">
        <v>953.19299999999998</v>
      </c>
    </row>
    <row r="1494" spans="1:7" x14ac:dyDescent="0.2">
      <c r="A1494" s="5">
        <v>3</v>
      </c>
      <c r="B1494" s="4" t="s">
        <v>7</v>
      </c>
      <c r="C1494" s="4" t="str">
        <f>VLOOKUP(Taulukko1[[#This Row],[Rivivalinta]],Sheet1!$C$1:$E$42,2,FALSE)</f>
        <v>Avgifts- och provisionsintäkter</v>
      </c>
      <c r="D1494" s="4" t="str">
        <f>VLOOKUP(Taulukko1[[#This Row],[Rivivalinta]],Sheet1!$C$1:$E$42,3,FALSE)</f>
        <v>Fee and commission income</v>
      </c>
      <c r="E1494" s="1" t="s">
        <v>56</v>
      </c>
      <c r="F1494" s="2">
        <v>42369</v>
      </c>
      <c r="G1494" s="6">
        <v>1086.8900000000001</v>
      </c>
    </row>
    <row r="1495" spans="1:7" x14ac:dyDescent="0.2">
      <c r="A1495" s="5">
        <v>4</v>
      </c>
      <c r="B1495" s="4" t="s">
        <v>8</v>
      </c>
      <c r="C1495" s="4" t="str">
        <f>VLOOKUP(Taulukko1[[#This Row],[Rivivalinta]],Sheet1!$C$1:$E$42,2,FALSE)</f>
        <v>Avgifts- och provisionskostnader</v>
      </c>
      <c r="D1495" s="4" t="str">
        <f>VLOOKUP(Taulukko1[[#This Row],[Rivivalinta]],Sheet1!$C$1:$E$42,3,FALSE)</f>
        <v>Fee and commission expenses</v>
      </c>
      <c r="E1495" s="1" t="s">
        <v>56</v>
      </c>
      <c r="F1495" s="2">
        <v>42369</v>
      </c>
      <c r="G1495" s="6">
        <v>133.697</v>
      </c>
    </row>
    <row r="1496" spans="1:7" x14ac:dyDescent="0.2">
      <c r="A1496" s="5">
        <v>5</v>
      </c>
      <c r="B1496" s="4" t="s">
        <v>9</v>
      </c>
      <c r="C1496" s="4" t="str">
        <f>VLOOKUP(Taulukko1[[#This Row],[Rivivalinta]],Sheet1!$C$1:$E$42,2,FALSE)</f>
        <v>Nettointäkter från handel och investeringar</v>
      </c>
      <c r="D1496" s="4" t="str">
        <f>VLOOKUP(Taulukko1[[#This Row],[Rivivalinta]],Sheet1!$C$1:$E$42,3,FALSE)</f>
        <v>Net trading and investing income</v>
      </c>
      <c r="E1496" s="1" t="s">
        <v>56</v>
      </c>
      <c r="F1496" s="2">
        <v>42369</v>
      </c>
      <c r="G1496" s="6">
        <v>420.45600000000002</v>
      </c>
    </row>
    <row r="1497" spans="1:7" x14ac:dyDescent="0.2">
      <c r="A1497" s="5">
        <v>6</v>
      </c>
      <c r="B1497" s="4" t="s">
        <v>10</v>
      </c>
      <c r="C1497" s="4" t="str">
        <f>VLOOKUP(Taulukko1[[#This Row],[Rivivalinta]],Sheet1!$C$1:$E$42,2,FALSE)</f>
        <v>Övriga intäkter</v>
      </c>
      <c r="D1497" s="4" t="str">
        <f>VLOOKUP(Taulukko1[[#This Row],[Rivivalinta]],Sheet1!$C$1:$E$42,3,FALSE)</f>
        <v>Other income</v>
      </c>
      <c r="E1497" s="1" t="s">
        <v>56</v>
      </c>
      <c r="F1497" s="2">
        <v>42369</v>
      </c>
      <c r="G1497" s="6">
        <v>232.34100000000001</v>
      </c>
    </row>
    <row r="1498" spans="1:7" x14ac:dyDescent="0.2">
      <c r="A1498" s="5">
        <v>7</v>
      </c>
      <c r="B1498" s="4" t="s">
        <v>11</v>
      </c>
      <c r="C1498" s="4" t="str">
        <f>VLOOKUP(Taulukko1[[#This Row],[Rivivalinta]],Sheet1!$C$1:$E$42,2,FALSE)</f>
        <v>Totala inkomster</v>
      </c>
      <c r="D1498" s="4" t="str">
        <f>VLOOKUP(Taulukko1[[#This Row],[Rivivalinta]],Sheet1!$C$1:$E$42,3,FALSE)</f>
        <v>Total income</v>
      </c>
      <c r="E1498" s="1" t="s">
        <v>56</v>
      </c>
      <c r="F1498" s="2">
        <v>42369</v>
      </c>
      <c r="G1498" s="6">
        <v>3830.9749999999999</v>
      </c>
    </row>
    <row r="1499" spans="1:7" x14ac:dyDescent="0.2">
      <c r="A1499" s="5">
        <v>8</v>
      </c>
      <c r="B1499" s="4" t="s">
        <v>12</v>
      </c>
      <c r="C1499" s="4" t="str">
        <f>VLOOKUP(Taulukko1[[#This Row],[Rivivalinta]],Sheet1!$C$1:$E$42,2,FALSE)</f>
        <v>Totala kostnader</v>
      </c>
      <c r="D1499" s="4" t="str">
        <f>VLOOKUP(Taulukko1[[#This Row],[Rivivalinta]],Sheet1!$C$1:$E$42,3,FALSE)</f>
        <v>Total expenses</v>
      </c>
      <c r="E1499" s="1" t="s">
        <v>56</v>
      </c>
      <c r="F1499" s="2">
        <v>42369</v>
      </c>
      <c r="G1499" s="6">
        <v>2404.8560000000002</v>
      </c>
    </row>
    <row r="1500" spans="1:7" x14ac:dyDescent="0.2">
      <c r="A1500" s="5">
        <v>9</v>
      </c>
      <c r="B1500" s="4" t="s">
        <v>13</v>
      </c>
      <c r="C1500" s="4" t="str">
        <f>VLOOKUP(Taulukko1[[#This Row],[Rivivalinta]],Sheet1!$C$1:$E$42,2,FALSE)</f>
        <v>Nedskrivningar av lån och fordringar</v>
      </c>
      <c r="D1500" s="4" t="str">
        <f>VLOOKUP(Taulukko1[[#This Row],[Rivivalinta]],Sheet1!$C$1:$E$42,3,FALSE)</f>
        <v>Impairments on loans and receivables</v>
      </c>
      <c r="E1500" s="1" t="s">
        <v>56</v>
      </c>
      <c r="F1500" s="2">
        <v>42369</v>
      </c>
      <c r="G1500" s="6">
        <v>494.84100000000001</v>
      </c>
    </row>
    <row r="1501" spans="1:7" x14ac:dyDescent="0.2">
      <c r="A1501" s="5">
        <v>10</v>
      </c>
      <c r="B1501" s="4" t="s">
        <v>14</v>
      </c>
      <c r="C1501" s="4" t="str">
        <f>VLOOKUP(Taulukko1[[#This Row],[Rivivalinta]],Sheet1!$C$1:$E$42,2,FALSE)</f>
        <v>Rörelsevinst/-förlust</v>
      </c>
      <c r="D1501" s="4" t="str">
        <f>VLOOKUP(Taulukko1[[#This Row],[Rivivalinta]],Sheet1!$C$1:$E$42,3,FALSE)</f>
        <v>Operatingprofit/-loss</v>
      </c>
      <c r="E1501" s="1" t="s">
        <v>56</v>
      </c>
      <c r="F1501" s="2">
        <v>42369</v>
      </c>
      <c r="G1501" s="6">
        <v>931.27800000000002</v>
      </c>
    </row>
    <row r="1502" spans="1:7" x14ac:dyDescent="0.2">
      <c r="A1502" s="5">
        <v>11</v>
      </c>
      <c r="B1502" s="4" t="s">
        <v>15</v>
      </c>
      <c r="C1502" s="4" t="str">
        <f>VLOOKUP(Taulukko1[[#This Row],[Rivivalinta]],Sheet1!$C$1:$E$42,2,FALSE)</f>
        <v>Kontanta medel och kassabehållning hos centralbanker</v>
      </c>
      <c r="D1502" s="4" t="str">
        <f>VLOOKUP(Taulukko1[[#This Row],[Rivivalinta]],Sheet1!$C$1:$E$42,3,FALSE)</f>
        <v>Cash and cash balances at central banks</v>
      </c>
      <c r="E1502" s="1" t="s">
        <v>56</v>
      </c>
      <c r="F1502" s="2">
        <v>42369</v>
      </c>
      <c r="G1502" s="6">
        <v>11345.888000000001</v>
      </c>
    </row>
    <row r="1503" spans="1:7" x14ac:dyDescent="0.2">
      <c r="A1503" s="5">
        <v>12</v>
      </c>
      <c r="B1503" s="4" t="s">
        <v>16</v>
      </c>
      <c r="C1503" s="4" t="str">
        <f>VLOOKUP(Taulukko1[[#This Row],[Rivivalinta]],Sheet1!$C$1:$E$42,2,FALSE)</f>
        <v>Lån och förskott till kreditinstitut</v>
      </c>
      <c r="D1503" s="4" t="str">
        <f>VLOOKUP(Taulukko1[[#This Row],[Rivivalinta]],Sheet1!$C$1:$E$42,3,FALSE)</f>
        <v>Loans and advances to credit institutions</v>
      </c>
      <c r="E1503" s="1" t="s">
        <v>56</v>
      </c>
      <c r="F1503" s="2">
        <v>42369</v>
      </c>
      <c r="G1503" s="6">
        <v>986.05700000000002</v>
      </c>
    </row>
    <row r="1504" spans="1:7" x14ac:dyDescent="0.2">
      <c r="A1504" s="5">
        <v>13</v>
      </c>
      <c r="B1504" s="4" t="s">
        <v>17</v>
      </c>
      <c r="C1504" s="4" t="str">
        <f>VLOOKUP(Taulukko1[[#This Row],[Rivivalinta]],Sheet1!$C$1:$E$42,2,FALSE)</f>
        <v>Lån och förskott till allmänheten och offentliga samfund</v>
      </c>
      <c r="D1504" s="4" t="str">
        <f>VLOOKUP(Taulukko1[[#This Row],[Rivivalinta]],Sheet1!$C$1:$E$42,3,FALSE)</f>
        <v>Loans and advances to the public and public sector entities</v>
      </c>
      <c r="E1504" s="1" t="s">
        <v>56</v>
      </c>
      <c r="F1504" s="2">
        <v>42369</v>
      </c>
      <c r="G1504" s="6">
        <v>103344.1</v>
      </c>
    </row>
    <row r="1505" spans="1:7" x14ac:dyDescent="0.2">
      <c r="A1505" s="5">
        <v>14</v>
      </c>
      <c r="B1505" s="4" t="s">
        <v>18</v>
      </c>
      <c r="C1505" s="4" t="str">
        <f>VLOOKUP(Taulukko1[[#This Row],[Rivivalinta]],Sheet1!$C$1:$E$42,2,FALSE)</f>
        <v>Värdepapper</v>
      </c>
      <c r="D1505" s="4" t="str">
        <f>VLOOKUP(Taulukko1[[#This Row],[Rivivalinta]],Sheet1!$C$1:$E$42,3,FALSE)</f>
        <v>Debt securities</v>
      </c>
      <c r="E1505" s="1" t="s">
        <v>56</v>
      </c>
      <c r="F1505" s="2">
        <v>42369</v>
      </c>
      <c r="G1505" s="6">
        <v>6801.9179999999997</v>
      </c>
    </row>
    <row r="1506" spans="1:7" x14ac:dyDescent="0.2">
      <c r="A1506" s="5">
        <v>15</v>
      </c>
      <c r="B1506" s="4" t="s">
        <v>71</v>
      </c>
      <c r="C1506" s="4" t="str">
        <f>VLOOKUP(Taulukko1[[#This Row],[Rivivalinta]],Sheet1!$C$1:$E$42,2,FALSE)</f>
        <v xml:space="preserve">Derivat </v>
      </c>
      <c r="D1506" s="4" t="str">
        <f>VLOOKUP(Taulukko1[[#This Row],[Rivivalinta]],Sheet1!$C$1:$E$42,3,FALSE)</f>
        <v xml:space="preserve">Derivatives </v>
      </c>
      <c r="E1506" s="1" t="s">
        <v>56</v>
      </c>
      <c r="F1506" s="2">
        <v>42369</v>
      </c>
      <c r="G1506" s="6">
        <v>2616.558</v>
      </c>
    </row>
    <row r="1507" spans="1:7" x14ac:dyDescent="0.2">
      <c r="A1507" s="5">
        <v>16</v>
      </c>
      <c r="B1507" s="4" t="s">
        <v>20</v>
      </c>
      <c r="C1507" s="4" t="str">
        <f>VLOOKUP(Taulukko1[[#This Row],[Rivivalinta]],Sheet1!$C$1:$E$42,2,FALSE)</f>
        <v>Övriga tillgångar</v>
      </c>
      <c r="D1507" s="4" t="str">
        <f>VLOOKUP(Taulukko1[[#This Row],[Rivivalinta]],Sheet1!$C$1:$E$42,3,FALSE)</f>
        <v>Other assets</v>
      </c>
      <c r="E1507" s="1" t="s">
        <v>56</v>
      </c>
      <c r="F1507" s="2">
        <v>42369</v>
      </c>
      <c r="G1507" s="6">
        <v>13627.737999999999</v>
      </c>
    </row>
    <row r="1508" spans="1:7" x14ac:dyDescent="0.2">
      <c r="A1508" s="5">
        <v>17</v>
      </c>
      <c r="B1508" s="4" t="s">
        <v>21</v>
      </c>
      <c r="C1508" s="4" t="str">
        <f>VLOOKUP(Taulukko1[[#This Row],[Rivivalinta]],Sheet1!$C$1:$E$42,2,FALSE)</f>
        <v>SUMMA TILLGÅNGAR</v>
      </c>
      <c r="D1508" s="4" t="str">
        <f>VLOOKUP(Taulukko1[[#This Row],[Rivivalinta]],Sheet1!$C$1:$E$42,3,FALSE)</f>
        <v>TOTAL ASSETS</v>
      </c>
      <c r="E1508" s="1" t="s">
        <v>56</v>
      </c>
      <c r="F1508" s="2">
        <v>42369</v>
      </c>
      <c r="G1508" s="6">
        <v>138722.25899999999</v>
      </c>
    </row>
    <row r="1509" spans="1:7" x14ac:dyDescent="0.2">
      <c r="A1509" s="5">
        <v>18</v>
      </c>
      <c r="B1509" s="4" t="s">
        <v>22</v>
      </c>
      <c r="C1509" s="4" t="str">
        <f>VLOOKUP(Taulukko1[[#This Row],[Rivivalinta]],Sheet1!$C$1:$E$42,2,FALSE)</f>
        <v>Inlåning från kreditinstitut</v>
      </c>
      <c r="D1509" s="4" t="str">
        <f>VLOOKUP(Taulukko1[[#This Row],[Rivivalinta]],Sheet1!$C$1:$E$42,3,FALSE)</f>
        <v>Deposits from credit institutions</v>
      </c>
      <c r="E1509" s="1" t="s">
        <v>56</v>
      </c>
      <c r="F1509" s="2">
        <v>42369</v>
      </c>
      <c r="G1509" s="6">
        <v>8004.51</v>
      </c>
    </row>
    <row r="1510" spans="1:7" x14ac:dyDescent="0.2">
      <c r="A1510" s="5">
        <v>19</v>
      </c>
      <c r="B1510" s="4" t="s">
        <v>23</v>
      </c>
      <c r="C1510" s="4" t="str">
        <f>VLOOKUP(Taulukko1[[#This Row],[Rivivalinta]],Sheet1!$C$1:$E$42,2,FALSE)</f>
        <v>Inlåning från allmänheten och offentliga samfund</v>
      </c>
      <c r="D1510" s="4" t="str">
        <f>VLOOKUP(Taulukko1[[#This Row],[Rivivalinta]],Sheet1!$C$1:$E$42,3,FALSE)</f>
        <v>Deposits from the public and public sector entities</v>
      </c>
      <c r="E1510" s="1" t="s">
        <v>56</v>
      </c>
      <c r="F1510" s="2">
        <v>42369</v>
      </c>
      <c r="G1510" s="6">
        <v>112999.186</v>
      </c>
    </row>
    <row r="1511" spans="1:7" x14ac:dyDescent="0.2">
      <c r="A1511" s="5">
        <v>20</v>
      </c>
      <c r="B1511" s="4" t="s">
        <v>24</v>
      </c>
      <c r="C1511" s="4" t="str">
        <f>VLOOKUP(Taulukko1[[#This Row],[Rivivalinta]],Sheet1!$C$1:$E$42,2,FALSE)</f>
        <v>Emitterade skuldebrev</v>
      </c>
      <c r="D1511" s="4" t="str">
        <f>VLOOKUP(Taulukko1[[#This Row],[Rivivalinta]],Sheet1!$C$1:$E$42,3,FALSE)</f>
        <v>Debt securities issued</v>
      </c>
      <c r="E1511" s="1" t="s">
        <v>56</v>
      </c>
      <c r="F1511" s="2">
        <v>42369</v>
      </c>
      <c r="G1511" s="6"/>
    </row>
    <row r="1512" spans="1:7" x14ac:dyDescent="0.2">
      <c r="A1512" s="5">
        <v>22</v>
      </c>
      <c r="B1512" s="4" t="s">
        <v>19</v>
      </c>
      <c r="C1512" s="4" t="str">
        <f>VLOOKUP(Taulukko1[[#This Row],[Rivivalinta]],Sheet1!$C$1:$E$42,2,FALSE)</f>
        <v>Derivat</v>
      </c>
      <c r="D1512" s="4" t="str">
        <f>VLOOKUP(Taulukko1[[#This Row],[Rivivalinta]],Sheet1!$C$1:$E$42,3,FALSE)</f>
        <v>Derivatives</v>
      </c>
      <c r="E1512" s="1" t="s">
        <v>56</v>
      </c>
      <c r="F1512" s="2">
        <v>42369</v>
      </c>
      <c r="G1512" s="6">
        <v>2.649</v>
      </c>
    </row>
    <row r="1513" spans="1:7" x14ac:dyDescent="0.2">
      <c r="A1513" s="5">
        <v>23</v>
      </c>
      <c r="B1513" s="4" t="s">
        <v>25</v>
      </c>
      <c r="C1513" s="4" t="str">
        <f>VLOOKUP(Taulukko1[[#This Row],[Rivivalinta]],Sheet1!$C$1:$E$42,2,FALSE)</f>
        <v>Eget kapital</v>
      </c>
      <c r="D1513" s="4" t="str">
        <f>VLOOKUP(Taulukko1[[#This Row],[Rivivalinta]],Sheet1!$C$1:$E$42,3,FALSE)</f>
        <v>Total equity</v>
      </c>
      <c r="E1513" s="1" t="s">
        <v>56</v>
      </c>
      <c r="F1513" s="2">
        <v>42369</v>
      </c>
      <c r="G1513" s="6">
        <v>10372.424999999999</v>
      </c>
    </row>
    <row r="1514" spans="1:7" x14ac:dyDescent="0.2">
      <c r="A1514" s="5">
        <v>21</v>
      </c>
      <c r="B1514" s="4" t="s">
        <v>26</v>
      </c>
      <c r="C1514" s="4" t="str">
        <f>VLOOKUP(Taulukko1[[#This Row],[Rivivalinta]],Sheet1!$C$1:$E$42,2,FALSE)</f>
        <v>Övriga skulder</v>
      </c>
      <c r="D1514" s="4" t="str">
        <f>VLOOKUP(Taulukko1[[#This Row],[Rivivalinta]],Sheet1!$C$1:$E$42,3,FALSE)</f>
        <v>Other liabilities</v>
      </c>
      <c r="E1514" s="1" t="s">
        <v>56</v>
      </c>
      <c r="F1514" s="2">
        <v>42369</v>
      </c>
      <c r="G1514" s="6">
        <v>7343.4889999999996</v>
      </c>
    </row>
    <row r="1515" spans="1:7" x14ac:dyDescent="0.2">
      <c r="A1515" s="5">
        <v>24</v>
      </c>
      <c r="B1515" s="4" t="s">
        <v>27</v>
      </c>
      <c r="C1515" s="4" t="str">
        <f>VLOOKUP(Taulukko1[[#This Row],[Rivivalinta]],Sheet1!$C$1:$E$42,2,FALSE)</f>
        <v>SUMMA EGET KAPITAL OCH SKULDER</v>
      </c>
      <c r="D1515" s="4" t="str">
        <f>VLOOKUP(Taulukko1[[#This Row],[Rivivalinta]],Sheet1!$C$1:$E$42,3,FALSE)</f>
        <v>TOTAL EQUITY AND LIABILITIES</v>
      </c>
      <c r="E1515" s="1" t="s">
        <v>56</v>
      </c>
      <c r="F1515" s="2">
        <v>42369</v>
      </c>
      <c r="G1515" s="6">
        <v>138722.25899999999</v>
      </c>
    </row>
    <row r="1516" spans="1:7" x14ac:dyDescent="0.2">
      <c r="A1516" s="5">
        <v>25</v>
      </c>
      <c r="B1516" s="4" t="s">
        <v>28</v>
      </c>
      <c r="C1516" s="4" t="str">
        <f>VLOOKUP(Taulukko1[[#This Row],[Rivivalinta]],Sheet1!$C$1:$E$42,2,FALSE)</f>
        <v>Exponering utanför balansräkningen</v>
      </c>
      <c r="D1516" s="4" t="str">
        <f>VLOOKUP(Taulukko1[[#This Row],[Rivivalinta]],Sheet1!$C$1:$E$42,3,FALSE)</f>
        <v>Off balance sheet exposures</v>
      </c>
      <c r="E1516" s="1" t="s">
        <v>56</v>
      </c>
      <c r="F1516" s="2">
        <v>42369</v>
      </c>
      <c r="G1516" s="6">
        <v>3212.3589999999999</v>
      </c>
    </row>
    <row r="1517" spans="1:7" x14ac:dyDescent="0.2">
      <c r="A1517" s="5">
        <v>28</v>
      </c>
      <c r="B1517" s="4" t="s">
        <v>29</v>
      </c>
      <c r="C1517" s="4" t="str">
        <f>VLOOKUP(Taulukko1[[#This Row],[Rivivalinta]],Sheet1!$C$1:$E$42,2,FALSE)</f>
        <v>Kostnader/intäkter, %</v>
      </c>
      <c r="D1517" s="4" t="str">
        <f>VLOOKUP(Taulukko1[[#This Row],[Rivivalinta]],Sheet1!$C$1:$E$42,3,FALSE)</f>
        <v>Cost/income ratio, %</v>
      </c>
      <c r="E1517" s="1" t="s">
        <v>56</v>
      </c>
      <c r="F1517" s="2">
        <v>42369</v>
      </c>
      <c r="G1517" s="7">
        <v>0.56259193290112919</v>
      </c>
    </row>
    <row r="1518" spans="1:7" x14ac:dyDescent="0.2">
      <c r="A1518" s="5">
        <v>29</v>
      </c>
      <c r="B1518" s="4" t="s">
        <v>30</v>
      </c>
      <c r="C1518" s="4" t="str">
        <f>VLOOKUP(Taulukko1[[#This Row],[Rivivalinta]],Sheet1!$C$1:$E$42,2,FALSE)</f>
        <v>Nödlidande exponeringar/Exponeringar, %</v>
      </c>
      <c r="D1518" s="4" t="str">
        <f>VLOOKUP(Taulukko1[[#This Row],[Rivivalinta]],Sheet1!$C$1:$E$42,3,FALSE)</f>
        <v>Non-performing exposures/Exposures, %</v>
      </c>
      <c r="E1518" s="1" t="s">
        <v>56</v>
      </c>
      <c r="F1518" s="2">
        <v>42369</v>
      </c>
      <c r="G1518" s="7">
        <v>2.1597404498005845E-2</v>
      </c>
    </row>
    <row r="1519" spans="1:7" x14ac:dyDescent="0.2">
      <c r="A1519" s="5">
        <v>30</v>
      </c>
      <c r="B1519" s="4" t="s">
        <v>31</v>
      </c>
      <c r="C1519" s="4" t="str">
        <f>VLOOKUP(Taulukko1[[#This Row],[Rivivalinta]],Sheet1!$C$1:$E$42,2,FALSE)</f>
        <v>Upplupna avsättningar på nödlidande exponeringar/Nödlidande Exponeringar, %</v>
      </c>
      <c r="D1519" s="4" t="str">
        <f>VLOOKUP(Taulukko1[[#This Row],[Rivivalinta]],Sheet1!$C$1:$E$42,3,FALSE)</f>
        <v>Accumulated impairments on non-performing exposures/Non-performing exposures, %</v>
      </c>
      <c r="E1519" s="1" t="s">
        <v>56</v>
      </c>
      <c r="F1519" s="2">
        <v>42369</v>
      </c>
      <c r="G1519" s="7">
        <v>0.61933863497380393</v>
      </c>
    </row>
    <row r="1520" spans="1:7" x14ac:dyDescent="0.2">
      <c r="A1520" s="5">
        <v>31</v>
      </c>
      <c r="B1520" s="4" t="s">
        <v>32</v>
      </c>
      <c r="C1520" s="4" t="str">
        <f>VLOOKUP(Taulukko1[[#This Row],[Rivivalinta]],Sheet1!$C$1:$E$42,2,FALSE)</f>
        <v>Kapitalbas</v>
      </c>
      <c r="D1520" s="4" t="str">
        <f>VLOOKUP(Taulukko1[[#This Row],[Rivivalinta]],Sheet1!$C$1:$E$42,3,FALSE)</f>
        <v>Own funds</v>
      </c>
      <c r="E1520" s="1" t="s">
        <v>56</v>
      </c>
      <c r="F1520" s="2">
        <v>42369</v>
      </c>
      <c r="G1520" s="6">
        <v>12449.986000000001</v>
      </c>
    </row>
    <row r="1521" spans="1:7" x14ac:dyDescent="0.2">
      <c r="A1521" s="5">
        <v>32</v>
      </c>
      <c r="B1521" s="4" t="s">
        <v>33</v>
      </c>
      <c r="C1521" s="4" t="str">
        <f>VLOOKUP(Taulukko1[[#This Row],[Rivivalinta]],Sheet1!$C$1:$E$42,2,FALSE)</f>
        <v>Kärnprimärkapital (CET 1)</v>
      </c>
      <c r="D1521" s="4" t="str">
        <f>VLOOKUP(Taulukko1[[#This Row],[Rivivalinta]],Sheet1!$C$1:$E$42,3,FALSE)</f>
        <v>Common equity tier 1 capital (CET1)</v>
      </c>
      <c r="E1521" s="1" t="s">
        <v>56</v>
      </c>
      <c r="F1521" s="2">
        <v>42369</v>
      </c>
      <c r="G1521" s="6">
        <v>12449.986999999999</v>
      </c>
    </row>
    <row r="1522" spans="1:7" x14ac:dyDescent="0.2">
      <c r="A1522" s="5">
        <v>33</v>
      </c>
      <c r="B1522" s="4" t="s">
        <v>34</v>
      </c>
      <c r="C1522" s="4" t="str">
        <f>VLOOKUP(Taulukko1[[#This Row],[Rivivalinta]],Sheet1!$C$1:$E$42,2,FALSE)</f>
        <v>Övrigt primärkapital (AT 1)</v>
      </c>
      <c r="D1522" s="4" t="str">
        <f>VLOOKUP(Taulukko1[[#This Row],[Rivivalinta]],Sheet1!$C$1:$E$42,3,FALSE)</f>
        <v>Additional tier 1 capital (AT 1)</v>
      </c>
      <c r="E1522" s="1" t="s">
        <v>56</v>
      </c>
      <c r="F1522" s="2">
        <v>42369</v>
      </c>
      <c r="G1522" s="6"/>
    </row>
    <row r="1523" spans="1:7" x14ac:dyDescent="0.2">
      <c r="A1523" s="5">
        <v>34</v>
      </c>
      <c r="B1523" s="4" t="s">
        <v>35</v>
      </c>
      <c r="C1523" s="4" t="str">
        <f>VLOOKUP(Taulukko1[[#This Row],[Rivivalinta]],Sheet1!$C$1:$E$42,2,FALSE)</f>
        <v>Supplementärkapital (T2)</v>
      </c>
      <c r="D1523" s="4" t="str">
        <f>VLOOKUP(Taulukko1[[#This Row],[Rivivalinta]],Sheet1!$C$1:$E$42,3,FALSE)</f>
        <v>Tier 2 capital (T2)</v>
      </c>
      <c r="E1523" s="1" t="s">
        <v>56</v>
      </c>
      <c r="F1523" s="2">
        <v>42369</v>
      </c>
      <c r="G1523" s="6"/>
    </row>
    <row r="1524" spans="1:7" x14ac:dyDescent="0.2">
      <c r="A1524" s="5">
        <v>35</v>
      </c>
      <c r="B1524" s="4" t="s">
        <v>36</v>
      </c>
      <c r="C1524" s="4" t="str">
        <f>VLOOKUP(Taulukko1[[#This Row],[Rivivalinta]],Sheet1!$C$1:$E$42,2,FALSE)</f>
        <v>Summa kapitalrelationer, %</v>
      </c>
      <c r="D1524" s="4" t="str">
        <f>VLOOKUP(Taulukko1[[#This Row],[Rivivalinta]],Sheet1!$C$1:$E$42,3,FALSE)</f>
        <v>Own funds ratio, %</v>
      </c>
      <c r="E1524" s="1" t="s">
        <v>56</v>
      </c>
      <c r="F1524" s="2">
        <v>42369</v>
      </c>
      <c r="G1524" s="7">
        <v>0.18302776751930896</v>
      </c>
    </row>
    <row r="1525" spans="1:7" x14ac:dyDescent="0.2">
      <c r="A1525" s="5">
        <v>36</v>
      </c>
      <c r="B1525" s="4" t="s">
        <v>37</v>
      </c>
      <c r="C1525" s="4" t="str">
        <f>VLOOKUP(Taulukko1[[#This Row],[Rivivalinta]],Sheet1!$C$1:$E$42,2,FALSE)</f>
        <v>Primärkapitalrelation, %</v>
      </c>
      <c r="D1525" s="4" t="str">
        <f>VLOOKUP(Taulukko1[[#This Row],[Rivivalinta]],Sheet1!$C$1:$E$42,3,FALSE)</f>
        <v>Tier 1 ratio, %</v>
      </c>
      <c r="E1525" s="1" t="s">
        <v>56</v>
      </c>
      <c r="F1525" s="2">
        <v>42369</v>
      </c>
      <c r="G1525" s="7">
        <v>0.18302778222035102</v>
      </c>
    </row>
    <row r="1526" spans="1:7" x14ac:dyDescent="0.2">
      <c r="A1526" s="5">
        <v>37</v>
      </c>
      <c r="B1526" s="4" t="s">
        <v>38</v>
      </c>
      <c r="C1526" s="4" t="str">
        <f>VLOOKUP(Taulukko1[[#This Row],[Rivivalinta]],Sheet1!$C$1:$E$42,2,FALSE)</f>
        <v>Kärnprimärkapitalrelation, %</v>
      </c>
      <c r="D1526" s="4" t="str">
        <f>VLOOKUP(Taulukko1[[#This Row],[Rivivalinta]],Sheet1!$C$1:$E$42,3,FALSE)</f>
        <v>CET 1 ratio, %</v>
      </c>
      <c r="E1526" s="1" t="s">
        <v>56</v>
      </c>
      <c r="F1526" s="2">
        <v>42369</v>
      </c>
      <c r="G1526" s="7">
        <v>0.18302778222035102</v>
      </c>
    </row>
    <row r="1527" spans="1:7" x14ac:dyDescent="0.2">
      <c r="A1527" s="5">
        <v>38</v>
      </c>
      <c r="B1527" s="4" t="s">
        <v>39</v>
      </c>
      <c r="C1527" s="4" t="str">
        <f>VLOOKUP(Taulukko1[[#This Row],[Rivivalinta]],Sheet1!$C$1:$E$42,2,FALSE)</f>
        <v>Summa exponeringsbelopp (RWA)</v>
      </c>
      <c r="D1527" s="4" t="str">
        <f>VLOOKUP(Taulukko1[[#This Row],[Rivivalinta]],Sheet1!$C$1:$E$42,3,FALSE)</f>
        <v>Total risk weighted assets (RWA)</v>
      </c>
      <c r="E1527" s="1" t="s">
        <v>56</v>
      </c>
      <c r="F1527" s="2">
        <v>42369</v>
      </c>
      <c r="G1527" s="6">
        <v>68022.388999999996</v>
      </c>
    </row>
    <row r="1528" spans="1:7" x14ac:dyDescent="0.2">
      <c r="A1528" s="5">
        <v>39</v>
      </c>
      <c r="B1528" s="4" t="s">
        <v>40</v>
      </c>
      <c r="C1528" s="4" t="str">
        <f>VLOOKUP(Taulukko1[[#This Row],[Rivivalinta]],Sheet1!$C$1:$E$42,2,FALSE)</f>
        <v>Exponeringsbelopp för kredit-, motpart- och utspädningsrisker</v>
      </c>
      <c r="D1528" s="4" t="str">
        <f>VLOOKUP(Taulukko1[[#This Row],[Rivivalinta]],Sheet1!$C$1:$E$42,3,FALSE)</f>
        <v>Credit and counterparty risks</v>
      </c>
      <c r="E1528" s="1" t="s">
        <v>56</v>
      </c>
      <c r="F1528" s="2">
        <v>42369</v>
      </c>
      <c r="G1528" s="6">
        <v>58455.088000000003</v>
      </c>
    </row>
    <row r="1529" spans="1:7" x14ac:dyDescent="0.2">
      <c r="A1529" s="5">
        <v>40</v>
      </c>
      <c r="B1529" s="4" t="s">
        <v>41</v>
      </c>
      <c r="C1529" s="4" t="str">
        <f>VLOOKUP(Taulukko1[[#This Row],[Rivivalinta]],Sheet1!$C$1:$E$42,2,FALSE)</f>
        <v>Exponeringsbelopp för positions-, valutakurs- och råvarurisker</v>
      </c>
      <c r="D1529" s="4" t="str">
        <f>VLOOKUP(Taulukko1[[#This Row],[Rivivalinta]],Sheet1!$C$1:$E$42,3,FALSE)</f>
        <v>Position, currency and commodity risks</v>
      </c>
      <c r="E1529" s="1" t="s">
        <v>56</v>
      </c>
      <c r="F1529" s="2">
        <v>42369</v>
      </c>
      <c r="G1529" s="6"/>
    </row>
    <row r="1530" spans="1:7" x14ac:dyDescent="0.2">
      <c r="A1530" s="5">
        <v>41</v>
      </c>
      <c r="B1530" s="4" t="s">
        <v>42</v>
      </c>
      <c r="C1530" s="4" t="str">
        <f>VLOOKUP(Taulukko1[[#This Row],[Rivivalinta]],Sheet1!$C$1:$E$42,2,FALSE)</f>
        <v>Exponeringsbelopp för operativ risk</v>
      </c>
      <c r="D1530" s="4" t="str">
        <f>VLOOKUP(Taulukko1[[#This Row],[Rivivalinta]],Sheet1!$C$1:$E$42,3,FALSE)</f>
        <v>Operational risks</v>
      </c>
      <c r="E1530" s="1" t="s">
        <v>56</v>
      </c>
      <c r="F1530" s="2">
        <v>42369</v>
      </c>
      <c r="G1530" s="6">
        <v>5972.33</v>
      </c>
    </row>
    <row r="1531" spans="1:7" x14ac:dyDescent="0.2">
      <c r="A1531" s="5">
        <v>42</v>
      </c>
      <c r="B1531" s="4" t="s">
        <v>43</v>
      </c>
      <c r="C1531" s="4" t="str">
        <f>VLOOKUP(Taulukko1[[#This Row],[Rivivalinta]],Sheet1!$C$1:$E$42,2,FALSE)</f>
        <v>Övriga riskexponeringar</v>
      </c>
      <c r="D1531" s="4" t="str">
        <f>VLOOKUP(Taulukko1[[#This Row],[Rivivalinta]],Sheet1!$C$1:$E$42,3,FALSE)</f>
        <v>Other risks</v>
      </c>
      <c r="E1531" s="1" t="s">
        <v>56</v>
      </c>
      <c r="F1531" s="2">
        <v>42369</v>
      </c>
      <c r="G1531" s="6">
        <v>3594.971</v>
      </c>
    </row>
    <row r="1532" spans="1:7" x14ac:dyDescent="0.2">
      <c r="A1532" s="5">
        <v>1</v>
      </c>
      <c r="B1532" s="4" t="s">
        <v>5</v>
      </c>
      <c r="C1532" s="4" t="str">
        <f>VLOOKUP(Taulukko1[[#This Row],[Rivivalinta]],Sheet1!$C$1:$E$42,2,FALSE)</f>
        <v>Räntenetto</v>
      </c>
      <c r="D1532" s="4" t="str">
        <f>VLOOKUP(Taulukko1[[#This Row],[Rivivalinta]],Sheet1!$C$1:$E$42,3,FALSE)</f>
        <v>Net interest margin</v>
      </c>
      <c r="E1532" s="1" t="s">
        <v>57</v>
      </c>
      <c r="F1532" s="2">
        <v>42369</v>
      </c>
      <c r="G1532" s="6">
        <v>2130.1030000000001</v>
      </c>
    </row>
    <row r="1533" spans="1:7" x14ac:dyDescent="0.2">
      <c r="A1533" s="5">
        <v>2</v>
      </c>
      <c r="B1533" s="4" t="s">
        <v>6</v>
      </c>
      <c r="C1533" s="4" t="str">
        <f>VLOOKUP(Taulukko1[[#This Row],[Rivivalinta]],Sheet1!$C$1:$E$42,2,FALSE)</f>
        <v>Netto, avgifts- och provisionsintäkter</v>
      </c>
      <c r="D1533" s="4" t="str">
        <f>VLOOKUP(Taulukko1[[#This Row],[Rivivalinta]],Sheet1!$C$1:$E$42,3,FALSE)</f>
        <v>Net fee and commission income</v>
      </c>
      <c r="E1533" s="1" t="s">
        <v>57</v>
      </c>
      <c r="F1533" s="2">
        <v>42369</v>
      </c>
      <c r="G1533" s="6">
        <v>1006.755</v>
      </c>
    </row>
    <row r="1534" spans="1:7" x14ac:dyDescent="0.2">
      <c r="A1534" s="5">
        <v>3</v>
      </c>
      <c r="B1534" s="4" t="s">
        <v>7</v>
      </c>
      <c r="C1534" s="4" t="str">
        <f>VLOOKUP(Taulukko1[[#This Row],[Rivivalinta]],Sheet1!$C$1:$E$42,2,FALSE)</f>
        <v>Avgifts- och provisionsintäkter</v>
      </c>
      <c r="D1534" s="4" t="str">
        <f>VLOOKUP(Taulukko1[[#This Row],[Rivivalinta]],Sheet1!$C$1:$E$42,3,FALSE)</f>
        <v>Fee and commission income</v>
      </c>
      <c r="E1534" s="1" t="s">
        <v>57</v>
      </c>
      <c r="F1534" s="2">
        <v>42369</v>
      </c>
      <c r="G1534" s="6">
        <v>1176.836</v>
      </c>
    </row>
    <row r="1535" spans="1:7" x14ac:dyDescent="0.2">
      <c r="A1535" s="5">
        <v>4</v>
      </c>
      <c r="B1535" s="4" t="s">
        <v>8</v>
      </c>
      <c r="C1535" s="4" t="str">
        <f>VLOOKUP(Taulukko1[[#This Row],[Rivivalinta]],Sheet1!$C$1:$E$42,2,FALSE)</f>
        <v>Avgifts- och provisionskostnader</v>
      </c>
      <c r="D1535" s="4" t="str">
        <f>VLOOKUP(Taulukko1[[#This Row],[Rivivalinta]],Sheet1!$C$1:$E$42,3,FALSE)</f>
        <v>Fee and commission expenses</v>
      </c>
      <c r="E1535" s="1" t="s">
        <v>57</v>
      </c>
      <c r="F1535" s="2">
        <v>42369</v>
      </c>
      <c r="G1535" s="6">
        <v>170.08099999999999</v>
      </c>
    </row>
    <row r="1536" spans="1:7" x14ac:dyDescent="0.2">
      <c r="A1536" s="5">
        <v>5</v>
      </c>
      <c r="B1536" s="4" t="s">
        <v>9</v>
      </c>
      <c r="C1536" s="4" t="str">
        <f>VLOOKUP(Taulukko1[[#This Row],[Rivivalinta]],Sheet1!$C$1:$E$42,2,FALSE)</f>
        <v>Nettointäkter från handel och investeringar</v>
      </c>
      <c r="D1536" s="4" t="str">
        <f>VLOOKUP(Taulukko1[[#This Row],[Rivivalinta]],Sheet1!$C$1:$E$42,3,FALSE)</f>
        <v>Net trading and investing income</v>
      </c>
      <c r="E1536" s="1" t="s">
        <v>57</v>
      </c>
      <c r="F1536" s="2">
        <v>42369</v>
      </c>
      <c r="G1536" s="6">
        <v>266.50900000000001</v>
      </c>
    </row>
    <row r="1537" spans="1:7" x14ac:dyDescent="0.2">
      <c r="A1537" s="5">
        <v>6</v>
      </c>
      <c r="B1537" s="4" t="s">
        <v>10</v>
      </c>
      <c r="C1537" s="4" t="str">
        <f>VLOOKUP(Taulukko1[[#This Row],[Rivivalinta]],Sheet1!$C$1:$E$42,2,FALSE)</f>
        <v>Övriga intäkter</v>
      </c>
      <c r="D1537" s="4" t="str">
        <f>VLOOKUP(Taulukko1[[#This Row],[Rivivalinta]],Sheet1!$C$1:$E$42,3,FALSE)</f>
        <v>Other income</v>
      </c>
      <c r="E1537" s="1" t="s">
        <v>57</v>
      </c>
      <c r="F1537" s="2">
        <v>42369</v>
      </c>
      <c r="G1537" s="6">
        <v>291.428</v>
      </c>
    </row>
    <row r="1538" spans="1:7" x14ac:dyDescent="0.2">
      <c r="A1538" s="5">
        <v>7</v>
      </c>
      <c r="B1538" s="4" t="s">
        <v>11</v>
      </c>
      <c r="C1538" s="4" t="str">
        <f>VLOOKUP(Taulukko1[[#This Row],[Rivivalinta]],Sheet1!$C$1:$E$42,2,FALSE)</f>
        <v>Totala inkomster</v>
      </c>
      <c r="D1538" s="4" t="str">
        <f>VLOOKUP(Taulukko1[[#This Row],[Rivivalinta]],Sheet1!$C$1:$E$42,3,FALSE)</f>
        <v>Total income</v>
      </c>
      <c r="E1538" s="1" t="s">
        <v>57</v>
      </c>
      <c r="F1538" s="2">
        <v>42369</v>
      </c>
      <c r="G1538" s="6">
        <v>3694.7950000000001</v>
      </c>
    </row>
    <row r="1539" spans="1:7" x14ac:dyDescent="0.2">
      <c r="A1539" s="5">
        <v>8</v>
      </c>
      <c r="B1539" s="4" t="s">
        <v>12</v>
      </c>
      <c r="C1539" s="4" t="str">
        <f>VLOOKUP(Taulukko1[[#This Row],[Rivivalinta]],Sheet1!$C$1:$E$42,2,FALSE)</f>
        <v>Totala kostnader</v>
      </c>
      <c r="D1539" s="4" t="str">
        <f>VLOOKUP(Taulukko1[[#This Row],[Rivivalinta]],Sheet1!$C$1:$E$42,3,FALSE)</f>
        <v>Total expenses</v>
      </c>
      <c r="E1539" s="1" t="s">
        <v>57</v>
      </c>
      <c r="F1539" s="2">
        <v>42369</v>
      </c>
      <c r="G1539" s="6">
        <v>2922.962</v>
      </c>
    </row>
    <row r="1540" spans="1:7" x14ac:dyDescent="0.2">
      <c r="A1540" s="5">
        <v>9</v>
      </c>
      <c r="B1540" s="4" t="s">
        <v>13</v>
      </c>
      <c r="C1540" s="4" t="str">
        <f>VLOOKUP(Taulukko1[[#This Row],[Rivivalinta]],Sheet1!$C$1:$E$42,2,FALSE)</f>
        <v>Nedskrivningar av lån och fordringar</v>
      </c>
      <c r="D1540" s="4" t="str">
        <f>VLOOKUP(Taulukko1[[#This Row],[Rivivalinta]],Sheet1!$C$1:$E$42,3,FALSE)</f>
        <v>Impairments on loans and receivables</v>
      </c>
      <c r="E1540" s="1" t="s">
        <v>57</v>
      </c>
      <c r="F1540" s="2">
        <v>42369</v>
      </c>
      <c r="G1540" s="6">
        <v>-7.4939999999999998</v>
      </c>
    </row>
    <row r="1541" spans="1:7" x14ac:dyDescent="0.2">
      <c r="A1541" s="5">
        <v>10</v>
      </c>
      <c r="B1541" s="4" t="s">
        <v>14</v>
      </c>
      <c r="C1541" s="4" t="str">
        <f>VLOOKUP(Taulukko1[[#This Row],[Rivivalinta]],Sheet1!$C$1:$E$42,2,FALSE)</f>
        <v>Rörelsevinst/-förlust</v>
      </c>
      <c r="D1541" s="4" t="str">
        <f>VLOOKUP(Taulukko1[[#This Row],[Rivivalinta]],Sheet1!$C$1:$E$42,3,FALSE)</f>
        <v>Operatingprofit/-loss</v>
      </c>
      <c r="E1541" s="1" t="s">
        <v>57</v>
      </c>
      <c r="F1541" s="2">
        <v>42369</v>
      </c>
      <c r="G1541" s="6">
        <v>779.327</v>
      </c>
    </row>
    <row r="1542" spans="1:7" x14ac:dyDescent="0.2">
      <c r="A1542" s="5">
        <v>11</v>
      </c>
      <c r="B1542" s="4" t="s">
        <v>15</v>
      </c>
      <c r="C1542" s="4" t="str">
        <f>VLOOKUP(Taulukko1[[#This Row],[Rivivalinta]],Sheet1!$C$1:$E$42,2,FALSE)</f>
        <v>Kontanta medel och kassabehållning hos centralbanker</v>
      </c>
      <c r="D1542" s="4" t="str">
        <f>VLOOKUP(Taulukko1[[#This Row],[Rivivalinta]],Sheet1!$C$1:$E$42,3,FALSE)</f>
        <v>Cash and cash balances at central banks</v>
      </c>
      <c r="E1542" s="1" t="s">
        <v>57</v>
      </c>
      <c r="F1542" s="2">
        <v>42369</v>
      </c>
      <c r="G1542" s="6">
        <v>2328.9250000000002</v>
      </c>
    </row>
    <row r="1543" spans="1:7" x14ac:dyDescent="0.2">
      <c r="A1543" s="5">
        <v>12</v>
      </c>
      <c r="B1543" s="4" t="s">
        <v>16</v>
      </c>
      <c r="C1543" s="4" t="str">
        <f>VLOOKUP(Taulukko1[[#This Row],[Rivivalinta]],Sheet1!$C$1:$E$42,2,FALSE)</f>
        <v>Lån och förskott till kreditinstitut</v>
      </c>
      <c r="D1543" s="4" t="str">
        <f>VLOOKUP(Taulukko1[[#This Row],[Rivivalinta]],Sheet1!$C$1:$E$42,3,FALSE)</f>
        <v>Loans and advances to credit institutions</v>
      </c>
      <c r="E1543" s="1" t="s">
        <v>57</v>
      </c>
      <c r="F1543" s="2">
        <v>42369</v>
      </c>
      <c r="G1543" s="6">
        <v>2008.617</v>
      </c>
    </row>
    <row r="1544" spans="1:7" x14ac:dyDescent="0.2">
      <c r="A1544" s="5">
        <v>13</v>
      </c>
      <c r="B1544" s="4" t="s">
        <v>17</v>
      </c>
      <c r="C1544" s="4" t="str">
        <f>VLOOKUP(Taulukko1[[#This Row],[Rivivalinta]],Sheet1!$C$1:$E$42,2,FALSE)</f>
        <v>Lån och förskott till allmänheten och offentliga samfund</v>
      </c>
      <c r="D1544" s="4" t="str">
        <f>VLOOKUP(Taulukko1[[#This Row],[Rivivalinta]],Sheet1!$C$1:$E$42,3,FALSE)</f>
        <v>Loans and advances to the public and public sector entities</v>
      </c>
      <c r="E1544" s="1" t="s">
        <v>57</v>
      </c>
      <c r="F1544" s="2">
        <v>42369</v>
      </c>
      <c r="G1544" s="6">
        <v>133621.929</v>
      </c>
    </row>
    <row r="1545" spans="1:7" x14ac:dyDescent="0.2">
      <c r="A1545" s="5">
        <v>14</v>
      </c>
      <c r="B1545" s="4" t="s">
        <v>18</v>
      </c>
      <c r="C1545" s="4" t="str">
        <f>VLOOKUP(Taulukko1[[#This Row],[Rivivalinta]],Sheet1!$C$1:$E$42,2,FALSE)</f>
        <v>Värdepapper</v>
      </c>
      <c r="D1545" s="4" t="str">
        <f>VLOOKUP(Taulukko1[[#This Row],[Rivivalinta]],Sheet1!$C$1:$E$42,3,FALSE)</f>
        <v>Debt securities</v>
      </c>
      <c r="E1545" s="1" t="s">
        <v>57</v>
      </c>
      <c r="F1545" s="2">
        <v>42369</v>
      </c>
      <c r="G1545" s="6">
        <v>3795.7689999999998</v>
      </c>
    </row>
    <row r="1546" spans="1:7" x14ac:dyDescent="0.2">
      <c r="A1546" s="5">
        <v>15</v>
      </c>
      <c r="B1546" s="4" t="s">
        <v>71</v>
      </c>
      <c r="C1546" s="4" t="str">
        <f>VLOOKUP(Taulukko1[[#This Row],[Rivivalinta]],Sheet1!$C$1:$E$42,2,FALSE)</f>
        <v xml:space="preserve">Derivat </v>
      </c>
      <c r="D1546" s="4" t="str">
        <f>VLOOKUP(Taulukko1[[#This Row],[Rivivalinta]],Sheet1!$C$1:$E$42,3,FALSE)</f>
        <v xml:space="preserve">Derivatives </v>
      </c>
      <c r="E1546" s="1" t="s">
        <v>57</v>
      </c>
      <c r="F1546" s="2">
        <v>42369</v>
      </c>
      <c r="G1546" s="6">
        <v>338.91199999999998</v>
      </c>
    </row>
    <row r="1547" spans="1:7" x14ac:dyDescent="0.2">
      <c r="A1547" s="5">
        <v>16</v>
      </c>
      <c r="B1547" s="4" t="s">
        <v>20</v>
      </c>
      <c r="C1547" s="4" t="str">
        <f>VLOOKUP(Taulukko1[[#This Row],[Rivivalinta]],Sheet1!$C$1:$E$42,2,FALSE)</f>
        <v>Övriga tillgångar</v>
      </c>
      <c r="D1547" s="4" t="str">
        <f>VLOOKUP(Taulukko1[[#This Row],[Rivivalinta]],Sheet1!$C$1:$E$42,3,FALSE)</f>
        <v>Other assets</v>
      </c>
      <c r="E1547" s="1" t="s">
        <v>57</v>
      </c>
      <c r="F1547" s="2">
        <v>42369</v>
      </c>
      <c r="G1547" s="6">
        <v>14155.619000000001</v>
      </c>
    </row>
    <row r="1548" spans="1:7" x14ac:dyDescent="0.2">
      <c r="A1548" s="5">
        <v>17</v>
      </c>
      <c r="B1548" s="4" t="s">
        <v>21</v>
      </c>
      <c r="C1548" s="4" t="str">
        <f>VLOOKUP(Taulukko1[[#This Row],[Rivivalinta]],Sheet1!$C$1:$E$42,2,FALSE)</f>
        <v>SUMMA TILLGÅNGAR</v>
      </c>
      <c r="D1548" s="4" t="str">
        <f>VLOOKUP(Taulukko1[[#This Row],[Rivivalinta]],Sheet1!$C$1:$E$42,3,FALSE)</f>
        <v>TOTAL ASSETS</v>
      </c>
      <c r="E1548" s="1" t="s">
        <v>57</v>
      </c>
      <c r="F1548" s="2">
        <v>42369</v>
      </c>
      <c r="G1548" s="6">
        <v>156249.77100000001</v>
      </c>
    </row>
    <row r="1549" spans="1:7" x14ac:dyDescent="0.2">
      <c r="A1549" s="5">
        <v>18</v>
      </c>
      <c r="B1549" s="4" t="s">
        <v>22</v>
      </c>
      <c r="C1549" s="4" t="str">
        <f>VLOOKUP(Taulukko1[[#This Row],[Rivivalinta]],Sheet1!$C$1:$E$42,2,FALSE)</f>
        <v>Inlåning från kreditinstitut</v>
      </c>
      <c r="D1549" s="4" t="str">
        <f>VLOOKUP(Taulukko1[[#This Row],[Rivivalinta]],Sheet1!$C$1:$E$42,3,FALSE)</f>
        <v>Deposits from credit institutions</v>
      </c>
      <c r="E1549" s="1" t="s">
        <v>57</v>
      </c>
      <c r="F1549" s="2">
        <v>42369</v>
      </c>
      <c r="G1549" s="6">
        <v>17457.069</v>
      </c>
    </row>
    <row r="1550" spans="1:7" x14ac:dyDescent="0.2">
      <c r="A1550" s="5">
        <v>19</v>
      </c>
      <c r="B1550" s="4" t="s">
        <v>23</v>
      </c>
      <c r="C1550" s="4" t="str">
        <f>VLOOKUP(Taulukko1[[#This Row],[Rivivalinta]],Sheet1!$C$1:$E$42,2,FALSE)</f>
        <v>Inlåning från allmänheten och offentliga samfund</v>
      </c>
      <c r="D1550" s="4" t="str">
        <f>VLOOKUP(Taulukko1[[#This Row],[Rivivalinta]],Sheet1!$C$1:$E$42,3,FALSE)</f>
        <v>Deposits from the public and public sector entities</v>
      </c>
      <c r="E1550" s="1" t="s">
        <v>57</v>
      </c>
      <c r="F1550" s="2">
        <v>42369</v>
      </c>
      <c r="G1550" s="6">
        <v>115874.254</v>
      </c>
    </row>
    <row r="1551" spans="1:7" x14ac:dyDescent="0.2">
      <c r="A1551" s="5">
        <v>20</v>
      </c>
      <c r="B1551" s="4" t="s">
        <v>24</v>
      </c>
      <c r="C1551" s="4" t="str">
        <f>VLOOKUP(Taulukko1[[#This Row],[Rivivalinta]],Sheet1!$C$1:$E$42,2,FALSE)</f>
        <v>Emitterade skuldebrev</v>
      </c>
      <c r="D1551" s="4" t="str">
        <f>VLOOKUP(Taulukko1[[#This Row],[Rivivalinta]],Sheet1!$C$1:$E$42,3,FALSE)</f>
        <v>Debt securities issued</v>
      </c>
      <c r="E1551" s="1" t="s">
        <v>57</v>
      </c>
      <c r="F1551" s="2">
        <v>42369</v>
      </c>
      <c r="G1551" s="6">
        <v>8575.5030000000006</v>
      </c>
    </row>
    <row r="1552" spans="1:7" x14ac:dyDescent="0.2">
      <c r="A1552" s="5">
        <v>22</v>
      </c>
      <c r="B1552" s="4" t="s">
        <v>19</v>
      </c>
      <c r="C1552" s="4" t="str">
        <f>VLOOKUP(Taulukko1[[#This Row],[Rivivalinta]],Sheet1!$C$1:$E$42,2,FALSE)</f>
        <v>Derivat</v>
      </c>
      <c r="D1552" s="4" t="str">
        <f>VLOOKUP(Taulukko1[[#This Row],[Rivivalinta]],Sheet1!$C$1:$E$42,3,FALSE)</f>
        <v>Derivatives</v>
      </c>
      <c r="E1552" s="1" t="s">
        <v>57</v>
      </c>
      <c r="F1552" s="2">
        <v>42369</v>
      </c>
      <c r="G1552" s="6"/>
    </row>
    <row r="1553" spans="1:7" x14ac:dyDescent="0.2">
      <c r="A1553" s="5">
        <v>23</v>
      </c>
      <c r="B1553" s="4" t="s">
        <v>25</v>
      </c>
      <c r="C1553" s="4" t="str">
        <f>VLOOKUP(Taulukko1[[#This Row],[Rivivalinta]],Sheet1!$C$1:$E$42,2,FALSE)</f>
        <v>Eget kapital</v>
      </c>
      <c r="D1553" s="4" t="str">
        <f>VLOOKUP(Taulukko1[[#This Row],[Rivivalinta]],Sheet1!$C$1:$E$42,3,FALSE)</f>
        <v>Total equity</v>
      </c>
      <c r="E1553" s="1" t="s">
        <v>57</v>
      </c>
      <c r="F1553" s="2">
        <v>42369</v>
      </c>
      <c r="G1553" s="6">
        <v>10613.206</v>
      </c>
    </row>
    <row r="1554" spans="1:7" x14ac:dyDescent="0.2">
      <c r="A1554" s="5">
        <v>21</v>
      </c>
      <c r="B1554" s="4" t="s">
        <v>26</v>
      </c>
      <c r="C1554" s="4" t="str">
        <f>VLOOKUP(Taulukko1[[#This Row],[Rivivalinta]],Sheet1!$C$1:$E$42,2,FALSE)</f>
        <v>Övriga skulder</v>
      </c>
      <c r="D1554" s="4" t="str">
        <f>VLOOKUP(Taulukko1[[#This Row],[Rivivalinta]],Sheet1!$C$1:$E$42,3,FALSE)</f>
        <v>Other liabilities</v>
      </c>
      <c r="E1554" s="1" t="s">
        <v>57</v>
      </c>
      <c r="F1554" s="2">
        <v>42369</v>
      </c>
      <c r="G1554" s="6">
        <v>3729.739</v>
      </c>
    </row>
    <row r="1555" spans="1:7" x14ac:dyDescent="0.2">
      <c r="A1555" s="5">
        <v>24</v>
      </c>
      <c r="B1555" s="4" t="s">
        <v>27</v>
      </c>
      <c r="C1555" s="4" t="str">
        <f>VLOOKUP(Taulukko1[[#This Row],[Rivivalinta]],Sheet1!$C$1:$E$42,2,FALSE)</f>
        <v>SUMMA EGET KAPITAL OCH SKULDER</v>
      </c>
      <c r="D1555" s="4" t="str">
        <f>VLOOKUP(Taulukko1[[#This Row],[Rivivalinta]],Sheet1!$C$1:$E$42,3,FALSE)</f>
        <v>TOTAL EQUITY AND LIABILITIES</v>
      </c>
      <c r="E1555" s="1" t="s">
        <v>57</v>
      </c>
      <c r="F1555" s="2">
        <v>42369</v>
      </c>
      <c r="G1555" s="6">
        <v>156249.77100000001</v>
      </c>
    </row>
    <row r="1556" spans="1:7" x14ac:dyDescent="0.2">
      <c r="A1556" s="5">
        <v>25</v>
      </c>
      <c r="B1556" s="4" t="s">
        <v>28</v>
      </c>
      <c r="C1556" s="4" t="str">
        <f>VLOOKUP(Taulukko1[[#This Row],[Rivivalinta]],Sheet1!$C$1:$E$42,2,FALSE)</f>
        <v>Exponering utanför balansräkningen</v>
      </c>
      <c r="D1556" s="4" t="str">
        <f>VLOOKUP(Taulukko1[[#This Row],[Rivivalinta]],Sheet1!$C$1:$E$42,3,FALSE)</f>
        <v>Off balance sheet exposures</v>
      </c>
      <c r="E1556" s="1" t="s">
        <v>57</v>
      </c>
      <c r="F1556" s="2">
        <v>42369</v>
      </c>
      <c r="G1556" s="6">
        <v>5990.2969999999996</v>
      </c>
    </row>
    <row r="1557" spans="1:7" x14ac:dyDescent="0.2">
      <c r="A1557" s="5">
        <v>28</v>
      </c>
      <c r="B1557" s="4" t="s">
        <v>29</v>
      </c>
      <c r="C1557" s="4" t="str">
        <f>VLOOKUP(Taulukko1[[#This Row],[Rivivalinta]],Sheet1!$C$1:$E$42,2,FALSE)</f>
        <v>Kostnader/intäkter, %</v>
      </c>
      <c r="D1557" s="4" t="str">
        <f>VLOOKUP(Taulukko1[[#This Row],[Rivivalinta]],Sheet1!$C$1:$E$42,3,FALSE)</f>
        <v>Cost/income ratio, %</v>
      </c>
      <c r="E1557" s="1" t="s">
        <v>57</v>
      </c>
      <c r="F1557" s="2">
        <v>42369</v>
      </c>
      <c r="G1557" s="7">
        <v>0.75144799985057886</v>
      </c>
    </row>
    <row r="1558" spans="1:7" x14ac:dyDescent="0.2">
      <c r="A1558" s="5">
        <v>29</v>
      </c>
      <c r="B1558" s="4" t="s">
        <v>30</v>
      </c>
      <c r="C1558" s="4" t="str">
        <f>VLOOKUP(Taulukko1[[#This Row],[Rivivalinta]],Sheet1!$C$1:$E$42,2,FALSE)</f>
        <v>Nödlidande exponeringar/Exponeringar, %</v>
      </c>
      <c r="D1558" s="4" t="str">
        <f>VLOOKUP(Taulukko1[[#This Row],[Rivivalinta]],Sheet1!$C$1:$E$42,3,FALSE)</f>
        <v>Non-performing exposures/Exposures, %</v>
      </c>
      <c r="E1558" s="1" t="s">
        <v>57</v>
      </c>
      <c r="F1558" s="2">
        <v>42369</v>
      </c>
      <c r="G1558" s="7">
        <v>1.4614470949151424E-3</v>
      </c>
    </row>
    <row r="1559" spans="1:7" x14ac:dyDescent="0.2">
      <c r="A1559" s="5">
        <v>30</v>
      </c>
      <c r="B1559" s="4" t="s">
        <v>31</v>
      </c>
      <c r="C1559" s="4" t="str">
        <f>VLOOKUP(Taulukko1[[#This Row],[Rivivalinta]],Sheet1!$C$1:$E$42,2,FALSE)</f>
        <v>Upplupna avsättningar på nödlidande exponeringar/Nödlidande Exponeringar, %</v>
      </c>
      <c r="D1559" s="4" t="str">
        <f>VLOOKUP(Taulukko1[[#This Row],[Rivivalinta]],Sheet1!$C$1:$E$42,3,FALSE)</f>
        <v>Accumulated impairments on non-performing exposures/Non-performing exposures, %</v>
      </c>
      <c r="E1559" s="1" t="s">
        <v>57</v>
      </c>
      <c r="F1559" s="2">
        <v>42369</v>
      </c>
      <c r="G1559" s="7">
        <v>0.54507622803588485</v>
      </c>
    </row>
    <row r="1560" spans="1:7" x14ac:dyDescent="0.2">
      <c r="A1560" s="5">
        <v>31</v>
      </c>
      <c r="B1560" s="4" t="s">
        <v>32</v>
      </c>
      <c r="C1560" s="4" t="str">
        <f>VLOOKUP(Taulukko1[[#This Row],[Rivivalinta]],Sheet1!$C$1:$E$42,2,FALSE)</f>
        <v>Kapitalbas</v>
      </c>
      <c r="D1560" s="4" t="str">
        <f>VLOOKUP(Taulukko1[[#This Row],[Rivivalinta]],Sheet1!$C$1:$E$42,3,FALSE)</f>
        <v>Own funds</v>
      </c>
      <c r="E1560" s="1" t="s">
        <v>57</v>
      </c>
      <c r="F1560" s="2">
        <v>42369</v>
      </c>
      <c r="G1560" s="6">
        <v>13897.999</v>
      </c>
    </row>
    <row r="1561" spans="1:7" x14ac:dyDescent="0.2">
      <c r="A1561" s="5">
        <v>32</v>
      </c>
      <c r="B1561" s="4" t="s">
        <v>33</v>
      </c>
      <c r="C1561" s="4" t="str">
        <f>VLOOKUP(Taulukko1[[#This Row],[Rivivalinta]],Sheet1!$C$1:$E$42,2,FALSE)</f>
        <v>Kärnprimärkapital (CET 1)</v>
      </c>
      <c r="D1561" s="4" t="str">
        <f>VLOOKUP(Taulukko1[[#This Row],[Rivivalinta]],Sheet1!$C$1:$E$42,3,FALSE)</f>
        <v>Common equity tier 1 capital (CET1)</v>
      </c>
      <c r="E1561" s="1" t="s">
        <v>57</v>
      </c>
      <c r="F1561" s="2">
        <v>42369</v>
      </c>
      <c r="G1561" s="6">
        <v>11626.93</v>
      </c>
    </row>
    <row r="1562" spans="1:7" x14ac:dyDescent="0.2">
      <c r="A1562" s="5">
        <v>33</v>
      </c>
      <c r="B1562" s="4" t="s">
        <v>34</v>
      </c>
      <c r="C1562" s="4" t="str">
        <f>VLOOKUP(Taulukko1[[#This Row],[Rivivalinta]],Sheet1!$C$1:$E$42,2,FALSE)</f>
        <v>Övrigt primärkapital (AT 1)</v>
      </c>
      <c r="D1562" s="4" t="str">
        <f>VLOOKUP(Taulukko1[[#This Row],[Rivivalinta]],Sheet1!$C$1:$E$42,3,FALSE)</f>
        <v>Additional tier 1 capital (AT 1)</v>
      </c>
      <c r="E1562" s="1" t="s">
        <v>57</v>
      </c>
      <c r="F1562" s="2">
        <v>42369</v>
      </c>
      <c r="G1562" s="6"/>
    </row>
    <row r="1563" spans="1:7" x14ac:dyDescent="0.2">
      <c r="A1563" s="5">
        <v>34</v>
      </c>
      <c r="B1563" s="4" t="s">
        <v>35</v>
      </c>
      <c r="C1563" s="4" t="str">
        <f>VLOOKUP(Taulukko1[[#This Row],[Rivivalinta]],Sheet1!$C$1:$E$42,2,FALSE)</f>
        <v>Supplementärkapital (T2)</v>
      </c>
      <c r="D1563" s="4" t="str">
        <f>VLOOKUP(Taulukko1[[#This Row],[Rivivalinta]],Sheet1!$C$1:$E$42,3,FALSE)</f>
        <v>Tier 2 capital (T2)</v>
      </c>
      <c r="E1563" s="1" t="s">
        <v>57</v>
      </c>
      <c r="F1563" s="2">
        <v>42369</v>
      </c>
      <c r="G1563" s="6">
        <v>2271.0700000000002</v>
      </c>
    </row>
    <row r="1564" spans="1:7" x14ac:dyDescent="0.2">
      <c r="A1564" s="5">
        <v>35</v>
      </c>
      <c r="B1564" s="4" t="s">
        <v>36</v>
      </c>
      <c r="C1564" s="4" t="str">
        <f>VLOOKUP(Taulukko1[[#This Row],[Rivivalinta]],Sheet1!$C$1:$E$42,2,FALSE)</f>
        <v>Summa kapitalrelationer, %</v>
      </c>
      <c r="D1564" s="4" t="str">
        <f>VLOOKUP(Taulukko1[[#This Row],[Rivivalinta]],Sheet1!$C$1:$E$42,3,FALSE)</f>
        <v>Own funds ratio, %</v>
      </c>
      <c r="E1564" s="1" t="s">
        <v>57</v>
      </c>
      <c r="F1564" s="2">
        <v>42369</v>
      </c>
      <c r="G1564" s="7">
        <v>0.18178921383484295</v>
      </c>
    </row>
    <row r="1565" spans="1:7" x14ac:dyDescent="0.2">
      <c r="A1565" s="5">
        <v>36</v>
      </c>
      <c r="B1565" s="4" t="s">
        <v>37</v>
      </c>
      <c r="C1565" s="4" t="str">
        <f>VLOOKUP(Taulukko1[[#This Row],[Rivivalinta]],Sheet1!$C$1:$E$42,2,FALSE)</f>
        <v>Primärkapitalrelation, %</v>
      </c>
      <c r="D1565" s="4" t="str">
        <f>VLOOKUP(Taulukko1[[#This Row],[Rivivalinta]],Sheet1!$C$1:$E$42,3,FALSE)</f>
        <v>Tier 1 ratio, %</v>
      </c>
      <c r="E1565" s="1" t="s">
        <v>57</v>
      </c>
      <c r="F1565" s="2">
        <v>42369</v>
      </c>
      <c r="G1565" s="7">
        <v>0.15208307785982361</v>
      </c>
    </row>
    <row r="1566" spans="1:7" x14ac:dyDescent="0.2">
      <c r="A1566" s="5">
        <v>37</v>
      </c>
      <c r="B1566" s="4" t="s">
        <v>38</v>
      </c>
      <c r="C1566" s="4" t="str">
        <f>VLOOKUP(Taulukko1[[#This Row],[Rivivalinta]],Sheet1!$C$1:$E$42,2,FALSE)</f>
        <v>Kärnprimärkapitalrelation, %</v>
      </c>
      <c r="D1566" s="4" t="str">
        <f>VLOOKUP(Taulukko1[[#This Row],[Rivivalinta]],Sheet1!$C$1:$E$42,3,FALSE)</f>
        <v>CET 1 ratio, %</v>
      </c>
      <c r="E1566" s="1" t="s">
        <v>57</v>
      </c>
      <c r="F1566" s="2">
        <v>42369</v>
      </c>
      <c r="G1566" s="7">
        <v>0.15208307785982361</v>
      </c>
    </row>
    <row r="1567" spans="1:7" x14ac:dyDescent="0.2">
      <c r="A1567" s="5">
        <v>38</v>
      </c>
      <c r="B1567" s="4" t="s">
        <v>39</v>
      </c>
      <c r="C1567" s="4" t="str">
        <f>VLOOKUP(Taulukko1[[#This Row],[Rivivalinta]],Sheet1!$C$1:$E$42,2,FALSE)</f>
        <v>Summa exponeringsbelopp (RWA)</v>
      </c>
      <c r="D1567" s="4" t="str">
        <f>VLOOKUP(Taulukko1[[#This Row],[Rivivalinta]],Sheet1!$C$1:$E$42,3,FALSE)</f>
        <v>Total risk weighted assets (RWA)</v>
      </c>
      <c r="E1567" s="1" t="s">
        <v>57</v>
      </c>
      <c r="F1567" s="2">
        <v>42369</v>
      </c>
      <c r="G1567" s="6">
        <v>76451.175000000003</v>
      </c>
    </row>
    <row r="1568" spans="1:7" x14ac:dyDescent="0.2">
      <c r="A1568" s="5">
        <v>39</v>
      </c>
      <c r="B1568" s="4" t="s">
        <v>40</v>
      </c>
      <c r="C1568" s="4" t="str">
        <f>VLOOKUP(Taulukko1[[#This Row],[Rivivalinta]],Sheet1!$C$1:$E$42,2,FALSE)</f>
        <v>Exponeringsbelopp för kredit-, motpart- och utspädningsrisker</v>
      </c>
      <c r="D1568" s="4" t="str">
        <f>VLOOKUP(Taulukko1[[#This Row],[Rivivalinta]],Sheet1!$C$1:$E$42,3,FALSE)</f>
        <v>Credit and counterparty risks</v>
      </c>
      <c r="E1568" s="1" t="s">
        <v>57</v>
      </c>
      <c r="F1568" s="2">
        <v>42369</v>
      </c>
      <c r="G1568" s="6">
        <v>69516.732000000004</v>
      </c>
    </row>
    <row r="1569" spans="1:7" x14ac:dyDescent="0.2">
      <c r="A1569" s="5">
        <v>40</v>
      </c>
      <c r="B1569" s="4" t="s">
        <v>41</v>
      </c>
      <c r="C1569" s="4" t="str">
        <f>VLOOKUP(Taulukko1[[#This Row],[Rivivalinta]],Sheet1!$C$1:$E$42,2,FALSE)</f>
        <v>Exponeringsbelopp för positions-, valutakurs- och råvarurisker</v>
      </c>
      <c r="D1569" s="4" t="str">
        <f>VLOOKUP(Taulukko1[[#This Row],[Rivivalinta]],Sheet1!$C$1:$E$42,3,FALSE)</f>
        <v>Position, currency and commodity risks</v>
      </c>
      <c r="E1569" s="1" t="s">
        <v>57</v>
      </c>
      <c r="F1569" s="2">
        <v>42369</v>
      </c>
      <c r="G1569" s="6">
        <v>647.26800000000003</v>
      </c>
    </row>
    <row r="1570" spans="1:7" x14ac:dyDescent="0.2">
      <c r="A1570" s="5">
        <v>41</v>
      </c>
      <c r="B1570" s="4" t="s">
        <v>42</v>
      </c>
      <c r="C1570" s="4" t="str">
        <f>VLOOKUP(Taulukko1[[#This Row],[Rivivalinta]],Sheet1!$C$1:$E$42,2,FALSE)</f>
        <v>Exponeringsbelopp för operativ risk</v>
      </c>
      <c r="D1570" s="4" t="str">
        <f>VLOOKUP(Taulukko1[[#This Row],[Rivivalinta]],Sheet1!$C$1:$E$42,3,FALSE)</f>
        <v>Operational risks</v>
      </c>
      <c r="E1570" s="1" t="s">
        <v>57</v>
      </c>
      <c r="F1570" s="2">
        <v>42369</v>
      </c>
      <c r="G1570" s="6">
        <v>6088.2929999999997</v>
      </c>
    </row>
    <row r="1571" spans="1:7" x14ac:dyDescent="0.2">
      <c r="A1571" s="5">
        <v>42</v>
      </c>
      <c r="B1571" s="4" t="s">
        <v>43</v>
      </c>
      <c r="C1571" s="4" t="str">
        <f>VLOOKUP(Taulukko1[[#This Row],[Rivivalinta]],Sheet1!$C$1:$E$42,2,FALSE)</f>
        <v>Övriga riskexponeringar</v>
      </c>
      <c r="D1571" s="4" t="str">
        <f>VLOOKUP(Taulukko1[[#This Row],[Rivivalinta]],Sheet1!$C$1:$E$42,3,FALSE)</f>
        <v>Other risks</v>
      </c>
      <c r="E1571" s="1" t="s">
        <v>57</v>
      </c>
      <c r="F1571" s="2">
        <v>42369</v>
      </c>
      <c r="G1571" s="6">
        <v>198.88200000000001</v>
      </c>
    </row>
    <row r="1572" spans="1:7" x14ac:dyDescent="0.2">
      <c r="A1572" s="5">
        <v>1</v>
      </c>
      <c r="B1572" s="4" t="s">
        <v>5</v>
      </c>
      <c r="C1572" s="4" t="str">
        <f>VLOOKUP(Taulukko1[[#This Row],[Rivivalinta]],Sheet1!$C$1:$E$42,2,FALSE)</f>
        <v>Räntenetto</v>
      </c>
      <c r="D1572" s="4" t="str">
        <f>VLOOKUP(Taulukko1[[#This Row],[Rivivalinta]],Sheet1!$C$1:$E$42,3,FALSE)</f>
        <v>Net interest margin</v>
      </c>
      <c r="E1572" s="1" t="s">
        <v>58</v>
      </c>
      <c r="F1572" s="2">
        <v>42369</v>
      </c>
      <c r="G1572" s="6">
        <v>6321.4560000000001</v>
      </c>
    </row>
    <row r="1573" spans="1:7" x14ac:dyDescent="0.2">
      <c r="A1573" s="5">
        <v>2</v>
      </c>
      <c r="B1573" s="4" t="s">
        <v>6</v>
      </c>
      <c r="C1573" s="4" t="str">
        <f>VLOOKUP(Taulukko1[[#This Row],[Rivivalinta]],Sheet1!$C$1:$E$42,2,FALSE)</f>
        <v>Netto, avgifts- och provisionsintäkter</v>
      </c>
      <c r="D1573" s="4" t="str">
        <f>VLOOKUP(Taulukko1[[#This Row],[Rivivalinta]],Sheet1!$C$1:$E$42,3,FALSE)</f>
        <v>Net fee and commission income</v>
      </c>
      <c r="E1573" s="1" t="s">
        <v>58</v>
      </c>
      <c r="F1573" s="2">
        <v>42369</v>
      </c>
      <c r="G1573" s="6">
        <v>6359.4809999999998</v>
      </c>
    </row>
    <row r="1574" spans="1:7" x14ac:dyDescent="0.2">
      <c r="A1574" s="5">
        <v>3</v>
      </c>
      <c r="B1574" s="4" t="s">
        <v>7</v>
      </c>
      <c r="C1574" s="4" t="str">
        <f>VLOOKUP(Taulukko1[[#This Row],[Rivivalinta]],Sheet1!$C$1:$E$42,2,FALSE)</f>
        <v>Avgifts- och provisionsintäkter</v>
      </c>
      <c r="D1574" s="4" t="str">
        <f>VLOOKUP(Taulukko1[[#This Row],[Rivivalinta]],Sheet1!$C$1:$E$42,3,FALSE)</f>
        <v>Fee and commission income</v>
      </c>
      <c r="E1574" s="1" t="s">
        <v>58</v>
      </c>
      <c r="F1574" s="2">
        <v>42369</v>
      </c>
      <c r="G1574" s="6">
        <v>7099.598</v>
      </c>
    </row>
    <row r="1575" spans="1:7" x14ac:dyDescent="0.2">
      <c r="A1575" s="5">
        <v>4</v>
      </c>
      <c r="B1575" s="4" t="s">
        <v>8</v>
      </c>
      <c r="C1575" s="4" t="str">
        <f>VLOOKUP(Taulukko1[[#This Row],[Rivivalinta]],Sheet1!$C$1:$E$42,2,FALSE)</f>
        <v>Avgifts- och provisionskostnader</v>
      </c>
      <c r="D1575" s="4" t="str">
        <f>VLOOKUP(Taulukko1[[#This Row],[Rivivalinta]],Sheet1!$C$1:$E$42,3,FALSE)</f>
        <v>Fee and commission expenses</v>
      </c>
      <c r="E1575" s="1" t="s">
        <v>58</v>
      </c>
      <c r="F1575" s="2">
        <v>42369</v>
      </c>
      <c r="G1575" s="6">
        <v>740.11699999999996</v>
      </c>
    </row>
    <row r="1576" spans="1:7" x14ac:dyDescent="0.2">
      <c r="A1576" s="5">
        <v>5</v>
      </c>
      <c r="B1576" s="4" t="s">
        <v>9</v>
      </c>
      <c r="C1576" s="4" t="str">
        <f>VLOOKUP(Taulukko1[[#This Row],[Rivivalinta]],Sheet1!$C$1:$E$42,2,FALSE)</f>
        <v>Nettointäkter från handel och investeringar</v>
      </c>
      <c r="D1576" s="4" t="str">
        <f>VLOOKUP(Taulukko1[[#This Row],[Rivivalinta]],Sheet1!$C$1:$E$42,3,FALSE)</f>
        <v>Net trading and investing income</v>
      </c>
      <c r="E1576" s="1" t="s">
        <v>58</v>
      </c>
      <c r="F1576" s="2">
        <v>42369</v>
      </c>
      <c r="G1576" s="6">
        <v>1624.347</v>
      </c>
    </row>
    <row r="1577" spans="1:7" x14ac:dyDescent="0.2">
      <c r="A1577" s="5">
        <v>6</v>
      </c>
      <c r="B1577" s="4" t="s">
        <v>10</v>
      </c>
      <c r="C1577" s="4" t="str">
        <f>VLOOKUP(Taulukko1[[#This Row],[Rivivalinta]],Sheet1!$C$1:$E$42,2,FALSE)</f>
        <v>Övriga intäkter</v>
      </c>
      <c r="D1577" s="4" t="str">
        <f>VLOOKUP(Taulukko1[[#This Row],[Rivivalinta]],Sheet1!$C$1:$E$42,3,FALSE)</f>
        <v>Other income</v>
      </c>
      <c r="E1577" s="1" t="s">
        <v>58</v>
      </c>
      <c r="F1577" s="2">
        <v>42369</v>
      </c>
      <c r="G1577" s="6">
        <v>958.57799999999997</v>
      </c>
    </row>
    <row r="1578" spans="1:7" x14ac:dyDescent="0.2">
      <c r="A1578" s="5">
        <v>7</v>
      </c>
      <c r="B1578" s="4" t="s">
        <v>11</v>
      </c>
      <c r="C1578" s="4" t="str">
        <f>VLOOKUP(Taulukko1[[#This Row],[Rivivalinta]],Sheet1!$C$1:$E$42,2,FALSE)</f>
        <v>Totala inkomster</v>
      </c>
      <c r="D1578" s="4" t="str">
        <f>VLOOKUP(Taulukko1[[#This Row],[Rivivalinta]],Sheet1!$C$1:$E$42,3,FALSE)</f>
        <v>Total income</v>
      </c>
      <c r="E1578" s="1" t="s">
        <v>58</v>
      </c>
      <c r="F1578" s="2">
        <v>42369</v>
      </c>
      <c r="G1578" s="6">
        <v>15263.861999999999</v>
      </c>
    </row>
    <row r="1579" spans="1:7" x14ac:dyDescent="0.2">
      <c r="A1579" s="5">
        <v>8</v>
      </c>
      <c r="B1579" s="4" t="s">
        <v>12</v>
      </c>
      <c r="C1579" s="4" t="str">
        <f>VLOOKUP(Taulukko1[[#This Row],[Rivivalinta]],Sheet1!$C$1:$E$42,2,FALSE)</f>
        <v>Totala kostnader</v>
      </c>
      <c r="D1579" s="4" t="str">
        <f>VLOOKUP(Taulukko1[[#This Row],[Rivivalinta]],Sheet1!$C$1:$E$42,3,FALSE)</f>
        <v>Total expenses</v>
      </c>
      <c r="E1579" s="1" t="s">
        <v>58</v>
      </c>
      <c r="F1579" s="2">
        <v>42369</v>
      </c>
      <c r="G1579" s="6">
        <v>10740.248</v>
      </c>
    </row>
    <row r="1580" spans="1:7" x14ac:dyDescent="0.2">
      <c r="A1580" s="5">
        <v>9</v>
      </c>
      <c r="B1580" s="4" t="s">
        <v>13</v>
      </c>
      <c r="C1580" s="4" t="str">
        <f>VLOOKUP(Taulukko1[[#This Row],[Rivivalinta]],Sheet1!$C$1:$E$42,2,FALSE)</f>
        <v>Nedskrivningar av lån och fordringar</v>
      </c>
      <c r="D1580" s="4" t="str">
        <f>VLOOKUP(Taulukko1[[#This Row],[Rivivalinta]],Sheet1!$C$1:$E$42,3,FALSE)</f>
        <v>Impairments on loans and receivables</v>
      </c>
      <c r="E1580" s="1" t="s">
        <v>58</v>
      </c>
      <c r="F1580" s="2">
        <v>42369</v>
      </c>
      <c r="G1580" s="6">
        <v>280.32900000000001</v>
      </c>
    </row>
    <row r="1581" spans="1:7" x14ac:dyDescent="0.2">
      <c r="A1581" s="5">
        <v>10</v>
      </c>
      <c r="B1581" s="4" t="s">
        <v>14</v>
      </c>
      <c r="C1581" s="4" t="str">
        <f>VLOOKUP(Taulukko1[[#This Row],[Rivivalinta]],Sheet1!$C$1:$E$42,2,FALSE)</f>
        <v>Rörelsevinst/-förlust</v>
      </c>
      <c r="D1581" s="4" t="str">
        <f>VLOOKUP(Taulukko1[[#This Row],[Rivivalinta]],Sheet1!$C$1:$E$42,3,FALSE)</f>
        <v>Operatingprofit/-loss</v>
      </c>
      <c r="E1581" s="1" t="s">
        <v>58</v>
      </c>
      <c r="F1581" s="2">
        <v>42369</v>
      </c>
      <c r="G1581" s="6">
        <v>4243.2849999999999</v>
      </c>
    </row>
    <row r="1582" spans="1:7" x14ac:dyDescent="0.2">
      <c r="A1582" s="5">
        <v>11</v>
      </c>
      <c r="B1582" s="4" t="s">
        <v>15</v>
      </c>
      <c r="C1582" s="4" t="str">
        <f>VLOOKUP(Taulukko1[[#This Row],[Rivivalinta]],Sheet1!$C$1:$E$42,2,FALSE)</f>
        <v>Kontanta medel och kassabehållning hos centralbanker</v>
      </c>
      <c r="D1582" s="4" t="str">
        <f>VLOOKUP(Taulukko1[[#This Row],[Rivivalinta]],Sheet1!$C$1:$E$42,3,FALSE)</f>
        <v>Cash and cash balances at central banks</v>
      </c>
      <c r="E1582" s="1" t="s">
        <v>58</v>
      </c>
      <c r="F1582" s="2">
        <v>42369</v>
      </c>
      <c r="G1582" s="6">
        <v>27578.005000000001</v>
      </c>
    </row>
    <row r="1583" spans="1:7" x14ac:dyDescent="0.2">
      <c r="A1583" s="5">
        <v>12</v>
      </c>
      <c r="B1583" s="4" t="s">
        <v>16</v>
      </c>
      <c r="C1583" s="4" t="str">
        <f>VLOOKUP(Taulukko1[[#This Row],[Rivivalinta]],Sheet1!$C$1:$E$42,2,FALSE)</f>
        <v>Lån och förskott till kreditinstitut</v>
      </c>
      <c r="D1583" s="4" t="str">
        <f>VLOOKUP(Taulukko1[[#This Row],[Rivivalinta]],Sheet1!$C$1:$E$42,3,FALSE)</f>
        <v>Loans and advances to credit institutions</v>
      </c>
      <c r="E1583" s="1" t="s">
        <v>58</v>
      </c>
      <c r="F1583" s="2">
        <v>42369</v>
      </c>
      <c r="G1583" s="6">
        <v>98767.918000000005</v>
      </c>
    </row>
    <row r="1584" spans="1:7" x14ac:dyDescent="0.2">
      <c r="A1584" s="5">
        <v>13</v>
      </c>
      <c r="B1584" s="4" t="s">
        <v>17</v>
      </c>
      <c r="C1584" s="4" t="str">
        <f>VLOOKUP(Taulukko1[[#This Row],[Rivivalinta]],Sheet1!$C$1:$E$42,2,FALSE)</f>
        <v>Lån och förskott till allmänheten och offentliga samfund</v>
      </c>
      <c r="D1584" s="4" t="str">
        <f>VLOOKUP(Taulukko1[[#This Row],[Rivivalinta]],Sheet1!$C$1:$E$42,3,FALSE)</f>
        <v>Loans and advances to the public and public sector entities</v>
      </c>
      <c r="E1584" s="1" t="s">
        <v>58</v>
      </c>
      <c r="F1584" s="2">
        <v>42369</v>
      </c>
      <c r="G1584" s="6">
        <v>469129.29300000001</v>
      </c>
    </row>
    <row r="1585" spans="1:7" x14ac:dyDescent="0.2">
      <c r="A1585" s="5">
        <v>14</v>
      </c>
      <c r="B1585" s="4" t="s">
        <v>18</v>
      </c>
      <c r="C1585" s="4" t="str">
        <f>VLOOKUP(Taulukko1[[#This Row],[Rivivalinta]],Sheet1!$C$1:$E$42,2,FALSE)</f>
        <v>Värdepapper</v>
      </c>
      <c r="D1585" s="4" t="str">
        <f>VLOOKUP(Taulukko1[[#This Row],[Rivivalinta]],Sheet1!$C$1:$E$42,3,FALSE)</f>
        <v>Debt securities</v>
      </c>
      <c r="E1585" s="1" t="s">
        <v>58</v>
      </c>
      <c r="F1585" s="2">
        <v>42369</v>
      </c>
      <c r="G1585" s="6">
        <v>94264.618000000002</v>
      </c>
    </row>
    <row r="1586" spans="1:7" x14ac:dyDescent="0.2">
      <c r="A1586" s="5">
        <v>15</v>
      </c>
      <c r="B1586" s="4" t="s">
        <v>71</v>
      </c>
      <c r="C1586" s="4" t="str">
        <f>VLOOKUP(Taulukko1[[#This Row],[Rivivalinta]],Sheet1!$C$1:$E$42,2,FALSE)</f>
        <v xml:space="preserve">Derivat </v>
      </c>
      <c r="D1586" s="4" t="str">
        <f>VLOOKUP(Taulukko1[[#This Row],[Rivivalinta]],Sheet1!$C$1:$E$42,3,FALSE)</f>
        <v xml:space="preserve">Derivatives </v>
      </c>
      <c r="E1586" s="1" t="s">
        <v>58</v>
      </c>
      <c r="F1586" s="2">
        <v>42369</v>
      </c>
      <c r="G1586" s="6">
        <v>9183.5079999999998</v>
      </c>
    </row>
    <row r="1587" spans="1:7" x14ac:dyDescent="0.2">
      <c r="A1587" s="5">
        <v>16</v>
      </c>
      <c r="B1587" s="4" t="s">
        <v>20</v>
      </c>
      <c r="C1587" s="4" t="str">
        <f>VLOOKUP(Taulukko1[[#This Row],[Rivivalinta]],Sheet1!$C$1:$E$42,2,FALSE)</f>
        <v>Övriga tillgångar</v>
      </c>
      <c r="D1587" s="4" t="str">
        <f>VLOOKUP(Taulukko1[[#This Row],[Rivivalinta]],Sheet1!$C$1:$E$42,3,FALSE)</f>
        <v>Other assets</v>
      </c>
      <c r="E1587" s="1" t="s">
        <v>58</v>
      </c>
      <c r="F1587" s="2">
        <v>42369</v>
      </c>
      <c r="G1587" s="6">
        <v>51557.351999999999</v>
      </c>
    </row>
    <row r="1588" spans="1:7" x14ac:dyDescent="0.2">
      <c r="A1588" s="5">
        <v>17</v>
      </c>
      <c r="B1588" s="4" t="s">
        <v>21</v>
      </c>
      <c r="C1588" s="4" t="str">
        <f>VLOOKUP(Taulukko1[[#This Row],[Rivivalinta]],Sheet1!$C$1:$E$42,2,FALSE)</f>
        <v>SUMMA TILLGÅNGAR</v>
      </c>
      <c r="D1588" s="4" t="str">
        <f>VLOOKUP(Taulukko1[[#This Row],[Rivivalinta]],Sheet1!$C$1:$E$42,3,FALSE)</f>
        <v>TOTAL ASSETS</v>
      </c>
      <c r="E1588" s="1" t="s">
        <v>58</v>
      </c>
      <c r="F1588" s="2">
        <v>42369</v>
      </c>
      <c r="G1588" s="6">
        <v>750480.69400000002</v>
      </c>
    </row>
    <row r="1589" spans="1:7" x14ac:dyDescent="0.2">
      <c r="A1589" s="5">
        <v>18</v>
      </c>
      <c r="B1589" s="4" t="s">
        <v>22</v>
      </c>
      <c r="C1589" s="4" t="str">
        <f>VLOOKUP(Taulukko1[[#This Row],[Rivivalinta]],Sheet1!$C$1:$E$42,2,FALSE)</f>
        <v>Inlåning från kreditinstitut</v>
      </c>
      <c r="D1589" s="4" t="str">
        <f>VLOOKUP(Taulukko1[[#This Row],[Rivivalinta]],Sheet1!$C$1:$E$42,3,FALSE)</f>
        <v>Deposits from credit institutions</v>
      </c>
      <c r="E1589" s="1" t="s">
        <v>58</v>
      </c>
      <c r="F1589" s="2">
        <v>42369</v>
      </c>
      <c r="G1589" s="6">
        <v>164636.06899999999</v>
      </c>
    </row>
    <row r="1590" spans="1:7" x14ac:dyDescent="0.2">
      <c r="A1590" s="5">
        <v>19</v>
      </c>
      <c r="B1590" s="4" t="s">
        <v>23</v>
      </c>
      <c r="C1590" s="4" t="str">
        <f>VLOOKUP(Taulukko1[[#This Row],[Rivivalinta]],Sheet1!$C$1:$E$42,2,FALSE)</f>
        <v>Inlåning från allmänheten och offentliga samfund</v>
      </c>
      <c r="D1590" s="4" t="str">
        <f>VLOOKUP(Taulukko1[[#This Row],[Rivivalinta]],Sheet1!$C$1:$E$42,3,FALSE)</f>
        <v>Deposits from the public and public sector entities</v>
      </c>
      <c r="E1590" s="1" t="s">
        <v>58</v>
      </c>
      <c r="F1590" s="2">
        <v>42369</v>
      </c>
      <c r="G1590" s="6">
        <v>438584.359</v>
      </c>
    </row>
    <row r="1591" spans="1:7" x14ac:dyDescent="0.2">
      <c r="A1591" s="5">
        <v>20</v>
      </c>
      <c r="B1591" s="4" t="s">
        <v>24</v>
      </c>
      <c r="C1591" s="4" t="str">
        <f>VLOOKUP(Taulukko1[[#This Row],[Rivivalinta]],Sheet1!$C$1:$E$42,2,FALSE)</f>
        <v>Emitterade skuldebrev</v>
      </c>
      <c r="D1591" s="4" t="str">
        <f>VLOOKUP(Taulukko1[[#This Row],[Rivivalinta]],Sheet1!$C$1:$E$42,3,FALSE)</f>
        <v>Debt securities issued</v>
      </c>
      <c r="E1591" s="1" t="s">
        <v>58</v>
      </c>
      <c r="F1591" s="2">
        <v>42369</v>
      </c>
      <c r="G1591" s="6">
        <v>90918.941000000006</v>
      </c>
    </row>
    <row r="1592" spans="1:7" x14ac:dyDescent="0.2">
      <c r="A1592" s="5">
        <v>22</v>
      </c>
      <c r="B1592" s="4" t="s">
        <v>19</v>
      </c>
      <c r="C1592" s="4" t="str">
        <f>VLOOKUP(Taulukko1[[#This Row],[Rivivalinta]],Sheet1!$C$1:$E$42,2,FALSE)</f>
        <v>Derivat</v>
      </c>
      <c r="D1592" s="4" t="str">
        <f>VLOOKUP(Taulukko1[[#This Row],[Rivivalinta]],Sheet1!$C$1:$E$42,3,FALSE)</f>
        <v>Derivatives</v>
      </c>
      <c r="E1592" s="1" t="s">
        <v>58</v>
      </c>
      <c r="F1592" s="2">
        <v>42369</v>
      </c>
      <c r="G1592" s="6">
        <v>1098.538</v>
      </c>
    </row>
    <row r="1593" spans="1:7" x14ac:dyDescent="0.2">
      <c r="A1593" s="5">
        <v>23</v>
      </c>
      <c r="B1593" s="4" t="s">
        <v>25</v>
      </c>
      <c r="C1593" s="4" t="str">
        <f>VLOOKUP(Taulukko1[[#This Row],[Rivivalinta]],Sheet1!$C$1:$E$42,2,FALSE)</f>
        <v>Eget kapital</v>
      </c>
      <c r="D1593" s="4" t="str">
        <f>VLOOKUP(Taulukko1[[#This Row],[Rivivalinta]],Sheet1!$C$1:$E$42,3,FALSE)</f>
        <v>Total equity</v>
      </c>
      <c r="E1593" s="1" t="s">
        <v>58</v>
      </c>
      <c r="F1593" s="2">
        <v>42369</v>
      </c>
      <c r="G1593" s="6">
        <v>42279.627</v>
      </c>
    </row>
    <row r="1594" spans="1:7" x14ac:dyDescent="0.2">
      <c r="A1594" s="5">
        <v>21</v>
      </c>
      <c r="B1594" s="4" t="s">
        <v>26</v>
      </c>
      <c r="C1594" s="4" t="str">
        <f>VLOOKUP(Taulukko1[[#This Row],[Rivivalinta]],Sheet1!$C$1:$E$42,2,FALSE)</f>
        <v>Övriga skulder</v>
      </c>
      <c r="D1594" s="4" t="str">
        <f>VLOOKUP(Taulukko1[[#This Row],[Rivivalinta]],Sheet1!$C$1:$E$42,3,FALSE)</f>
        <v>Other liabilities</v>
      </c>
      <c r="E1594" s="1" t="s">
        <v>58</v>
      </c>
      <c r="F1594" s="2">
        <v>42369</v>
      </c>
      <c r="G1594" s="6">
        <v>12963.161</v>
      </c>
    </row>
    <row r="1595" spans="1:7" x14ac:dyDescent="0.2">
      <c r="A1595" s="5">
        <v>24</v>
      </c>
      <c r="B1595" s="4" t="s">
        <v>27</v>
      </c>
      <c r="C1595" s="4" t="str">
        <f>VLOOKUP(Taulukko1[[#This Row],[Rivivalinta]],Sheet1!$C$1:$E$42,2,FALSE)</f>
        <v>SUMMA EGET KAPITAL OCH SKULDER</v>
      </c>
      <c r="D1595" s="4" t="str">
        <f>VLOOKUP(Taulukko1[[#This Row],[Rivivalinta]],Sheet1!$C$1:$E$42,3,FALSE)</f>
        <v>TOTAL EQUITY AND LIABILITIES</v>
      </c>
      <c r="E1595" s="1" t="s">
        <v>58</v>
      </c>
      <c r="F1595" s="2">
        <v>42369</v>
      </c>
      <c r="G1595" s="6">
        <v>750480.69499999995</v>
      </c>
    </row>
    <row r="1596" spans="1:7" x14ac:dyDescent="0.2">
      <c r="A1596" s="5">
        <v>25</v>
      </c>
      <c r="B1596" s="4" t="s">
        <v>28</v>
      </c>
      <c r="C1596" s="4" t="str">
        <f>VLOOKUP(Taulukko1[[#This Row],[Rivivalinta]],Sheet1!$C$1:$E$42,2,FALSE)</f>
        <v>Exponering utanför balansräkningen</v>
      </c>
      <c r="D1596" s="4" t="str">
        <f>VLOOKUP(Taulukko1[[#This Row],[Rivivalinta]],Sheet1!$C$1:$E$42,3,FALSE)</f>
        <v>Off balance sheet exposures</v>
      </c>
      <c r="E1596" s="1" t="s">
        <v>58</v>
      </c>
      <c r="F1596" s="2">
        <v>42369</v>
      </c>
      <c r="G1596" s="6">
        <v>13017.602000000001</v>
      </c>
    </row>
    <row r="1597" spans="1:7" x14ac:dyDescent="0.2">
      <c r="A1597" s="5">
        <v>28</v>
      </c>
      <c r="B1597" s="4" t="s">
        <v>29</v>
      </c>
      <c r="C1597" s="4" t="str">
        <f>VLOOKUP(Taulukko1[[#This Row],[Rivivalinta]],Sheet1!$C$1:$E$42,2,FALSE)</f>
        <v>Kostnader/intäkter, %</v>
      </c>
      <c r="D1597" s="4" t="str">
        <f>VLOOKUP(Taulukko1[[#This Row],[Rivivalinta]],Sheet1!$C$1:$E$42,3,FALSE)</f>
        <v>Cost/income ratio, %</v>
      </c>
      <c r="E1597" s="1" t="s">
        <v>58</v>
      </c>
      <c r="F1597" s="2">
        <v>42369</v>
      </c>
      <c r="G1597" s="7">
        <v>0.65457613050256058</v>
      </c>
    </row>
    <row r="1598" spans="1:7" x14ac:dyDescent="0.2">
      <c r="A1598" s="5">
        <v>29</v>
      </c>
      <c r="B1598" s="4" t="s">
        <v>30</v>
      </c>
      <c r="C1598" s="4" t="str">
        <f>VLOOKUP(Taulukko1[[#This Row],[Rivivalinta]],Sheet1!$C$1:$E$42,2,FALSE)</f>
        <v>Nödlidande exponeringar/Exponeringar, %</v>
      </c>
      <c r="D1598" s="4" t="str">
        <f>VLOOKUP(Taulukko1[[#This Row],[Rivivalinta]],Sheet1!$C$1:$E$42,3,FALSE)</f>
        <v>Non-performing exposures/Exposures, %</v>
      </c>
      <c r="E1598" s="1" t="s">
        <v>58</v>
      </c>
      <c r="F1598" s="2">
        <v>42369</v>
      </c>
      <c r="G1598" s="7">
        <v>1.8957874050206693E-2</v>
      </c>
    </row>
    <row r="1599" spans="1:7" x14ac:dyDescent="0.2">
      <c r="A1599" s="5">
        <v>30</v>
      </c>
      <c r="B1599" s="4" t="s">
        <v>31</v>
      </c>
      <c r="C1599" s="4" t="str">
        <f>VLOOKUP(Taulukko1[[#This Row],[Rivivalinta]],Sheet1!$C$1:$E$42,2,FALSE)</f>
        <v>Upplupna avsättningar på nödlidande exponeringar/Nödlidande Exponeringar, %</v>
      </c>
      <c r="D1599" s="4" t="str">
        <f>VLOOKUP(Taulukko1[[#This Row],[Rivivalinta]],Sheet1!$C$1:$E$42,3,FALSE)</f>
        <v>Accumulated impairments on non-performing exposures/Non-performing exposures, %</v>
      </c>
      <c r="E1599" s="1" t="s">
        <v>58</v>
      </c>
      <c r="F1599" s="2">
        <v>42369</v>
      </c>
      <c r="G1599" s="7">
        <v>0.22093112088069231</v>
      </c>
    </row>
    <row r="1600" spans="1:7" x14ac:dyDescent="0.2">
      <c r="A1600" s="5">
        <v>31</v>
      </c>
      <c r="B1600" s="4" t="s">
        <v>32</v>
      </c>
      <c r="C1600" s="4" t="str">
        <f>VLOOKUP(Taulukko1[[#This Row],[Rivivalinta]],Sheet1!$C$1:$E$42,2,FALSE)</f>
        <v>Kapitalbas</v>
      </c>
      <c r="D1600" s="4" t="str">
        <f>VLOOKUP(Taulukko1[[#This Row],[Rivivalinta]],Sheet1!$C$1:$E$42,3,FALSE)</f>
        <v>Own funds</v>
      </c>
      <c r="E1600" s="1" t="s">
        <v>58</v>
      </c>
      <c r="F1600" s="2">
        <v>42369</v>
      </c>
      <c r="G1600" s="6">
        <v>45612.807000000001</v>
      </c>
    </row>
    <row r="1601" spans="1:7" x14ac:dyDescent="0.2">
      <c r="A1601" s="5">
        <v>32</v>
      </c>
      <c r="B1601" s="4" t="s">
        <v>33</v>
      </c>
      <c r="C1601" s="4" t="str">
        <f>VLOOKUP(Taulukko1[[#This Row],[Rivivalinta]],Sheet1!$C$1:$E$42,2,FALSE)</f>
        <v>Kärnprimärkapital (CET 1)</v>
      </c>
      <c r="D1601" s="4" t="str">
        <f>VLOOKUP(Taulukko1[[#This Row],[Rivivalinta]],Sheet1!$C$1:$E$42,3,FALSE)</f>
        <v>Common equity tier 1 capital (CET1)</v>
      </c>
      <c r="E1601" s="1" t="s">
        <v>58</v>
      </c>
      <c r="F1601" s="2">
        <v>42369</v>
      </c>
      <c r="G1601" s="6">
        <v>37274.737000000001</v>
      </c>
    </row>
    <row r="1602" spans="1:7" x14ac:dyDescent="0.2">
      <c r="A1602" s="5">
        <v>33</v>
      </c>
      <c r="B1602" s="4" t="s">
        <v>34</v>
      </c>
      <c r="C1602" s="4" t="str">
        <f>VLOOKUP(Taulukko1[[#This Row],[Rivivalinta]],Sheet1!$C$1:$E$42,2,FALSE)</f>
        <v>Övrigt primärkapital (AT 1)</v>
      </c>
      <c r="D1602" s="4" t="str">
        <f>VLOOKUP(Taulukko1[[#This Row],[Rivivalinta]],Sheet1!$C$1:$E$42,3,FALSE)</f>
        <v>Additional tier 1 capital (AT 1)</v>
      </c>
      <c r="E1602" s="1" t="s">
        <v>58</v>
      </c>
      <c r="F1602" s="2">
        <v>42369</v>
      </c>
      <c r="G1602" s="6"/>
    </row>
    <row r="1603" spans="1:7" x14ac:dyDescent="0.2">
      <c r="A1603" s="5">
        <v>34</v>
      </c>
      <c r="B1603" s="4" t="s">
        <v>35</v>
      </c>
      <c r="C1603" s="4" t="str">
        <f>VLOOKUP(Taulukko1[[#This Row],[Rivivalinta]],Sheet1!$C$1:$E$42,2,FALSE)</f>
        <v>Supplementärkapital (T2)</v>
      </c>
      <c r="D1603" s="4" t="str">
        <f>VLOOKUP(Taulukko1[[#This Row],[Rivivalinta]],Sheet1!$C$1:$E$42,3,FALSE)</f>
        <v>Tier 2 capital (T2)</v>
      </c>
      <c r="E1603" s="1" t="s">
        <v>58</v>
      </c>
      <c r="F1603" s="2">
        <v>42369</v>
      </c>
      <c r="G1603" s="6">
        <v>8338.07</v>
      </c>
    </row>
    <row r="1604" spans="1:7" x14ac:dyDescent="0.2">
      <c r="A1604" s="5">
        <v>35</v>
      </c>
      <c r="B1604" s="4" t="s">
        <v>36</v>
      </c>
      <c r="C1604" s="4" t="str">
        <f>VLOOKUP(Taulukko1[[#This Row],[Rivivalinta]],Sheet1!$C$1:$E$42,2,FALSE)</f>
        <v>Summa kapitalrelationer, %</v>
      </c>
      <c r="D1604" s="4" t="str">
        <f>VLOOKUP(Taulukko1[[#This Row],[Rivivalinta]],Sheet1!$C$1:$E$42,3,FALSE)</f>
        <v>Own funds ratio, %</v>
      </c>
      <c r="E1604" s="1" t="s">
        <v>58</v>
      </c>
      <c r="F1604" s="2">
        <v>42369</v>
      </c>
      <c r="G1604" s="7">
        <v>0.15256651543397637</v>
      </c>
    </row>
    <row r="1605" spans="1:7" x14ac:dyDescent="0.2">
      <c r="A1605" s="5">
        <v>36</v>
      </c>
      <c r="B1605" s="4" t="s">
        <v>37</v>
      </c>
      <c r="C1605" s="4" t="str">
        <f>VLOOKUP(Taulukko1[[#This Row],[Rivivalinta]],Sheet1!$C$1:$E$42,2,FALSE)</f>
        <v>Primärkapitalrelation, %</v>
      </c>
      <c r="D1605" s="4" t="str">
        <f>VLOOKUP(Taulukko1[[#This Row],[Rivivalinta]],Sheet1!$C$1:$E$42,3,FALSE)</f>
        <v>Tier 1 ratio, %</v>
      </c>
      <c r="E1605" s="1" t="s">
        <v>58</v>
      </c>
      <c r="F1605" s="2">
        <v>42369</v>
      </c>
      <c r="G1605" s="7">
        <v>0.12467719291662778</v>
      </c>
    </row>
    <row r="1606" spans="1:7" x14ac:dyDescent="0.2">
      <c r="A1606" s="5">
        <v>37</v>
      </c>
      <c r="B1606" s="4" t="s">
        <v>38</v>
      </c>
      <c r="C1606" s="4" t="str">
        <f>VLOOKUP(Taulukko1[[#This Row],[Rivivalinta]],Sheet1!$C$1:$E$42,2,FALSE)</f>
        <v>Kärnprimärkapitalrelation, %</v>
      </c>
      <c r="D1606" s="4" t="str">
        <f>VLOOKUP(Taulukko1[[#This Row],[Rivivalinta]],Sheet1!$C$1:$E$42,3,FALSE)</f>
        <v>CET 1 ratio, %</v>
      </c>
      <c r="E1606" s="1" t="s">
        <v>58</v>
      </c>
      <c r="F1606" s="2">
        <v>42369</v>
      </c>
      <c r="G1606" s="7">
        <v>0.12467719291662778</v>
      </c>
    </row>
    <row r="1607" spans="1:7" x14ac:dyDescent="0.2">
      <c r="A1607" s="5">
        <v>38</v>
      </c>
      <c r="B1607" s="4" t="s">
        <v>39</v>
      </c>
      <c r="C1607" s="4" t="str">
        <f>VLOOKUP(Taulukko1[[#This Row],[Rivivalinta]],Sheet1!$C$1:$E$42,2,FALSE)</f>
        <v>Summa exponeringsbelopp (RWA)</v>
      </c>
      <c r="D1607" s="4" t="str">
        <f>VLOOKUP(Taulukko1[[#This Row],[Rivivalinta]],Sheet1!$C$1:$E$42,3,FALSE)</f>
        <v>Total risk weighted assets (RWA)</v>
      </c>
      <c r="E1607" s="1" t="s">
        <v>58</v>
      </c>
      <c r="F1607" s="2">
        <v>42369</v>
      </c>
      <c r="G1607" s="6">
        <v>298969.973</v>
      </c>
    </row>
    <row r="1608" spans="1:7" x14ac:dyDescent="0.2">
      <c r="A1608" s="5">
        <v>39</v>
      </c>
      <c r="B1608" s="4" t="s">
        <v>40</v>
      </c>
      <c r="C1608" s="4" t="str">
        <f>VLOOKUP(Taulukko1[[#This Row],[Rivivalinta]],Sheet1!$C$1:$E$42,2,FALSE)</f>
        <v>Exponeringsbelopp för kredit-, motpart- och utspädningsrisker</v>
      </c>
      <c r="D1608" s="4" t="str">
        <f>VLOOKUP(Taulukko1[[#This Row],[Rivivalinta]],Sheet1!$C$1:$E$42,3,FALSE)</f>
        <v>Credit and counterparty risks</v>
      </c>
      <c r="E1608" s="1" t="s">
        <v>58</v>
      </c>
      <c r="F1608" s="2">
        <v>42369</v>
      </c>
      <c r="G1608" s="6">
        <v>265206.56800000003</v>
      </c>
    </row>
    <row r="1609" spans="1:7" x14ac:dyDescent="0.2">
      <c r="A1609" s="5">
        <v>40</v>
      </c>
      <c r="B1609" s="4" t="s">
        <v>41</v>
      </c>
      <c r="C1609" s="4" t="str">
        <f>VLOOKUP(Taulukko1[[#This Row],[Rivivalinta]],Sheet1!$C$1:$E$42,2,FALSE)</f>
        <v>Exponeringsbelopp för positions-, valutakurs- och råvarurisker</v>
      </c>
      <c r="D1609" s="4" t="str">
        <f>VLOOKUP(Taulukko1[[#This Row],[Rivivalinta]],Sheet1!$C$1:$E$42,3,FALSE)</f>
        <v>Position, currency and commodity risks</v>
      </c>
      <c r="E1609" s="1" t="s">
        <v>58</v>
      </c>
      <c r="F1609" s="2">
        <v>42369</v>
      </c>
      <c r="G1609" s="6"/>
    </row>
    <row r="1610" spans="1:7" x14ac:dyDescent="0.2">
      <c r="A1610" s="5">
        <v>41</v>
      </c>
      <c r="B1610" s="4" t="s">
        <v>42</v>
      </c>
      <c r="C1610" s="4" t="str">
        <f>VLOOKUP(Taulukko1[[#This Row],[Rivivalinta]],Sheet1!$C$1:$E$42,2,FALSE)</f>
        <v>Exponeringsbelopp för operativ risk</v>
      </c>
      <c r="D1610" s="4" t="str">
        <f>VLOOKUP(Taulukko1[[#This Row],[Rivivalinta]],Sheet1!$C$1:$E$42,3,FALSE)</f>
        <v>Operational risks</v>
      </c>
      <c r="E1610" s="1" t="s">
        <v>58</v>
      </c>
      <c r="F1610" s="2">
        <v>42369</v>
      </c>
      <c r="G1610" s="6">
        <v>23264.502</v>
      </c>
    </row>
    <row r="1611" spans="1:7" x14ac:dyDescent="0.2">
      <c r="A1611" s="5">
        <v>42</v>
      </c>
      <c r="B1611" s="4" t="s">
        <v>43</v>
      </c>
      <c r="C1611" s="4" t="str">
        <f>VLOOKUP(Taulukko1[[#This Row],[Rivivalinta]],Sheet1!$C$1:$E$42,2,FALSE)</f>
        <v>Övriga riskexponeringar</v>
      </c>
      <c r="D1611" s="4" t="str">
        <f>VLOOKUP(Taulukko1[[#This Row],[Rivivalinta]],Sheet1!$C$1:$E$42,3,FALSE)</f>
        <v>Other risks</v>
      </c>
      <c r="E1611" s="1" t="s">
        <v>58</v>
      </c>
      <c r="F1611" s="2">
        <v>42369</v>
      </c>
      <c r="G1611" s="6">
        <v>10498.903</v>
      </c>
    </row>
    <row r="1612" spans="1:7" x14ac:dyDescent="0.2">
      <c r="A1612" s="5">
        <v>1</v>
      </c>
      <c r="B1612" s="4" t="s">
        <v>5</v>
      </c>
      <c r="C1612" s="4" t="str">
        <f>VLOOKUP(Taulukko1[[#This Row],[Rivivalinta]],Sheet1!$C$1:$E$42,2,FALSE)</f>
        <v>Räntenetto</v>
      </c>
      <c r="D1612" s="4" t="str">
        <f>VLOOKUP(Taulukko1[[#This Row],[Rivivalinta]],Sheet1!$C$1:$E$42,3,FALSE)</f>
        <v>Net interest margin</v>
      </c>
      <c r="E1612" s="1" t="s">
        <v>70</v>
      </c>
      <c r="F1612" s="2">
        <v>42369</v>
      </c>
      <c r="G1612" s="6">
        <v>5422.8440000000001</v>
      </c>
    </row>
    <row r="1613" spans="1:7" x14ac:dyDescent="0.2">
      <c r="A1613" s="5">
        <v>2</v>
      </c>
      <c r="B1613" s="4" t="s">
        <v>6</v>
      </c>
      <c r="C1613" s="4" t="str">
        <f>VLOOKUP(Taulukko1[[#This Row],[Rivivalinta]],Sheet1!$C$1:$E$42,2,FALSE)</f>
        <v>Netto, avgifts- och provisionsintäkter</v>
      </c>
      <c r="D1613" s="4" t="str">
        <f>VLOOKUP(Taulukko1[[#This Row],[Rivivalinta]],Sheet1!$C$1:$E$42,3,FALSE)</f>
        <v>Net fee and commission income</v>
      </c>
      <c r="E1613" s="1" t="s">
        <v>70</v>
      </c>
      <c r="F1613" s="2">
        <v>42369</v>
      </c>
      <c r="G1613" s="6">
        <v>1735.6369999999999</v>
      </c>
    </row>
    <row r="1614" spans="1:7" x14ac:dyDescent="0.2">
      <c r="A1614" s="5">
        <v>3</v>
      </c>
      <c r="B1614" s="4" t="s">
        <v>7</v>
      </c>
      <c r="C1614" s="4" t="str">
        <f>VLOOKUP(Taulukko1[[#This Row],[Rivivalinta]],Sheet1!$C$1:$E$42,2,FALSE)</f>
        <v>Avgifts- och provisionsintäkter</v>
      </c>
      <c r="D1614" s="4" t="str">
        <f>VLOOKUP(Taulukko1[[#This Row],[Rivivalinta]],Sheet1!$C$1:$E$42,3,FALSE)</f>
        <v>Fee and commission income</v>
      </c>
      <c r="E1614" s="1" t="s">
        <v>70</v>
      </c>
      <c r="F1614" s="2">
        <v>42369</v>
      </c>
      <c r="G1614" s="6">
        <v>1993.5820000000001</v>
      </c>
    </row>
    <row r="1615" spans="1:7" x14ac:dyDescent="0.2">
      <c r="A1615" s="5">
        <v>4</v>
      </c>
      <c r="B1615" s="4" t="s">
        <v>8</v>
      </c>
      <c r="C1615" s="4" t="str">
        <f>VLOOKUP(Taulukko1[[#This Row],[Rivivalinta]],Sheet1!$C$1:$E$42,2,FALSE)</f>
        <v>Avgifts- och provisionskostnader</v>
      </c>
      <c r="D1615" s="4" t="str">
        <f>VLOOKUP(Taulukko1[[#This Row],[Rivivalinta]],Sheet1!$C$1:$E$42,3,FALSE)</f>
        <v>Fee and commission expenses</v>
      </c>
      <c r="E1615" s="1" t="s">
        <v>70</v>
      </c>
      <c r="F1615" s="2">
        <v>42369</v>
      </c>
      <c r="G1615" s="6">
        <v>257.94499999999999</v>
      </c>
    </row>
    <row r="1616" spans="1:7" x14ac:dyDescent="0.2">
      <c r="A1616" s="5">
        <v>5</v>
      </c>
      <c r="B1616" s="4" t="s">
        <v>9</v>
      </c>
      <c r="C1616" s="4" t="str">
        <f>VLOOKUP(Taulukko1[[#This Row],[Rivivalinta]],Sheet1!$C$1:$E$42,2,FALSE)</f>
        <v>Nettointäkter från handel och investeringar</v>
      </c>
      <c r="D1616" s="4" t="str">
        <f>VLOOKUP(Taulukko1[[#This Row],[Rivivalinta]],Sheet1!$C$1:$E$42,3,FALSE)</f>
        <v>Net trading and investing income</v>
      </c>
      <c r="E1616" s="1" t="s">
        <v>70</v>
      </c>
      <c r="F1616" s="2">
        <v>42369</v>
      </c>
      <c r="G1616" s="6">
        <v>490.99700000000001</v>
      </c>
    </row>
    <row r="1617" spans="1:7" x14ac:dyDescent="0.2">
      <c r="A1617" s="5">
        <v>6</v>
      </c>
      <c r="B1617" s="4" t="s">
        <v>10</v>
      </c>
      <c r="C1617" s="4" t="str">
        <f>VLOOKUP(Taulukko1[[#This Row],[Rivivalinta]],Sheet1!$C$1:$E$42,2,FALSE)</f>
        <v>Övriga intäkter</v>
      </c>
      <c r="D1617" s="4" t="str">
        <f>VLOOKUP(Taulukko1[[#This Row],[Rivivalinta]],Sheet1!$C$1:$E$42,3,FALSE)</f>
        <v>Other income</v>
      </c>
      <c r="E1617" s="1" t="s">
        <v>70</v>
      </c>
      <c r="F1617" s="2">
        <v>42369</v>
      </c>
      <c r="G1617" s="6">
        <v>665.76</v>
      </c>
    </row>
    <row r="1618" spans="1:7" x14ac:dyDescent="0.2">
      <c r="A1618" s="5">
        <v>7</v>
      </c>
      <c r="B1618" s="4" t="s">
        <v>11</v>
      </c>
      <c r="C1618" s="4" t="str">
        <f>VLOOKUP(Taulukko1[[#This Row],[Rivivalinta]],Sheet1!$C$1:$E$42,2,FALSE)</f>
        <v>Totala inkomster</v>
      </c>
      <c r="D1618" s="4" t="str">
        <f>VLOOKUP(Taulukko1[[#This Row],[Rivivalinta]],Sheet1!$C$1:$E$42,3,FALSE)</f>
        <v>Total income</v>
      </c>
      <c r="E1618" s="1" t="s">
        <v>70</v>
      </c>
      <c r="F1618" s="2">
        <v>42369</v>
      </c>
      <c r="G1618" s="6">
        <v>8315.2379999999994</v>
      </c>
    </row>
    <row r="1619" spans="1:7" x14ac:dyDescent="0.2">
      <c r="A1619" s="5">
        <v>8</v>
      </c>
      <c r="B1619" s="4" t="s">
        <v>12</v>
      </c>
      <c r="C1619" s="4" t="str">
        <f>VLOOKUP(Taulukko1[[#This Row],[Rivivalinta]],Sheet1!$C$1:$E$42,2,FALSE)</f>
        <v>Totala kostnader</v>
      </c>
      <c r="D1619" s="4" t="str">
        <f>VLOOKUP(Taulukko1[[#This Row],[Rivivalinta]],Sheet1!$C$1:$E$42,3,FALSE)</f>
        <v>Total expenses</v>
      </c>
      <c r="E1619" s="1" t="s">
        <v>70</v>
      </c>
      <c r="F1619" s="2">
        <v>42369</v>
      </c>
      <c r="G1619" s="6">
        <v>5914.3779999999997</v>
      </c>
    </row>
    <row r="1620" spans="1:7" x14ac:dyDescent="0.2">
      <c r="A1620" s="5">
        <v>9</v>
      </c>
      <c r="B1620" s="4" t="s">
        <v>13</v>
      </c>
      <c r="C1620" s="4" t="str">
        <f>VLOOKUP(Taulukko1[[#This Row],[Rivivalinta]],Sheet1!$C$1:$E$42,2,FALSE)</f>
        <v>Nedskrivningar av lån och fordringar</v>
      </c>
      <c r="D1620" s="4" t="str">
        <f>VLOOKUP(Taulukko1[[#This Row],[Rivivalinta]],Sheet1!$C$1:$E$42,3,FALSE)</f>
        <v>Impairments on loans and receivables</v>
      </c>
      <c r="E1620" s="1" t="s">
        <v>70</v>
      </c>
      <c r="F1620" s="2">
        <v>42369</v>
      </c>
      <c r="G1620" s="6">
        <v>55.726999999999997</v>
      </c>
    </row>
    <row r="1621" spans="1:7" x14ac:dyDescent="0.2">
      <c r="A1621" s="5">
        <v>10</v>
      </c>
      <c r="B1621" s="4" t="s">
        <v>14</v>
      </c>
      <c r="C1621" s="4" t="str">
        <f>VLOOKUP(Taulukko1[[#This Row],[Rivivalinta]],Sheet1!$C$1:$E$42,2,FALSE)</f>
        <v>Rörelsevinst/-förlust</v>
      </c>
      <c r="D1621" s="4" t="str">
        <f>VLOOKUP(Taulukko1[[#This Row],[Rivivalinta]],Sheet1!$C$1:$E$42,3,FALSE)</f>
        <v>Operatingprofit/-loss</v>
      </c>
      <c r="E1621" s="1" t="s">
        <v>70</v>
      </c>
      <c r="F1621" s="2">
        <v>42369</v>
      </c>
      <c r="G1621" s="6">
        <v>2345.1329999999998</v>
      </c>
    </row>
    <row r="1622" spans="1:7" x14ac:dyDescent="0.2">
      <c r="A1622" s="5">
        <v>11</v>
      </c>
      <c r="B1622" s="4" t="s">
        <v>15</v>
      </c>
      <c r="C1622" s="4" t="str">
        <f>VLOOKUP(Taulukko1[[#This Row],[Rivivalinta]],Sheet1!$C$1:$E$42,2,FALSE)</f>
        <v>Kontanta medel och kassabehållning hos centralbanker</v>
      </c>
      <c r="D1622" s="4" t="str">
        <f>VLOOKUP(Taulukko1[[#This Row],[Rivivalinta]],Sheet1!$C$1:$E$42,3,FALSE)</f>
        <v>Cash and cash balances at central banks</v>
      </c>
      <c r="E1622" s="1" t="s">
        <v>70</v>
      </c>
      <c r="F1622" s="2">
        <v>42369</v>
      </c>
      <c r="G1622" s="6">
        <v>16039.289000000001</v>
      </c>
    </row>
    <row r="1623" spans="1:7" x14ac:dyDescent="0.2">
      <c r="A1623" s="5">
        <v>12</v>
      </c>
      <c r="B1623" s="4" t="s">
        <v>16</v>
      </c>
      <c r="C1623" s="4" t="str">
        <f>VLOOKUP(Taulukko1[[#This Row],[Rivivalinta]],Sheet1!$C$1:$E$42,2,FALSE)</f>
        <v>Lån och förskott till kreditinstitut</v>
      </c>
      <c r="D1623" s="4" t="str">
        <f>VLOOKUP(Taulukko1[[#This Row],[Rivivalinta]],Sheet1!$C$1:$E$42,3,FALSE)</f>
        <v>Loans and advances to credit institutions</v>
      </c>
      <c r="E1623" s="1" t="s">
        <v>70</v>
      </c>
      <c r="F1623" s="2">
        <v>42369</v>
      </c>
      <c r="G1623" s="6">
        <v>11623.328</v>
      </c>
    </row>
    <row r="1624" spans="1:7" x14ac:dyDescent="0.2">
      <c r="A1624" s="5">
        <v>13</v>
      </c>
      <c r="B1624" s="4" t="s">
        <v>17</v>
      </c>
      <c r="C1624" s="4" t="str">
        <f>VLOOKUP(Taulukko1[[#This Row],[Rivivalinta]],Sheet1!$C$1:$E$42,2,FALSE)</f>
        <v>Lån och förskott till allmänheten och offentliga samfund</v>
      </c>
      <c r="D1624" s="4" t="str">
        <f>VLOOKUP(Taulukko1[[#This Row],[Rivivalinta]],Sheet1!$C$1:$E$42,3,FALSE)</f>
        <v>Loans and advances to the public and public sector entities</v>
      </c>
      <c r="E1624" s="1" t="s">
        <v>70</v>
      </c>
      <c r="F1624" s="2">
        <v>42369</v>
      </c>
      <c r="G1624" s="6">
        <v>267049.96000000002</v>
      </c>
    </row>
    <row r="1625" spans="1:7" x14ac:dyDescent="0.2">
      <c r="A1625" s="5">
        <v>14</v>
      </c>
      <c r="B1625" s="4" t="s">
        <v>18</v>
      </c>
      <c r="C1625" s="4" t="str">
        <f>VLOOKUP(Taulukko1[[#This Row],[Rivivalinta]],Sheet1!$C$1:$E$42,2,FALSE)</f>
        <v>Värdepapper</v>
      </c>
      <c r="D1625" s="4" t="str">
        <f>VLOOKUP(Taulukko1[[#This Row],[Rivivalinta]],Sheet1!$C$1:$E$42,3,FALSE)</f>
        <v>Debt securities</v>
      </c>
      <c r="E1625" s="1" t="s">
        <v>70</v>
      </c>
      <c r="F1625" s="2">
        <v>42369</v>
      </c>
      <c r="G1625" s="6">
        <v>52566.260999999999</v>
      </c>
    </row>
    <row r="1626" spans="1:7" x14ac:dyDescent="0.2">
      <c r="A1626" s="5">
        <v>15</v>
      </c>
      <c r="B1626" s="4" t="s">
        <v>71</v>
      </c>
      <c r="C1626" s="4" t="str">
        <f>VLOOKUP(Taulukko1[[#This Row],[Rivivalinta]],Sheet1!$C$1:$E$42,2,FALSE)</f>
        <v xml:space="preserve">Derivat </v>
      </c>
      <c r="D1626" s="4" t="str">
        <f>VLOOKUP(Taulukko1[[#This Row],[Rivivalinta]],Sheet1!$C$1:$E$42,3,FALSE)</f>
        <v xml:space="preserve">Derivatives </v>
      </c>
      <c r="E1626" s="1" t="s">
        <v>70</v>
      </c>
      <c r="F1626" s="2">
        <v>42369</v>
      </c>
      <c r="G1626" s="6">
        <v>18.904</v>
      </c>
    </row>
    <row r="1627" spans="1:7" x14ac:dyDescent="0.2">
      <c r="A1627" s="5">
        <v>16</v>
      </c>
      <c r="B1627" s="4" t="s">
        <v>20</v>
      </c>
      <c r="C1627" s="4" t="str">
        <f>VLOOKUP(Taulukko1[[#This Row],[Rivivalinta]],Sheet1!$C$1:$E$42,2,FALSE)</f>
        <v>Övriga tillgångar</v>
      </c>
      <c r="D1627" s="4" t="str">
        <f>VLOOKUP(Taulukko1[[#This Row],[Rivivalinta]],Sheet1!$C$1:$E$42,3,FALSE)</f>
        <v>Other assets</v>
      </c>
      <c r="E1627" s="1" t="s">
        <v>70</v>
      </c>
      <c r="F1627" s="2">
        <v>42369</v>
      </c>
      <c r="G1627" s="6">
        <v>39111.735999999997</v>
      </c>
    </row>
    <row r="1628" spans="1:7" x14ac:dyDescent="0.2">
      <c r="A1628" s="5">
        <v>17</v>
      </c>
      <c r="B1628" s="4" t="s">
        <v>21</v>
      </c>
      <c r="C1628" s="4" t="str">
        <f>VLOOKUP(Taulukko1[[#This Row],[Rivivalinta]],Sheet1!$C$1:$E$42,2,FALSE)</f>
        <v>SUMMA TILLGÅNGAR</v>
      </c>
      <c r="D1628" s="4" t="str">
        <f>VLOOKUP(Taulukko1[[#This Row],[Rivivalinta]],Sheet1!$C$1:$E$42,3,FALSE)</f>
        <v>TOTAL ASSETS</v>
      </c>
      <c r="E1628" s="1" t="s">
        <v>70</v>
      </c>
      <c r="F1628" s="2">
        <v>42369</v>
      </c>
      <c r="G1628" s="6">
        <v>386409.478</v>
      </c>
    </row>
    <row r="1629" spans="1:7" x14ac:dyDescent="0.2">
      <c r="A1629" s="5">
        <v>18</v>
      </c>
      <c r="B1629" s="4" t="s">
        <v>22</v>
      </c>
      <c r="C1629" s="4" t="str">
        <f>VLOOKUP(Taulukko1[[#This Row],[Rivivalinta]],Sheet1!$C$1:$E$42,2,FALSE)</f>
        <v>Inlåning från kreditinstitut</v>
      </c>
      <c r="D1629" s="4" t="str">
        <f>VLOOKUP(Taulukko1[[#This Row],[Rivivalinta]],Sheet1!$C$1:$E$42,3,FALSE)</f>
        <v>Deposits from credit institutions</v>
      </c>
      <c r="E1629" s="1" t="s">
        <v>70</v>
      </c>
      <c r="F1629" s="2">
        <v>42369</v>
      </c>
      <c r="G1629" s="6">
        <v>1123.8510000000001</v>
      </c>
    </row>
    <row r="1630" spans="1:7" x14ac:dyDescent="0.2">
      <c r="A1630" s="5">
        <v>19</v>
      </c>
      <c r="B1630" s="4" t="s">
        <v>23</v>
      </c>
      <c r="C1630" s="4" t="str">
        <f>VLOOKUP(Taulukko1[[#This Row],[Rivivalinta]],Sheet1!$C$1:$E$42,2,FALSE)</f>
        <v>Inlåning från allmänheten och offentliga samfund</v>
      </c>
      <c r="D1630" s="4" t="str">
        <f>VLOOKUP(Taulukko1[[#This Row],[Rivivalinta]],Sheet1!$C$1:$E$42,3,FALSE)</f>
        <v>Deposits from the public and public sector entities</v>
      </c>
      <c r="E1630" s="1" t="s">
        <v>70</v>
      </c>
      <c r="F1630" s="2">
        <v>42369</v>
      </c>
      <c r="G1630" s="6">
        <v>310112.46899999998</v>
      </c>
    </row>
    <row r="1631" spans="1:7" x14ac:dyDescent="0.2">
      <c r="A1631" s="5">
        <v>20</v>
      </c>
      <c r="B1631" s="4" t="s">
        <v>24</v>
      </c>
      <c r="C1631" s="4" t="str">
        <f>VLOOKUP(Taulukko1[[#This Row],[Rivivalinta]],Sheet1!$C$1:$E$42,2,FALSE)</f>
        <v>Emitterade skuldebrev</v>
      </c>
      <c r="D1631" s="4" t="str">
        <f>VLOOKUP(Taulukko1[[#This Row],[Rivivalinta]],Sheet1!$C$1:$E$42,3,FALSE)</f>
        <v>Debt securities issued</v>
      </c>
      <c r="E1631" s="1" t="s">
        <v>70</v>
      </c>
      <c r="F1631" s="2">
        <v>42369</v>
      </c>
      <c r="G1631" s="6"/>
    </row>
    <row r="1632" spans="1:7" x14ac:dyDescent="0.2">
      <c r="A1632" s="5">
        <v>22</v>
      </c>
      <c r="B1632" s="4" t="s">
        <v>19</v>
      </c>
      <c r="C1632" s="4" t="str">
        <f>VLOOKUP(Taulukko1[[#This Row],[Rivivalinta]],Sheet1!$C$1:$E$42,2,FALSE)</f>
        <v>Derivat</v>
      </c>
      <c r="D1632" s="4" t="str">
        <f>VLOOKUP(Taulukko1[[#This Row],[Rivivalinta]],Sheet1!$C$1:$E$42,3,FALSE)</f>
        <v>Derivatives</v>
      </c>
      <c r="E1632" s="1" t="s">
        <v>70</v>
      </c>
      <c r="F1632" s="2">
        <v>42369</v>
      </c>
      <c r="G1632" s="6"/>
    </row>
    <row r="1633" spans="1:7" x14ac:dyDescent="0.2">
      <c r="A1633" s="5">
        <v>23</v>
      </c>
      <c r="B1633" s="4" t="s">
        <v>25</v>
      </c>
      <c r="C1633" s="4" t="str">
        <f>VLOOKUP(Taulukko1[[#This Row],[Rivivalinta]],Sheet1!$C$1:$E$42,2,FALSE)</f>
        <v>Eget kapital</v>
      </c>
      <c r="D1633" s="4" t="str">
        <f>VLOOKUP(Taulukko1[[#This Row],[Rivivalinta]],Sheet1!$C$1:$E$42,3,FALSE)</f>
        <v>Total equity</v>
      </c>
      <c r="E1633" s="1" t="s">
        <v>70</v>
      </c>
      <c r="F1633" s="2">
        <v>42369</v>
      </c>
      <c r="G1633" s="6">
        <v>61304.987000000001</v>
      </c>
    </row>
    <row r="1634" spans="1:7" x14ac:dyDescent="0.2">
      <c r="A1634" s="5">
        <v>21</v>
      </c>
      <c r="B1634" s="4" t="s">
        <v>26</v>
      </c>
      <c r="C1634" s="4" t="str">
        <f>VLOOKUP(Taulukko1[[#This Row],[Rivivalinta]],Sheet1!$C$1:$E$42,2,FALSE)</f>
        <v>Övriga skulder</v>
      </c>
      <c r="D1634" s="4" t="str">
        <f>VLOOKUP(Taulukko1[[#This Row],[Rivivalinta]],Sheet1!$C$1:$E$42,3,FALSE)</f>
        <v>Other liabilities</v>
      </c>
      <c r="E1634" s="1" t="s">
        <v>70</v>
      </c>
      <c r="F1634" s="2">
        <v>42369</v>
      </c>
      <c r="G1634" s="6">
        <v>13868.172</v>
      </c>
    </row>
    <row r="1635" spans="1:7" x14ac:dyDescent="0.2">
      <c r="A1635" s="5">
        <v>24</v>
      </c>
      <c r="B1635" s="4" t="s">
        <v>27</v>
      </c>
      <c r="C1635" s="4" t="str">
        <f>VLOOKUP(Taulukko1[[#This Row],[Rivivalinta]],Sheet1!$C$1:$E$42,2,FALSE)</f>
        <v>SUMMA EGET KAPITAL OCH SKULDER</v>
      </c>
      <c r="D1635" s="4" t="str">
        <f>VLOOKUP(Taulukko1[[#This Row],[Rivivalinta]],Sheet1!$C$1:$E$42,3,FALSE)</f>
        <v>TOTAL EQUITY AND LIABILITIES</v>
      </c>
      <c r="E1635" s="1" t="s">
        <v>70</v>
      </c>
      <c r="F1635" s="2">
        <v>42369</v>
      </c>
      <c r="G1635" s="6">
        <v>386409.47899999999</v>
      </c>
    </row>
    <row r="1636" spans="1:7" x14ac:dyDescent="0.2">
      <c r="A1636" s="5">
        <v>25</v>
      </c>
      <c r="B1636" s="4" t="s">
        <v>28</v>
      </c>
      <c r="C1636" s="4" t="str">
        <f>VLOOKUP(Taulukko1[[#This Row],[Rivivalinta]],Sheet1!$C$1:$E$42,2,FALSE)</f>
        <v>Exponering utanför balansräkningen</v>
      </c>
      <c r="D1636" s="4" t="str">
        <f>VLOOKUP(Taulukko1[[#This Row],[Rivivalinta]],Sheet1!$C$1:$E$42,3,FALSE)</f>
        <v>Off balance sheet exposures</v>
      </c>
      <c r="E1636" s="1" t="s">
        <v>70</v>
      </c>
      <c r="F1636" s="2">
        <v>42369</v>
      </c>
      <c r="G1636" s="6">
        <v>16545.651999999998</v>
      </c>
    </row>
    <row r="1637" spans="1:7" x14ac:dyDescent="0.2">
      <c r="A1637" s="5">
        <v>28</v>
      </c>
      <c r="B1637" s="4" t="s">
        <v>29</v>
      </c>
      <c r="C1637" s="4" t="str">
        <f>VLOOKUP(Taulukko1[[#This Row],[Rivivalinta]],Sheet1!$C$1:$E$42,2,FALSE)</f>
        <v>Kostnader/intäkter, %</v>
      </c>
      <c r="D1637" s="4" t="str">
        <f>VLOOKUP(Taulukko1[[#This Row],[Rivivalinta]],Sheet1!$C$1:$E$42,3,FALSE)</f>
        <v>Cost/income ratio, %</v>
      </c>
      <c r="E1637" s="1" t="s">
        <v>70</v>
      </c>
      <c r="F1637" s="2">
        <v>42369</v>
      </c>
      <c r="G1637" s="7">
        <v>0.65330486648765385</v>
      </c>
    </row>
    <row r="1638" spans="1:7" x14ac:dyDescent="0.2">
      <c r="A1638" s="5">
        <v>29</v>
      </c>
      <c r="B1638" s="4" t="s">
        <v>30</v>
      </c>
      <c r="C1638" s="4" t="str">
        <f>VLOOKUP(Taulukko1[[#This Row],[Rivivalinta]],Sheet1!$C$1:$E$42,2,FALSE)</f>
        <v>Nödlidande exponeringar/Exponeringar, %</v>
      </c>
      <c r="D1638" s="4" t="str">
        <f>VLOOKUP(Taulukko1[[#This Row],[Rivivalinta]],Sheet1!$C$1:$E$42,3,FALSE)</f>
        <v>Non-performing exposures/Exposures, %</v>
      </c>
      <c r="E1638" s="1" t="s">
        <v>70</v>
      </c>
      <c r="F1638" s="2">
        <v>42369</v>
      </c>
      <c r="G1638" s="7">
        <v>4.5760585789091594E-3</v>
      </c>
    </row>
    <row r="1639" spans="1:7" x14ac:dyDescent="0.2">
      <c r="A1639" s="5">
        <v>30</v>
      </c>
      <c r="B1639" s="4" t="s">
        <v>31</v>
      </c>
      <c r="C1639" s="4" t="str">
        <f>VLOOKUP(Taulukko1[[#This Row],[Rivivalinta]],Sheet1!$C$1:$E$42,2,FALSE)</f>
        <v>Upplupna avsättningar på nödlidande exponeringar/Nödlidande Exponeringar, %</v>
      </c>
      <c r="D1639" s="4" t="str">
        <f>VLOOKUP(Taulukko1[[#This Row],[Rivivalinta]],Sheet1!$C$1:$E$42,3,FALSE)</f>
        <v>Accumulated impairments on non-performing exposures/Non-performing exposures, %</v>
      </c>
      <c r="E1639" s="1" t="s">
        <v>70</v>
      </c>
      <c r="F1639" s="2">
        <v>42369</v>
      </c>
      <c r="G1639" s="7">
        <v>0.73068296060964089</v>
      </c>
    </row>
    <row r="1640" spans="1:7" x14ac:dyDescent="0.2">
      <c r="A1640" s="5">
        <v>31</v>
      </c>
      <c r="B1640" s="4" t="s">
        <v>32</v>
      </c>
      <c r="C1640" s="4" t="str">
        <f>VLOOKUP(Taulukko1[[#This Row],[Rivivalinta]],Sheet1!$C$1:$E$42,2,FALSE)</f>
        <v>Kapitalbas</v>
      </c>
      <c r="D1640" s="4" t="str">
        <f>VLOOKUP(Taulukko1[[#This Row],[Rivivalinta]],Sheet1!$C$1:$E$42,3,FALSE)</f>
        <v>Own funds</v>
      </c>
      <c r="E1640" s="1" t="s">
        <v>70</v>
      </c>
      <c r="F1640" s="2">
        <v>42369</v>
      </c>
      <c r="G1640" s="6">
        <v>67306.061000000002</v>
      </c>
    </row>
    <row r="1641" spans="1:7" x14ac:dyDescent="0.2">
      <c r="A1641" s="5">
        <v>32</v>
      </c>
      <c r="B1641" s="4" t="s">
        <v>33</v>
      </c>
      <c r="C1641" s="4" t="str">
        <f>VLOOKUP(Taulukko1[[#This Row],[Rivivalinta]],Sheet1!$C$1:$E$42,2,FALSE)</f>
        <v>Kärnprimärkapital (CET 1)</v>
      </c>
      <c r="D1641" s="4" t="str">
        <f>VLOOKUP(Taulukko1[[#This Row],[Rivivalinta]],Sheet1!$C$1:$E$42,3,FALSE)</f>
        <v>Common equity tier 1 capital (CET1)</v>
      </c>
      <c r="E1641" s="1" t="s">
        <v>70</v>
      </c>
      <c r="F1641" s="2">
        <v>42369</v>
      </c>
      <c r="G1641" s="6">
        <v>67306.062000000005</v>
      </c>
    </row>
    <row r="1642" spans="1:7" x14ac:dyDescent="0.2">
      <c r="A1642" s="5">
        <v>33</v>
      </c>
      <c r="B1642" s="4" t="s">
        <v>34</v>
      </c>
      <c r="C1642" s="4" t="str">
        <f>VLOOKUP(Taulukko1[[#This Row],[Rivivalinta]],Sheet1!$C$1:$E$42,2,FALSE)</f>
        <v>Övrigt primärkapital (AT 1)</v>
      </c>
      <c r="D1642" s="4" t="str">
        <f>VLOOKUP(Taulukko1[[#This Row],[Rivivalinta]],Sheet1!$C$1:$E$42,3,FALSE)</f>
        <v>Additional tier 1 capital (AT 1)</v>
      </c>
      <c r="E1642" s="1" t="s">
        <v>70</v>
      </c>
      <c r="F1642" s="2">
        <v>42369</v>
      </c>
      <c r="G1642" s="6"/>
    </row>
    <row r="1643" spans="1:7" x14ac:dyDescent="0.2">
      <c r="A1643" s="5">
        <v>34</v>
      </c>
      <c r="B1643" s="4" t="s">
        <v>35</v>
      </c>
      <c r="C1643" s="4" t="str">
        <f>VLOOKUP(Taulukko1[[#This Row],[Rivivalinta]],Sheet1!$C$1:$E$42,2,FALSE)</f>
        <v>Supplementärkapital (T2)</v>
      </c>
      <c r="D1643" s="4" t="str">
        <f>VLOOKUP(Taulukko1[[#This Row],[Rivivalinta]],Sheet1!$C$1:$E$42,3,FALSE)</f>
        <v>Tier 2 capital (T2)</v>
      </c>
      <c r="E1643" s="1" t="s">
        <v>70</v>
      </c>
      <c r="F1643" s="2">
        <v>42369</v>
      </c>
      <c r="G1643" s="6"/>
    </row>
    <row r="1644" spans="1:7" x14ac:dyDescent="0.2">
      <c r="A1644" s="5">
        <v>35</v>
      </c>
      <c r="B1644" s="4" t="s">
        <v>36</v>
      </c>
      <c r="C1644" s="4" t="str">
        <f>VLOOKUP(Taulukko1[[#This Row],[Rivivalinta]],Sheet1!$C$1:$E$42,2,FALSE)</f>
        <v>Summa kapitalrelationer, %</v>
      </c>
      <c r="D1644" s="4" t="str">
        <f>VLOOKUP(Taulukko1[[#This Row],[Rivivalinta]],Sheet1!$C$1:$E$42,3,FALSE)</f>
        <v>Own funds ratio, %</v>
      </c>
      <c r="E1644" s="1" t="s">
        <v>70</v>
      </c>
      <c r="F1644" s="2">
        <v>42369</v>
      </c>
      <c r="G1644" s="7">
        <v>0.30823590845426546</v>
      </c>
    </row>
    <row r="1645" spans="1:7" x14ac:dyDescent="0.2">
      <c r="A1645" s="5">
        <v>36</v>
      </c>
      <c r="B1645" s="4" t="s">
        <v>37</v>
      </c>
      <c r="C1645" s="4" t="str">
        <f>VLOOKUP(Taulukko1[[#This Row],[Rivivalinta]],Sheet1!$C$1:$E$42,2,FALSE)</f>
        <v>Primärkapitalrelation, %</v>
      </c>
      <c r="D1645" s="4" t="str">
        <f>VLOOKUP(Taulukko1[[#This Row],[Rivivalinta]],Sheet1!$C$1:$E$42,3,FALSE)</f>
        <v>Tier 1 ratio, %</v>
      </c>
      <c r="E1645" s="1" t="s">
        <v>70</v>
      </c>
      <c r="F1645" s="2">
        <v>42369</v>
      </c>
      <c r="G1645" s="7">
        <v>0.30823591303388137</v>
      </c>
    </row>
    <row r="1646" spans="1:7" x14ac:dyDescent="0.2">
      <c r="A1646" s="5">
        <v>37</v>
      </c>
      <c r="B1646" s="4" t="s">
        <v>38</v>
      </c>
      <c r="C1646" s="4" t="str">
        <f>VLOOKUP(Taulukko1[[#This Row],[Rivivalinta]],Sheet1!$C$1:$E$42,2,FALSE)</f>
        <v>Kärnprimärkapitalrelation, %</v>
      </c>
      <c r="D1646" s="4" t="str">
        <f>VLOOKUP(Taulukko1[[#This Row],[Rivivalinta]],Sheet1!$C$1:$E$42,3,FALSE)</f>
        <v>CET 1 ratio, %</v>
      </c>
      <c r="E1646" s="1" t="s">
        <v>70</v>
      </c>
      <c r="F1646" s="2">
        <v>42369</v>
      </c>
      <c r="G1646" s="7">
        <v>0.30823591303388137</v>
      </c>
    </row>
    <row r="1647" spans="1:7" x14ac:dyDescent="0.2">
      <c r="A1647" s="5">
        <v>38</v>
      </c>
      <c r="B1647" s="4" t="s">
        <v>39</v>
      </c>
      <c r="C1647" s="4" t="str">
        <f>VLOOKUP(Taulukko1[[#This Row],[Rivivalinta]],Sheet1!$C$1:$E$42,2,FALSE)</f>
        <v>Summa exponeringsbelopp (RWA)</v>
      </c>
      <c r="D1647" s="4" t="str">
        <f>VLOOKUP(Taulukko1[[#This Row],[Rivivalinta]],Sheet1!$C$1:$E$42,3,FALSE)</f>
        <v>Total risk weighted assets (RWA)</v>
      </c>
      <c r="E1647" s="1" t="s">
        <v>70</v>
      </c>
      <c r="F1647" s="2">
        <v>42369</v>
      </c>
      <c r="G1647" s="6">
        <v>218358.92300000001</v>
      </c>
    </row>
    <row r="1648" spans="1:7" x14ac:dyDescent="0.2">
      <c r="A1648" s="5">
        <v>39</v>
      </c>
      <c r="B1648" s="4" t="s">
        <v>40</v>
      </c>
      <c r="C1648" s="4" t="str">
        <f>VLOOKUP(Taulukko1[[#This Row],[Rivivalinta]],Sheet1!$C$1:$E$42,2,FALSE)</f>
        <v>Exponeringsbelopp för kredit-, motpart- och utspädningsrisker</v>
      </c>
      <c r="D1648" s="4" t="str">
        <f>VLOOKUP(Taulukko1[[#This Row],[Rivivalinta]],Sheet1!$C$1:$E$42,3,FALSE)</f>
        <v>Credit and counterparty risks</v>
      </c>
      <c r="E1648" s="1" t="s">
        <v>70</v>
      </c>
      <c r="F1648" s="2">
        <v>42369</v>
      </c>
      <c r="G1648" s="6">
        <v>198852.99400000001</v>
      </c>
    </row>
    <row r="1649" spans="1:7" x14ac:dyDescent="0.2">
      <c r="A1649" s="5">
        <v>40</v>
      </c>
      <c r="B1649" s="4" t="s">
        <v>41</v>
      </c>
      <c r="C1649" s="4" t="str">
        <f>VLOOKUP(Taulukko1[[#This Row],[Rivivalinta]],Sheet1!$C$1:$E$42,2,FALSE)</f>
        <v>Exponeringsbelopp för positions-, valutakurs- och råvarurisker</v>
      </c>
      <c r="D1649" s="4" t="str">
        <f>VLOOKUP(Taulukko1[[#This Row],[Rivivalinta]],Sheet1!$C$1:$E$42,3,FALSE)</f>
        <v>Position, currency and commodity risks</v>
      </c>
      <c r="E1649" s="1" t="s">
        <v>70</v>
      </c>
      <c r="F1649" s="2">
        <v>42369</v>
      </c>
      <c r="G1649" s="6">
        <v>3173.5610000000001</v>
      </c>
    </row>
    <row r="1650" spans="1:7" x14ac:dyDescent="0.2">
      <c r="A1650" s="5">
        <v>41</v>
      </c>
      <c r="B1650" s="4" t="s">
        <v>42</v>
      </c>
      <c r="C1650" s="4" t="str">
        <f>VLOOKUP(Taulukko1[[#This Row],[Rivivalinta]],Sheet1!$C$1:$E$42,2,FALSE)</f>
        <v>Exponeringsbelopp för operativ risk</v>
      </c>
      <c r="D1650" s="4" t="str">
        <f>VLOOKUP(Taulukko1[[#This Row],[Rivivalinta]],Sheet1!$C$1:$E$42,3,FALSE)</f>
        <v>Operational risks</v>
      </c>
      <c r="E1650" s="1" t="s">
        <v>70</v>
      </c>
      <c r="F1650" s="2">
        <v>42369</v>
      </c>
      <c r="G1650" s="6">
        <v>16263.206</v>
      </c>
    </row>
    <row r="1651" spans="1:7" x14ac:dyDescent="0.2">
      <c r="A1651" s="5">
        <v>42</v>
      </c>
      <c r="B1651" s="4" t="s">
        <v>43</v>
      </c>
      <c r="C1651" s="4" t="str">
        <f>VLOOKUP(Taulukko1[[#This Row],[Rivivalinta]],Sheet1!$C$1:$E$42,2,FALSE)</f>
        <v>Övriga riskexponeringar</v>
      </c>
      <c r="D1651" s="4" t="str">
        <f>VLOOKUP(Taulukko1[[#This Row],[Rivivalinta]],Sheet1!$C$1:$E$42,3,FALSE)</f>
        <v>Other risks</v>
      </c>
      <c r="E1651" s="1" t="s">
        <v>70</v>
      </c>
      <c r="F1651" s="2">
        <v>42369</v>
      </c>
      <c r="G1651" s="6">
        <v>69.162000000000006</v>
      </c>
    </row>
    <row r="1652" spans="1:7" x14ac:dyDescent="0.2">
      <c r="A1652" s="5">
        <v>1</v>
      </c>
      <c r="B1652" s="4" t="s">
        <v>5</v>
      </c>
      <c r="C1652" s="4" t="str">
        <f>VLOOKUP(Taulukko1[[#This Row],[Rivivalinta]],Sheet1!$C$1:$E$42,2,FALSE)</f>
        <v>Räntenetto</v>
      </c>
      <c r="D1652" s="4" t="str">
        <f>VLOOKUP(Taulukko1[[#This Row],[Rivivalinta]],Sheet1!$C$1:$E$42,3,FALSE)</f>
        <v>Net interest margin</v>
      </c>
      <c r="E1652" s="1" t="s">
        <v>59</v>
      </c>
      <c r="F1652" s="2">
        <v>42369</v>
      </c>
      <c r="G1652" s="6">
        <v>470.887</v>
      </c>
    </row>
    <row r="1653" spans="1:7" x14ac:dyDescent="0.2">
      <c r="A1653" s="5">
        <v>2</v>
      </c>
      <c r="B1653" s="4" t="s">
        <v>6</v>
      </c>
      <c r="C1653" s="4" t="str">
        <f>VLOOKUP(Taulukko1[[#This Row],[Rivivalinta]],Sheet1!$C$1:$E$42,2,FALSE)</f>
        <v>Netto, avgifts- och provisionsintäkter</v>
      </c>
      <c r="D1653" s="4" t="str">
        <f>VLOOKUP(Taulukko1[[#This Row],[Rivivalinta]],Sheet1!$C$1:$E$42,3,FALSE)</f>
        <v>Net fee and commission income</v>
      </c>
      <c r="E1653" s="1" t="s">
        <v>59</v>
      </c>
      <c r="F1653" s="2">
        <v>42369</v>
      </c>
      <c r="G1653" s="6">
        <v>182.316</v>
      </c>
    </row>
    <row r="1654" spans="1:7" x14ac:dyDescent="0.2">
      <c r="A1654" s="5">
        <v>3</v>
      </c>
      <c r="B1654" s="4" t="s">
        <v>7</v>
      </c>
      <c r="C1654" s="4" t="str">
        <f>VLOOKUP(Taulukko1[[#This Row],[Rivivalinta]],Sheet1!$C$1:$E$42,2,FALSE)</f>
        <v>Avgifts- och provisionsintäkter</v>
      </c>
      <c r="D1654" s="4" t="str">
        <f>VLOOKUP(Taulukko1[[#This Row],[Rivivalinta]],Sheet1!$C$1:$E$42,3,FALSE)</f>
        <v>Fee and commission income</v>
      </c>
      <c r="E1654" s="1" t="s">
        <v>59</v>
      </c>
      <c r="F1654" s="2">
        <v>42369</v>
      </c>
      <c r="G1654" s="6">
        <v>229.25800000000001</v>
      </c>
    </row>
    <row r="1655" spans="1:7" x14ac:dyDescent="0.2">
      <c r="A1655" s="5">
        <v>4</v>
      </c>
      <c r="B1655" s="4" t="s">
        <v>8</v>
      </c>
      <c r="C1655" s="4" t="str">
        <f>VLOOKUP(Taulukko1[[#This Row],[Rivivalinta]],Sheet1!$C$1:$E$42,2,FALSE)</f>
        <v>Avgifts- och provisionskostnader</v>
      </c>
      <c r="D1655" s="4" t="str">
        <f>VLOOKUP(Taulukko1[[#This Row],[Rivivalinta]],Sheet1!$C$1:$E$42,3,FALSE)</f>
        <v>Fee and commission expenses</v>
      </c>
      <c r="E1655" s="1" t="s">
        <v>59</v>
      </c>
      <c r="F1655" s="2">
        <v>42369</v>
      </c>
      <c r="G1655" s="6">
        <v>46.942</v>
      </c>
    </row>
    <row r="1656" spans="1:7" x14ac:dyDescent="0.2">
      <c r="A1656" s="5">
        <v>5</v>
      </c>
      <c r="B1656" s="4" t="s">
        <v>9</v>
      </c>
      <c r="C1656" s="4" t="str">
        <f>VLOOKUP(Taulukko1[[#This Row],[Rivivalinta]],Sheet1!$C$1:$E$42,2,FALSE)</f>
        <v>Nettointäkter från handel och investeringar</v>
      </c>
      <c r="D1656" s="4" t="str">
        <f>VLOOKUP(Taulukko1[[#This Row],[Rivivalinta]],Sheet1!$C$1:$E$42,3,FALSE)</f>
        <v>Net trading and investing income</v>
      </c>
      <c r="E1656" s="1" t="s">
        <v>59</v>
      </c>
      <c r="F1656" s="2">
        <v>42369</v>
      </c>
      <c r="G1656" s="6">
        <v>164.06200000000001</v>
      </c>
    </row>
    <row r="1657" spans="1:7" x14ac:dyDescent="0.2">
      <c r="A1657" s="5">
        <v>6</v>
      </c>
      <c r="B1657" s="4" t="s">
        <v>10</v>
      </c>
      <c r="C1657" s="4" t="str">
        <f>VLOOKUP(Taulukko1[[#This Row],[Rivivalinta]],Sheet1!$C$1:$E$42,2,FALSE)</f>
        <v>Övriga intäkter</v>
      </c>
      <c r="D1657" s="4" t="str">
        <f>VLOOKUP(Taulukko1[[#This Row],[Rivivalinta]],Sheet1!$C$1:$E$42,3,FALSE)</f>
        <v>Other income</v>
      </c>
      <c r="E1657" s="1" t="s">
        <v>59</v>
      </c>
      <c r="F1657" s="2">
        <v>42369</v>
      </c>
      <c r="G1657" s="6">
        <v>93.685000000000002</v>
      </c>
    </row>
    <row r="1658" spans="1:7" x14ac:dyDescent="0.2">
      <c r="A1658" s="5">
        <v>7</v>
      </c>
      <c r="B1658" s="4" t="s">
        <v>11</v>
      </c>
      <c r="C1658" s="4" t="str">
        <f>VLOOKUP(Taulukko1[[#This Row],[Rivivalinta]],Sheet1!$C$1:$E$42,2,FALSE)</f>
        <v>Totala inkomster</v>
      </c>
      <c r="D1658" s="4" t="str">
        <f>VLOOKUP(Taulukko1[[#This Row],[Rivivalinta]],Sheet1!$C$1:$E$42,3,FALSE)</f>
        <v>Total income</v>
      </c>
      <c r="E1658" s="1" t="s">
        <v>59</v>
      </c>
      <c r="F1658" s="2">
        <v>42369</v>
      </c>
      <c r="G1658" s="6">
        <v>910.95</v>
      </c>
    </row>
    <row r="1659" spans="1:7" x14ac:dyDescent="0.2">
      <c r="A1659" s="5">
        <v>8</v>
      </c>
      <c r="B1659" s="4" t="s">
        <v>12</v>
      </c>
      <c r="C1659" s="4" t="str">
        <f>VLOOKUP(Taulukko1[[#This Row],[Rivivalinta]],Sheet1!$C$1:$E$42,2,FALSE)</f>
        <v>Totala kostnader</v>
      </c>
      <c r="D1659" s="4" t="str">
        <f>VLOOKUP(Taulukko1[[#This Row],[Rivivalinta]],Sheet1!$C$1:$E$42,3,FALSE)</f>
        <v>Total expenses</v>
      </c>
      <c r="E1659" s="1" t="s">
        <v>59</v>
      </c>
      <c r="F1659" s="2">
        <v>42369</v>
      </c>
      <c r="G1659" s="6">
        <v>799.14599999999996</v>
      </c>
    </row>
    <row r="1660" spans="1:7" x14ac:dyDescent="0.2">
      <c r="A1660" s="5">
        <v>9</v>
      </c>
      <c r="B1660" s="4" t="s">
        <v>13</v>
      </c>
      <c r="C1660" s="4" t="str">
        <f>VLOOKUP(Taulukko1[[#This Row],[Rivivalinta]],Sheet1!$C$1:$E$42,2,FALSE)</f>
        <v>Nedskrivningar av lån och fordringar</v>
      </c>
      <c r="D1660" s="4" t="str">
        <f>VLOOKUP(Taulukko1[[#This Row],[Rivivalinta]],Sheet1!$C$1:$E$42,3,FALSE)</f>
        <v>Impairments on loans and receivables</v>
      </c>
      <c r="E1660" s="1" t="s">
        <v>59</v>
      </c>
      <c r="F1660" s="2">
        <v>42369</v>
      </c>
      <c r="G1660" s="6">
        <v>-14.66</v>
      </c>
    </row>
    <row r="1661" spans="1:7" x14ac:dyDescent="0.2">
      <c r="A1661" s="5">
        <v>10</v>
      </c>
      <c r="B1661" s="4" t="s">
        <v>14</v>
      </c>
      <c r="C1661" s="4" t="str">
        <f>VLOOKUP(Taulukko1[[#This Row],[Rivivalinta]],Sheet1!$C$1:$E$42,2,FALSE)</f>
        <v>Rörelsevinst/-förlust</v>
      </c>
      <c r="D1661" s="4" t="str">
        <f>VLOOKUP(Taulukko1[[#This Row],[Rivivalinta]],Sheet1!$C$1:$E$42,3,FALSE)</f>
        <v>Operatingprofit/-loss</v>
      </c>
      <c r="E1661" s="1" t="s">
        <v>59</v>
      </c>
      <c r="F1661" s="2">
        <v>42369</v>
      </c>
      <c r="G1661" s="6">
        <v>126.464</v>
      </c>
    </row>
    <row r="1662" spans="1:7" x14ac:dyDescent="0.2">
      <c r="A1662" s="5">
        <v>11</v>
      </c>
      <c r="B1662" s="4" t="s">
        <v>15</v>
      </c>
      <c r="C1662" s="4" t="str">
        <f>VLOOKUP(Taulukko1[[#This Row],[Rivivalinta]],Sheet1!$C$1:$E$42,2,FALSE)</f>
        <v>Kontanta medel och kassabehållning hos centralbanker</v>
      </c>
      <c r="D1662" s="4" t="str">
        <f>VLOOKUP(Taulukko1[[#This Row],[Rivivalinta]],Sheet1!$C$1:$E$42,3,FALSE)</f>
        <v>Cash and cash balances at central banks</v>
      </c>
      <c r="E1662" s="1" t="s">
        <v>59</v>
      </c>
      <c r="F1662" s="2">
        <v>42369</v>
      </c>
      <c r="G1662" s="6">
        <v>1409.38</v>
      </c>
    </row>
    <row r="1663" spans="1:7" x14ac:dyDescent="0.2">
      <c r="A1663" s="5">
        <v>12</v>
      </c>
      <c r="B1663" s="4" t="s">
        <v>16</v>
      </c>
      <c r="C1663" s="4" t="str">
        <f>VLOOKUP(Taulukko1[[#This Row],[Rivivalinta]],Sheet1!$C$1:$E$42,2,FALSE)</f>
        <v>Lån och förskott till kreditinstitut</v>
      </c>
      <c r="D1663" s="4" t="str">
        <f>VLOOKUP(Taulukko1[[#This Row],[Rivivalinta]],Sheet1!$C$1:$E$42,3,FALSE)</f>
        <v>Loans and advances to credit institutions</v>
      </c>
      <c r="E1663" s="1" t="s">
        <v>59</v>
      </c>
      <c r="F1663" s="2">
        <v>42369</v>
      </c>
      <c r="G1663" s="6">
        <v>1445.5409999999999</v>
      </c>
    </row>
    <row r="1664" spans="1:7" x14ac:dyDescent="0.2">
      <c r="A1664" s="5">
        <v>13</v>
      </c>
      <c r="B1664" s="4" t="s">
        <v>17</v>
      </c>
      <c r="C1664" s="4" t="str">
        <f>VLOOKUP(Taulukko1[[#This Row],[Rivivalinta]],Sheet1!$C$1:$E$42,2,FALSE)</f>
        <v>Lån och förskott till allmänheten och offentliga samfund</v>
      </c>
      <c r="D1664" s="4" t="str">
        <f>VLOOKUP(Taulukko1[[#This Row],[Rivivalinta]],Sheet1!$C$1:$E$42,3,FALSE)</f>
        <v>Loans and advances to the public and public sector entities</v>
      </c>
      <c r="E1664" s="1" t="s">
        <v>59</v>
      </c>
      <c r="F1664" s="2">
        <v>42369</v>
      </c>
      <c r="G1664" s="6">
        <v>27331.113000000001</v>
      </c>
    </row>
    <row r="1665" spans="1:7" x14ac:dyDescent="0.2">
      <c r="A1665" s="5">
        <v>14</v>
      </c>
      <c r="B1665" s="4" t="s">
        <v>18</v>
      </c>
      <c r="C1665" s="4" t="str">
        <f>VLOOKUP(Taulukko1[[#This Row],[Rivivalinta]],Sheet1!$C$1:$E$42,2,FALSE)</f>
        <v>Värdepapper</v>
      </c>
      <c r="D1665" s="4" t="str">
        <f>VLOOKUP(Taulukko1[[#This Row],[Rivivalinta]],Sheet1!$C$1:$E$42,3,FALSE)</f>
        <v>Debt securities</v>
      </c>
      <c r="E1665" s="1" t="s">
        <v>59</v>
      </c>
      <c r="F1665" s="2">
        <v>42369</v>
      </c>
      <c r="G1665" s="6">
        <v>2373.9119999999998</v>
      </c>
    </row>
    <row r="1666" spans="1:7" x14ac:dyDescent="0.2">
      <c r="A1666" s="5">
        <v>15</v>
      </c>
      <c r="B1666" s="4" t="s">
        <v>71</v>
      </c>
      <c r="C1666" s="4" t="str">
        <f>VLOOKUP(Taulukko1[[#This Row],[Rivivalinta]],Sheet1!$C$1:$E$42,2,FALSE)</f>
        <v xml:space="preserve">Derivat </v>
      </c>
      <c r="D1666" s="4" t="str">
        <f>VLOOKUP(Taulukko1[[#This Row],[Rivivalinta]],Sheet1!$C$1:$E$42,3,FALSE)</f>
        <v xml:space="preserve">Derivatives </v>
      </c>
      <c r="E1666" s="1" t="s">
        <v>59</v>
      </c>
      <c r="F1666" s="2">
        <v>42369</v>
      </c>
      <c r="G1666" s="6"/>
    </row>
    <row r="1667" spans="1:7" x14ac:dyDescent="0.2">
      <c r="A1667" s="5">
        <v>16</v>
      </c>
      <c r="B1667" s="4" t="s">
        <v>20</v>
      </c>
      <c r="C1667" s="4" t="str">
        <f>VLOOKUP(Taulukko1[[#This Row],[Rivivalinta]],Sheet1!$C$1:$E$42,2,FALSE)</f>
        <v>Övriga tillgångar</v>
      </c>
      <c r="D1667" s="4" t="str">
        <f>VLOOKUP(Taulukko1[[#This Row],[Rivivalinta]],Sheet1!$C$1:$E$42,3,FALSE)</f>
        <v>Other assets</v>
      </c>
      <c r="E1667" s="1" t="s">
        <v>59</v>
      </c>
      <c r="F1667" s="2">
        <v>42369</v>
      </c>
      <c r="G1667" s="6">
        <v>6080.6549999999997</v>
      </c>
    </row>
    <row r="1668" spans="1:7" x14ac:dyDescent="0.2">
      <c r="A1668" s="5">
        <v>17</v>
      </c>
      <c r="B1668" s="4" t="s">
        <v>21</v>
      </c>
      <c r="C1668" s="4" t="str">
        <f>VLOOKUP(Taulukko1[[#This Row],[Rivivalinta]],Sheet1!$C$1:$E$42,2,FALSE)</f>
        <v>SUMMA TILLGÅNGAR</v>
      </c>
      <c r="D1668" s="4" t="str">
        <f>VLOOKUP(Taulukko1[[#This Row],[Rivivalinta]],Sheet1!$C$1:$E$42,3,FALSE)</f>
        <v>TOTAL ASSETS</v>
      </c>
      <c r="E1668" s="1" t="s">
        <v>59</v>
      </c>
      <c r="F1668" s="2">
        <v>42369</v>
      </c>
      <c r="G1668" s="6">
        <v>38640.601000000002</v>
      </c>
    </row>
    <row r="1669" spans="1:7" x14ac:dyDescent="0.2">
      <c r="A1669" s="5">
        <v>18</v>
      </c>
      <c r="B1669" s="4" t="s">
        <v>22</v>
      </c>
      <c r="C1669" s="4" t="str">
        <f>VLOOKUP(Taulukko1[[#This Row],[Rivivalinta]],Sheet1!$C$1:$E$42,2,FALSE)</f>
        <v>Inlåning från kreditinstitut</v>
      </c>
      <c r="D1669" s="4" t="str">
        <f>VLOOKUP(Taulukko1[[#This Row],[Rivivalinta]],Sheet1!$C$1:$E$42,3,FALSE)</f>
        <v>Deposits from credit institutions</v>
      </c>
      <c r="E1669" s="1" t="s">
        <v>59</v>
      </c>
      <c r="F1669" s="2">
        <v>42369</v>
      </c>
      <c r="G1669" s="6">
        <v>2.62</v>
      </c>
    </row>
    <row r="1670" spans="1:7" x14ac:dyDescent="0.2">
      <c r="A1670" s="5">
        <v>19</v>
      </c>
      <c r="B1670" s="4" t="s">
        <v>23</v>
      </c>
      <c r="C1670" s="4" t="str">
        <f>VLOOKUP(Taulukko1[[#This Row],[Rivivalinta]],Sheet1!$C$1:$E$42,2,FALSE)</f>
        <v>Inlåning från allmänheten och offentliga samfund</v>
      </c>
      <c r="D1670" s="4" t="str">
        <f>VLOOKUP(Taulukko1[[#This Row],[Rivivalinta]],Sheet1!$C$1:$E$42,3,FALSE)</f>
        <v>Deposits from the public and public sector entities</v>
      </c>
      <c r="E1670" s="1" t="s">
        <v>59</v>
      </c>
      <c r="F1670" s="2">
        <v>42369</v>
      </c>
      <c r="G1670" s="6">
        <v>33903.682999999997</v>
      </c>
    </row>
    <row r="1671" spans="1:7" x14ac:dyDescent="0.2">
      <c r="A1671" s="5">
        <v>20</v>
      </c>
      <c r="B1671" s="4" t="s">
        <v>24</v>
      </c>
      <c r="C1671" s="4" t="str">
        <f>VLOOKUP(Taulukko1[[#This Row],[Rivivalinta]],Sheet1!$C$1:$E$42,2,FALSE)</f>
        <v>Emitterade skuldebrev</v>
      </c>
      <c r="D1671" s="4" t="str">
        <f>VLOOKUP(Taulukko1[[#This Row],[Rivivalinta]],Sheet1!$C$1:$E$42,3,FALSE)</f>
        <v>Debt securities issued</v>
      </c>
      <c r="E1671" s="1" t="s">
        <v>59</v>
      </c>
      <c r="F1671" s="2">
        <v>42369</v>
      </c>
      <c r="G1671" s="6"/>
    </row>
    <row r="1672" spans="1:7" x14ac:dyDescent="0.2">
      <c r="A1672" s="5">
        <v>22</v>
      </c>
      <c r="B1672" s="4" t="s">
        <v>19</v>
      </c>
      <c r="C1672" s="4" t="str">
        <f>VLOOKUP(Taulukko1[[#This Row],[Rivivalinta]],Sheet1!$C$1:$E$42,2,FALSE)</f>
        <v>Derivat</v>
      </c>
      <c r="D1672" s="4" t="str">
        <f>VLOOKUP(Taulukko1[[#This Row],[Rivivalinta]],Sheet1!$C$1:$E$42,3,FALSE)</f>
        <v>Derivatives</v>
      </c>
      <c r="E1672" s="1" t="s">
        <v>59</v>
      </c>
      <c r="F1672" s="2">
        <v>42369</v>
      </c>
      <c r="G1672" s="6"/>
    </row>
    <row r="1673" spans="1:7" x14ac:dyDescent="0.2">
      <c r="A1673" s="5">
        <v>23</v>
      </c>
      <c r="B1673" s="4" t="s">
        <v>25</v>
      </c>
      <c r="C1673" s="4" t="str">
        <f>VLOOKUP(Taulukko1[[#This Row],[Rivivalinta]],Sheet1!$C$1:$E$42,2,FALSE)</f>
        <v>Eget kapital</v>
      </c>
      <c r="D1673" s="4" t="str">
        <f>VLOOKUP(Taulukko1[[#This Row],[Rivivalinta]],Sheet1!$C$1:$E$42,3,FALSE)</f>
        <v>Total equity</v>
      </c>
      <c r="E1673" s="1" t="s">
        <v>59</v>
      </c>
      <c r="F1673" s="2">
        <v>42369</v>
      </c>
      <c r="G1673" s="6">
        <v>3463.03</v>
      </c>
    </row>
    <row r="1674" spans="1:7" x14ac:dyDescent="0.2">
      <c r="A1674" s="5">
        <v>21</v>
      </c>
      <c r="B1674" s="4" t="s">
        <v>26</v>
      </c>
      <c r="C1674" s="4" t="str">
        <f>VLOOKUP(Taulukko1[[#This Row],[Rivivalinta]],Sheet1!$C$1:$E$42,2,FALSE)</f>
        <v>Övriga skulder</v>
      </c>
      <c r="D1674" s="4" t="str">
        <f>VLOOKUP(Taulukko1[[#This Row],[Rivivalinta]],Sheet1!$C$1:$E$42,3,FALSE)</f>
        <v>Other liabilities</v>
      </c>
      <c r="E1674" s="1" t="s">
        <v>59</v>
      </c>
      <c r="F1674" s="2">
        <v>42369</v>
      </c>
      <c r="G1674" s="6">
        <v>1271.2670000000001</v>
      </c>
    </row>
    <row r="1675" spans="1:7" x14ac:dyDescent="0.2">
      <c r="A1675" s="5">
        <v>24</v>
      </c>
      <c r="B1675" s="4" t="s">
        <v>27</v>
      </c>
      <c r="C1675" s="4" t="str">
        <f>VLOOKUP(Taulukko1[[#This Row],[Rivivalinta]],Sheet1!$C$1:$E$42,2,FALSE)</f>
        <v>SUMMA EGET KAPITAL OCH SKULDER</v>
      </c>
      <c r="D1675" s="4" t="str">
        <f>VLOOKUP(Taulukko1[[#This Row],[Rivivalinta]],Sheet1!$C$1:$E$42,3,FALSE)</f>
        <v>TOTAL EQUITY AND LIABILITIES</v>
      </c>
      <c r="E1675" s="1" t="s">
        <v>59</v>
      </c>
      <c r="F1675" s="2">
        <v>42369</v>
      </c>
      <c r="G1675" s="6">
        <v>38640.6</v>
      </c>
    </row>
    <row r="1676" spans="1:7" x14ac:dyDescent="0.2">
      <c r="A1676" s="5">
        <v>25</v>
      </c>
      <c r="B1676" s="4" t="s">
        <v>28</v>
      </c>
      <c r="C1676" s="4" t="str">
        <f>VLOOKUP(Taulukko1[[#This Row],[Rivivalinta]],Sheet1!$C$1:$E$42,2,FALSE)</f>
        <v>Exponering utanför balansräkningen</v>
      </c>
      <c r="D1676" s="4" t="str">
        <f>VLOOKUP(Taulukko1[[#This Row],[Rivivalinta]],Sheet1!$C$1:$E$42,3,FALSE)</f>
        <v>Off balance sheet exposures</v>
      </c>
      <c r="E1676" s="1" t="s">
        <v>59</v>
      </c>
      <c r="F1676" s="2">
        <v>42369</v>
      </c>
      <c r="G1676" s="6">
        <v>896.63499999999999</v>
      </c>
    </row>
    <row r="1677" spans="1:7" x14ac:dyDescent="0.2">
      <c r="A1677" s="5">
        <v>28</v>
      </c>
      <c r="B1677" s="4" t="s">
        <v>29</v>
      </c>
      <c r="C1677" s="4" t="str">
        <f>VLOOKUP(Taulukko1[[#This Row],[Rivivalinta]],Sheet1!$C$1:$E$42,2,FALSE)</f>
        <v>Kostnader/intäkter, %</v>
      </c>
      <c r="D1677" s="4" t="str">
        <f>VLOOKUP(Taulukko1[[#This Row],[Rivivalinta]],Sheet1!$C$1:$E$42,3,FALSE)</f>
        <v>Cost/income ratio, %</v>
      </c>
      <c r="E1677" s="1" t="s">
        <v>59</v>
      </c>
      <c r="F1677" s="2">
        <v>42369</v>
      </c>
      <c r="G1677" s="7">
        <v>0.84433637177493348</v>
      </c>
    </row>
    <row r="1678" spans="1:7" x14ac:dyDescent="0.2">
      <c r="A1678" s="5">
        <v>29</v>
      </c>
      <c r="B1678" s="4" t="s">
        <v>30</v>
      </c>
      <c r="C1678" s="4" t="str">
        <f>VLOOKUP(Taulukko1[[#This Row],[Rivivalinta]],Sheet1!$C$1:$E$42,2,FALSE)</f>
        <v>Nödlidande exponeringar/Exponeringar, %</v>
      </c>
      <c r="D1678" s="4" t="str">
        <f>VLOOKUP(Taulukko1[[#This Row],[Rivivalinta]],Sheet1!$C$1:$E$42,3,FALSE)</f>
        <v>Non-performing exposures/Exposures, %</v>
      </c>
      <c r="E1678" s="1" t="s">
        <v>59</v>
      </c>
      <c r="F1678" s="2">
        <v>42369</v>
      </c>
      <c r="G1678" s="7">
        <v>9.5457238421460307E-3</v>
      </c>
    </row>
    <row r="1679" spans="1:7" x14ac:dyDescent="0.2">
      <c r="A1679" s="5">
        <v>30</v>
      </c>
      <c r="B1679" s="4" t="s">
        <v>31</v>
      </c>
      <c r="C1679" s="4" t="str">
        <f>VLOOKUP(Taulukko1[[#This Row],[Rivivalinta]],Sheet1!$C$1:$E$42,2,FALSE)</f>
        <v>Upplupna avsättningar på nödlidande exponeringar/Nödlidande Exponeringar, %</v>
      </c>
      <c r="D1679" s="4" t="str">
        <f>VLOOKUP(Taulukko1[[#This Row],[Rivivalinta]],Sheet1!$C$1:$E$42,3,FALSE)</f>
        <v>Accumulated impairments on non-performing exposures/Non-performing exposures, %</v>
      </c>
      <c r="E1679" s="1" t="s">
        <v>59</v>
      </c>
      <c r="F1679" s="2">
        <v>42369</v>
      </c>
      <c r="G1679" s="7">
        <v>1.5442498162473711E-2</v>
      </c>
    </row>
    <row r="1680" spans="1:7" x14ac:dyDescent="0.2">
      <c r="A1680" s="5">
        <v>31</v>
      </c>
      <c r="B1680" s="4" t="s">
        <v>32</v>
      </c>
      <c r="C1680" s="4" t="str">
        <f>VLOOKUP(Taulukko1[[#This Row],[Rivivalinta]],Sheet1!$C$1:$E$42,2,FALSE)</f>
        <v>Kapitalbas</v>
      </c>
      <c r="D1680" s="4" t="str">
        <f>VLOOKUP(Taulukko1[[#This Row],[Rivivalinta]],Sheet1!$C$1:$E$42,3,FALSE)</f>
        <v>Own funds</v>
      </c>
      <c r="E1680" s="1" t="s">
        <v>59</v>
      </c>
      <c r="F1680" s="2">
        <v>42369</v>
      </c>
      <c r="G1680" s="6">
        <v>4088.8310000000001</v>
      </c>
    </row>
    <row r="1681" spans="1:7" x14ac:dyDescent="0.2">
      <c r="A1681" s="5">
        <v>32</v>
      </c>
      <c r="B1681" s="4" t="s">
        <v>33</v>
      </c>
      <c r="C1681" s="4" t="str">
        <f>VLOOKUP(Taulukko1[[#This Row],[Rivivalinta]],Sheet1!$C$1:$E$42,2,FALSE)</f>
        <v>Kärnprimärkapital (CET 1)</v>
      </c>
      <c r="D1681" s="4" t="str">
        <f>VLOOKUP(Taulukko1[[#This Row],[Rivivalinta]],Sheet1!$C$1:$E$42,3,FALSE)</f>
        <v>Common equity tier 1 capital (CET1)</v>
      </c>
      <c r="E1681" s="1" t="s">
        <v>59</v>
      </c>
      <c r="F1681" s="2">
        <v>42369</v>
      </c>
      <c r="G1681" s="6">
        <v>4088.8310000000001</v>
      </c>
    </row>
    <row r="1682" spans="1:7" x14ac:dyDescent="0.2">
      <c r="A1682" s="5">
        <v>33</v>
      </c>
      <c r="B1682" s="4" t="s">
        <v>34</v>
      </c>
      <c r="C1682" s="4" t="str">
        <f>VLOOKUP(Taulukko1[[#This Row],[Rivivalinta]],Sheet1!$C$1:$E$42,2,FALSE)</f>
        <v>Övrigt primärkapital (AT 1)</v>
      </c>
      <c r="D1682" s="4" t="str">
        <f>VLOOKUP(Taulukko1[[#This Row],[Rivivalinta]],Sheet1!$C$1:$E$42,3,FALSE)</f>
        <v>Additional tier 1 capital (AT 1)</v>
      </c>
      <c r="E1682" s="1" t="s">
        <v>59</v>
      </c>
      <c r="F1682" s="2">
        <v>42369</v>
      </c>
      <c r="G1682" s="6"/>
    </row>
    <row r="1683" spans="1:7" x14ac:dyDescent="0.2">
      <c r="A1683" s="5">
        <v>34</v>
      </c>
      <c r="B1683" s="4" t="s">
        <v>35</v>
      </c>
      <c r="C1683" s="4" t="str">
        <f>VLOOKUP(Taulukko1[[#This Row],[Rivivalinta]],Sheet1!$C$1:$E$42,2,FALSE)</f>
        <v>Supplementärkapital (T2)</v>
      </c>
      <c r="D1683" s="4" t="str">
        <f>VLOOKUP(Taulukko1[[#This Row],[Rivivalinta]],Sheet1!$C$1:$E$42,3,FALSE)</f>
        <v>Tier 2 capital (T2)</v>
      </c>
      <c r="E1683" s="1" t="s">
        <v>59</v>
      </c>
      <c r="F1683" s="2">
        <v>42369</v>
      </c>
      <c r="G1683" s="6"/>
    </row>
    <row r="1684" spans="1:7" x14ac:dyDescent="0.2">
      <c r="A1684" s="5">
        <v>35</v>
      </c>
      <c r="B1684" s="4" t="s">
        <v>36</v>
      </c>
      <c r="C1684" s="4" t="str">
        <f>VLOOKUP(Taulukko1[[#This Row],[Rivivalinta]],Sheet1!$C$1:$E$42,2,FALSE)</f>
        <v>Summa kapitalrelationer, %</v>
      </c>
      <c r="D1684" s="4" t="str">
        <f>VLOOKUP(Taulukko1[[#This Row],[Rivivalinta]],Sheet1!$C$1:$E$42,3,FALSE)</f>
        <v>Own funds ratio, %</v>
      </c>
      <c r="E1684" s="1" t="s">
        <v>59</v>
      </c>
      <c r="F1684" s="2">
        <v>42369</v>
      </c>
      <c r="G1684" s="7">
        <v>0.20206655069310109</v>
      </c>
    </row>
    <row r="1685" spans="1:7" x14ac:dyDescent="0.2">
      <c r="A1685" s="5">
        <v>36</v>
      </c>
      <c r="B1685" s="4" t="s">
        <v>37</v>
      </c>
      <c r="C1685" s="4" t="str">
        <f>VLOOKUP(Taulukko1[[#This Row],[Rivivalinta]],Sheet1!$C$1:$E$42,2,FALSE)</f>
        <v>Primärkapitalrelation, %</v>
      </c>
      <c r="D1685" s="4" t="str">
        <f>VLOOKUP(Taulukko1[[#This Row],[Rivivalinta]],Sheet1!$C$1:$E$42,3,FALSE)</f>
        <v>Tier 1 ratio, %</v>
      </c>
      <c r="E1685" s="1" t="s">
        <v>59</v>
      </c>
      <c r="F1685" s="2">
        <v>42369</v>
      </c>
      <c r="G1685" s="7">
        <v>0.20206655069310109</v>
      </c>
    </row>
    <row r="1686" spans="1:7" x14ac:dyDescent="0.2">
      <c r="A1686" s="5">
        <v>37</v>
      </c>
      <c r="B1686" s="4" t="s">
        <v>38</v>
      </c>
      <c r="C1686" s="4" t="str">
        <f>VLOOKUP(Taulukko1[[#This Row],[Rivivalinta]],Sheet1!$C$1:$E$42,2,FALSE)</f>
        <v>Kärnprimärkapitalrelation, %</v>
      </c>
      <c r="D1686" s="4" t="str">
        <f>VLOOKUP(Taulukko1[[#This Row],[Rivivalinta]],Sheet1!$C$1:$E$42,3,FALSE)</f>
        <v>CET 1 ratio, %</v>
      </c>
      <c r="E1686" s="1" t="s">
        <v>59</v>
      </c>
      <c r="F1686" s="2">
        <v>42369</v>
      </c>
      <c r="G1686" s="7">
        <v>0.20206655069310109</v>
      </c>
    </row>
    <row r="1687" spans="1:7" x14ac:dyDescent="0.2">
      <c r="A1687" s="5">
        <v>38</v>
      </c>
      <c r="B1687" s="4" t="s">
        <v>39</v>
      </c>
      <c r="C1687" s="4" t="str">
        <f>VLOOKUP(Taulukko1[[#This Row],[Rivivalinta]],Sheet1!$C$1:$E$42,2,FALSE)</f>
        <v>Summa exponeringsbelopp (RWA)</v>
      </c>
      <c r="D1687" s="4" t="str">
        <f>VLOOKUP(Taulukko1[[#This Row],[Rivivalinta]],Sheet1!$C$1:$E$42,3,FALSE)</f>
        <v>Total risk weighted assets (RWA)</v>
      </c>
      <c r="E1687" s="1" t="s">
        <v>59</v>
      </c>
      <c r="F1687" s="2">
        <v>42369</v>
      </c>
      <c r="G1687" s="6">
        <v>20235.071</v>
      </c>
    </row>
    <row r="1688" spans="1:7" x14ac:dyDescent="0.2">
      <c r="A1688" s="5">
        <v>39</v>
      </c>
      <c r="B1688" s="4" t="s">
        <v>40</v>
      </c>
      <c r="C1688" s="4" t="str">
        <f>VLOOKUP(Taulukko1[[#This Row],[Rivivalinta]],Sheet1!$C$1:$E$42,2,FALSE)</f>
        <v>Exponeringsbelopp för kredit-, motpart- och utspädningsrisker</v>
      </c>
      <c r="D1688" s="4" t="str">
        <f>VLOOKUP(Taulukko1[[#This Row],[Rivivalinta]],Sheet1!$C$1:$E$42,3,FALSE)</f>
        <v>Credit and counterparty risks</v>
      </c>
      <c r="E1688" s="1" t="s">
        <v>59</v>
      </c>
      <c r="F1688" s="2">
        <v>42369</v>
      </c>
      <c r="G1688" s="6">
        <v>18685.634999999998</v>
      </c>
    </row>
    <row r="1689" spans="1:7" x14ac:dyDescent="0.2">
      <c r="A1689" s="5">
        <v>40</v>
      </c>
      <c r="B1689" s="4" t="s">
        <v>41</v>
      </c>
      <c r="C1689" s="4" t="str">
        <f>VLOOKUP(Taulukko1[[#This Row],[Rivivalinta]],Sheet1!$C$1:$E$42,2,FALSE)</f>
        <v>Exponeringsbelopp för positions-, valutakurs- och råvarurisker</v>
      </c>
      <c r="D1689" s="4" t="str">
        <f>VLOOKUP(Taulukko1[[#This Row],[Rivivalinta]],Sheet1!$C$1:$E$42,3,FALSE)</f>
        <v>Position, currency and commodity risks</v>
      </c>
      <c r="E1689" s="1" t="s">
        <v>59</v>
      </c>
      <c r="F1689" s="2">
        <v>42369</v>
      </c>
      <c r="G1689" s="6"/>
    </row>
    <row r="1690" spans="1:7" x14ac:dyDescent="0.2">
      <c r="A1690" s="5">
        <v>41</v>
      </c>
      <c r="B1690" s="4" t="s">
        <v>42</v>
      </c>
      <c r="C1690" s="4" t="str">
        <f>VLOOKUP(Taulukko1[[#This Row],[Rivivalinta]],Sheet1!$C$1:$E$42,2,FALSE)</f>
        <v>Exponeringsbelopp för operativ risk</v>
      </c>
      <c r="D1690" s="4" t="str">
        <f>VLOOKUP(Taulukko1[[#This Row],[Rivivalinta]],Sheet1!$C$1:$E$42,3,FALSE)</f>
        <v>Operational risks</v>
      </c>
      <c r="E1690" s="1" t="s">
        <v>59</v>
      </c>
      <c r="F1690" s="2">
        <v>42369</v>
      </c>
      <c r="G1690" s="6">
        <v>1549.4359999999999</v>
      </c>
    </row>
    <row r="1691" spans="1:7" x14ac:dyDescent="0.2">
      <c r="A1691" s="5">
        <v>42</v>
      </c>
      <c r="B1691" s="4" t="s">
        <v>43</v>
      </c>
      <c r="C1691" s="4" t="str">
        <f>VLOOKUP(Taulukko1[[#This Row],[Rivivalinta]],Sheet1!$C$1:$E$42,2,FALSE)</f>
        <v>Övriga riskexponeringar</v>
      </c>
      <c r="D1691" s="4" t="str">
        <f>VLOOKUP(Taulukko1[[#This Row],[Rivivalinta]],Sheet1!$C$1:$E$42,3,FALSE)</f>
        <v>Other risks</v>
      </c>
      <c r="E1691" s="1" t="s">
        <v>59</v>
      </c>
      <c r="F1691" s="2">
        <v>42369</v>
      </c>
      <c r="G1691" s="6"/>
    </row>
    <row r="1692" spans="1:7" x14ac:dyDescent="0.2">
      <c r="A1692" s="5">
        <v>1</v>
      </c>
      <c r="B1692" s="4" t="s">
        <v>5</v>
      </c>
      <c r="C1692" s="4" t="str">
        <f>VLOOKUP(Taulukko1[[#This Row],[Rivivalinta]],Sheet1!$C$1:$E$42,2,FALSE)</f>
        <v>Räntenetto</v>
      </c>
      <c r="D1692" s="4" t="str">
        <f>VLOOKUP(Taulukko1[[#This Row],[Rivivalinta]],Sheet1!$C$1:$E$42,3,FALSE)</f>
        <v>Net interest margin</v>
      </c>
      <c r="E1692" s="1" t="s">
        <v>60</v>
      </c>
      <c r="F1692" s="2">
        <v>42369</v>
      </c>
      <c r="G1692" s="6">
        <v>6508.1729999999998</v>
      </c>
    </row>
    <row r="1693" spans="1:7" x14ac:dyDescent="0.2">
      <c r="A1693" s="5">
        <v>2</v>
      </c>
      <c r="B1693" s="4" t="s">
        <v>6</v>
      </c>
      <c r="C1693" s="4" t="str">
        <f>VLOOKUP(Taulukko1[[#This Row],[Rivivalinta]],Sheet1!$C$1:$E$42,2,FALSE)</f>
        <v>Netto, avgifts- och provisionsintäkter</v>
      </c>
      <c r="D1693" s="4" t="str">
        <f>VLOOKUP(Taulukko1[[#This Row],[Rivivalinta]],Sheet1!$C$1:$E$42,3,FALSE)</f>
        <v>Net fee and commission income</v>
      </c>
      <c r="E1693" s="1" t="s">
        <v>60</v>
      </c>
      <c r="F1693" s="2">
        <v>42369</v>
      </c>
      <c r="G1693" s="6">
        <v>3502.7370000000001</v>
      </c>
    </row>
    <row r="1694" spans="1:7" x14ac:dyDescent="0.2">
      <c r="A1694" s="5">
        <v>3</v>
      </c>
      <c r="B1694" s="4" t="s">
        <v>7</v>
      </c>
      <c r="C1694" s="4" t="str">
        <f>VLOOKUP(Taulukko1[[#This Row],[Rivivalinta]],Sheet1!$C$1:$E$42,2,FALSE)</f>
        <v>Avgifts- och provisionsintäkter</v>
      </c>
      <c r="D1694" s="4" t="str">
        <f>VLOOKUP(Taulukko1[[#This Row],[Rivivalinta]],Sheet1!$C$1:$E$42,3,FALSE)</f>
        <v>Fee and commission income</v>
      </c>
      <c r="E1694" s="1" t="s">
        <v>60</v>
      </c>
      <c r="F1694" s="2">
        <v>42369</v>
      </c>
      <c r="G1694" s="6">
        <v>4127.076</v>
      </c>
    </row>
    <row r="1695" spans="1:7" x14ac:dyDescent="0.2">
      <c r="A1695" s="5">
        <v>4</v>
      </c>
      <c r="B1695" s="4" t="s">
        <v>8</v>
      </c>
      <c r="C1695" s="4" t="str">
        <f>VLOOKUP(Taulukko1[[#This Row],[Rivivalinta]],Sheet1!$C$1:$E$42,2,FALSE)</f>
        <v>Avgifts- och provisionskostnader</v>
      </c>
      <c r="D1695" s="4" t="str">
        <f>VLOOKUP(Taulukko1[[#This Row],[Rivivalinta]],Sheet1!$C$1:$E$42,3,FALSE)</f>
        <v>Fee and commission expenses</v>
      </c>
      <c r="E1695" s="1" t="s">
        <v>60</v>
      </c>
      <c r="F1695" s="2">
        <v>42369</v>
      </c>
      <c r="G1695" s="6">
        <v>624.33900000000006</v>
      </c>
    </row>
    <row r="1696" spans="1:7" x14ac:dyDescent="0.2">
      <c r="A1696" s="5">
        <v>5</v>
      </c>
      <c r="B1696" s="4" t="s">
        <v>9</v>
      </c>
      <c r="C1696" s="4" t="str">
        <f>VLOOKUP(Taulukko1[[#This Row],[Rivivalinta]],Sheet1!$C$1:$E$42,2,FALSE)</f>
        <v>Nettointäkter från handel och investeringar</v>
      </c>
      <c r="D1696" s="4" t="str">
        <f>VLOOKUP(Taulukko1[[#This Row],[Rivivalinta]],Sheet1!$C$1:$E$42,3,FALSE)</f>
        <v>Net trading and investing income</v>
      </c>
      <c r="E1696" s="1" t="s">
        <v>60</v>
      </c>
      <c r="F1696" s="2">
        <v>42369</v>
      </c>
      <c r="G1696" s="6">
        <v>3205.1260000000002</v>
      </c>
    </row>
    <row r="1697" spans="1:7" x14ac:dyDescent="0.2">
      <c r="A1697" s="5">
        <v>6</v>
      </c>
      <c r="B1697" s="4" t="s">
        <v>10</v>
      </c>
      <c r="C1697" s="4" t="str">
        <f>VLOOKUP(Taulukko1[[#This Row],[Rivivalinta]],Sheet1!$C$1:$E$42,2,FALSE)</f>
        <v>Övriga intäkter</v>
      </c>
      <c r="D1697" s="4" t="str">
        <f>VLOOKUP(Taulukko1[[#This Row],[Rivivalinta]],Sheet1!$C$1:$E$42,3,FALSE)</f>
        <v>Other income</v>
      </c>
      <c r="E1697" s="1" t="s">
        <v>60</v>
      </c>
      <c r="F1697" s="2">
        <v>42369</v>
      </c>
      <c r="G1697" s="6">
        <v>867.86400000000003</v>
      </c>
    </row>
    <row r="1698" spans="1:7" x14ac:dyDescent="0.2">
      <c r="A1698" s="5">
        <v>7</v>
      </c>
      <c r="B1698" s="4" t="s">
        <v>11</v>
      </c>
      <c r="C1698" s="4" t="str">
        <f>VLOOKUP(Taulukko1[[#This Row],[Rivivalinta]],Sheet1!$C$1:$E$42,2,FALSE)</f>
        <v>Totala inkomster</v>
      </c>
      <c r="D1698" s="4" t="str">
        <f>VLOOKUP(Taulukko1[[#This Row],[Rivivalinta]],Sheet1!$C$1:$E$42,3,FALSE)</f>
        <v>Total income</v>
      </c>
      <c r="E1698" s="1" t="s">
        <v>60</v>
      </c>
      <c r="F1698" s="2">
        <v>42369</v>
      </c>
      <c r="G1698" s="6">
        <v>14083.9</v>
      </c>
    </row>
    <row r="1699" spans="1:7" x14ac:dyDescent="0.2">
      <c r="A1699" s="5">
        <v>8</v>
      </c>
      <c r="B1699" s="4" t="s">
        <v>12</v>
      </c>
      <c r="C1699" s="4" t="str">
        <f>VLOOKUP(Taulukko1[[#This Row],[Rivivalinta]],Sheet1!$C$1:$E$42,2,FALSE)</f>
        <v>Totala kostnader</v>
      </c>
      <c r="D1699" s="4" t="str">
        <f>VLOOKUP(Taulukko1[[#This Row],[Rivivalinta]],Sheet1!$C$1:$E$42,3,FALSE)</f>
        <v>Total expenses</v>
      </c>
      <c r="E1699" s="1" t="s">
        <v>60</v>
      </c>
      <c r="F1699" s="2">
        <v>42369</v>
      </c>
      <c r="G1699" s="6">
        <v>7893.0320000000002</v>
      </c>
    </row>
    <row r="1700" spans="1:7" x14ac:dyDescent="0.2">
      <c r="A1700" s="5">
        <v>9</v>
      </c>
      <c r="B1700" s="4" t="s">
        <v>13</v>
      </c>
      <c r="C1700" s="4" t="str">
        <f>VLOOKUP(Taulukko1[[#This Row],[Rivivalinta]],Sheet1!$C$1:$E$42,2,FALSE)</f>
        <v>Nedskrivningar av lån och fordringar</v>
      </c>
      <c r="D1700" s="4" t="str">
        <f>VLOOKUP(Taulukko1[[#This Row],[Rivivalinta]],Sheet1!$C$1:$E$42,3,FALSE)</f>
        <v>Impairments on loans and receivables</v>
      </c>
      <c r="E1700" s="1" t="s">
        <v>60</v>
      </c>
      <c r="F1700" s="2">
        <v>42369</v>
      </c>
      <c r="G1700" s="6">
        <v>785.524</v>
      </c>
    </row>
    <row r="1701" spans="1:7" x14ac:dyDescent="0.2">
      <c r="A1701" s="5">
        <v>10</v>
      </c>
      <c r="B1701" s="4" t="s">
        <v>14</v>
      </c>
      <c r="C1701" s="4" t="str">
        <f>VLOOKUP(Taulukko1[[#This Row],[Rivivalinta]],Sheet1!$C$1:$E$42,2,FALSE)</f>
        <v>Rörelsevinst/-förlust</v>
      </c>
      <c r="D1701" s="4" t="str">
        <f>VLOOKUP(Taulukko1[[#This Row],[Rivivalinta]],Sheet1!$C$1:$E$42,3,FALSE)</f>
        <v>Operatingprofit/-loss</v>
      </c>
      <c r="E1701" s="1" t="s">
        <v>60</v>
      </c>
      <c r="F1701" s="2">
        <v>42369</v>
      </c>
      <c r="G1701" s="6">
        <v>5405.3440000000001</v>
      </c>
    </row>
    <row r="1702" spans="1:7" x14ac:dyDescent="0.2">
      <c r="A1702" s="5">
        <v>11</v>
      </c>
      <c r="B1702" s="4" t="s">
        <v>15</v>
      </c>
      <c r="C1702" s="4" t="str">
        <f>VLOOKUP(Taulukko1[[#This Row],[Rivivalinta]],Sheet1!$C$1:$E$42,2,FALSE)</f>
        <v>Kontanta medel och kassabehållning hos centralbanker</v>
      </c>
      <c r="D1702" s="4" t="str">
        <f>VLOOKUP(Taulukko1[[#This Row],[Rivivalinta]],Sheet1!$C$1:$E$42,3,FALSE)</f>
        <v>Cash and cash balances at central banks</v>
      </c>
      <c r="E1702" s="1" t="s">
        <v>60</v>
      </c>
      <c r="F1702" s="2">
        <v>42369</v>
      </c>
      <c r="G1702" s="6">
        <v>6385.3689999999997</v>
      </c>
    </row>
    <row r="1703" spans="1:7" x14ac:dyDescent="0.2">
      <c r="A1703" s="5">
        <v>12</v>
      </c>
      <c r="B1703" s="4" t="s">
        <v>16</v>
      </c>
      <c r="C1703" s="4" t="str">
        <f>VLOOKUP(Taulukko1[[#This Row],[Rivivalinta]],Sheet1!$C$1:$E$42,2,FALSE)</f>
        <v>Lån och förskott till kreditinstitut</v>
      </c>
      <c r="D1703" s="4" t="str">
        <f>VLOOKUP(Taulukko1[[#This Row],[Rivivalinta]],Sheet1!$C$1:$E$42,3,FALSE)</f>
        <v>Loans and advances to credit institutions</v>
      </c>
      <c r="E1703" s="1" t="s">
        <v>60</v>
      </c>
      <c r="F1703" s="2">
        <v>42369</v>
      </c>
      <c r="G1703" s="6">
        <v>2638.973</v>
      </c>
    </row>
    <row r="1704" spans="1:7" x14ac:dyDescent="0.2">
      <c r="A1704" s="5">
        <v>13</v>
      </c>
      <c r="B1704" s="4" t="s">
        <v>17</v>
      </c>
      <c r="C1704" s="4" t="str">
        <f>VLOOKUP(Taulukko1[[#This Row],[Rivivalinta]],Sheet1!$C$1:$E$42,2,FALSE)</f>
        <v>Lån och förskott till allmänheten och offentliga samfund</v>
      </c>
      <c r="D1704" s="4" t="str">
        <f>VLOOKUP(Taulukko1[[#This Row],[Rivivalinta]],Sheet1!$C$1:$E$42,3,FALSE)</f>
        <v>Loans and advances to the public and public sector entities</v>
      </c>
      <c r="E1704" s="1" t="s">
        <v>60</v>
      </c>
      <c r="F1704" s="2">
        <v>42369</v>
      </c>
      <c r="G1704" s="6">
        <v>353436.73300000001</v>
      </c>
    </row>
    <row r="1705" spans="1:7" x14ac:dyDescent="0.2">
      <c r="A1705" s="5">
        <v>14</v>
      </c>
      <c r="B1705" s="4" t="s">
        <v>18</v>
      </c>
      <c r="C1705" s="4" t="str">
        <f>VLOOKUP(Taulukko1[[#This Row],[Rivivalinta]],Sheet1!$C$1:$E$42,2,FALSE)</f>
        <v>Värdepapper</v>
      </c>
      <c r="D1705" s="4" t="str">
        <f>VLOOKUP(Taulukko1[[#This Row],[Rivivalinta]],Sheet1!$C$1:$E$42,3,FALSE)</f>
        <v>Debt securities</v>
      </c>
      <c r="E1705" s="1" t="s">
        <v>60</v>
      </c>
      <c r="F1705" s="2">
        <v>42369</v>
      </c>
      <c r="G1705" s="6">
        <v>48376.735000000001</v>
      </c>
    </row>
    <row r="1706" spans="1:7" x14ac:dyDescent="0.2">
      <c r="A1706" s="5">
        <v>15</v>
      </c>
      <c r="B1706" s="4" t="s">
        <v>71</v>
      </c>
      <c r="C1706" s="4" t="str">
        <f>VLOOKUP(Taulukko1[[#This Row],[Rivivalinta]],Sheet1!$C$1:$E$42,2,FALSE)</f>
        <v xml:space="preserve">Derivat </v>
      </c>
      <c r="D1706" s="4" t="str">
        <f>VLOOKUP(Taulukko1[[#This Row],[Rivivalinta]],Sheet1!$C$1:$E$42,3,FALSE)</f>
        <v xml:space="preserve">Derivatives </v>
      </c>
      <c r="E1706" s="1" t="s">
        <v>60</v>
      </c>
      <c r="F1706" s="2">
        <v>42369</v>
      </c>
      <c r="G1706" s="6">
        <v>802.41399999999999</v>
      </c>
    </row>
    <row r="1707" spans="1:7" x14ac:dyDescent="0.2">
      <c r="A1707" s="5">
        <v>16</v>
      </c>
      <c r="B1707" s="4" t="s">
        <v>20</v>
      </c>
      <c r="C1707" s="4" t="str">
        <f>VLOOKUP(Taulukko1[[#This Row],[Rivivalinta]],Sheet1!$C$1:$E$42,2,FALSE)</f>
        <v>Övriga tillgångar</v>
      </c>
      <c r="D1707" s="4" t="str">
        <f>VLOOKUP(Taulukko1[[#This Row],[Rivivalinta]],Sheet1!$C$1:$E$42,3,FALSE)</f>
        <v>Other assets</v>
      </c>
      <c r="E1707" s="1" t="s">
        <v>60</v>
      </c>
      <c r="F1707" s="2">
        <v>42369</v>
      </c>
      <c r="G1707" s="6">
        <v>55688.122000000003</v>
      </c>
    </row>
    <row r="1708" spans="1:7" x14ac:dyDescent="0.2">
      <c r="A1708" s="5">
        <v>17</v>
      </c>
      <c r="B1708" s="4" t="s">
        <v>21</v>
      </c>
      <c r="C1708" s="4" t="str">
        <f>VLOOKUP(Taulukko1[[#This Row],[Rivivalinta]],Sheet1!$C$1:$E$42,2,FALSE)</f>
        <v>SUMMA TILLGÅNGAR</v>
      </c>
      <c r="D1708" s="4" t="str">
        <f>VLOOKUP(Taulukko1[[#This Row],[Rivivalinta]],Sheet1!$C$1:$E$42,3,FALSE)</f>
        <v>TOTAL ASSETS</v>
      </c>
      <c r="E1708" s="1" t="s">
        <v>60</v>
      </c>
      <c r="F1708" s="2">
        <v>42369</v>
      </c>
      <c r="G1708" s="6">
        <v>467328.34600000002</v>
      </c>
    </row>
    <row r="1709" spans="1:7" x14ac:dyDescent="0.2">
      <c r="A1709" s="5">
        <v>18</v>
      </c>
      <c r="B1709" s="4" t="s">
        <v>22</v>
      </c>
      <c r="C1709" s="4" t="str">
        <f>VLOOKUP(Taulukko1[[#This Row],[Rivivalinta]],Sheet1!$C$1:$E$42,2,FALSE)</f>
        <v>Inlåning från kreditinstitut</v>
      </c>
      <c r="D1709" s="4" t="str">
        <f>VLOOKUP(Taulukko1[[#This Row],[Rivivalinta]],Sheet1!$C$1:$E$42,3,FALSE)</f>
        <v>Deposits from credit institutions</v>
      </c>
      <c r="E1709" s="1" t="s">
        <v>60</v>
      </c>
      <c r="F1709" s="2">
        <v>42369</v>
      </c>
      <c r="G1709" s="6">
        <v>76820.77</v>
      </c>
    </row>
    <row r="1710" spans="1:7" x14ac:dyDescent="0.2">
      <c r="A1710" s="5">
        <v>19</v>
      </c>
      <c r="B1710" s="4" t="s">
        <v>23</v>
      </c>
      <c r="C1710" s="4" t="str">
        <f>VLOOKUP(Taulukko1[[#This Row],[Rivivalinta]],Sheet1!$C$1:$E$42,2,FALSE)</f>
        <v>Inlåning från allmänheten och offentliga samfund</v>
      </c>
      <c r="D1710" s="4" t="str">
        <f>VLOOKUP(Taulukko1[[#This Row],[Rivivalinta]],Sheet1!$C$1:$E$42,3,FALSE)</f>
        <v>Deposits from the public and public sector entities</v>
      </c>
      <c r="E1710" s="1" t="s">
        <v>60</v>
      </c>
      <c r="F1710" s="2">
        <v>42369</v>
      </c>
      <c r="G1710" s="6">
        <v>307129.18</v>
      </c>
    </row>
    <row r="1711" spans="1:7" x14ac:dyDescent="0.2">
      <c r="A1711" s="5">
        <v>20</v>
      </c>
      <c r="B1711" s="4" t="s">
        <v>24</v>
      </c>
      <c r="C1711" s="4" t="str">
        <f>VLOOKUP(Taulukko1[[#This Row],[Rivivalinta]],Sheet1!$C$1:$E$42,2,FALSE)</f>
        <v>Emitterade skuldebrev</v>
      </c>
      <c r="D1711" s="4" t="str">
        <f>VLOOKUP(Taulukko1[[#This Row],[Rivivalinta]],Sheet1!$C$1:$E$42,3,FALSE)</f>
        <v>Debt securities issued</v>
      </c>
      <c r="E1711" s="1" t="s">
        <v>60</v>
      </c>
      <c r="F1711" s="2">
        <v>42369</v>
      </c>
      <c r="G1711" s="6">
        <v>17594.316999999999</v>
      </c>
    </row>
    <row r="1712" spans="1:7" x14ac:dyDescent="0.2">
      <c r="A1712" s="5">
        <v>22</v>
      </c>
      <c r="B1712" s="4" t="s">
        <v>19</v>
      </c>
      <c r="C1712" s="4" t="str">
        <f>VLOOKUP(Taulukko1[[#This Row],[Rivivalinta]],Sheet1!$C$1:$E$42,2,FALSE)</f>
        <v>Derivat</v>
      </c>
      <c r="D1712" s="4" t="str">
        <f>VLOOKUP(Taulukko1[[#This Row],[Rivivalinta]],Sheet1!$C$1:$E$42,3,FALSE)</f>
        <v>Derivatives</v>
      </c>
      <c r="E1712" s="1" t="s">
        <v>60</v>
      </c>
      <c r="F1712" s="2">
        <v>42369</v>
      </c>
      <c r="G1712" s="6"/>
    </row>
    <row r="1713" spans="1:7" x14ac:dyDescent="0.2">
      <c r="A1713" s="5">
        <v>23</v>
      </c>
      <c r="B1713" s="4" t="s">
        <v>25</v>
      </c>
      <c r="C1713" s="4" t="str">
        <f>VLOOKUP(Taulukko1[[#This Row],[Rivivalinta]],Sheet1!$C$1:$E$42,2,FALSE)</f>
        <v>Eget kapital</v>
      </c>
      <c r="D1713" s="4" t="str">
        <f>VLOOKUP(Taulukko1[[#This Row],[Rivivalinta]],Sheet1!$C$1:$E$42,3,FALSE)</f>
        <v>Total equity</v>
      </c>
      <c r="E1713" s="1" t="s">
        <v>60</v>
      </c>
      <c r="F1713" s="2">
        <v>42369</v>
      </c>
      <c r="G1713" s="6">
        <v>47000.798999999999</v>
      </c>
    </row>
    <row r="1714" spans="1:7" x14ac:dyDescent="0.2">
      <c r="A1714" s="5">
        <v>21</v>
      </c>
      <c r="B1714" s="4" t="s">
        <v>26</v>
      </c>
      <c r="C1714" s="4" t="str">
        <f>VLOOKUP(Taulukko1[[#This Row],[Rivivalinta]],Sheet1!$C$1:$E$42,2,FALSE)</f>
        <v>Övriga skulder</v>
      </c>
      <c r="D1714" s="4" t="str">
        <f>VLOOKUP(Taulukko1[[#This Row],[Rivivalinta]],Sheet1!$C$1:$E$42,3,FALSE)</f>
        <v>Other liabilities</v>
      </c>
      <c r="E1714" s="1" t="s">
        <v>60</v>
      </c>
      <c r="F1714" s="2">
        <v>42369</v>
      </c>
      <c r="G1714" s="6">
        <v>18783.28</v>
      </c>
    </row>
    <row r="1715" spans="1:7" x14ac:dyDescent="0.2">
      <c r="A1715" s="5">
        <v>24</v>
      </c>
      <c r="B1715" s="4" t="s">
        <v>27</v>
      </c>
      <c r="C1715" s="4" t="str">
        <f>VLOOKUP(Taulukko1[[#This Row],[Rivivalinta]],Sheet1!$C$1:$E$42,2,FALSE)</f>
        <v>SUMMA EGET KAPITAL OCH SKULDER</v>
      </c>
      <c r="D1715" s="4" t="str">
        <f>VLOOKUP(Taulukko1[[#This Row],[Rivivalinta]],Sheet1!$C$1:$E$42,3,FALSE)</f>
        <v>TOTAL EQUITY AND LIABILITIES</v>
      </c>
      <c r="E1715" s="1" t="s">
        <v>60</v>
      </c>
      <c r="F1715" s="2">
        <v>42369</v>
      </c>
      <c r="G1715" s="6">
        <v>467328.34600000002</v>
      </c>
    </row>
    <row r="1716" spans="1:7" x14ac:dyDescent="0.2">
      <c r="A1716" s="5">
        <v>25</v>
      </c>
      <c r="B1716" s="4" t="s">
        <v>28</v>
      </c>
      <c r="C1716" s="4" t="str">
        <f>VLOOKUP(Taulukko1[[#This Row],[Rivivalinta]],Sheet1!$C$1:$E$42,2,FALSE)</f>
        <v>Exponering utanför balansräkningen</v>
      </c>
      <c r="D1716" s="4" t="str">
        <f>VLOOKUP(Taulukko1[[#This Row],[Rivivalinta]],Sheet1!$C$1:$E$42,3,FALSE)</f>
        <v>Off balance sheet exposures</v>
      </c>
      <c r="E1716" s="1" t="s">
        <v>60</v>
      </c>
      <c r="F1716" s="2">
        <v>42369</v>
      </c>
      <c r="G1716" s="6">
        <v>17982.780999999999</v>
      </c>
    </row>
    <row r="1717" spans="1:7" x14ac:dyDescent="0.2">
      <c r="A1717" s="5">
        <v>28</v>
      </c>
      <c r="B1717" s="4" t="s">
        <v>29</v>
      </c>
      <c r="C1717" s="4" t="str">
        <f>VLOOKUP(Taulukko1[[#This Row],[Rivivalinta]],Sheet1!$C$1:$E$42,2,FALSE)</f>
        <v>Kostnader/intäkter, %</v>
      </c>
      <c r="D1717" s="4" t="str">
        <f>VLOOKUP(Taulukko1[[#This Row],[Rivivalinta]],Sheet1!$C$1:$E$42,3,FALSE)</f>
        <v>Cost/income ratio, %</v>
      </c>
      <c r="E1717" s="1" t="s">
        <v>60</v>
      </c>
      <c r="F1717" s="2">
        <v>42369</v>
      </c>
      <c r="G1717" s="7">
        <v>0.49886055382729644</v>
      </c>
    </row>
    <row r="1718" spans="1:7" x14ac:dyDescent="0.2">
      <c r="A1718" s="5">
        <v>29</v>
      </c>
      <c r="B1718" s="4" t="s">
        <v>30</v>
      </c>
      <c r="C1718" s="4" t="str">
        <f>VLOOKUP(Taulukko1[[#This Row],[Rivivalinta]],Sheet1!$C$1:$E$42,2,FALSE)</f>
        <v>Nödlidande exponeringar/Exponeringar, %</v>
      </c>
      <c r="D1718" s="4" t="str">
        <f>VLOOKUP(Taulukko1[[#This Row],[Rivivalinta]],Sheet1!$C$1:$E$42,3,FALSE)</f>
        <v>Non-performing exposures/Exposures, %</v>
      </c>
      <c r="E1718" s="1" t="s">
        <v>60</v>
      </c>
      <c r="F1718" s="2">
        <v>42369</v>
      </c>
      <c r="G1718" s="7">
        <v>9.2221325474742162E-3</v>
      </c>
    </row>
    <row r="1719" spans="1:7" x14ac:dyDescent="0.2">
      <c r="A1719" s="5">
        <v>30</v>
      </c>
      <c r="B1719" s="4" t="s">
        <v>31</v>
      </c>
      <c r="C1719" s="4" t="str">
        <f>VLOOKUP(Taulukko1[[#This Row],[Rivivalinta]],Sheet1!$C$1:$E$42,2,FALSE)</f>
        <v>Upplupna avsättningar på nödlidande exponeringar/Nödlidande Exponeringar, %</v>
      </c>
      <c r="D1719" s="4" t="str">
        <f>VLOOKUP(Taulukko1[[#This Row],[Rivivalinta]],Sheet1!$C$1:$E$42,3,FALSE)</f>
        <v>Accumulated impairments on non-performing exposures/Non-performing exposures, %</v>
      </c>
      <c r="E1719" s="1" t="s">
        <v>60</v>
      </c>
      <c r="F1719" s="2">
        <v>42369</v>
      </c>
      <c r="G1719" s="7">
        <v>0.29534343812598063</v>
      </c>
    </row>
    <row r="1720" spans="1:7" x14ac:dyDescent="0.2">
      <c r="A1720" s="5">
        <v>31</v>
      </c>
      <c r="B1720" s="4" t="s">
        <v>32</v>
      </c>
      <c r="C1720" s="4" t="str">
        <f>VLOOKUP(Taulukko1[[#This Row],[Rivivalinta]],Sheet1!$C$1:$E$42,2,FALSE)</f>
        <v>Kapitalbas</v>
      </c>
      <c r="D1720" s="4" t="str">
        <f>VLOOKUP(Taulukko1[[#This Row],[Rivivalinta]],Sheet1!$C$1:$E$42,3,FALSE)</f>
        <v>Own funds</v>
      </c>
      <c r="E1720" s="1" t="s">
        <v>60</v>
      </c>
      <c r="F1720" s="2">
        <v>42369</v>
      </c>
      <c r="G1720" s="6">
        <v>58509.324000000001</v>
      </c>
    </row>
    <row r="1721" spans="1:7" x14ac:dyDescent="0.2">
      <c r="A1721" s="5">
        <v>32</v>
      </c>
      <c r="B1721" s="4" t="s">
        <v>33</v>
      </c>
      <c r="C1721" s="4" t="str">
        <f>VLOOKUP(Taulukko1[[#This Row],[Rivivalinta]],Sheet1!$C$1:$E$42,2,FALSE)</f>
        <v>Kärnprimärkapital (CET 1)</v>
      </c>
      <c r="D1721" s="4" t="str">
        <f>VLOOKUP(Taulukko1[[#This Row],[Rivivalinta]],Sheet1!$C$1:$E$42,3,FALSE)</f>
        <v>Common equity tier 1 capital (CET1)</v>
      </c>
      <c r="E1721" s="1" t="s">
        <v>60</v>
      </c>
      <c r="F1721" s="2">
        <v>42369</v>
      </c>
      <c r="G1721" s="6">
        <v>56671.504000000001</v>
      </c>
    </row>
    <row r="1722" spans="1:7" x14ac:dyDescent="0.2">
      <c r="A1722" s="5">
        <v>33</v>
      </c>
      <c r="B1722" s="4" t="s">
        <v>34</v>
      </c>
      <c r="C1722" s="4" t="str">
        <f>VLOOKUP(Taulukko1[[#This Row],[Rivivalinta]],Sheet1!$C$1:$E$42,2,FALSE)</f>
        <v>Övrigt primärkapital (AT 1)</v>
      </c>
      <c r="D1722" s="4" t="str">
        <f>VLOOKUP(Taulukko1[[#This Row],[Rivivalinta]],Sheet1!$C$1:$E$42,3,FALSE)</f>
        <v>Additional tier 1 capital (AT 1)</v>
      </c>
      <c r="E1722" s="1" t="s">
        <v>60</v>
      </c>
      <c r="F1722" s="2">
        <v>42369</v>
      </c>
      <c r="G1722" s="6"/>
    </row>
    <row r="1723" spans="1:7" x14ac:dyDescent="0.2">
      <c r="A1723" s="5">
        <v>34</v>
      </c>
      <c r="B1723" s="4" t="s">
        <v>35</v>
      </c>
      <c r="C1723" s="4" t="str">
        <f>VLOOKUP(Taulukko1[[#This Row],[Rivivalinta]],Sheet1!$C$1:$E$42,2,FALSE)</f>
        <v>Supplementärkapital (T2)</v>
      </c>
      <c r="D1723" s="4" t="str">
        <f>VLOOKUP(Taulukko1[[#This Row],[Rivivalinta]],Sheet1!$C$1:$E$42,3,FALSE)</f>
        <v>Tier 2 capital (T2)</v>
      </c>
      <c r="E1723" s="1" t="s">
        <v>60</v>
      </c>
      <c r="F1723" s="2">
        <v>42369</v>
      </c>
      <c r="G1723" s="6">
        <v>1837.82</v>
      </c>
    </row>
    <row r="1724" spans="1:7" x14ac:dyDescent="0.2">
      <c r="A1724" s="5">
        <v>35</v>
      </c>
      <c r="B1724" s="4" t="s">
        <v>36</v>
      </c>
      <c r="C1724" s="4" t="str">
        <f>VLOOKUP(Taulukko1[[#This Row],[Rivivalinta]],Sheet1!$C$1:$E$42,2,FALSE)</f>
        <v>Summa kapitalrelationer, %</v>
      </c>
      <c r="D1724" s="4" t="str">
        <f>VLOOKUP(Taulukko1[[#This Row],[Rivivalinta]],Sheet1!$C$1:$E$42,3,FALSE)</f>
        <v>Own funds ratio, %</v>
      </c>
      <c r="E1724" s="1" t="s">
        <v>60</v>
      </c>
      <c r="F1724" s="2">
        <v>42369</v>
      </c>
      <c r="G1724" s="7">
        <v>0.20721081424166357</v>
      </c>
    </row>
    <row r="1725" spans="1:7" x14ac:dyDescent="0.2">
      <c r="A1725" s="5">
        <v>36</v>
      </c>
      <c r="B1725" s="4" t="s">
        <v>37</v>
      </c>
      <c r="C1725" s="4" t="str">
        <f>VLOOKUP(Taulukko1[[#This Row],[Rivivalinta]],Sheet1!$C$1:$E$42,2,FALSE)</f>
        <v>Primärkapitalrelation, %</v>
      </c>
      <c r="D1725" s="4" t="str">
        <f>VLOOKUP(Taulukko1[[#This Row],[Rivivalinta]],Sheet1!$C$1:$E$42,3,FALSE)</f>
        <v>Tier 1 ratio, %</v>
      </c>
      <c r="E1725" s="1" t="s">
        <v>60</v>
      </c>
      <c r="F1725" s="2">
        <v>42369</v>
      </c>
      <c r="G1725" s="7">
        <v>0.20070217335171561</v>
      </c>
    </row>
    <row r="1726" spans="1:7" x14ac:dyDescent="0.2">
      <c r="A1726" s="5">
        <v>37</v>
      </c>
      <c r="B1726" s="4" t="s">
        <v>38</v>
      </c>
      <c r="C1726" s="4" t="str">
        <f>VLOOKUP(Taulukko1[[#This Row],[Rivivalinta]],Sheet1!$C$1:$E$42,2,FALSE)</f>
        <v>Kärnprimärkapitalrelation, %</v>
      </c>
      <c r="D1726" s="4" t="str">
        <f>VLOOKUP(Taulukko1[[#This Row],[Rivivalinta]],Sheet1!$C$1:$E$42,3,FALSE)</f>
        <v>CET 1 ratio, %</v>
      </c>
      <c r="E1726" s="1" t="s">
        <v>60</v>
      </c>
      <c r="F1726" s="2">
        <v>42369</v>
      </c>
      <c r="G1726" s="7">
        <v>0.20070217335171561</v>
      </c>
    </row>
    <row r="1727" spans="1:7" x14ac:dyDescent="0.2">
      <c r="A1727" s="5">
        <v>38</v>
      </c>
      <c r="B1727" s="4" t="s">
        <v>39</v>
      </c>
      <c r="C1727" s="4" t="str">
        <f>VLOOKUP(Taulukko1[[#This Row],[Rivivalinta]],Sheet1!$C$1:$E$42,2,FALSE)</f>
        <v>Summa exponeringsbelopp (RWA)</v>
      </c>
      <c r="D1727" s="4" t="str">
        <f>VLOOKUP(Taulukko1[[#This Row],[Rivivalinta]],Sheet1!$C$1:$E$42,3,FALSE)</f>
        <v>Total risk weighted assets (RWA)</v>
      </c>
      <c r="E1727" s="1" t="s">
        <v>60</v>
      </c>
      <c r="F1727" s="2">
        <v>42369</v>
      </c>
      <c r="G1727" s="6">
        <v>282366.17</v>
      </c>
    </row>
    <row r="1728" spans="1:7" x14ac:dyDescent="0.2">
      <c r="A1728" s="5">
        <v>39</v>
      </c>
      <c r="B1728" s="4" t="s">
        <v>40</v>
      </c>
      <c r="C1728" s="4" t="str">
        <f>VLOOKUP(Taulukko1[[#This Row],[Rivivalinta]],Sheet1!$C$1:$E$42,2,FALSE)</f>
        <v>Exponeringsbelopp för kredit-, motpart- och utspädningsrisker</v>
      </c>
      <c r="D1728" s="4" t="str">
        <f>VLOOKUP(Taulukko1[[#This Row],[Rivivalinta]],Sheet1!$C$1:$E$42,3,FALSE)</f>
        <v>Credit and counterparty risks</v>
      </c>
      <c r="E1728" s="1" t="s">
        <v>60</v>
      </c>
      <c r="F1728" s="2">
        <v>42369</v>
      </c>
      <c r="G1728" s="6">
        <v>246569.81200000001</v>
      </c>
    </row>
    <row r="1729" spans="1:7" x14ac:dyDescent="0.2">
      <c r="A1729" s="5">
        <v>40</v>
      </c>
      <c r="B1729" s="4" t="s">
        <v>41</v>
      </c>
      <c r="C1729" s="4" t="str">
        <f>VLOOKUP(Taulukko1[[#This Row],[Rivivalinta]],Sheet1!$C$1:$E$42,2,FALSE)</f>
        <v>Exponeringsbelopp för positions-, valutakurs- och råvarurisker</v>
      </c>
      <c r="D1729" s="4" t="str">
        <f>VLOOKUP(Taulukko1[[#This Row],[Rivivalinta]],Sheet1!$C$1:$E$42,3,FALSE)</f>
        <v>Position, currency and commodity risks</v>
      </c>
      <c r="E1729" s="1" t="s">
        <v>60</v>
      </c>
      <c r="F1729" s="2">
        <v>42369</v>
      </c>
      <c r="G1729" s="6">
        <v>16013.927</v>
      </c>
    </row>
    <row r="1730" spans="1:7" x14ac:dyDescent="0.2">
      <c r="A1730" s="5">
        <v>41</v>
      </c>
      <c r="B1730" s="4" t="s">
        <v>42</v>
      </c>
      <c r="C1730" s="4" t="str">
        <f>VLOOKUP(Taulukko1[[#This Row],[Rivivalinta]],Sheet1!$C$1:$E$42,2,FALSE)</f>
        <v>Exponeringsbelopp för operativ risk</v>
      </c>
      <c r="D1730" s="4" t="str">
        <f>VLOOKUP(Taulukko1[[#This Row],[Rivivalinta]],Sheet1!$C$1:$E$42,3,FALSE)</f>
        <v>Operational risks</v>
      </c>
      <c r="E1730" s="1" t="s">
        <v>60</v>
      </c>
      <c r="F1730" s="2">
        <v>42369</v>
      </c>
      <c r="G1730" s="6">
        <v>19359.464</v>
      </c>
    </row>
    <row r="1731" spans="1:7" x14ac:dyDescent="0.2">
      <c r="A1731" s="5">
        <v>42</v>
      </c>
      <c r="B1731" s="4" t="s">
        <v>43</v>
      </c>
      <c r="C1731" s="4" t="str">
        <f>VLOOKUP(Taulukko1[[#This Row],[Rivivalinta]],Sheet1!$C$1:$E$42,2,FALSE)</f>
        <v>Övriga riskexponeringar</v>
      </c>
      <c r="D1731" s="4" t="str">
        <f>VLOOKUP(Taulukko1[[#This Row],[Rivivalinta]],Sheet1!$C$1:$E$42,3,FALSE)</f>
        <v>Other risks</v>
      </c>
      <c r="E1731" s="1" t="s">
        <v>60</v>
      </c>
      <c r="F1731" s="2">
        <v>42369</v>
      </c>
      <c r="G1731" s="6">
        <v>422.96699999999998</v>
      </c>
    </row>
    <row r="1732" spans="1:7" x14ac:dyDescent="0.2">
      <c r="A1732" s="5">
        <v>1</v>
      </c>
      <c r="B1732" s="4" t="s">
        <v>5</v>
      </c>
      <c r="C1732" s="4" t="str">
        <f>VLOOKUP(Taulukko1[[#This Row],[Rivivalinta]],Sheet1!$C$1:$E$42,2,FALSE)</f>
        <v>Räntenetto</v>
      </c>
      <c r="D1732" s="4" t="str">
        <f>VLOOKUP(Taulukko1[[#This Row],[Rivivalinta]],Sheet1!$C$1:$E$42,3,FALSE)</f>
        <v>Net interest margin</v>
      </c>
      <c r="E1732" s="1" t="s">
        <v>62</v>
      </c>
      <c r="F1732" s="2">
        <v>42369</v>
      </c>
      <c r="G1732" s="6">
        <v>1353.01</v>
      </c>
    </row>
    <row r="1733" spans="1:7" x14ac:dyDescent="0.2">
      <c r="A1733" s="5">
        <v>2</v>
      </c>
      <c r="B1733" s="4" t="s">
        <v>6</v>
      </c>
      <c r="C1733" s="4" t="str">
        <f>VLOOKUP(Taulukko1[[#This Row],[Rivivalinta]],Sheet1!$C$1:$E$42,2,FALSE)</f>
        <v>Netto, avgifts- och provisionsintäkter</v>
      </c>
      <c r="D1733" s="4" t="str">
        <f>VLOOKUP(Taulukko1[[#This Row],[Rivivalinta]],Sheet1!$C$1:$E$42,3,FALSE)</f>
        <v>Net fee and commission income</v>
      </c>
      <c r="E1733" s="1" t="s">
        <v>62</v>
      </c>
      <c r="F1733" s="2">
        <v>42369</v>
      </c>
      <c r="G1733" s="6">
        <v>627.17700000000002</v>
      </c>
    </row>
    <row r="1734" spans="1:7" x14ac:dyDescent="0.2">
      <c r="A1734" s="5">
        <v>3</v>
      </c>
      <c r="B1734" s="4" t="s">
        <v>7</v>
      </c>
      <c r="C1734" s="4" t="str">
        <f>VLOOKUP(Taulukko1[[#This Row],[Rivivalinta]],Sheet1!$C$1:$E$42,2,FALSE)</f>
        <v>Avgifts- och provisionsintäkter</v>
      </c>
      <c r="D1734" s="4" t="str">
        <f>VLOOKUP(Taulukko1[[#This Row],[Rivivalinta]],Sheet1!$C$1:$E$42,3,FALSE)</f>
        <v>Fee and commission income</v>
      </c>
      <c r="E1734" s="1" t="s">
        <v>62</v>
      </c>
      <c r="F1734" s="2">
        <v>42369</v>
      </c>
      <c r="G1734" s="6">
        <v>708.75699999999995</v>
      </c>
    </row>
    <row r="1735" spans="1:7" x14ac:dyDescent="0.2">
      <c r="A1735" s="5">
        <v>4</v>
      </c>
      <c r="B1735" s="4" t="s">
        <v>8</v>
      </c>
      <c r="C1735" s="4" t="str">
        <f>VLOOKUP(Taulukko1[[#This Row],[Rivivalinta]],Sheet1!$C$1:$E$42,2,FALSE)</f>
        <v>Avgifts- och provisionskostnader</v>
      </c>
      <c r="D1735" s="4" t="str">
        <f>VLOOKUP(Taulukko1[[#This Row],[Rivivalinta]],Sheet1!$C$1:$E$42,3,FALSE)</f>
        <v>Fee and commission expenses</v>
      </c>
      <c r="E1735" s="1" t="s">
        <v>62</v>
      </c>
      <c r="F1735" s="2">
        <v>42369</v>
      </c>
      <c r="G1735" s="6">
        <v>81.58</v>
      </c>
    </row>
    <row r="1736" spans="1:7" x14ac:dyDescent="0.2">
      <c r="A1736" s="5">
        <v>5</v>
      </c>
      <c r="B1736" s="4" t="s">
        <v>9</v>
      </c>
      <c r="C1736" s="4" t="str">
        <f>VLOOKUP(Taulukko1[[#This Row],[Rivivalinta]],Sheet1!$C$1:$E$42,2,FALSE)</f>
        <v>Nettointäkter från handel och investeringar</v>
      </c>
      <c r="D1736" s="4" t="str">
        <f>VLOOKUP(Taulukko1[[#This Row],[Rivivalinta]],Sheet1!$C$1:$E$42,3,FALSE)</f>
        <v>Net trading and investing income</v>
      </c>
      <c r="E1736" s="1" t="s">
        <v>62</v>
      </c>
      <c r="F1736" s="2">
        <v>42369</v>
      </c>
      <c r="G1736" s="6">
        <v>161.46100000000001</v>
      </c>
    </row>
    <row r="1737" spans="1:7" x14ac:dyDescent="0.2">
      <c r="A1737" s="5">
        <v>6</v>
      </c>
      <c r="B1737" s="4" t="s">
        <v>10</v>
      </c>
      <c r="C1737" s="4" t="str">
        <f>VLOOKUP(Taulukko1[[#This Row],[Rivivalinta]],Sheet1!$C$1:$E$42,2,FALSE)</f>
        <v>Övriga intäkter</v>
      </c>
      <c r="D1737" s="4" t="str">
        <f>VLOOKUP(Taulukko1[[#This Row],[Rivivalinta]],Sheet1!$C$1:$E$42,3,FALSE)</f>
        <v>Other income</v>
      </c>
      <c r="E1737" s="1" t="s">
        <v>62</v>
      </c>
      <c r="F1737" s="2">
        <v>42369</v>
      </c>
      <c r="G1737" s="6">
        <v>133.99100000000001</v>
      </c>
    </row>
    <row r="1738" spans="1:7" x14ac:dyDescent="0.2">
      <c r="A1738" s="5">
        <v>7</v>
      </c>
      <c r="B1738" s="4" t="s">
        <v>11</v>
      </c>
      <c r="C1738" s="4" t="str">
        <f>VLOOKUP(Taulukko1[[#This Row],[Rivivalinta]],Sheet1!$C$1:$E$42,2,FALSE)</f>
        <v>Totala inkomster</v>
      </c>
      <c r="D1738" s="4" t="str">
        <f>VLOOKUP(Taulukko1[[#This Row],[Rivivalinta]],Sheet1!$C$1:$E$42,3,FALSE)</f>
        <v>Total income</v>
      </c>
      <c r="E1738" s="1" t="s">
        <v>62</v>
      </c>
      <c r="F1738" s="2">
        <v>42369</v>
      </c>
      <c r="G1738" s="6">
        <v>2275.6390000000001</v>
      </c>
    </row>
    <row r="1739" spans="1:7" x14ac:dyDescent="0.2">
      <c r="A1739" s="5">
        <v>8</v>
      </c>
      <c r="B1739" s="4" t="s">
        <v>12</v>
      </c>
      <c r="C1739" s="4" t="str">
        <f>VLOOKUP(Taulukko1[[#This Row],[Rivivalinta]],Sheet1!$C$1:$E$42,2,FALSE)</f>
        <v>Totala kostnader</v>
      </c>
      <c r="D1739" s="4" t="str">
        <f>VLOOKUP(Taulukko1[[#This Row],[Rivivalinta]],Sheet1!$C$1:$E$42,3,FALSE)</f>
        <v>Total expenses</v>
      </c>
      <c r="E1739" s="1" t="s">
        <v>62</v>
      </c>
      <c r="F1739" s="2">
        <v>42369</v>
      </c>
      <c r="G1739" s="6">
        <v>1867.769</v>
      </c>
    </row>
    <row r="1740" spans="1:7" x14ac:dyDescent="0.2">
      <c r="A1740" s="5">
        <v>9</v>
      </c>
      <c r="B1740" s="4" t="s">
        <v>13</v>
      </c>
      <c r="C1740" s="4" t="str">
        <f>VLOOKUP(Taulukko1[[#This Row],[Rivivalinta]],Sheet1!$C$1:$E$42,2,FALSE)</f>
        <v>Nedskrivningar av lån och fordringar</v>
      </c>
      <c r="D1740" s="4" t="str">
        <f>VLOOKUP(Taulukko1[[#This Row],[Rivivalinta]],Sheet1!$C$1:$E$42,3,FALSE)</f>
        <v>Impairments on loans and receivables</v>
      </c>
      <c r="E1740" s="1" t="s">
        <v>62</v>
      </c>
      <c r="F1740" s="2">
        <v>42369</v>
      </c>
      <c r="G1740" s="6">
        <v>-15.365</v>
      </c>
    </row>
    <row r="1741" spans="1:7" x14ac:dyDescent="0.2">
      <c r="A1741" s="5">
        <v>10</v>
      </c>
      <c r="B1741" s="4" t="s">
        <v>14</v>
      </c>
      <c r="C1741" s="4" t="str">
        <f>VLOOKUP(Taulukko1[[#This Row],[Rivivalinta]],Sheet1!$C$1:$E$42,2,FALSE)</f>
        <v>Rörelsevinst/-förlust</v>
      </c>
      <c r="D1741" s="4" t="str">
        <f>VLOOKUP(Taulukko1[[#This Row],[Rivivalinta]],Sheet1!$C$1:$E$42,3,FALSE)</f>
        <v>Operatingprofit/-loss</v>
      </c>
      <c r="E1741" s="1" t="s">
        <v>62</v>
      </c>
      <c r="F1741" s="2">
        <v>42369</v>
      </c>
      <c r="G1741" s="6">
        <v>423.23500000000001</v>
      </c>
    </row>
    <row r="1742" spans="1:7" x14ac:dyDescent="0.2">
      <c r="A1742" s="5">
        <v>11</v>
      </c>
      <c r="B1742" s="4" t="s">
        <v>15</v>
      </c>
      <c r="C1742" s="4" t="str">
        <f>VLOOKUP(Taulukko1[[#This Row],[Rivivalinta]],Sheet1!$C$1:$E$42,2,FALSE)</f>
        <v>Kontanta medel och kassabehållning hos centralbanker</v>
      </c>
      <c r="D1742" s="4" t="str">
        <f>VLOOKUP(Taulukko1[[#This Row],[Rivivalinta]],Sheet1!$C$1:$E$42,3,FALSE)</f>
        <v>Cash and cash balances at central banks</v>
      </c>
      <c r="E1742" s="1" t="s">
        <v>62</v>
      </c>
      <c r="F1742" s="2">
        <v>42369</v>
      </c>
      <c r="G1742" s="6">
        <v>1943.806</v>
      </c>
    </row>
    <row r="1743" spans="1:7" x14ac:dyDescent="0.2">
      <c r="A1743" s="5">
        <v>12</v>
      </c>
      <c r="B1743" s="4" t="s">
        <v>16</v>
      </c>
      <c r="C1743" s="4" t="str">
        <f>VLOOKUP(Taulukko1[[#This Row],[Rivivalinta]],Sheet1!$C$1:$E$42,2,FALSE)</f>
        <v>Lån och förskott till kreditinstitut</v>
      </c>
      <c r="D1743" s="4" t="str">
        <f>VLOOKUP(Taulukko1[[#This Row],[Rivivalinta]],Sheet1!$C$1:$E$42,3,FALSE)</f>
        <v>Loans and advances to credit institutions</v>
      </c>
      <c r="E1743" s="1" t="s">
        <v>62</v>
      </c>
      <c r="F1743" s="2">
        <v>42369</v>
      </c>
      <c r="G1743" s="6">
        <v>3042.248</v>
      </c>
    </row>
    <row r="1744" spans="1:7" x14ac:dyDescent="0.2">
      <c r="A1744" s="5">
        <v>13</v>
      </c>
      <c r="B1744" s="4" t="s">
        <v>17</v>
      </c>
      <c r="C1744" s="4" t="str">
        <f>VLOOKUP(Taulukko1[[#This Row],[Rivivalinta]],Sheet1!$C$1:$E$42,2,FALSE)</f>
        <v>Lån och förskott till allmänheten och offentliga samfund</v>
      </c>
      <c r="D1744" s="4" t="str">
        <f>VLOOKUP(Taulukko1[[#This Row],[Rivivalinta]],Sheet1!$C$1:$E$42,3,FALSE)</f>
        <v>Loans and advances to the public and public sector entities</v>
      </c>
      <c r="E1744" s="1" t="s">
        <v>62</v>
      </c>
      <c r="F1744" s="2">
        <v>42369</v>
      </c>
      <c r="G1744" s="6">
        <v>65048.125999999997</v>
      </c>
    </row>
    <row r="1745" spans="1:7" x14ac:dyDescent="0.2">
      <c r="A1745" s="5">
        <v>14</v>
      </c>
      <c r="B1745" s="4" t="s">
        <v>18</v>
      </c>
      <c r="C1745" s="4" t="str">
        <f>VLOOKUP(Taulukko1[[#This Row],[Rivivalinta]],Sheet1!$C$1:$E$42,2,FALSE)</f>
        <v>Värdepapper</v>
      </c>
      <c r="D1745" s="4" t="str">
        <f>VLOOKUP(Taulukko1[[#This Row],[Rivivalinta]],Sheet1!$C$1:$E$42,3,FALSE)</f>
        <v>Debt securities</v>
      </c>
      <c r="E1745" s="1" t="s">
        <v>62</v>
      </c>
      <c r="F1745" s="2">
        <v>42369</v>
      </c>
      <c r="G1745" s="6">
        <v>836.3</v>
      </c>
    </row>
    <row r="1746" spans="1:7" x14ac:dyDescent="0.2">
      <c r="A1746" s="5">
        <v>15</v>
      </c>
      <c r="B1746" s="4" t="s">
        <v>71</v>
      </c>
      <c r="C1746" s="4" t="str">
        <f>VLOOKUP(Taulukko1[[#This Row],[Rivivalinta]],Sheet1!$C$1:$E$42,2,FALSE)</f>
        <v xml:space="preserve">Derivat </v>
      </c>
      <c r="D1746" s="4" t="str">
        <f>VLOOKUP(Taulukko1[[#This Row],[Rivivalinta]],Sheet1!$C$1:$E$42,3,FALSE)</f>
        <v xml:space="preserve">Derivatives </v>
      </c>
      <c r="E1746" s="1" t="s">
        <v>62</v>
      </c>
      <c r="F1746" s="2">
        <v>42369</v>
      </c>
      <c r="G1746" s="6">
        <v>1044.674</v>
      </c>
    </row>
    <row r="1747" spans="1:7" x14ac:dyDescent="0.2">
      <c r="A1747" s="5">
        <v>16</v>
      </c>
      <c r="B1747" s="4" t="s">
        <v>20</v>
      </c>
      <c r="C1747" s="4" t="str">
        <f>VLOOKUP(Taulukko1[[#This Row],[Rivivalinta]],Sheet1!$C$1:$E$42,2,FALSE)</f>
        <v>Övriga tillgångar</v>
      </c>
      <c r="D1747" s="4" t="str">
        <f>VLOOKUP(Taulukko1[[#This Row],[Rivivalinta]],Sheet1!$C$1:$E$42,3,FALSE)</f>
        <v>Other assets</v>
      </c>
      <c r="E1747" s="1" t="s">
        <v>62</v>
      </c>
      <c r="F1747" s="2">
        <v>42369</v>
      </c>
      <c r="G1747" s="6">
        <v>13254.727000000001</v>
      </c>
    </row>
    <row r="1748" spans="1:7" x14ac:dyDescent="0.2">
      <c r="A1748" s="5">
        <v>17</v>
      </c>
      <c r="B1748" s="4" t="s">
        <v>21</v>
      </c>
      <c r="C1748" s="4" t="str">
        <f>VLOOKUP(Taulukko1[[#This Row],[Rivivalinta]],Sheet1!$C$1:$E$42,2,FALSE)</f>
        <v>SUMMA TILLGÅNGAR</v>
      </c>
      <c r="D1748" s="4" t="str">
        <f>VLOOKUP(Taulukko1[[#This Row],[Rivivalinta]],Sheet1!$C$1:$E$42,3,FALSE)</f>
        <v>TOTAL ASSETS</v>
      </c>
      <c r="E1748" s="1" t="s">
        <v>62</v>
      </c>
      <c r="F1748" s="2">
        <v>42369</v>
      </c>
      <c r="G1748" s="6">
        <v>85169.880999999994</v>
      </c>
    </row>
    <row r="1749" spans="1:7" x14ac:dyDescent="0.2">
      <c r="A1749" s="5">
        <v>18</v>
      </c>
      <c r="B1749" s="4" t="s">
        <v>22</v>
      </c>
      <c r="C1749" s="4" t="str">
        <f>VLOOKUP(Taulukko1[[#This Row],[Rivivalinta]],Sheet1!$C$1:$E$42,2,FALSE)</f>
        <v>Inlåning från kreditinstitut</v>
      </c>
      <c r="D1749" s="4" t="str">
        <f>VLOOKUP(Taulukko1[[#This Row],[Rivivalinta]],Sheet1!$C$1:$E$42,3,FALSE)</f>
        <v>Deposits from credit institutions</v>
      </c>
      <c r="E1749" s="1" t="s">
        <v>62</v>
      </c>
      <c r="F1749" s="2">
        <v>42369</v>
      </c>
      <c r="G1749" s="6">
        <v>6314.2749999999996</v>
      </c>
    </row>
    <row r="1750" spans="1:7" x14ac:dyDescent="0.2">
      <c r="A1750" s="5">
        <v>19</v>
      </c>
      <c r="B1750" s="4" t="s">
        <v>23</v>
      </c>
      <c r="C1750" s="4" t="str">
        <f>VLOOKUP(Taulukko1[[#This Row],[Rivivalinta]],Sheet1!$C$1:$E$42,2,FALSE)</f>
        <v>Inlåning från allmänheten och offentliga samfund</v>
      </c>
      <c r="D1750" s="4" t="str">
        <f>VLOOKUP(Taulukko1[[#This Row],[Rivivalinta]],Sheet1!$C$1:$E$42,3,FALSE)</f>
        <v>Deposits from the public and public sector entities</v>
      </c>
      <c r="E1750" s="1" t="s">
        <v>62</v>
      </c>
      <c r="F1750" s="2">
        <v>42369</v>
      </c>
      <c r="G1750" s="6">
        <v>67572.444000000003</v>
      </c>
    </row>
    <row r="1751" spans="1:7" x14ac:dyDescent="0.2">
      <c r="A1751" s="5">
        <v>20</v>
      </c>
      <c r="B1751" s="4" t="s">
        <v>24</v>
      </c>
      <c r="C1751" s="4" t="str">
        <f>VLOOKUP(Taulukko1[[#This Row],[Rivivalinta]],Sheet1!$C$1:$E$42,2,FALSE)</f>
        <v>Emitterade skuldebrev</v>
      </c>
      <c r="D1751" s="4" t="str">
        <f>VLOOKUP(Taulukko1[[#This Row],[Rivivalinta]],Sheet1!$C$1:$E$42,3,FALSE)</f>
        <v>Debt securities issued</v>
      </c>
      <c r="E1751" s="1" t="s">
        <v>62</v>
      </c>
      <c r="F1751" s="2">
        <v>42369</v>
      </c>
      <c r="G1751" s="6"/>
    </row>
    <row r="1752" spans="1:7" x14ac:dyDescent="0.2">
      <c r="A1752" s="5">
        <v>22</v>
      </c>
      <c r="B1752" s="4" t="s">
        <v>19</v>
      </c>
      <c r="C1752" s="4" t="str">
        <f>VLOOKUP(Taulukko1[[#This Row],[Rivivalinta]],Sheet1!$C$1:$E$42,2,FALSE)</f>
        <v>Derivat</v>
      </c>
      <c r="D1752" s="4" t="str">
        <f>VLOOKUP(Taulukko1[[#This Row],[Rivivalinta]],Sheet1!$C$1:$E$42,3,FALSE)</f>
        <v>Derivatives</v>
      </c>
      <c r="E1752" s="1" t="s">
        <v>62</v>
      </c>
      <c r="F1752" s="2">
        <v>42369</v>
      </c>
      <c r="G1752" s="6"/>
    </row>
    <row r="1753" spans="1:7" x14ac:dyDescent="0.2">
      <c r="A1753" s="5">
        <v>23</v>
      </c>
      <c r="B1753" s="4" t="s">
        <v>25</v>
      </c>
      <c r="C1753" s="4" t="str">
        <f>VLOOKUP(Taulukko1[[#This Row],[Rivivalinta]],Sheet1!$C$1:$E$42,2,FALSE)</f>
        <v>Eget kapital</v>
      </c>
      <c r="D1753" s="4" t="str">
        <f>VLOOKUP(Taulukko1[[#This Row],[Rivivalinta]],Sheet1!$C$1:$E$42,3,FALSE)</f>
        <v>Total equity</v>
      </c>
      <c r="E1753" s="1" t="s">
        <v>62</v>
      </c>
      <c r="F1753" s="2">
        <v>42369</v>
      </c>
      <c r="G1753" s="6">
        <v>7010.2870000000003</v>
      </c>
    </row>
    <row r="1754" spans="1:7" x14ac:dyDescent="0.2">
      <c r="A1754" s="5">
        <v>21</v>
      </c>
      <c r="B1754" s="4" t="s">
        <v>26</v>
      </c>
      <c r="C1754" s="4" t="str">
        <f>VLOOKUP(Taulukko1[[#This Row],[Rivivalinta]],Sheet1!$C$1:$E$42,2,FALSE)</f>
        <v>Övriga skulder</v>
      </c>
      <c r="D1754" s="4" t="str">
        <f>VLOOKUP(Taulukko1[[#This Row],[Rivivalinta]],Sheet1!$C$1:$E$42,3,FALSE)</f>
        <v>Other liabilities</v>
      </c>
      <c r="E1754" s="1" t="s">
        <v>62</v>
      </c>
      <c r="F1754" s="2">
        <v>42369</v>
      </c>
      <c r="G1754" s="6">
        <v>4272.8760000000002</v>
      </c>
    </row>
    <row r="1755" spans="1:7" x14ac:dyDescent="0.2">
      <c r="A1755" s="5">
        <v>24</v>
      </c>
      <c r="B1755" s="4" t="s">
        <v>27</v>
      </c>
      <c r="C1755" s="4" t="str">
        <f>VLOOKUP(Taulukko1[[#This Row],[Rivivalinta]],Sheet1!$C$1:$E$42,2,FALSE)</f>
        <v>SUMMA EGET KAPITAL OCH SKULDER</v>
      </c>
      <c r="D1755" s="4" t="str">
        <f>VLOOKUP(Taulukko1[[#This Row],[Rivivalinta]],Sheet1!$C$1:$E$42,3,FALSE)</f>
        <v>TOTAL EQUITY AND LIABILITIES</v>
      </c>
      <c r="E1755" s="1" t="s">
        <v>62</v>
      </c>
      <c r="F1755" s="2">
        <v>42369</v>
      </c>
      <c r="G1755" s="6">
        <v>85169.881999999998</v>
      </c>
    </row>
    <row r="1756" spans="1:7" x14ac:dyDescent="0.2">
      <c r="A1756" s="5">
        <v>25</v>
      </c>
      <c r="B1756" s="4" t="s">
        <v>28</v>
      </c>
      <c r="C1756" s="4" t="str">
        <f>VLOOKUP(Taulukko1[[#This Row],[Rivivalinta]],Sheet1!$C$1:$E$42,2,FALSE)</f>
        <v>Exponering utanför balansräkningen</v>
      </c>
      <c r="D1756" s="4" t="str">
        <f>VLOOKUP(Taulukko1[[#This Row],[Rivivalinta]],Sheet1!$C$1:$E$42,3,FALSE)</f>
        <v>Off balance sheet exposures</v>
      </c>
      <c r="E1756" s="1" t="s">
        <v>62</v>
      </c>
      <c r="F1756" s="2">
        <v>42369</v>
      </c>
      <c r="G1756" s="6">
        <v>2165.8440000000001</v>
      </c>
    </row>
    <row r="1757" spans="1:7" x14ac:dyDescent="0.2">
      <c r="A1757" s="5">
        <v>28</v>
      </c>
      <c r="B1757" s="4" t="s">
        <v>29</v>
      </c>
      <c r="C1757" s="4" t="str">
        <f>VLOOKUP(Taulukko1[[#This Row],[Rivivalinta]],Sheet1!$C$1:$E$42,2,FALSE)</f>
        <v>Kostnader/intäkter, %</v>
      </c>
      <c r="D1757" s="4" t="str">
        <f>VLOOKUP(Taulukko1[[#This Row],[Rivivalinta]],Sheet1!$C$1:$E$42,3,FALSE)</f>
        <v>Cost/income ratio, %</v>
      </c>
      <c r="E1757" s="1" t="s">
        <v>62</v>
      </c>
      <c r="F1757" s="2">
        <v>42369</v>
      </c>
      <c r="G1757" s="7">
        <v>0.73819932747041461</v>
      </c>
    </row>
    <row r="1758" spans="1:7" x14ac:dyDescent="0.2">
      <c r="A1758" s="5">
        <v>29</v>
      </c>
      <c r="B1758" s="4" t="s">
        <v>30</v>
      </c>
      <c r="C1758" s="4" t="str">
        <f>VLOOKUP(Taulukko1[[#This Row],[Rivivalinta]],Sheet1!$C$1:$E$42,2,FALSE)</f>
        <v>Nödlidande exponeringar/Exponeringar, %</v>
      </c>
      <c r="D1758" s="4" t="str">
        <f>VLOOKUP(Taulukko1[[#This Row],[Rivivalinta]],Sheet1!$C$1:$E$42,3,FALSE)</f>
        <v>Non-performing exposures/Exposures, %</v>
      </c>
      <c r="E1758" s="1" t="s">
        <v>62</v>
      </c>
      <c r="F1758" s="2">
        <v>42369</v>
      </c>
      <c r="G1758" s="7">
        <v>6.7993610570848987E-3</v>
      </c>
    </row>
    <row r="1759" spans="1:7" x14ac:dyDescent="0.2">
      <c r="A1759" s="5">
        <v>30</v>
      </c>
      <c r="B1759" s="4" t="s">
        <v>31</v>
      </c>
      <c r="C1759" s="4" t="str">
        <f>VLOOKUP(Taulukko1[[#This Row],[Rivivalinta]],Sheet1!$C$1:$E$42,2,FALSE)</f>
        <v>Upplupna avsättningar på nödlidande exponeringar/Nödlidande Exponeringar, %</v>
      </c>
      <c r="D1759" s="4" t="str">
        <f>VLOOKUP(Taulukko1[[#This Row],[Rivivalinta]],Sheet1!$C$1:$E$42,3,FALSE)</f>
        <v>Accumulated impairments on non-performing exposures/Non-performing exposures, %</v>
      </c>
      <c r="E1759" s="1" t="s">
        <v>62</v>
      </c>
      <c r="F1759" s="2">
        <v>42369</v>
      </c>
      <c r="G1759" s="7">
        <v>8.7098882468276212E-2</v>
      </c>
    </row>
    <row r="1760" spans="1:7" x14ac:dyDescent="0.2">
      <c r="A1760" s="5">
        <v>31</v>
      </c>
      <c r="B1760" s="4" t="s">
        <v>32</v>
      </c>
      <c r="C1760" s="4" t="str">
        <f>VLOOKUP(Taulukko1[[#This Row],[Rivivalinta]],Sheet1!$C$1:$E$42,2,FALSE)</f>
        <v>Kapitalbas</v>
      </c>
      <c r="D1760" s="4" t="str">
        <f>VLOOKUP(Taulukko1[[#This Row],[Rivivalinta]],Sheet1!$C$1:$E$42,3,FALSE)</f>
        <v>Own funds</v>
      </c>
      <c r="E1760" s="1" t="s">
        <v>62</v>
      </c>
      <c r="F1760" s="2">
        <v>42369</v>
      </c>
      <c r="G1760" s="6">
        <v>8801.0730000000003</v>
      </c>
    </row>
    <row r="1761" spans="1:7" x14ac:dyDescent="0.2">
      <c r="A1761" s="5">
        <v>32</v>
      </c>
      <c r="B1761" s="4" t="s">
        <v>33</v>
      </c>
      <c r="C1761" s="4" t="str">
        <f>VLOOKUP(Taulukko1[[#This Row],[Rivivalinta]],Sheet1!$C$1:$E$42,2,FALSE)</f>
        <v>Kärnprimärkapital (CET 1)</v>
      </c>
      <c r="D1761" s="4" t="str">
        <f>VLOOKUP(Taulukko1[[#This Row],[Rivivalinta]],Sheet1!$C$1:$E$42,3,FALSE)</f>
        <v>Common equity tier 1 capital (CET1)</v>
      </c>
      <c r="E1761" s="1" t="s">
        <v>62</v>
      </c>
      <c r="F1761" s="2">
        <v>42369</v>
      </c>
      <c r="G1761" s="6">
        <v>8801.0740000000005</v>
      </c>
    </row>
    <row r="1762" spans="1:7" x14ac:dyDescent="0.2">
      <c r="A1762" s="5">
        <v>33</v>
      </c>
      <c r="B1762" s="4" t="s">
        <v>34</v>
      </c>
      <c r="C1762" s="4" t="str">
        <f>VLOOKUP(Taulukko1[[#This Row],[Rivivalinta]],Sheet1!$C$1:$E$42,2,FALSE)</f>
        <v>Övrigt primärkapital (AT 1)</v>
      </c>
      <c r="D1762" s="4" t="str">
        <f>VLOOKUP(Taulukko1[[#This Row],[Rivivalinta]],Sheet1!$C$1:$E$42,3,FALSE)</f>
        <v>Additional tier 1 capital (AT 1)</v>
      </c>
      <c r="E1762" s="1" t="s">
        <v>62</v>
      </c>
      <c r="F1762" s="2">
        <v>42369</v>
      </c>
      <c r="G1762" s="6"/>
    </row>
    <row r="1763" spans="1:7" x14ac:dyDescent="0.2">
      <c r="A1763" s="5">
        <v>34</v>
      </c>
      <c r="B1763" s="4" t="s">
        <v>35</v>
      </c>
      <c r="C1763" s="4" t="str">
        <f>VLOOKUP(Taulukko1[[#This Row],[Rivivalinta]],Sheet1!$C$1:$E$42,2,FALSE)</f>
        <v>Supplementärkapital (T2)</v>
      </c>
      <c r="D1763" s="4" t="str">
        <f>VLOOKUP(Taulukko1[[#This Row],[Rivivalinta]],Sheet1!$C$1:$E$42,3,FALSE)</f>
        <v>Tier 2 capital (T2)</v>
      </c>
      <c r="E1763" s="1" t="s">
        <v>62</v>
      </c>
      <c r="F1763" s="2">
        <v>42369</v>
      </c>
      <c r="G1763" s="6"/>
    </row>
    <row r="1764" spans="1:7" x14ac:dyDescent="0.2">
      <c r="A1764" s="5">
        <v>35</v>
      </c>
      <c r="B1764" s="4" t="s">
        <v>36</v>
      </c>
      <c r="C1764" s="4" t="str">
        <f>VLOOKUP(Taulukko1[[#This Row],[Rivivalinta]],Sheet1!$C$1:$E$42,2,FALSE)</f>
        <v>Summa kapitalrelationer, %</v>
      </c>
      <c r="D1764" s="4" t="str">
        <f>VLOOKUP(Taulukko1[[#This Row],[Rivivalinta]],Sheet1!$C$1:$E$42,3,FALSE)</f>
        <v>Own funds ratio, %</v>
      </c>
      <c r="E1764" s="1" t="s">
        <v>62</v>
      </c>
      <c r="F1764" s="2">
        <v>42369</v>
      </c>
      <c r="G1764" s="7">
        <v>0.2017865470041022</v>
      </c>
    </row>
    <row r="1765" spans="1:7" x14ac:dyDescent="0.2">
      <c r="A1765" s="5">
        <v>36</v>
      </c>
      <c r="B1765" s="4" t="s">
        <v>37</v>
      </c>
      <c r="C1765" s="4" t="str">
        <f>VLOOKUP(Taulukko1[[#This Row],[Rivivalinta]],Sheet1!$C$1:$E$42,2,FALSE)</f>
        <v>Primärkapitalrelation, %</v>
      </c>
      <c r="D1765" s="4" t="str">
        <f>VLOOKUP(Taulukko1[[#This Row],[Rivivalinta]],Sheet1!$C$1:$E$42,3,FALSE)</f>
        <v>Tier 1 ratio, %</v>
      </c>
      <c r="E1765" s="1" t="s">
        <v>62</v>
      </c>
      <c r="F1765" s="2">
        <v>42369</v>
      </c>
      <c r="G1765" s="7">
        <v>0.20178656993159605</v>
      </c>
    </row>
    <row r="1766" spans="1:7" x14ac:dyDescent="0.2">
      <c r="A1766" s="5">
        <v>37</v>
      </c>
      <c r="B1766" s="4" t="s">
        <v>38</v>
      </c>
      <c r="C1766" s="4" t="str">
        <f>VLOOKUP(Taulukko1[[#This Row],[Rivivalinta]],Sheet1!$C$1:$E$42,2,FALSE)</f>
        <v>Kärnprimärkapitalrelation, %</v>
      </c>
      <c r="D1766" s="4" t="str">
        <f>VLOOKUP(Taulukko1[[#This Row],[Rivivalinta]],Sheet1!$C$1:$E$42,3,FALSE)</f>
        <v>CET 1 ratio, %</v>
      </c>
      <c r="E1766" s="1" t="s">
        <v>62</v>
      </c>
      <c r="F1766" s="2">
        <v>42369</v>
      </c>
      <c r="G1766" s="7">
        <v>0.20178656993159605</v>
      </c>
    </row>
    <row r="1767" spans="1:7" x14ac:dyDescent="0.2">
      <c r="A1767" s="5">
        <v>38</v>
      </c>
      <c r="B1767" s="4" t="s">
        <v>39</v>
      </c>
      <c r="C1767" s="4" t="str">
        <f>VLOOKUP(Taulukko1[[#This Row],[Rivivalinta]],Sheet1!$C$1:$E$42,2,FALSE)</f>
        <v>Summa exponeringsbelopp (RWA)</v>
      </c>
      <c r="D1767" s="4" t="str">
        <f>VLOOKUP(Taulukko1[[#This Row],[Rivivalinta]],Sheet1!$C$1:$E$42,3,FALSE)</f>
        <v>Total risk weighted assets (RWA)</v>
      </c>
      <c r="E1767" s="1" t="s">
        <v>62</v>
      </c>
      <c r="F1767" s="2">
        <v>42369</v>
      </c>
      <c r="G1767" s="6">
        <v>43615.756999999998</v>
      </c>
    </row>
    <row r="1768" spans="1:7" x14ac:dyDescent="0.2">
      <c r="A1768" s="5">
        <v>39</v>
      </c>
      <c r="B1768" s="4" t="s">
        <v>40</v>
      </c>
      <c r="C1768" s="4" t="str">
        <f>VLOOKUP(Taulukko1[[#This Row],[Rivivalinta]],Sheet1!$C$1:$E$42,2,FALSE)</f>
        <v>Exponeringsbelopp för kredit-, motpart- och utspädningsrisker</v>
      </c>
      <c r="D1768" s="4" t="str">
        <f>VLOOKUP(Taulukko1[[#This Row],[Rivivalinta]],Sheet1!$C$1:$E$42,3,FALSE)</f>
        <v>Credit and counterparty risks</v>
      </c>
      <c r="E1768" s="1" t="s">
        <v>62</v>
      </c>
      <c r="F1768" s="2">
        <v>42369</v>
      </c>
      <c r="G1768" s="6">
        <v>37939.758999999998</v>
      </c>
    </row>
    <row r="1769" spans="1:7" x14ac:dyDescent="0.2">
      <c r="A1769" s="5">
        <v>40</v>
      </c>
      <c r="B1769" s="4" t="s">
        <v>41</v>
      </c>
      <c r="C1769" s="4" t="str">
        <f>VLOOKUP(Taulukko1[[#This Row],[Rivivalinta]],Sheet1!$C$1:$E$42,2,FALSE)</f>
        <v>Exponeringsbelopp för positions-, valutakurs- och råvarurisker</v>
      </c>
      <c r="D1769" s="4" t="str">
        <f>VLOOKUP(Taulukko1[[#This Row],[Rivivalinta]],Sheet1!$C$1:$E$42,3,FALSE)</f>
        <v>Position, currency and commodity risks</v>
      </c>
      <c r="E1769" s="1" t="s">
        <v>62</v>
      </c>
      <c r="F1769" s="2">
        <v>42369</v>
      </c>
      <c r="G1769" s="6"/>
    </row>
    <row r="1770" spans="1:7" x14ac:dyDescent="0.2">
      <c r="A1770" s="5">
        <v>41</v>
      </c>
      <c r="B1770" s="4" t="s">
        <v>42</v>
      </c>
      <c r="C1770" s="4" t="str">
        <f>VLOOKUP(Taulukko1[[#This Row],[Rivivalinta]],Sheet1!$C$1:$E$42,2,FALSE)</f>
        <v>Exponeringsbelopp för operativ risk</v>
      </c>
      <c r="D1770" s="4" t="str">
        <f>VLOOKUP(Taulukko1[[#This Row],[Rivivalinta]],Sheet1!$C$1:$E$42,3,FALSE)</f>
        <v>Operational risks</v>
      </c>
      <c r="E1770" s="1" t="s">
        <v>62</v>
      </c>
      <c r="F1770" s="2">
        <v>42369</v>
      </c>
      <c r="G1770" s="6">
        <v>3447.9929999999999</v>
      </c>
    </row>
    <row r="1771" spans="1:7" x14ac:dyDescent="0.2">
      <c r="A1771" s="5">
        <v>42</v>
      </c>
      <c r="B1771" s="4" t="s">
        <v>43</v>
      </c>
      <c r="C1771" s="4" t="str">
        <f>VLOOKUP(Taulukko1[[#This Row],[Rivivalinta]],Sheet1!$C$1:$E$42,2,FALSE)</f>
        <v>Övriga riskexponeringar</v>
      </c>
      <c r="D1771" s="4" t="str">
        <f>VLOOKUP(Taulukko1[[#This Row],[Rivivalinta]],Sheet1!$C$1:$E$42,3,FALSE)</f>
        <v>Other risks</v>
      </c>
      <c r="E1771" s="1" t="s">
        <v>62</v>
      </c>
      <c r="F1771" s="2">
        <v>42369</v>
      </c>
      <c r="G1771" s="6">
        <v>2228.0050000000001</v>
      </c>
    </row>
    <row r="1772" spans="1:7" x14ac:dyDescent="0.2">
      <c r="A1772" s="5">
        <v>1</v>
      </c>
      <c r="B1772" s="4" t="s">
        <v>5</v>
      </c>
      <c r="C1772" s="4" t="str">
        <f>VLOOKUP(Taulukko1[[#This Row],[Rivivalinta]],Sheet1!$C$1:$E$42,2,FALSE)</f>
        <v>Räntenetto</v>
      </c>
      <c r="D1772" s="4" t="str">
        <f>VLOOKUP(Taulukko1[[#This Row],[Rivivalinta]],Sheet1!$C$1:$E$42,3,FALSE)</f>
        <v>Net interest margin</v>
      </c>
      <c r="E1772" s="1" t="s">
        <v>63</v>
      </c>
      <c r="F1772" s="2">
        <v>42369</v>
      </c>
      <c r="G1772" s="6">
        <v>1388.501</v>
      </c>
    </row>
    <row r="1773" spans="1:7" x14ac:dyDescent="0.2">
      <c r="A1773" s="5">
        <v>2</v>
      </c>
      <c r="B1773" s="4" t="s">
        <v>6</v>
      </c>
      <c r="C1773" s="4" t="str">
        <f>VLOOKUP(Taulukko1[[#This Row],[Rivivalinta]],Sheet1!$C$1:$E$42,2,FALSE)</f>
        <v>Netto, avgifts- och provisionsintäkter</v>
      </c>
      <c r="D1773" s="4" t="str">
        <f>VLOOKUP(Taulukko1[[#This Row],[Rivivalinta]],Sheet1!$C$1:$E$42,3,FALSE)</f>
        <v>Net fee and commission income</v>
      </c>
      <c r="E1773" s="1" t="s">
        <v>63</v>
      </c>
      <c r="F1773" s="2">
        <v>42369</v>
      </c>
      <c r="G1773" s="6">
        <v>608.18700000000001</v>
      </c>
    </row>
    <row r="1774" spans="1:7" x14ac:dyDescent="0.2">
      <c r="A1774" s="5">
        <v>3</v>
      </c>
      <c r="B1774" s="4" t="s">
        <v>7</v>
      </c>
      <c r="C1774" s="4" t="str">
        <f>VLOOKUP(Taulukko1[[#This Row],[Rivivalinta]],Sheet1!$C$1:$E$42,2,FALSE)</f>
        <v>Avgifts- och provisionsintäkter</v>
      </c>
      <c r="D1774" s="4" t="str">
        <f>VLOOKUP(Taulukko1[[#This Row],[Rivivalinta]],Sheet1!$C$1:$E$42,3,FALSE)</f>
        <v>Fee and commission income</v>
      </c>
      <c r="E1774" s="1" t="s">
        <v>63</v>
      </c>
      <c r="F1774" s="2">
        <v>42369</v>
      </c>
      <c r="G1774" s="6">
        <v>696.41600000000005</v>
      </c>
    </row>
    <row r="1775" spans="1:7" x14ac:dyDescent="0.2">
      <c r="A1775" s="5">
        <v>4</v>
      </c>
      <c r="B1775" s="4" t="s">
        <v>8</v>
      </c>
      <c r="C1775" s="4" t="str">
        <f>VLOOKUP(Taulukko1[[#This Row],[Rivivalinta]],Sheet1!$C$1:$E$42,2,FALSE)</f>
        <v>Avgifts- och provisionskostnader</v>
      </c>
      <c r="D1775" s="4" t="str">
        <f>VLOOKUP(Taulukko1[[#This Row],[Rivivalinta]],Sheet1!$C$1:$E$42,3,FALSE)</f>
        <v>Fee and commission expenses</v>
      </c>
      <c r="E1775" s="1" t="s">
        <v>63</v>
      </c>
      <c r="F1775" s="2">
        <v>42369</v>
      </c>
      <c r="G1775" s="6">
        <v>88.228999999999999</v>
      </c>
    </row>
    <row r="1776" spans="1:7" x14ac:dyDescent="0.2">
      <c r="A1776" s="5">
        <v>5</v>
      </c>
      <c r="B1776" s="4" t="s">
        <v>9</v>
      </c>
      <c r="C1776" s="4" t="str">
        <f>VLOOKUP(Taulukko1[[#This Row],[Rivivalinta]],Sheet1!$C$1:$E$42,2,FALSE)</f>
        <v>Nettointäkter från handel och investeringar</v>
      </c>
      <c r="D1776" s="4" t="str">
        <f>VLOOKUP(Taulukko1[[#This Row],[Rivivalinta]],Sheet1!$C$1:$E$42,3,FALSE)</f>
        <v>Net trading and investing income</v>
      </c>
      <c r="E1776" s="1" t="s">
        <v>63</v>
      </c>
      <c r="F1776" s="2">
        <v>42369</v>
      </c>
      <c r="G1776" s="6">
        <v>196.94499999999999</v>
      </c>
    </row>
    <row r="1777" spans="1:7" x14ac:dyDescent="0.2">
      <c r="A1777" s="5">
        <v>6</v>
      </c>
      <c r="B1777" s="4" t="s">
        <v>10</v>
      </c>
      <c r="C1777" s="4" t="str">
        <f>VLOOKUP(Taulukko1[[#This Row],[Rivivalinta]],Sheet1!$C$1:$E$42,2,FALSE)</f>
        <v>Övriga intäkter</v>
      </c>
      <c r="D1777" s="4" t="str">
        <f>VLOOKUP(Taulukko1[[#This Row],[Rivivalinta]],Sheet1!$C$1:$E$42,3,FALSE)</f>
        <v>Other income</v>
      </c>
      <c r="E1777" s="1" t="s">
        <v>63</v>
      </c>
      <c r="F1777" s="2">
        <v>42369</v>
      </c>
      <c r="G1777" s="6">
        <v>195.02799999999999</v>
      </c>
    </row>
    <row r="1778" spans="1:7" x14ac:dyDescent="0.2">
      <c r="A1778" s="5">
        <v>7</v>
      </c>
      <c r="B1778" s="4" t="s">
        <v>11</v>
      </c>
      <c r="C1778" s="4" t="str">
        <f>VLOOKUP(Taulukko1[[#This Row],[Rivivalinta]],Sheet1!$C$1:$E$42,2,FALSE)</f>
        <v>Totala inkomster</v>
      </c>
      <c r="D1778" s="4" t="str">
        <f>VLOOKUP(Taulukko1[[#This Row],[Rivivalinta]],Sheet1!$C$1:$E$42,3,FALSE)</f>
        <v>Total income</v>
      </c>
      <c r="E1778" s="1" t="s">
        <v>63</v>
      </c>
      <c r="F1778" s="2">
        <v>42369</v>
      </c>
      <c r="G1778" s="6">
        <v>2388.6610000000001</v>
      </c>
    </row>
    <row r="1779" spans="1:7" x14ac:dyDescent="0.2">
      <c r="A1779" s="5">
        <v>8</v>
      </c>
      <c r="B1779" s="4" t="s">
        <v>12</v>
      </c>
      <c r="C1779" s="4" t="str">
        <f>VLOOKUP(Taulukko1[[#This Row],[Rivivalinta]],Sheet1!$C$1:$E$42,2,FALSE)</f>
        <v>Totala kostnader</v>
      </c>
      <c r="D1779" s="4" t="str">
        <f>VLOOKUP(Taulukko1[[#This Row],[Rivivalinta]],Sheet1!$C$1:$E$42,3,FALSE)</f>
        <v>Total expenses</v>
      </c>
      <c r="E1779" s="1" t="s">
        <v>63</v>
      </c>
      <c r="F1779" s="2">
        <v>42369</v>
      </c>
      <c r="G1779" s="6">
        <v>1855.8309999999999</v>
      </c>
    </row>
    <row r="1780" spans="1:7" x14ac:dyDescent="0.2">
      <c r="A1780" s="5">
        <v>9</v>
      </c>
      <c r="B1780" s="4" t="s">
        <v>13</v>
      </c>
      <c r="C1780" s="4" t="str">
        <f>VLOOKUP(Taulukko1[[#This Row],[Rivivalinta]],Sheet1!$C$1:$E$42,2,FALSE)</f>
        <v>Nedskrivningar av lån och fordringar</v>
      </c>
      <c r="D1780" s="4" t="str">
        <f>VLOOKUP(Taulukko1[[#This Row],[Rivivalinta]],Sheet1!$C$1:$E$42,3,FALSE)</f>
        <v>Impairments on loans and receivables</v>
      </c>
      <c r="E1780" s="1" t="s">
        <v>63</v>
      </c>
      <c r="F1780" s="2">
        <v>42369</v>
      </c>
      <c r="G1780" s="6">
        <v>21.835000000000001</v>
      </c>
    </row>
    <row r="1781" spans="1:7" x14ac:dyDescent="0.2">
      <c r="A1781" s="5">
        <v>10</v>
      </c>
      <c r="B1781" s="4" t="s">
        <v>14</v>
      </c>
      <c r="C1781" s="4" t="str">
        <f>VLOOKUP(Taulukko1[[#This Row],[Rivivalinta]],Sheet1!$C$1:$E$42,2,FALSE)</f>
        <v>Rörelsevinst/-förlust</v>
      </c>
      <c r="D1781" s="4" t="str">
        <f>VLOOKUP(Taulukko1[[#This Row],[Rivivalinta]],Sheet1!$C$1:$E$42,3,FALSE)</f>
        <v>Operatingprofit/-loss</v>
      </c>
      <c r="E1781" s="1" t="s">
        <v>63</v>
      </c>
      <c r="F1781" s="2">
        <v>42369</v>
      </c>
      <c r="G1781" s="6">
        <v>510.995</v>
      </c>
    </row>
    <row r="1782" spans="1:7" x14ac:dyDescent="0.2">
      <c r="A1782" s="5">
        <v>11</v>
      </c>
      <c r="B1782" s="4" t="s">
        <v>15</v>
      </c>
      <c r="C1782" s="4" t="str">
        <f>VLOOKUP(Taulukko1[[#This Row],[Rivivalinta]],Sheet1!$C$1:$E$42,2,FALSE)</f>
        <v>Kontanta medel och kassabehållning hos centralbanker</v>
      </c>
      <c r="D1782" s="4" t="str">
        <f>VLOOKUP(Taulukko1[[#This Row],[Rivivalinta]],Sheet1!$C$1:$E$42,3,FALSE)</f>
        <v>Cash and cash balances at central banks</v>
      </c>
      <c r="E1782" s="1" t="s">
        <v>63</v>
      </c>
      <c r="F1782" s="2">
        <v>42369</v>
      </c>
      <c r="G1782" s="6">
        <v>2103.2959999999998</v>
      </c>
    </row>
    <row r="1783" spans="1:7" x14ac:dyDescent="0.2">
      <c r="A1783" s="5">
        <v>12</v>
      </c>
      <c r="B1783" s="4" t="s">
        <v>16</v>
      </c>
      <c r="C1783" s="4" t="str">
        <f>VLOOKUP(Taulukko1[[#This Row],[Rivivalinta]],Sheet1!$C$1:$E$42,2,FALSE)</f>
        <v>Lån och förskott till kreditinstitut</v>
      </c>
      <c r="D1783" s="4" t="str">
        <f>VLOOKUP(Taulukko1[[#This Row],[Rivivalinta]],Sheet1!$C$1:$E$42,3,FALSE)</f>
        <v>Loans and advances to credit institutions</v>
      </c>
      <c r="E1783" s="1" t="s">
        <v>63</v>
      </c>
      <c r="F1783" s="2">
        <v>42369</v>
      </c>
      <c r="G1783" s="6">
        <v>8416.3700000000008</v>
      </c>
    </row>
    <row r="1784" spans="1:7" x14ac:dyDescent="0.2">
      <c r="A1784" s="5">
        <v>13</v>
      </c>
      <c r="B1784" s="4" t="s">
        <v>17</v>
      </c>
      <c r="C1784" s="4" t="str">
        <f>VLOOKUP(Taulukko1[[#This Row],[Rivivalinta]],Sheet1!$C$1:$E$42,2,FALSE)</f>
        <v>Lån och förskott till allmänheten och offentliga samfund</v>
      </c>
      <c r="D1784" s="4" t="str">
        <f>VLOOKUP(Taulukko1[[#This Row],[Rivivalinta]],Sheet1!$C$1:$E$42,3,FALSE)</f>
        <v>Loans and advances to the public and public sector entities</v>
      </c>
      <c r="E1784" s="1" t="s">
        <v>63</v>
      </c>
      <c r="F1784" s="2">
        <v>42369</v>
      </c>
      <c r="G1784" s="6">
        <v>67190.769</v>
      </c>
    </row>
    <row r="1785" spans="1:7" x14ac:dyDescent="0.2">
      <c r="A1785" s="5">
        <v>14</v>
      </c>
      <c r="B1785" s="4" t="s">
        <v>18</v>
      </c>
      <c r="C1785" s="4" t="str">
        <f>VLOOKUP(Taulukko1[[#This Row],[Rivivalinta]],Sheet1!$C$1:$E$42,2,FALSE)</f>
        <v>Värdepapper</v>
      </c>
      <c r="D1785" s="4" t="str">
        <f>VLOOKUP(Taulukko1[[#This Row],[Rivivalinta]],Sheet1!$C$1:$E$42,3,FALSE)</f>
        <v>Debt securities</v>
      </c>
      <c r="E1785" s="1" t="s">
        <v>63</v>
      </c>
      <c r="F1785" s="2">
        <v>42369</v>
      </c>
      <c r="G1785" s="6"/>
    </row>
    <row r="1786" spans="1:7" x14ac:dyDescent="0.2">
      <c r="A1786" s="5">
        <v>15</v>
      </c>
      <c r="B1786" s="4" t="s">
        <v>71</v>
      </c>
      <c r="C1786" s="4" t="str">
        <f>VLOOKUP(Taulukko1[[#This Row],[Rivivalinta]],Sheet1!$C$1:$E$42,2,FALSE)</f>
        <v xml:space="preserve">Derivat </v>
      </c>
      <c r="D1786" s="4" t="str">
        <f>VLOOKUP(Taulukko1[[#This Row],[Rivivalinta]],Sheet1!$C$1:$E$42,3,FALSE)</f>
        <v xml:space="preserve">Derivatives </v>
      </c>
      <c r="E1786" s="1" t="s">
        <v>63</v>
      </c>
      <c r="F1786" s="2">
        <v>42369</v>
      </c>
      <c r="G1786" s="6"/>
    </row>
    <row r="1787" spans="1:7" x14ac:dyDescent="0.2">
      <c r="A1787" s="5">
        <v>16</v>
      </c>
      <c r="B1787" s="4" t="s">
        <v>20</v>
      </c>
      <c r="C1787" s="4" t="str">
        <f>VLOOKUP(Taulukko1[[#This Row],[Rivivalinta]],Sheet1!$C$1:$E$42,2,FALSE)</f>
        <v>Övriga tillgångar</v>
      </c>
      <c r="D1787" s="4" t="str">
        <f>VLOOKUP(Taulukko1[[#This Row],[Rivivalinta]],Sheet1!$C$1:$E$42,3,FALSE)</f>
        <v>Other assets</v>
      </c>
      <c r="E1787" s="1" t="s">
        <v>63</v>
      </c>
      <c r="F1787" s="2">
        <v>42369</v>
      </c>
      <c r="G1787" s="6">
        <v>10114.475</v>
      </c>
    </row>
    <row r="1788" spans="1:7" x14ac:dyDescent="0.2">
      <c r="A1788" s="5">
        <v>17</v>
      </c>
      <c r="B1788" s="4" t="s">
        <v>21</v>
      </c>
      <c r="C1788" s="4" t="str">
        <f>VLOOKUP(Taulukko1[[#This Row],[Rivivalinta]],Sheet1!$C$1:$E$42,2,FALSE)</f>
        <v>SUMMA TILLGÅNGAR</v>
      </c>
      <c r="D1788" s="4" t="str">
        <f>VLOOKUP(Taulukko1[[#This Row],[Rivivalinta]],Sheet1!$C$1:$E$42,3,FALSE)</f>
        <v>TOTAL ASSETS</v>
      </c>
      <c r="E1788" s="1" t="s">
        <v>63</v>
      </c>
      <c r="F1788" s="2">
        <v>42369</v>
      </c>
      <c r="G1788" s="6">
        <v>87824.91</v>
      </c>
    </row>
    <row r="1789" spans="1:7" x14ac:dyDescent="0.2">
      <c r="A1789" s="5">
        <v>18</v>
      </c>
      <c r="B1789" s="4" t="s">
        <v>22</v>
      </c>
      <c r="C1789" s="4" t="str">
        <f>VLOOKUP(Taulukko1[[#This Row],[Rivivalinta]],Sheet1!$C$1:$E$42,2,FALSE)</f>
        <v>Inlåning från kreditinstitut</v>
      </c>
      <c r="D1789" s="4" t="str">
        <f>VLOOKUP(Taulukko1[[#This Row],[Rivivalinta]],Sheet1!$C$1:$E$42,3,FALSE)</f>
        <v>Deposits from credit institutions</v>
      </c>
      <c r="E1789" s="1" t="s">
        <v>63</v>
      </c>
      <c r="F1789" s="2">
        <v>42369</v>
      </c>
      <c r="G1789" s="6">
        <v>29.321999999999999</v>
      </c>
    </row>
    <row r="1790" spans="1:7" x14ac:dyDescent="0.2">
      <c r="A1790" s="5">
        <v>19</v>
      </c>
      <c r="B1790" s="4" t="s">
        <v>23</v>
      </c>
      <c r="C1790" s="4" t="str">
        <f>VLOOKUP(Taulukko1[[#This Row],[Rivivalinta]],Sheet1!$C$1:$E$42,2,FALSE)</f>
        <v>Inlåning från allmänheten och offentliga samfund</v>
      </c>
      <c r="D1790" s="4" t="str">
        <f>VLOOKUP(Taulukko1[[#This Row],[Rivivalinta]],Sheet1!$C$1:$E$42,3,FALSE)</f>
        <v>Deposits from the public and public sector entities</v>
      </c>
      <c r="E1790" s="1" t="s">
        <v>63</v>
      </c>
      <c r="F1790" s="2">
        <v>42369</v>
      </c>
      <c r="G1790" s="6">
        <v>77033.634999999995</v>
      </c>
    </row>
    <row r="1791" spans="1:7" x14ac:dyDescent="0.2">
      <c r="A1791" s="5">
        <v>20</v>
      </c>
      <c r="B1791" s="4" t="s">
        <v>24</v>
      </c>
      <c r="C1791" s="4" t="str">
        <f>VLOOKUP(Taulukko1[[#This Row],[Rivivalinta]],Sheet1!$C$1:$E$42,2,FALSE)</f>
        <v>Emitterade skuldebrev</v>
      </c>
      <c r="D1791" s="4" t="str">
        <f>VLOOKUP(Taulukko1[[#This Row],[Rivivalinta]],Sheet1!$C$1:$E$42,3,FALSE)</f>
        <v>Debt securities issued</v>
      </c>
      <c r="E1791" s="1" t="s">
        <v>63</v>
      </c>
      <c r="F1791" s="2">
        <v>42369</v>
      </c>
      <c r="G1791" s="6"/>
    </row>
    <row r="1792" spans="1:7" x14ac:dyDescent="0.2">
      <c r="A1792" s="5">
        <v>22</v>
      </c>
      <c r="B1792" s="4" t="s">
        <v>19</v>
      </c>
      <c r="C1792" s="4" t="str">
        <f>VLOOKUP(Taulukko1[[#This Row],[Rivivalinta]],Sheet1!$C$1:$E$42,2,FALSE)</f>
        <v>Derivat</v>
      </c>
      <c r="D1792" s="4" t="str">
        <f>VLOOKUP(Taulukko1[[#This Row],[Rivivalinta]],Sheet1!$C$1:$E$42,3,FALSE)</f>
        <v>Derivatives</v>
      </c>
      <c r="E1792" s="1" t="s">
        <v>63</v>
      </c>
      <c r="F1792" s="2">
        <v>42369</v>
      </c>
      <c r="G1792" s="6"/>
    </row>
    <row r="1793" spans="1:7" x14ac:dyDescent="0.2">
      <c r="A1793" s="5">
        <v>23</v>
      </c>
      <c r="B1793" s="4" t="s">
        <v>25</v>
      </c>
      <c r="C1793" s="4" t="str">
        <f>VLOOKUP(Taulukko1[[#This Row],[Rivivalinta]],Sheet1!$C$1:$E$42,2,FALSE)</f>
        <v>Eget kapital</v>
      </c>
      <c r="D1793" s="4" t="str">
        <f>VLOOKUP(Taulukko1[[#This Row],[Rivivalinta]],Sheet1!$C$1:$E$42,3,FALSE)</f>
        <v>Total equity</v>
      </c>
      <c r="E1793" s="1" t="s">
        <v>63</v>
      </c>
      <c r="F1793" s="2">
        <v>42369</v>
      </c>
      <c r="G1793" s="6">
        <v>6702.7929999999997</v>
      </c>
    </row>
    <row r="1794" spans="1:7" x14ac:dyDescent="0.2">
      <c r="A1794" s="5">
        <v>21</v>
      </c>
      <c r="B1794" s="4" t="s">
        <v>26</v>
      </c>
      <c r="C1794" s="4" t="str">
        <f>VLOOKUP(Taulukko1[[#This Row],[Rivivalinta]],Sheet1!$C$1:$E$42,2,FALSE)</f>
        <v>Övriga skulder</v>
      </c>
      <c r="D1794" s="4" t="str">
        <f>VLOOKUP(Taulukko1[[#This Row],[Rivivalinta]],Sheet1!$C$1:$E$42,3,FALSE)</f>
        <v>Other liabilities</v>
      </c>
      <c r="E1794" s="1" t="s">
        <v>63</v>
      </c>
      <c r="F1794" s="2">
        <v>42369</v>
      </c>
      <c r="G1794" s="6">
        <v>4059.16</v>
      </c>
    </row>
    <row r="1795" spans="1:7" x14ac:dyDescent="0.2">
      <c r="A1795" s="5">
        <v>24</v>
      </c>
      <c r="B1795" s="4" t="s">
        <v>27</v>
      </c>
      <c r="C1795" s="4" t="str">
        <f>VLOOKUP(Taulukko1[[#This Row],[Rivivalinta]],Sheet1!$C$1:$E$42,2,FALSE)</f>
        <v>SUMMA EGET KAPITAL OCH SKULDER</v>
      </c>
      <c r="D1795" s="4" t="str">
        <f>VLOOKUP(Taulukko1[[#This Row],[Rivivalinta]],Sheet1!$C$1:$E$42,3,FALSE)</f>
        <v>TOTAL EQUITY AND LIABILITIES</v>
      </c>
      <c r="E1795" s="1" t="s">
        <v>63</v>
      </c>
      <c r="F1795" s="2">
        <v>42369</v>
      </c>
      <c r="G1795" s="6">
        <v>87824.91</v>
      </c>
    </row>
    <row r="1796" spans="1:7" x14ac:dyDescent="0.2">
      <c r="A1796" s="5">
        <v>25</v>
      </c>
      <c r="B1796" s="4" t="s">
        <v>28</v>
      </c>
      <c r="C1796" s="4" t="str">
        <f>VLOOKUP(Taulukko1[[#This Row],[Rivivalinta]],Sheet1!$C$1:$E$42,2,FALSE)</f>
        <v>Exponering utanför balansräkningen</v>
      </c>
      <c r="D1796" s="4" t="str">
        <f>VLOOKUP(Taulukko1[[#This Row],[Rivivalinta]],Sheet1!$C$1:$E$42,3,FALSE)</f>
        <v>Off balance sheet exposures</v>
      </c>
      <c r="E1796" s="1" t="s">
        <v>63</v>
      </c>
      <c r="F1796" s="2">
        <v>42369</v>
      </c>
      <c r="G1796" s="6">
        <v>1678.6659999999999</v>
      </c>
    </row>
    <row r="1797" spans="1:7" x14ac:dyDescent="0.2">
      <c r="A1797" s="5">
        <v>28</v>
      </c>
      <c r="B1797" s="4" t="s">
        <v>29</v>
      </c>
      <c r="C1797" s="4" t="str">
        <f>VLOOKUP(Taulukko1[[#This Row],[Rivivalinta]],Sheet1!$C$1:$E$42,2,FALSE)</f>
        <v>Kostnader/intäkter, %</v>
      </c>
      <c r="D1797" s="4" t="str">
        <f>VLOOKUP(Taulukko1[[#This Row],[Rivivalinta]],Sheet1!$C$1:$E$42,3,FALSE)</f>
        <v>Cost/income ratio, %</v>
      </c>
      <c r="E1797" s="1" t="s">
        <v>63</v>
      </c>
      <c r="F1797" s="2">
        <v>42369</v>
      </c>
      <c r="G1797" s="7">
        <v>0.72824556855326072</v>
      </c>
    </row>
    <row r="1798" spans="1:7" x14ac:dyDescent="0.2">
      <c r="A1798" s="5">
        <v>29</v>
      </c>
      <c r="B1798" s="4" t="s">
        <v>30</v>
      </c>
      <c r="C1798" s="4" t="str">
        <f>VLOOKUP(Taulukko1[[#This Row],[Rivivalinta]],Sheet1!$C$1:$E$42,2,FALSE)</f>
        <v>Nödlidande exponeringar/Exponeringar, %</v>
      </c>
      <c r="D1798" s="4" t="str">
        <f>VLOOKUP(Taulukko1[[#This Row],[Rivivalinta]],Sheet1!$C$1:$E$42,3,FALSE)</f>
        <v>Non-performing exposures/Exposures, %</v>
      </c>
      <c r="E1798" s="1" t="s">
        <v>63</v>
      </c>
      <c r="F1798" s="2">
        <v>42369</v>
      </c>
      <c r="G1798" s="7">
        <v>7.1348738305998067E-3</v>
      </c>
    </row>
    <row r="1799" spans="1:7" x14ac:dyDescent="0.2">
      <c r="A1799" s="5">
        <v>30</v>
      </c>
      <c r="B1799" s="4" t="s">
        <v>31</v>
      </c>
      <c r="C1799" s="4" t="str">
        <f>VLOOKUP(Taulukko1[[#This Row],[Rivivalinta]],Sheet1!$C$1:$E$42,2,FALSE)</f>
        <v>Upplupna avsättningar på nödlidande exponeringar/Nödlidande Exponeringar, %</v>
      </c>
      <c r="D1799" s="4" t="str">
        <f>VLOOKUP(Taulukko1[[#This Row],[Rivivalinta]],Sheet1!$C$1:$E$42,3,FALSE)</f>
        <v>Accumulated impairments on non-performing exposures/Non-performing exposures, %</v>
      </c>
      <c r="E1799" s="1" t="s">
        <v>63</v>
      </c>
      <c r="F1799" s="2">
        <v>42369</v>
      </c>
      <c r="G1799" s="7">
        <v>8.3589028014760591E-2</v>
      </c>
    </row>
    <row r="1800" spans="1:7" x14ac:dyDescent="0.2">
      <c r="A1800" s="5">
        <v>31</v>
      </c>
      <c r="B1800" s="4" t="s">
        <v>32</v>
      </c>
      <c r="C1800" s="4" t="str">
        <f>VLOOKUP(Taulukko1[[#This Row],[Rivivalinta]],Sheet1!$C$1:$E$42,2,FALSE)</f>
        <v>Kapitalbas</v>
      </c>
      <c r="D1800" s="4" t="str">
        <f>VLOOKUP(Taulukko1[[#This Row],[Rivivalinta]],Sheet1!$C$1:$E$42,3,FALSE)</f>
        <v>Own funds</v>
      </c>
      <c r="E1800" s="1" t="s">
        <v>63</v>
      </c>
      <c r="F1800" s="2">
        <v>42369</v>
      </c>
      <c r="G1800" s="6">
        <v>9029.6460000000006</v>
      </c>
    </row>
    <row r="1801" spans="1:7" x14ac:dyDescent="0.2">
      <c r="A1801" s="5">
        <v>32</v>
      </c>
      <c r="B1801" s="4" t="s">
        <v>33</v>
      </c>
      <c r="C1801" s="4" t="str">
        <f>VLOOKUP(Taulukko1[[#This Row],[Rivivalinta]],Sheet1!$C$1:$E$42,2,FALSE)</f>
        <v>Kärnprimärkapital (CET 1)</v>
      </c>
      <c r="D1801" s="4" t="str">
        <f>VLOOKUP(Taulukko1[[#This Row],[Rivivalinta]],Sheet1!$C$1:$E$42,3,FALSE)</f>
        <v>Common equity tier 1 capital (CET1)</v>
      </c>
      <c r="E1801" s="1" t="s">
        <v>63</v>
      </c>
      <c r="F1801" s="2">
        <v>42369</v>
      </c>
      <c r="G1801" s="6">
        <v>9029.6460000000006</v>
      </c>
    </row>
    <row r="1802" spans="1:7" x14ac:dyDescent="0.2">
      <c r="A1802" s="5">
        <v>33</v>
      </c>
      <c r="B1802" s="4" t="s">
        <v>34</v>
      </c>
      <c r="C1802" s="4" t="str">
        <f>VLOOKUP(Taulukko1[[#This Row],[Rivivalinta]],Sheet1!$C$1:$E$42,2,FALSE)</f>
        <v>Övrigt primärkapital (AT 1)</v>
      </c>
      <c r="D1802" s="4" t="str">
        <f>VLOOKUP(Taulukko1[[#This Row],[Rivivalinta]],Sheet1!$C$1:$E$42,3,FALSE)</f>
        <v>Additional tier 1 capital (AT 1)</v>
      </c>
      <c r="E1802" s="1" t="s">
        <v>63</v>
      </c>
      <c r="F1802" s="2">
        <v>42369</v>
      </c>
      <c r="G1802" s="6"/>
    </row>
    <row r="1803" spans="1:7" x14ac:dyDescent="0.2">
      <c r="A1803" s="5">
        <v>34</v>
      </c>
      <c r="B1803" s="4" t="s">
        <v>35</v>
      </c>
      <c r="C1803" s="4" t="str">
        <f>VLOOKUP(Taulukko1[[#This Row],[Rivivalinta]],Sheet1!$C$1:$E$42,2,FALSE)</f>
        <v>Supplementärkapital (T2)</v>
      </c>
      <c r="D1803" s="4" t="str">
        <f>VLOOKUP(Taulukko1[[#This Row],[Rivivalinta]],Sheet1!$C$1:$E$42,3,FALSE)</f>
        <v>Tier 2 capital (T2)</v>
      </c>
      <c r="E1803" s="1" t="s">
        <v>63</v>
      </c>
      <c r="F1803" s="2">
        <v>42369</v>
      </c>
      <c r="G1803" s="6"/>
    </row>
    <row r="1804" spans="1:7" x14ac:dyDescent="0.2">
      <c r="A1804" s="5">
        <v>35</v>
      </c>
      <c r="B1804" s="4" t="s">
        <v>36</v>
      </c>
      <c r="C1804" s="4" t="str">
        <f>VLOOKUP(Taulukko1[[#This Row],[Rivivalinta]],Sheet1!$C$1:$E$42,2,FALSE)</f>
        <v>Summa kapitalrelationer, %</v>
      </c>
      <c r="D1804" s="4" t="str">
        <f>VLOOKUP(Taulukko1[[#This Row],[Rivivalinta]],Sheet1!$C$1:$E$42,3,FALSE)</f>
        <v>Own funds ratio, %</v>
      </c>
      <c r="E1804" s="1" t="s">
        <v>63</v>
      </c>
      <c r="F1804" s="2">
        <v>42369</v>
      </c>
      <c r="G1804" s="7">
        <v>0.2033491865589791</v>
      </c>
    </row>
    <row r="1805" spans="1:7" x14ac:dyDescent="0.2">
      <c r="A1805" s="5">
        <v>36</v>
      </c>
      <c r="B1805" s="4" t="s">
        <v>37</v>
      </c>
      <c r="C1805" s="4" t="str">
        <f>VLOOKUP(Taulukko1[[#This Row],[Rivivalinta]],Sheet1!$C$1:$E$42,2,FALSE)</f>
        <v>Primärkapitalrelation, %</v>
      </c>
      <c r="D1805" s="4" t="str">
        <f>VLOOKUP(Taulukko1[[#This Row],[Rivivalinta]],Sheet1!$C$1:$E$42,3,FALSE)</f>
        <v>Tier 1 ratio, %</v>
      </c>
      <c r="E1805" s="1" t="s">
        <v>63</v>
      </c>
      <c r="F1805" s="2">
        <v>42369</v>
      </c>
      <c r="G1805" s="7">
        <v>0.2033491865589791</v>
      </c>
    </row>
    <row r="1806" spans="1:7" x14ac:dyDescent="0.2">
      <c r="A1806" s="5">
        <v>37</v>
      </c>
      <c r="B1806" s="4" t="s">
        <v>38</v>
      </c>
      <c r="C1806" s="4" t="str">
        <f>VLOOKUP(Taulukko1[[#This Row],[Rivivalinta]],Sheet1!$C$1:$E$42,2,FALSE)</f>
        <v>Kärnprimärkapitalrelation, %</v>
      </c>
      <c r="D1806" s="4" t="str">
        <f>VLOOKUP(Taulukko1[[#This Row],[Rivivalinta]],Sheet1!$C$1:$E$42,3,FALSE)</f>
        <v>CET 1 ratio, %</v>
      </c>
      <c r="E1806" s="1" t="s">
        <v>63</v>
      </c>
      <c r="F1806" s="2">
        <v>42369</v>
      </c>
      <c r="G1806" s="7">
        <v>0.2033491865589791</v>
      </c>
    </row>
    <row r="1807" spans="1:7" x14ac:dyDescent="0.2">
      <c r="A1807" s="5">
        <v>38</v>
      </c>
      <c r="B1807" s="4" t="s">
        <v>39</v>
      </c>
      <c r="C1807" s="4" t="str">
        <f>VLOOKUP(Taulukko1[[#This Row],[Rivivalinta]],Sheet1!$C$1:$E$42,2,FALSE)</f>
        <v>Summa exponeringsbelopp (RWA)</v>
      </c>
      <c r="D1807" s="4" t="str">
        <f>VLOOKUP(Taulukko1[[#This Row],[Rivivalinta]],Sheet1!$C$1:$E$42,3,FALSE)</f>
        <v>Total risk weighted assets (RWA)</v>
      </c>
      <c r="E1807" s="1" t="s">
        <v>63</v>
      </c>
      <c r="F1807" s="2">
        <v>42369</v>
      </c>
      <c r="G1807" s="6">
        <v>44404.633000000002</v>
      </c>
    </row>
    <row r="1808" spans="1:7" x14ac:dyDescent="0.2">
      <c r="A1808" s="5">
        <v>39</v>
      </c>
      <c r="B1808" s="4" t="s">
        <v>40</v>
      </c>
      <c r="C1808" s="4" t="str">
        <f>VLOOKUP(Taulukko1[[#This Row],[Rivivalinta]],Sheet1!$C$1:$E$42,2,FALSE)</f>
        <v>Exponeringsbelopp för kredit-, motpart- och utspädningsrisker</v>
      </c>
      <c r="D1808" s="4" t="str">
        <f>VLOOKUP(Taulukko1[[#This Row],[Rivivalinta]],Sheet1!$C$1:$E$42,3,FALSE)</f>
        <v>Credit and counterparty risks</v>
      </c>
      <c r="E1808" s="1" t="s">
        <v>63</v>
      </c>
      <c r="F1808" s="2">
        <v>42369</v>
      </c>
      <c r="G1808" s="6">
        <v>40301.025000000001</v>
      </c>
    </row>
    <row r="1809" spans="1:7" x14ac:dyDescent="0.2">
      <c r="A1809" s="5">
        <v>40</v>
      </c>
      <c r="B1809" s="4" t="s">
        <v>41</v>
      </c>
      <c r="C1809" s="4" t="str">
        <f>VLOOKUP(Taulukko1[[#This Row],[Rivivalinta]],Sheet1!$C$1:$E$42,2,FALSE)</f>
        <v>Exponeringsbelopp för positions-, valutakurs- och råvarurisker</v>
      </c>
      <c r="D1809" s="4" t="str">
        <f>VLOOKUP(Taulukko1[[#This Row],[Rivivalinta]],Sheet1!$C$1:$E$42,3,FALSE)</f>
        <v>Position, currency and commodity risks</v>
      </c>
      <c r="E1809" s="1" t="s">
        <v>63</v>
      </c>
      <c r="F1809" s="2">
        <v>42369</v>
      </c>
      <c r="G1809" s="6"/>
    </row>
    <row r="1810" spans="1:7" x14ac:dyDescent="0.2">
      <c r="A1810" s="5">
        <v>41</v>
      </c>
      <c r="B1810" s="4" t="s">
        <v>42</v>
      </c>
      <c r="C1810" s="4" t="str">
        <f>VLOOKUP(Taulukko1[[#This Row],[Rivivalinta]],Sheet1!$C$1:$E$42,2,FALSE)</f>
        <v>Exponeringsbelopp för operativ risk</v>
      </c>
      <c r="D1810" s="4" t="str">
        <f>VLOOKUP(Taulukko1[[#This Row],[Rivivalinta]],Sheet1!$C$1:$E$42,3,FALSE)</f>
        <v>Operational risks</v>
      </c>
      <c r="E1810" s="1" t="s">
        <v>63</v>
      </c>
      <c r="F1810" s="2">
        <v>42369</v>
      </c>
      <c r="G1810" s="6">
        <v>4103.6080000000002</v>
      </c>
    </row>
    <row r="1811" spans="1:7" x14ac:dyDescent="0.2">
      <c r="A1811" s="5">
        <v>42</v>
      </c>
      <c r="B1811" s="4" t="s">
        <v>43</v>
      </c>
      <c r="C1811" s="4" t="str">
        <f>VLOOKUP(Taulukko1[[#This Row],[Rivivalinta]],Sheet1!$C$1:$E$42,2,FALSE)</f>
        <v>Övriga riskexponeringar</v>
      </c>
      <c r="D1811" s="4" t="str">
        <f>VLOOKUP(Taulukko1[[#This Row],[Rivivalinta]],Sheet1!$C$1:$E$42,3,FALSE)</f>
        <v>Other risks</v>
      </c>
      <c r="E1811" s="1" t="s">
        <v>63</v>
      </c>
      <c r="F1811" s="2">
        <v>42369</v>
      </c>
      <c r="G1811" s="6"/>
    </row>
    <row r="1812" spans="1:7" x14ac:dyDescent="0.2">
      <c r="A1812" s="5">
        <v>1</v>
      </c>
      <c r="B1812" s="4" t="s">
        <v>5</v>
      </c>
      <c r="C1812" s="4" t="str">
        <f>VLOOKUP(Taulukko1[[#This Row],[Rivivalinta]],Sheet1!$C$1:$E$42,2,FALSE)</f>
        <v>Räntenetto</v>
      </c>
      <c r="D1812" s="4" t="str">
        <f>VLOOKUP(Taulukko1[[#This Row],[Rivivalinta]],Sheet1!$C$1:$E$42,3,FALSE)</f>
        <v>Net interest margin</v>
      </c>
      <c r="E1812" s="1" t="s">
        <v>64</v>
      </c>
      <c r="F1812" s="2">
        <v>42369</v>
      </c>
      <c r="G1812" s="6">
        <v>26007.989000000001</v>
      </c>
    </row>
    <row r="1813" spans="1:7" x14ac:dyDescent="0.2">
      <c r="A1813" s="5">
        <v>2</v>
      </c>
      <c r="B1813" s="4" t="s">
        <v>6</v>
      </c>
      <c r="C1813" s="4" t="str">
        <f>VLOOKUP(Taulukko1[[#This Row],[Rivivalinta]],Sheet1!$C$1:$E$42,2,FALSE)</f>
        <v>Netto, avgifts- och provisionsintäkter</v>
      </c>
      <c r="D1813" s="4" t="str">
        <f>VLOOKUP(Taulukko1[[#This Row],[Rivivalinta]],Sheet1!$C$1:$E$42,3,FALSE)</f>
        <v>Net fee and commission income</v>
      </c>
      <c r="E1813" s="1" t="s">
        <v>64</v>
      </c>
      <c r="F1813" s="2">
        <v>42369</v>
      </c>
      <c r="G1813" s="6">
        <v>11341.550999999999</v>
      </c>
    </row>
    <row r="1814" spans="1:7" x14ac:dyDescent="0.2">
      <c r="A1814" s="5">
        <v>3</v>
      </c>
      <c r="B1814" s="4" t="s">
        <v>7</v>
      </c>
      <c r="C1814" s="4" t="str">
        <f>VLOOKUP(Taulukko1[[#This Row],[Rivivalinta]],Sheet1!$C$1:$E$42,2,FALSE)</f>
        <v>Avgifts- och provisionsintäkter</v>
      </c>
      <c r="D1814" s="4" t="str">
        <f>VLOOKUP(Taulukko1[[#This Row],[Rivivalinta]],Sheet1!$C$1:$E$42,3,FALSE)</f>
        <v>Fee and commission income</v>
      </c>
      <c r="E1814" s="1" t="s">
        <v>64</v>
      </c>
      <c r="F1814" s="2">
        <v>42369</v>
      </c>
      <c r="G1814" s="6">
        <v>12563.721</v>
      </c>
    </row>
    <row r="1815" spans="1:7" x14ac:dyDescent="0.2">
      <c r="A1815" s="5">
        <v>4</v>
      </c>
      <c r="B1815" s="4" t="s">
        <v>8</v>
      </c>
      <c r="C1815" s="4" t="str">
        <f>VLOOKUP(Taulukko1[[#This Row],[Rivivalinta]],Sheet1!$C$1:$E$42,2,FALSE)</f>
        <v>Avgifts- och provisionskostnader</v>
      </c>
      <c r="D1815" s="4" t="str">
        <f>VLOOKUP(Taulukko1[[#This Row],[Rivivalinta]],Sheet1!$C$1:$E$42,3,FALSE)</f>
        <v>Fee and commission expenses</v>
      </c>
      <c r="E1815" s="1" t="s">
        <v>64</v>
      </c>
      <c r="F1815" s="2">
        <v>42369</v>
      </c>
      <c r="G1815" s="6">
        <v>1222.17</v>
      </c>
    </row>
    <row r="1816" spans="1:7" x14ac:dyDescent="0.2">
      <c r="A1816" s="5">
        <v>5</v>
      </c>
      <c r="B1816" s="4" t="s">
        <v>9</v>
      </c>
      <c r="C1816" s="4" t="str">
        <f>VLOOKUP(Taulukko1[[#This Row],[Rivivalinta]],Sheet1!$C$1:$E$42,2,FALSE)</f>
        <v>Nettointäkter från handel och investeringar</v>
      </c>
      <c r="D1816" s="4" t="str">
        <f>VLOOKUP(Taulukko1[[#This Row],[Rivivalinta]],Sheet1!$C$1:$E$42,3,FALSE)</f>
        <v>Net trading and investing income</v>
      </c>
      <c r="E1816" s="1" t="s">
        <v>64</v>
      </c>
      <c r="F1816" s="2">
        <v>42369</v>
      </c>
      <c r="G1816" s="6">
        <v>968.24</v>
      </c>
    </row>
    <row r="1817" spans="1:7" x14ac:dyDescent="0.2">
      <c r="A1817" s="5">
        <v>6</v>
      </c>
      <c r="B1817" s="4" t="s">
        <v>10</v>
      </c>
      <c r="C1817" s="4" t="str">
        <f>VLOOKUP(Taulukko1[[#This Row],[Rivivalinta]],Sheet1!$C$1:$E$42,2,FALSE)</f>
        <v>Övriga intäkter</v>
      </c>
      <c r="D1817" s="4" t="str">
        <f>VLOOKUP(Taulukko1[[#This Row],[Rivivalinta]],Sheet1!$C$1:$E$42,3,FALSE)</f>
        <v>Other income</v>
      </c>
      <c r="E1817" s="1" t="s">
        <v>64</v>
      </c>
      <c r="F1817" s="2">
        <v>42369</v>
      </c>
      <c r="G1817" s="6">
        <v>2961.7559999999999</v>
      </c>
    </row>
    <row r="1818" spans="1:7" x14ac:dyDescent="0.2">
      <c r="A1818" s="5">
        <v>7</v>
      </c>
      <c r="B1818" s="4" t="s">
        <v>11</v>
      </c>
      <c r="C1818" s="4" t="str">
        <f>VLOOKUP(Taulukko1[[#This Row],[Rivivalinta]],Sheet1!$C$1:$E$42,2,FALSE)</f>
        <v>Totala inkomster</v>
      </c>
      <c r="D1818" s="4" t="str">
        <f>VLOOKUP(Taulukko1[[#This Row],[Rivivalinta]],Sheet1!$C$1:$E$42,3,FALSE)</f>
        <v>Total income</v>
      </c>
      <c r="E1818" s="1" t="s">
        <v>64</v>
      </c>
      <c r="F1818" s="2">
        <v>42369</v>
      </c>
      <c r="G1818" s="6">
        <v>41279.536</v>
      </c>
    </row>
    <row r="1819" spans="1:7" x14ac:dyDescent="0.2">
      <c r="A1819" s="5">
        <v>8</v>
      </c>
      <c r="B1819" s="4" t="s">
        <v>12</v>
      </c>
      <c r="C1819" s="4" t="str">
        <f>VLOOKUP(Taulukko1[[#This Row],[Rivivalinta]],Sheet1!$C$1:$E$42,2,FALSE)</f>
        <v>Totala kostnader</v>
      </c>
      <c r="D1819" s="4" t="str">
        <f>VLOOKUP(Taulukko1[[#This Row],[Rivivalinta]],Sheet1!$C$1:$E$42,3,FALSE)</f>
        <v>Total expenses</v>
      </c>
      <c r="E1819" s="1" t="s">
        <v>64</v>
      </c>
      <c r="F1819" s="2">
        <v>42369</v>
      </c>
      <c r="G1819" s="6">
        <v>22587.691999999999</v>
      </c>
    </row>
    <row r="1820" spans="1:7" x14ac:dyDescent="0.2">
      <c r="A1820" s="5">
        <v>9</v>
      </c>
      <c r="B1820" s="4" t="s">
        <v>13</v>
      </c>
      <c r="C1820" s="4" t="str">
        <f>VLOOKUP(Taulukko1[[#This Row],[Rivivalinta]],Sheet1!$C$1:$E$42,2,FALSE)</f>
        <v>Nedskrivningar av lån och fordringar</v>
      </c>
      <c r="D1820" s="4" t="str">
        <f>VLOOKUP(Taulukko1[[#This Row],[Rivivalinta]],Sheet1!$C$1:$E$42,3,FALSE)</f>
        <v>Impairments on loans and receivables</v>
      </c>
      <c r="E1820" s="1" t="s">
        <v>64</v>
      </c>
      <c r="F1820" s="2">
        <v>42369</v>
      </c>
      <c r="G1820" s="6">
        <v>2929.0219999999999</v>
      </c>
    </row>
    <row r="1821" spans="1:7" x14ac:dyDescent="0.2">
      <c r="A1821" s="5">
        <v>10</v>
      </c>
      <c r="B1821" s="4" t="s">
        <v>14</v>
      </c>
      <c r="C1821" s="4" t="str">
        <f>VLOOKUP(Taulukko1[[#This Row],[Rivivalinta]],Sheet1!$C$1:$E$42,2,FALSE)</f>
        <v>Rörelsevinst/-förlust</v>
      </c>
      <c r="D1821" s="4" t="str">
        <f>VLOOKUP(Taulukko1[[#This Row],[Rivivalinta]],Sheet1!$C$1:$E$42,3,FALSE)</f>
        <v>Operatingprofit/-loss</v>
      </c>
      <c r="E1821" s="1" t="s">
        <v>64</v>
      </c>
      <c r="F1821" s="2">
        <v>42369</v>
      </c>
      <c r="G1821" s="6">
        <v>15762.822</v>
      </c>
    </row>
    <row r="1822" spans="1:7" x14ac:dyDescent="0.2">
      <c r="A1822" s="5">
        <v>11</v>
      </c>
      <c r="B1822" s="4" t="s">
        <v>15</v>
      </c>
      <c r="C1822" s="4" t="str">
        <f>VLOOKUP(Taulukko1[[#This Row],[Rivivalinta]],Sheet1!$C$1:$E$42,2,FALSE)</f>
        <v>Kontanta medel och kassabehållning hos centralbanker</v>
      </c>
      <c r="D1822" s="4" t="str">
        <f>VLOOKUP(Taulukko1[[#This Row],[Rivivalinta]],Sheet1!$C$1:$E$42,3,FALSE)</f>
        <v>Cash and cash balances at central banks</v>
      </c>
      <c r="E1822" s="1" t="s">
        <v>64</v>
      </c>
      <c r="F1822" s="2">
        <v>42369</v>
      </c>
      <c r="G1822" s="6">
        <v>41057.822999999997</v>
      </c>
    </row>
    <row r="1823" spans="1:7" x14ac:dyDescent="0.2">
      <c r="A1823" s="5">
        <v>12</v>
      </c>
      <c r="B1823" s="4" t="s">
        <v>16</v>
      </c>
      <c r="C1823" s="4" t="str">
        <f>VLOOKUP(Taulukko1[[#This Row],[Rivivalinta]],Sheet1!$C$1:$E$42,2,FALSE)</f>
        <v>Lån och förskott till kreditinstitut</v>
      </c>
      <c r="D1823" s="4" t="str">
        <f>VLOOKUP(Taulukko1[[#This Row],[Rivivalinta]],Sheet1!$C$1:$E$42,3,FALSE)</f>
        <v>Loans and advances to credit institutions</v>
      </c>
      <c r="E1823" s="1" t="s">
        <v>64</v>
      </c>
      <c r="F1823" s="2">
        <v>42369</v>
      </c>
      <c r="G1823" s="6">
        <v>69438.259999999995</v>
      </c>
    </row>
    <row r="1824" spans="1:7" x14ac:dyDescent="0.2">
      <c r="A1824" s="5">
        <v>13</v>
      </c>
      <c r="B1824" s="4" t="s">
        <v>17</v>
      </c>
      <c r="C1824" s="4" t="str">
        <f>VLOOKUP(Taulukko1[[#This Row],[Rivivalinta]],Sheet1!$C$1:$E$42,2,FALSE)</f>
        <v>Lån och förskott till allmänheten och offentliga samfund</v>
      </c>
      <c r="D1824" s="4" t="str">
        <f>VLOOKUP(Taulukko1[[#This Row],[Rivivalinta]],Sheet1!$C$1:$E$42,3,FALSE)</f>
        <v>Loans and advances to the public and public sector entities</v>
      </c>
      <c r="E1824" s="1" t="s">
        <v>64</v>
      </c>
      <c r="F1824" s="2">
        <v>42369</v>
      </c>
      <c r="G1824" s="6">
        <v>1063355.5959999999</v>
      </c>
    </row>
    <row r="1825" spans="1:7" x14ac:dyDescent="0.2">
      <c r="A1825" s="5">
        <v>14</v>
      </c>
      <c r="B1825" s="4" t="s">
        <v>18</v>
      </c>
      <c r="C1825" s="4" t="str">
        <f>VLOOKUP(Taulukko1[[#This Row],[Rivivalinta]],Sheet1!$C$1:$E$42,2,FALSE)</f>
        <v>Värdepapper</v>
      </c>
      <c r="D1825" s="4" t="str">
        <f>VLOOKUP(Taulukko1[[#This Row],[Rivivalinta]],Sheet1!$C$1:$E$42,3,FALSE)</f>
        <v>Debt securities</v>
      </c>
      <c r="E1825" s="1" t="s">
        <v>64</v>
      </c>
      <c r="F1825" s="2">
        <v>42369</v>
      </c>
      <c r="G1825" s="6">
        <v>149510.568</v>
      </c>
    </row>
    <row r="1826" spans="1:7" x14ac:dyDescent="0.2">
      <c r="A1826" s="5">
        <v>15</v>
      </c>
      <c r="B1826" s="4" t="s">
        <v>71</v>
      </c>
      <c r="C1826" s="4" t="str">
        <f>VLOOKUP(Taulukko1[[#This Row],[Rivivalinta]],Sheet1!$C$1:$E$42,2,FALSE)</f>
        <v xml:space="preserve">Derivat </v>
      </c>
      <c r="D1826" s="4" t="str">
        <f>VLOOKUP(Taulukko1[[#This Row],[Rivivalinta]],Sheet1!$C$1:$E$42,3,FALSE)</f>
        <v xml:space="preserve">Derivatives </v>
      </c>
      <c r="E1826" s="1" t="s">
        <v>64</v>
      </c>
      <c r="F1826" s="2">
        <v>42369</v>
      </c>
      <c r="G1826" s="6">
        <v>6649.7579999999998</v>
      </c>
    </row>
    <row r="1827" spans="1:7" x14ac:dyDescent="0.2">
      <c r="A1827" s="5">
        <v>16</v>
      </c>
      <c r="B1827" s="4" t="s">
        <v>20</v>
      </c>
      <c r="C1827" s="4" t="str">
        <f>VLOOKUP(Taulukko1[[#This Row],[Rivivalinta]],Sheet1!$C$1:$E$42,2,FALSE)</f>
        <v>Övriga tillgångar</v>
      </c>
      <c r="D1827" s="4" t="str">
        <f>VLOOKUP(Taulukko1[[#This Row],[Rivivalinta]],Sheet1!$C$1:$E$42,3,FALSE)</f>
        <v>Other assets</v>
      </c>
      <c r="E1827" s="1" t="s">
        <v>64</v>
      </c>
      <c r="F1827" s="2">
        <v>42369</v>
      </c>
      <c r="G1827" s="6">
        <v>118391.724</v>
      </c>
    </row>
    <row r="1828" spans="1:7" x14ac:dyDescent="0.2">
      <c r="A1828" s="5">
        <v>17</v>
      </c>
      <c r="B1828" s="4" t="s">
        <v>21</v>
      </c>
      <c r="C1828" s="4" t="str">
        <f>VLOOKUP(Taulukko1[[#This Row],[Rivivalinta]],Sheet1!$C$1:$E$42,2,FALSE)</f>
        <v>SUMMA TILLGÅNGAR</v>
      </c>
      <c r="D1828" s="4" t="str">
        <f>VLOOKUP(Taulukko1[[#This Row],[Rivivalinta]],Sheet1!$C$1:$E$42,3,FALSE)</f>
        <v>TOTAL ASSETS</v>
      </c>
      <c r="E1828" s="1" t="s">
        <v>64</v>
      </c>
      <c r="F1828" s="2">
        <v>42369</v>
      </c>
      <c r="G1828" s="6">
        <v>1448403.7290000001</v>
      </c>
    </row>
    <row r="1829" spans="1:7" x14ac:dyDescent="0.2">
      <c r="A1829" s="5">
        <v>18</v>
      </c>
      <c r="B1829" s="4" t="s">
        <v>22</v>
      </c>
      <c r="C1829" s="4" t="str">
        <f>VLOOKUP(Taulukko1[[#This Row],[Rivivalinta]],Sheet1!$C$1:$E$42,2,FALSE)</f>
        <v>Inlåning från kreditinstitut</v>
      </c>
      <c r="D1829" s="4" t="str">
        <f>VLOOKUP(Taulukko1[[#This Row],[Rivivalinta]],Sheet1!$C$1:$E$42,3,FALSE)</f>
        <v>Deposits from credit institutions</v>
      </c>
      <c r="E1829" s="1" t="s">
        <v>64</v>
      </c>
      <c r="F1829" s="2">
        <v>42369</v>
      </c>
      <c r="G1829" s="6">
        <v>226568.823</v>
      </c>
    </row>
    <row r="1830" spans="1:7" x14ac:dyDescent="0.2">
      <c r="A1830" s="5">
        <v>19</v>
      </c>
      <c r="B1830" s="4" t="s">
        <v>23</v>
      </c>
      <c r="C1830" s="4" t="str">
        <f>VLOOKUP(Taulukko1[[#This Row],[Rivivalinta]],Sheet1!$C$1:$E$42,2,FALSE)</f>
        <v>Inlåning från allmänheten och offentliga samfund</v>
      </c>
      <c r="D1830" s="4" t="str">
        <f>VLOOKUP(Taulukko1[[#This Row],[Rivivalinta]],Sheet1!$C$1:$E$42,3,FALSE)</f>
        <v>Deposits from the public and public sector entities</v>
      </c>
      <c r="E1830" s="1" t="s">
        <v>64</v>
      </c>
      <c r="F1830" s="2">
        <v>42369</v>
      </c>
      <c r="G1830" s="6">
        <v>901516.25600000005</v>
      </c>
    </row>
    <row r="1831" spans="1:7" x14ac:dyDescent="0.2">
      <c r="A1831" s="5">
        <v>20</v>
      </c>
      <c r="B1831" s="4" t="s">
        <v>24</v>
      </c>
      <c r="C1831" s="4" t="str">
        <f>VLOOKUP(Taulukko1[[#This Row],[Rivivalinta]],Sheet1!$C$1:$E$42,2,FALSE)</f>
        <v>Emitterade skuldebrev</v>
      </c>
      <c r="D1831" s="4" t="str">
        <f>VLOOKUP(Taulukko1[[#This Row],[Rivivalinta]],Sheet1!$C$1:$E$42,3,FALSE)</f>
        <v>Debt securities issued</v>
      </c>
      <c r="E1831" s="1" t="s">
        <v>64</v>
      </c>
      <c r="F1831" s="2">
        <v>42369</v>
      </c>
      <c r="G1831" s="6">
        <v>109995.147</v>
      </c>
    </row>
    <row r="1832" spans="1:7" x14ac:dyDescent="0.2">
      <c r="A1832" s="5">
        <v>22</v>
      </c>
      <c r="B1832" s="4" t="s">
        <v>19</v>
      </c>
      <c r="C1832" s="4" t="str">
        <f>VLOOKUP(Taulukko1[[#This Row],[Rivivalinta]],Sheet1!$C$1:$E$42,2,FALSE)</f>
        <v>Derivat</v>
      </c>
      <c r="D1832" s="4" t="str">
        <f>VLOOKUP(Taulukko1[[#This Row],[Rivivalinta]],Sheet1!$C$1:$E$42,3,FALSE)</f>
        <v>Derivatives</v>
      </c>
      <c r="E1832" s="1" t="s">
        <v>64</v>
      </c>
      <c r="F1832" s="2">
        <v>42369</v>
      </c>
      <c r="G1832" s="6">
        <v>145.05799999999999</v>
      </c>
    </row>
    <row r="1833" spans="1:7" x14ac:dyDescent="0.2">
      <c r="A1833" s="5">
        <v>23</v>
      </c>
      <c r="B1833" s="4" t="s">
        <v>25</v>
      </c>
      <c r="C1833" s="4" t="str">
        <f>VLOOKUP(Taulukko1[[#This Row],[Rivivalinta]],Sheet1!$C$1:$E$42,2,FALSE)</f>
        <v>Eget kapital</v>
      </c>
      <c r="D1833" s="4" t="str">
        <f>VLOOKUP(Taulukko1[[#This Row],[Rivivalinta]],Sheet1!$C$1:$E$42,3,FALSE)</f>
        <v>Total equity</v>
      </c>
      <c r="E1833" s="1" t="s">
        <v>64</v>
      </c>
      <c r="F1833" s="2">
        <v>42369</v>
      </c>
      <c r="G1833" s="6">
        <v>146188.75700000001</v>
      </c>
    </row>
    <row r="1834" spans="1:7" x14ac:dyDescent="0.2">
      <c r="A1834" s="5">
        <v>21</v>
      </c>
      <c r="B1834" s="4" t="s">
        <v>26</v>
      </c>
      <c r="C1834" s="4" t="str">
        <f>VLOOKUP(Taulukko1[[#This Row],[Rivivalinta]],Sheet1!$C$1:$E$42,2,FALSE)</f>
        <v>Övriga skulder</v>
      </c>
      <c r="D1834" s="4" t="str">
        <f>VLOOKUP(Taulukko1[[#This Row],[Rivivalinta]],Sheet1!$C$1:$E$42,3,FALSE)</f>
        <v>Other liabilities</v>
      </c>
      <c r="E1834" s="1" t="s">
        <v>64</v>
      </c>
      <c r="F1834" s="2">
        <v>42369</v>
      </c>
      <c r="G1834" s="6">
        <v>63989.688999999998</v>
      </c>
    </row>
    <row r="1835" spans="1:7" x14ac:dyDescent="0.2">
      <c r="A1835" s="5">
        <v>24</v>
      </c>
      <c r="B1835" s="4" t="s">
        <v>27</v>
      </c>
      <c r="C1835" s="4" t="str">
        <f>VLOOKUP(Taulukko1[[#This Row],[Rivivalinta]],Sheet1!$C$1:$E$42,2,FALSE)</f>
        <v>SUMMA EGET KAPITAL OCH SKULDER</v>
      </c>
      <c r="D1835" s="4" t="str">
        <f>VLOOKUP(Taulukko1[[#This Row],[Rivivalinta]],Sheet1!$C$1:$E$42,3,FALSE)</f>
        <v>TOTAL EQUITY AND LIABILITIES</v>
      </c>
      <c r="E1835" s="1" t="s">
        <v>64</v>
      </c>
      <c r="F1835" s="2">
        <v>42369</v>
      </c>
      <c r="G1835" s="6">
        <v>1448403.73</v>
      </c>
    </row>
    <row r="1836" spans="1:7" x14ac:dyDescent="0.2">
      <c r="A1836" s="5">
        <v>25</v>
      </c>
      <c r="B1836" s="4" t="s">
        <v>28</v>
      </c>
      <c r="C1836" s="4" t="str">
        <f>VLOOKUP(Taulukko1[[#This Row],[Rivivalinta]],Sheet1!$C$1:$E$42,2,FALSE)</f>
        <v>Exponering utanför balansräkningen</v>
      </c>
      <c r="D1836" s="4" t="str">
        <f>VLOOKUP(Taulukko1[[#This Row],[Rivivalinta]],Sheet1!$C$1:$E$42,3,FALSE)</f>
        <v>Off balance sheet exposures</v>
      </c>
      <c r="E1836" s="1" t="s">
        <v>64</v>
      </c>
      <c r="F1836" s="2">
        <v>42369</v>
      </c>
      <c r="G1836" s="6">
        <v>57588.232000000004</v>
      </c>
    </row>
    <row r="1837" spans="1:7" x14ac:dyDescent="0.2">
      <c r="A1837" s="5">
        <v>28</v>
      </c>
      <c r="B1837" s="4" t="s">
        <v>29</v>
      </c>
      <c r="C1837" s="4" t="str">
        <f>VLOOKUP(Taulukko1[[#This Row],[Rivivalinta]],Sheet1!$C$1:$E$42,2,FALSE)</f>
        <v>Kostnader/intäkter, %</v>
      </c>
      <c r="D1837" s="4" t="str">
        <f>VLOOKUP(Taulukko1[[#This Row],[Rivivalinta]],Sheet1!$C$1:$E$42,3,FALSE)</f>
        <v>Cost/income ratio, %</v>
      </c>
      <c r="E1837" s="1" t="s">
        <v>64</v>
      </c>
      <c r="F1837" s="2">
        <v>42369</v>
      </c>
      <c r="G1837" s="7">
        <v>0.48868506575082937</v>
      </c>
    </row>
    <row r="1838" spans="1:7" x14ac:dyDescent="0.2">
      <c r="A1838" s="5">
        <v>29</v>
      </c>
      <c r="B1838" s="4" t="s">
        <v>30</v>
      </c>
      <c r="C1838" s="4" t="str">
        <f>VLOOKUP(Taulukko1[[#This Row],[Rivivalinta]],Sheet1!$C$1:$E$42,2,FALSE)</f>
        <v>Nödlidande exponeringar/Exponeringar, %</v>
      </c>
      <c r="D1838" s="4" t="str">
        <f>VLOOKUP(Taulukko1[[#This Row],[Rivivalinta]],Sheet1!$C$1:$E$42,3,FALSE)</f>
        <v>Non-performing exposures/Exposures, %</v>
      </c>
      <c r="E1838" s="1" t="s">
        <v>64</v>
      </c>
      <c r="F1838" s="2">
        <v>42369</v>
      </c>
      <c r="G1838" s="7">
        <v>1.1643110718459962E-2</v>
      </c>
    </row>
    <row r="1839" spans="1:7" x14ac:dyDescent="0.2">
      <c r="A1839" s="5">
        <v>30</v>
      </c>
      <c r="B1839" s="4" t="s">
        <v>31</v>
      </c>
      <c r="C1839" s="4" t="str">
        <f>VLOOKUP(Taulukko1[[#This Row],[Rivivalinta]],Sheet1!$C$1:$E$42,2,FALSE)</f>
        <v>Upplupna avsättningar på nödlidande exponeringar/Nödlidande Exponeringar, %</v>
      </c>
      <c r="D1839" s="4" t="str">
        <f>VLOOKUP(Taulukko1[[#This Row],[Rivivalinta]],Sheet1!$C$1:$E$42,3,FALSE)</f>
        <v>Accumulated impairments on non-performing exposures/Non-performing exposures, %</v>
      </c>
      <c r="E1839" s="1" t="s">
        <v>64</v>
      </c>
      <c r="F1839" s="2">
        <v>42369</v>
      </c>
      <c r="G1839" s="7">
        <v>0.17653287371175955</v>
      </c>
    </row>
    <row r="1840" spans="1:7" x14ac:dyDescent="0.2">
      <c r="A1840" s="5">
        <v>31</v>
      </c>
      <c r="B1840" s="4" t="s">
        <v>32</v>
      </c>
      <c r="C1840" s="4" t="str">
        <f>VLOOKUP(Taulukko1[[#This Row],[Rivivalinta]],Sheet1!$C$1:$E$42,2,FALSE)</f>
        <v>Kapitalbas</v>
      </c>
      <c r="D1840" s="4" t="str">
        <f>VLOOKUP(Taulukko1[[#This Row],[Rivivalinta]],Sheet1!$C$1:$E$42,3,FALSE)</f>
        <v>Own funds</v>
      </c>
      <c r="E1840" s="1" t="s">
        <v>64</v>
      </c>
      <c r="F1840" s="2">
        <v>42369</v>
      </c>
      <c r="G1840" s="6">
        <v>178029.80799999999</v>
      </c>
    </row>
    <row r="1841" spans="1:7" x14ac:dyDescent="0.2">
      <c r="A1841" s="5">
        <v>32</v>
      </c>
      <c r="B1841" s="4" t="s">
        <v>33</v>
      </c>
      <c r="C1841" s="4" t="str">
        <f>VLOOKUP(Taulukko1[[#This Row],[Rivivalinta]],Sheet1!$C$1:$E$42,2,FALSE)</f>
        <v>Kärnprimärkapital (CET 1)</v>
      </c>
      <c r="D1841" s="4" t="str">
        <f>VLOOKUP(Taulukko1[[#This Row],[Rivivalinta]],Sheet1!$C$1:$E$42,3,FALSE)</f>
        <v>Common equity tier 1 capital (CET1)</v>
      </c>
      <c r="E1841" s="1" t="s">
        <v>64</v>
      </c>
      <c r="F1841" s="2">
        <v>42369</v>
      </c>
      <c r="G1841" s="6">
        <v>178029.80799999999</v>
      </c>
    </row>
    <row r="1842" spans="1:7" x14ac:dyDescent="0.2">
      <c r="A1842" s="5">
        <v>33</v>
      </c>
      <c r="B1842" s="4" t="s">
        <v>34</v>
      </c>
      <c r="C1842" s="4" t="str">
        <f>VLOOKUP(Taulukko1[[#This Row],[Rivivalinta]],Sheet1!$C$1:$E$42,2,FALSE)</f>
        <v>Övrigt primärkapital (AT 1)</v>
      </c>
      <c r="D1842" s="4" t="str">
        <f>VLOOKUP(Taulukko1[[#This Row],[Rivivalinta]],Sheet1!$C$1:$E$42,3,FALSE)</f>
        <v>Additional tier 1 capital (AT 1)</v>
      </c>
      <c r="E1842" s="1" t="s">
        <v>64</v>
      </c>
      <c r="F1842" s="2">
        <v>42369</v>
      </c>
      <c r="G1842" s="6"/>
    </row>
    <row r="1843" spans="1:7" x14ac:dyDescent="0.2">
      <c r="A1843" s="5">
        <v>34</v>
      </c>
      <c r="B1843" s="4" t="s">
        <v>35</v>
      </c>
      <c r="C1843" s="4" t="str">
        <f>VLOOKUP(Taulukko1[[#This Row],[Rivivalinta]],Sheet1!$C$1:$E$42,2,FALSE)</f>
        <v>Supplementärkapital (T2)</v>
      </c>
      <c r="D1843" s="4" t="str">
        <f>VLOOKUP(Taulukko1[[#This Row],[Rivivalinta]],Sheet1!$C$1:$E$42,3,FALSE)</f>
        <v>Tier 2 capital (T2)</v>
      </c>
      <c r="E1843" s="1" t="s">
        <v>64</v>
      </c>
      <c r="F1843" s="2">
        <v>42369</v>
      </c>
      <c r="G1843" s="6"/>
    </row>
    <row r="1844" spans="1:7" x14ac:dyDescent="0.2">
      <c r="A1844" s="5">
        <v>35</v>
      </c>
      <c r="B1844" s="4" t="s">
        <v>36</v>
      </c>
      <c r="C1844" s="4" t="str">
        <f>VLOOKUP(Taulukko1[[#This Row],[Rivivalinta]],Sheet1!$C$1:$E$42,2,FALSE)</f>
        <v>Summa kapitalrelationer, %</v>
      </c>
      <c r="D1844" s="4" t="str">
        <f>VLOOKUP(Taulukko1[[#This Row],[Rivivalinta]],Sheet1!$C$1:$E$42,3,FALSE)</f>
        <v>Own funds ratio, %</v>
      </c>
      <c r="E1844" s="1" t="s">
        <v>64</v>
      </c>
      <c r="F1844" s="2">
        <v>42369</v>
      </c>
      <c r="G1844" s="7">
        <v>0.20953933716302792</v>
      </c>
    </row>
    <row r="1845" spans="1:7" x14ac:dyDescent="0.2">
      <c r="A1845" s="5">
        <v>36</v>
      </c>
      <c r="B1845" s="4" t="s">
        <v>37</v>
      </c>
      <c r="C1845" s="4" t="str">
        <f>VLOOKUP(Taulukko1[[#This Row],[Rivivalinta]],Sheet1!$C$1:$E$42,2,FALSE)</f>
        <v>Primärkapitalrelation, %</v>
      </c>
      <c r="D1845" s="4" t="str">
        <f>VLOOKUP(Taulukko1[[#This Row],[Rivivalinta]],Sheet1!$C$1:$E$42,3,FALSE)</f>
        <v>Tier 1 ratio, %</v>
      </c>
      <c r="E1845" s="1" t="s">
        <v>64</v>
      </c>
      <c r="F1845" s="2">
        <v>42369</v>
      </c>
      <c r="G1845" s="7">
        <v>0.20953933716302792</v>
      </c>
    </row>
    <row r="1846" spans="1:7" x14ac:dyDescent="0.2">
      <c r="A1846" s="5">
        <v>37</v>
      </c>
      <c r="B1846" s="4" t="s">
        <v>38</v>
      </c>
      <c r="C1846" s="4" t="str">
        <f>VLOOKUP(Taulukko1[[#This Row],[Rivivalinta]],Sheet1!$C$1:$E$42,2,FALSE)</f>
        <v>Kärnprimärkapitalrelation, %</v>
      </c>
      <c r="D1846" s="4" t="str">
        <f>VLOOKUP(Taulukko1[[#This Row],[Rivivalinta]],Sheet1!$C$1:$E$42,3,FALSE)</f>
        <v>CET 1 ratio, %</v>
      </c>
      <c r="E1846" s="1" t="s">
        <v>64</v>
      </c>
      <c r="F1846" s="2">
        <v>42369</v>
      </c>
      <c r="G1846" s="7">
        <v>0.20953933716302792</v>
      </c>
    </row>
    <row r="1847" spans="1:7" x14ac:dyDescent="0.2">
      <c r="A1847" s="5">
        <v>38</v>
      </c>
      <c r="B1847" s="4" t="s">
        <v>39</v>
      </c>
      <c r="C1847" s="4" t="str">
        <f>VLOOKUP(Taulukko1[[#This Row],[Rivivalinta]],Sheet1!$C$1:$E$42,2,FALSE)</f>
        <v>Summa exponeringsbelopp (RWA)</v>
      </c>
      <c r="D1847" s="4" t="str">
        <f>VLOOKUP(Taulukko1[[#This Row],[Rivivalinta]],Sheet1!$C$1:$E$42,3,FALSE)</f>
        <v>Total risk weighted assets (RWA)</v>
      </c>
      <c r="E1847" s="1" t="s">
        <v>64</v>
      </c>
      <c r="F1847" s="2">
        <v>42369</v>
      </c>
      <c r="G1847" s="6">
        <v>849624.755</v>
      </c>
    </row>
    <row r="1848" spans="1:7" x14ac:dyDescent="0.2">
      <c r="A1848" s="5">
        <v>39</v>
      </c>
      <c r="B1848" s="4" t="s">
        <v>40</v>
      </c>
      <c r="C1848" s="4" t="str">
        <f>VLOOKUP(Taulukko1[[#This Row],[Rivivalinta]],Sheet1!$C$1:$E$42,2,FALSE)</f>
        <v>Exponeringsbelopp för kredit-, motpart- och utspädningsrisker</v>
      </c>
      <c r="D1848" s="4" t="str">
        <f>VLOOKUP(Taulukko1[[#This Row],[Rivivalinta]],Sheet1!$C$1:$E$42,3,FALSE)</f>
        <v>Credit and counterparty risks</v>
      </c>
      <c r="E1848" s="1" t="s">
        <v>64</v>
      </c>
      <c r="F1848" s="2">
        <v>42369</v>
      </c>
      <c r="G1848" s="6">
        <v>766903.69700000004</v>
      </c>
    </row>
    <row r="1849" spans="1:7" x14ac:dyDescent="0.2">
      <c r="A1849" s="5">
        <v>40</v>
      </c>
      <c r="B1849" s="4" t="s">
        <v>41</v>
      </c>
      <c r="C1849" s="4" t="str">
        <f>VLOOKUP(Taulukko1[[#This Row],[Rivivalinta]],Sheet1!$C$1:$E$42,2,FALSE)</f>
        <v>Exponeringsbelopp för positions-, valutakurs- och råvarurisker</v>
      </c>
      <c r="D1849" s="4" t="str">
        <f>VLOOKUP(Taulukko1[[#This Row],[Rivivalinta]],Sheet1!$C$1:$E$42,3,FALSE)</f>
        <v>Position, currency and commodity risks</v>
      </c>
      <c r="E1849" s="1" t="s">
        <v>64</v>
      </c>
      <c r="F1849" s="2">
        <v>42369</v>
      </c>
      <c r="G1849" s="6"/>
    </row>
    <row r="1850" spans="1:7" x14ac:dyDescent="0.2">
      <c r="A1850" s="5">
        <v>41</v>
      </c>
      <c r="B1850" s="4" t="s">
        <v>42</v>
      </c>
      <c r="C1850" s="4" t="str">
        <f>VLOOKUP(Taulukko1[[#This Row],[Rivivalinta]],Sheet1!$C$1:$E$42,2,FALSE)</f>
        <v>Exponeringsbelopp för operativ risk</v>
      </c>
      <c r="D1850" s="4" t="str">
        <f>VLOOKUP(Taulukko1[[#This Row],[Rivivalinta]],Sheet1!$C$1:$E$42,3,FALSE)</f>
        <v>Operational risks</v>
      </c>
      <c r="E1850" s="1" t="s">
        <v>64</v>
      </c>
      <c r="F1850" s="2">
        <v>42369</v>
      </c>
      <c r="G1850" s="6">
        <v>76112.411999999997</v>
      </c>
    </row>
    <row r="1851" spans="1:7" x14ac:dyDescent="0.2">
      <c r="A1851" s="5">
        <v>42</v>
      </c>
      <c r="B1851" s="4" t="s">
        <v>43</v>
      </c>
      <c r="C1851" s="4" t="str">
        <f>VLOOKUP(Taulukko1[[#This Row],[Rivivalinta]],Sheet1!$C$1:$E$42,2,FALSE)</f>
        <v>Övriga riskexponeringar</v>
      </c>
      <c r="D1851" s="4" t="str">
        <f>VLOOKUP(Taulukko1[[#This Row],[Rivivalinta]],Sheet1!$C$1:$E$42,3,FALSE)</f>
        <v>Other risks</v>
      </c>
      <c r="E1851" s="1" t="s">
        <v>64</v>
      </c>
      <c r="F1851" s="2">
        <v>42369</v>
      </c>
      <c r="G1851" s="6">
        <v>6608.6459999999997</v>
      </c>
    </row>
    <row r="1852" spans="1:7" x14ac:dyDescent="0.2">
      <c r="A1852" s="5">
        <v>1</v>
      </c>
      <c r="B1852" s="4" t="s">
        <v>5</v>
      </c>
      <c r="C1852" s="4" t="str">
        <f>VLOOKUP(Taulukko1[[#This Row],[Rivivalinta]],Sheet1!$C$1:$E$42,2,FALSE)</f>
        <v>Räntenetto</v>
      </c>
      <c r="D1852" s="4" t="str">
        <f>VLOOKUP(Taulukko1[[#This Row],[Rivivalinta]],Sheet1!$C$1:$E$42,3,FALSE)</f>
        <v>Net interest margin</v>
      </c>
      <c r="E1852" s="1" t="s">
        <v>65</v>
      </c>
      <c r="F1852" s="2">
        <v>42369</v>
      </c>
      <c r="G1852" s="6">
        <v>3568.2710000000002</v>
      </c>
    </row>
    <row r="1853" spans="1:7" x14ac:dyDescent="0.2">
      <c r="A1853" s="5">
        <v>2</v>
      </c>
      <c r="B1853" s="4" t="s">
        <v>6</v>
      </c>
      <c r="C1853" s="4" t="str">
        <f>VLOOKUP(Taulukko1[[#This Row],[Rivivalinta]],Sheet1!$C$1:$E$42,2,FALSE)</f>
        <v>Netto, avgifts- och provisionsintäkter</v>
      </c>
      <c r="D1853" s="4" t="str">
        <f>VLOOKUP(Taulukko1[[#This Row],[Rivivalinta]],Sheet1!$C$1:$E$42,3,FALSE)</f>
        <v>Net fee and commission income</v>
      </c>
      <c r="E1853" s="1" t="s">
        <v>65</v>
      </c>
      <c r="F1853" s="2">
        <v>42369</v>
      </c>
      <c r="G1853" s="6">
        <v>1413.1559999999999</v>
      </c>
    </row>
    <row r="1854" spans="1:7" x14ac:dyDescent="0.2">
      <c r="A1854" s="5">
        <v>3</v>
      </c>
      <c r="B1854" s="4" t="s">
        <v>7</v>
      </c>
      <c r="C1854" s="4" t="str">
        <f>VLOOKUP(Taulukko1[[#This Row],[Rivivalinta]],Sheet1!$C$1:$E$42,2,FALSE)</f>
        <v>Avgifts- och provisionsintäkter</v>
      </c>
      <c r="D1854" s="4" t="str">
        <f>VLOOKUP(Taulukko1[[#This Row],[Rivivalinta]],Sheet1!$C$1:$E$42,3,FALSE)</f>
        <v>Fee and commission income</v>
      </c>
      <c r="E1854" s="1" t="s">
        <v>65</v>
      </c>
      <c r="F1854" s="2">
        <v>42369</v>
      </c>
      <c r="G1854" s="6">
        <v>1640.6020000000001</v>
      </c>
    </row>
    <row r="1855" spans="1:7" x14ac:dyDescent="0.2">
      <c r="A1855" s="5">
        <v>4</v>
      </c>
      <c r="B1855" s="4" t="s">
        <v>8</v>
      </c>
      <c r="C1855" s="4" t="str">
        <f>VLOOKUP(Taulukko1[[#This Row],[Rivivalinta]],Sheet1!$C$1:$E$42,2,FALSE)</f>
        <v>Avgifts- och provisionskostnader</v>
      </c>
      <c r="D1855" s="4" t="str">
        <f>VLOOKUP(Taulukko1[[#This Row],[Rivivalinta]],Sheet1!$C$1:$E$42,3,FALSE)</f>
        <v>Fee and commission expenses</v>
      </c>
      <c r="E1855" s="1" t="s">
        <v>65</v>
      </c>
      <c r="F1855" s="2">
        <v>42369</v>
      </c>
      <c r="G1855" s="6">
        <v>227.446</v>
      </c>
    </row>
    <row r="1856" spans="1:7" x14ac:dyDescent="0.2">
      <c r="A1856" s="5">
        <v>5</v>
      </c>
      <c r="B1856" s="4" t="s">
        <v>9</v>
      </c>
      <c r="C1856" s="4" t="str">
        <f>VLOOKUP(Taulukko1[[#This Row],[Rivivalinta]],Sheet1!$C$1:$E$42,2,FALSE)</f>
        <v>Nettointäkter från handel och investeringar</v>
      </c>
      <c r="D1856" s="4" t="str">
        <f>VLOOKUP(Taulukko1[[#This Row],[Rivivalinta]],Sheet1!$C$1:$E$42,3,FALSE)</f>
        <v>Net trading and investing income</v>
      </c>
      <c r="E1856" s="1" t="s">
        <v>65</v>
      </c>
      <c r="F1856" s="2">
        <v>42369</v>
      </c>
      <c r="G1856" s="6">
        <v>828.14700000000005</v>
      </c>
    </row>
    <row r="1857" spans="1:7" x14ac:dyDescent="0.2">
      <c r="A1857" s="5">
        <v>6</v>
      </c>
      <c r="B1857" s="4" t="s">
        <v>10</v>
      </c>
      <c r="C1857" s="4" t="str">
        <f>VLOOKUP(Taulukko1[[#This Row],[Rivivalinta]],Sheet1!$C$1:$E$42,2,FALSE)</f>
        <v>Övriga intäkter</v>
      </c>
      <c r="D1857" s="4" t="str">
        <f>VLOOKUP(Taulukko1[[#This Row],[Rivivalinta]],Sheet1!$C$1:$E$42,3,FALSE)</f>
        <v>Other income</v>
      </c>
      <c r="E1857" s="1" t="s">
        <v>65</v>
      </c>
      <c r="F1857" s="2">
        <v>42369</v>
      </c>
      <c r="G1857" s="6">
        <v>372.49299999999999</v>
      </c>
    </row>
    <row r="1858" spans="1:7" x14ac:dyDescent="0.2">
      <c r="A1858" s="5">
        <v>7</v>
      </c>
      <c r="B1858" s="4" t="s">
        <v>11</v>
      </c>
      <c r="C1858" s="4" t="str">
        <f>VLOOKUP(Taulukko1[[#This Row],[Rivivalinta]],Sheet1!$C$1:$E$42,2,FALSE)</f>
        <v>Totala inkomster</v>
      </c>
      <c r="D1858" s="4" t="str">
        <f>VLOOKUP(Taulukko1[[#This Row],[Rivivalinta]],Sheet1!$C$1:$E$42,3,FALSE)</f>
        <v>Total income</v>
      </c>
      <c r="E1858" s="1" t="s">
        <v>65</v>
      </c>
      <c r="F1858" s="2">
        <v>42369</v>
      </c>
      <c r="G1858" s="6">
        <v>6182.067</v>
      </c>
    </row>
    <row r="1859" spans="1:7" x14ac:dyDescent="0.2">
      <c r="A1859" s="5">
        <v>8</v>
      </c>
      <c r="B1859" s="4" t="s">
        <v>12</v>
      </c>
      <c r="C1859" s="4" t="str">
        <f>VLOOKUP(Taulukko1[[#This Row],[Rivivalinta]],Sheet1!$C$1:$E$42,2,FALSE)</f>
        <v>Totala kostnader</v>
      </c>
      <c r="D1859" s="4" t="str">
        <f>VLOOKUP(Taulukko1[[#This Row],[Rivivalinta]],Sheet1!$C$1:$E$42,3,FALSE)</f>
        <v>Total expenses</v>
      </c>
      <c r="E1859" s="1" t="s">
        <v>65</v>
      </c>
      <c r="F1859" s="2">
        <v>42369</v>
      </c>
      <c r="G1859" s="6">
        <v>4305.5910000000003</v>
      </c>
    </row>
    <row r="1860" spans="1:7" x14ac:dyDescent="0.2">
      <c r="A1860" s="5">
        <v>9</v>
      </c>
      <c r="B1860" s="4" t="s">
        <v>13</v>
      </c>
      <c r="C1860" s="4" t="str">
        <f>VLOOKUP(Taulukko1[[#This Row],[Rivivalinta]],Sheet1!$C$1:$E$42,2,FALSE)</f>
        <v>Nedskrivningar av lån och fordringar</v>
      </c>
      <c r="D1860" s="4" t="str">
        <f>VLOOKUP(Taulukko1[[#This Row],[Rivivalinta]],Sheet1!$C$1:$E$42,3,FALSE)</f>
        <v>Impairments on loans and receivables</v>
      </c>
      <c r="E1860" s="1" t="s">
        <v>65</v>
      </c>
      <c r="F1860" s="2">
        <v>42369</v>
      </c>
      <c r="G1860" s="6">
        <v>-16.425999999999998</v>
      </c>
    </row>
    <row r="1861" spans="1:7" x14ac:dyDescent="0.2">
      <c r="A1861" s="5">
        <v>10</v>
      </c>
      <c r="B1861" s="4" t="s">
        <v>14</v>
      </c>
      <c r="C1861" s="4" t="str">
        <f>VLOOKUP(Taulukko1[[#This Row],[Rivivalinta]],Sheet1!$C$1:$E$42,2,FALSE)</f>
        <v>Rörelsevinst/-förlust</v>
      </c>
      <c r="D1861" s="4" t="str">
        <f>VLOOKUP(Taulukko1[[#This Row],[Rivivalinta]],Sheet1!$C$1:$E$42,3,FALSE)</f>
        <v>Operatingprofit/-loss</v>
      </c>
      <c r="E1861" s="1" t="s">
        <v>65</v>
      </c>
      <c r="F1861" s="2">
        <v>42369</v>
      </c>
      <c r="G1861" s="6">
        <v>1892.902</v>
      </c>
    </row>
    <row r="1862" spans="1:7" x14ac:dyDescent="0.2">
      <c r="A1862" s="5">
        <v>11</v>
      </c>
      <c r="B1862" s="4" t="s">
        <v>15</v>
      </c>
      <c r="C1862" s="4" t="str">
        <f>VLOOKUP(Taulukko1[[#This Row],[Rivivalinta]],Sheet1!$C$1:$E$42,2,FALSE)</f>
        <v>Kontanta medel och kassabehållning hos centralbanker</v>
      </c>
      <c r="D1862" s="4" t="str">
        <f>VLOOKUP(Taulukko1[[#This Row],[Rivivalinta]],Sheet1!$C$1:$E$42,3,FALSE)</f>
        <v>Cash and cash balances at central banks</v>
      </c>
      <c r="E1862" s="1" t="s">
        <v>65</v>
      </c>
      <c r="F1862" s="2">
        <v>42369</v>
      </c>
      <c r="G1862" s="6">
        <v>4344.134</v>
      </c>
    </row>
    <row r="1863" spans="1:7" x14ac:dyDescent="0.2">
      <c r="A1863" s="5">
        <v>12</v>
      </c>
      <c r="B1863" s="4" t="s">
        <v>16</v>
      </c>
      <c r="C1863" s="4" t="str">
        <f>VLOOKUP(Taulukko1[[#This Row],[Rivivalinta]],Sheet1!$C$1:$E$42,2,FALSE)</f>
        <v>Lån och förskott till kreditinstitut</v>
      </c>
      <c r="D1863" s="4" t="str">
        <f>VLOOKUP(Taulukko1[[#This Row],[Rivivalinta]],Sheet1!$C$1:$E$42,3,FALSE)</f>
        <v>Loans and advances to credit institutions</v>
      </c>
      <c r="E1863" s="1" t="s">
        <v>65</v>
      </c>
      <c r="F1863" s="2">
        <v>42369</v>
      </c>
      <c r="G1863" s="6">
        <v>3197.2170000000001</v>
      </c>
    </row>
    <row r="1864" spans="1:7" x14ac:dyDescent="0.2">
      <c r="A1864" s="5">
        <v>13</v>
      </c>
      <c r="B1864" s="4" t="s">
        <v>17</v>
      </c>
      <c r="C1864" s="4" t="str">
        <f>VLOOKUP(Taulukko1[[#This Row],[Rivivalinta]],Sheet1!$C$1:$E$42,2,FALSE)</f>
        <v>Lån och förskott till allmänheten och offentliga samfund</v>
      </c>
      <c r="D1864" s="4" t="str">
        <f>VLOOKUP(Taulukko1[[#This Row],[Rivivalinta]],Sheet1!$C$1:$E$42,3,FALSE)</f>
        <v>Loans and advances to the public and public sector entities</v>
      </c>
      <c r="E1864" s="1" t="s">
        <v>65</v>
      </c>
      <c r="F1864" s="2">
        <v>42369</v>
      </c>
      <c r="G1864" s="6">
        <v>183416.08300000001</v>
      </c>
    </row>
    <row r="1865" spans="1:7" x14ac:dyDescent="0.2">
      <c r="A1865" s="5">
        <v>14</v>
      </c>
      <c r="B1865" s="4" t="s">
        <v>18</v>
      </c>
      <c r="C1865" s="4" t="str">
        <f>VLOOKUP(Taulukko1[[#This Row],[Rivivalinta]],Sheet1!$C$1:$E$42,2,FALSE)</f>
        <v>Värdepapper</v>
      </c>
      <c r="D1865" s="4" t="str">
        <f>VLOOKUP(Taulukko1[[#This Row],[Rivivalinta]],Sheet1!$C$1:$E$42,3,FALSE)</f>
        <v>Debt securities</v>
      </c>
      <c r="E1865" s="1" t="s">
        <v>65</v>
      </c>
      <c r="F1865" s="2">
        <v>42369</v>
      </c>
      <c r="G1865" s="6">
        <v>6398.6869999999999</v>
      </c>
    </row>
    <row r="1866" spans="1:7" x14ac:dyDescent="0.2">
      <c r="A1866" s="5">
        <v>15</v>
      </c>
      <c r="B1866" s="4" t="s">
        <v>71</v>
      </c>
      <c r="C1866" s="4" t="str">
        <f>VLOOKUP(Taulukko1[[#This Row],[Rivivalinta]],Sheet1!$C$1:$E$42,2,FALSE)</f>
        <v xml:space="preserve">Derivat </v>
      </c>
      <c r="D1866" s="4" t="str">
        <f>VLOOKUP(Taulukko1[[#This Row],[Rivivalinta]],Sheet1!$C$1:$E$42,3,FALSE)</f>
        <v xml:space="preserve">Derivatives </v>
      </c>
      <c r="E1866" s="1" t="s">
        <v>65</v>
      </c>
      <c r="F1866" s="2">
        <v>42369</v>
      </c>
      <c r="G1866" s="6">
        <v>3719.0639999999999</v>
      </c>
    </row>
    <row r="1867" spans="1:7" x14ac:dyDescent="0.2">
      <c r="A1867" s="5">
        <v>16</v>
      </c>
      <c r="B1867" s="4" t="s">
        <v>20</v>
      </c>
      <c r="C1867" s="4" t="str">
        <f>VLOOKUP(Taulukko1[[#This Row],[Rivivalinta]],Sheet1!$C$1:$E$42,2,FALSE)</f>
        <v>Övriga tillgångar</v>
      </c>
      <c r="D1867" s="4" t="str">
        <f>VLOOKUP(Taulukko1[[#This Row],[Rivivalinta]],Sheet1!$C$1:$E$42,3,FALSE)</f>
        <v>Other assets</v>
      </c>
      <c r="E1867" s="1" t="s">
        <v>65</v>
      </c>
      <c r="F1867" s="2">
        <v>42369</v>
      </c>
      <c r="G1867" s="6">
        <v>18276.245999999999</v>
      </c>
    </row>
    <row r="1868" spans="1:7" x14ac:dyDescent="0.2">
      <c r="A1868" s="5">
        <v>17</v>
      </c>
      <c r="B1868" s="4" t="s">
        <v>21</v>
      </c>
      <c r="C1868" s="4" t="str">
        <f>VLOOKUP(Taulukko1[[#This Row],[Rivivalinta]],Sheet1!$C$1:$E$42,2,FALSE)</f>
        <v>SUMMA TILLGÅNGAR</v>
      </c>
      <c r="D1868" s="4" t="str">
        <f>VLOOKUP(Taulukko1[[#This Row],[Rivivalinta]],Sheet1!$C$1:$E$42,3,FALSE)</f>
        <v>TOTAL ASSETS</v>
      </c>
      <c r="E1868" s="1" t="s">
        <v>65</v>
      </c>
      <c r="F1868" s="2">
        <v>42369</v>
      </c>
      <c r="G1868" s="6">
        <v>219351.43100000001</v>
      </c>
    </row>
    <row r="1869" spans="1:7" x14ac:dyDescent="0.2">
      <c r="A1869" s="5">
        <v>18</v>
      </c>
      <c r="B1869" s="4" t="s">
        <v>22</v>
      </c>
      <c r="C1869" s="4" t="str">
        <f>VLOOKUP(Taulukko1[[#This Row],[Rivivalinta]],Sheet1!$C$1:$E$42,2,FALSE)</f>
        <v>Inlåning från kreditinstitut</v>
      </c>
      <c r="D1869" s="4" t="str">
        <f>VLOOKUP(Taulukko1[[#This Row],[Rivivalinta]],Sheet1!$C$1:$E$42,3,FALSE)</f>
        <v>Deposits from credit institutions</v>
      </c>
      <c r="E1869" s="1" t="s">
        <v>65</v>
      </c>
      <c r="F1869" s="2">
        <v>42369</v>
      </c>
      <c r="G1869" s="6">
        <v>16142.199000000001</v>
      </c>
    </row>
    <row r="1870" spans="1:7" x14ac:dyDescent="0.2">
      <c r="A1870" s="5">
        <v>19</v>
      </c>
      <c r="B1870" s="4" t="s">
        <v>23</v>
      </c>
      <c r="C1870" s="4" t="str">
        <f>VLOOKUP(Taulukko1[[#This Row],[Rivivalinta]],Sheet1!$C$1:$E$42,2,FALSE)</f>
        <v>Inlåning från allmänheten och offentliga samfund</v>
      </c>
      <c r="D1870" s="4" t="str">
        <f>VLOOKUP(Taulukko1[[#This Row],[Rivivalinta]],Sheet1!$C$1:$E$42,3,FALSE)</f>
        <v>Deposits from the public and public sector entities</v>
      </c>
      <c r="E1870" s="1" t="s">
        <v>65</v>
      </c>
      <c r="F1870" s="2">
        <v>42369</v>
      </c>
      <c r="G1870" s="6">
        <v>172735.285</v>
      </c>
    </row>
    <row r="1871" spans="1:7" x14ac:dyDescent="0.2">
      <c r="A1871" s="5">
        <v>20</v>
      </c>
      <c r="B1871" s="4" t="s">
        <v>24</v>
      </c>
      <c r="C1871" s="4" t="str">
        <f>VLOOKUP(Taulukko1[[#This Row],[Rivivalinta]],Sheet1!$C$1:$E$42,2,FALSE)</f>
        <v>Emitterade skuldebrev</v>
      </c>
      <c r="D1871" s="4" t="str">
        <f>VLOOKUP(Taulukko1[[#This Row],[Rivivalinta]],Sheet1!$C$1:$E$42,3,FALSE)</f>
        <v>Debt securities issued</v>
      </c>
      <c r="E1871" s="1" t="s">
        <v>65</v>
      </c>
      <c r="F1871" s="2">
        <v>42369</v>
      </c>
      <c r="G1871" s="6">
        <v>781.26199999999994</v>
      </c>
    </row>
    <row r="1872" spans="1:7" x14ac:dyDescent="0.2">
      <c r="A1872" s="5">
        <v>22</v>
      </c>
      <c r="B1872" s="4" t="s">
        <v>19</v>
      </c>
      <c r="C1872" s="4" t="str">
        <f>VLOOKUP(Taulukko1[[#This Row],[Rivivalinta]],Sheet1!$C$1:$E$42,2,FALSE)</f>
        <v>Derivat</v>
      </c>
      <c r="D1872" s="4" t="str">
        <f>VLOOKUP(Taulukko1[[#This Row],[Rivivalinta]],Sheet1!$C$1:$E$42,3,FALSE)</f>
        <v>Derivatives</v>
      </c>
      <c r="E1872" s="1" t="s">
        <v>65</v>
      </c>
      <c r="F1872" s="2">
        <v>42369</v>
      </c>
      <c r="G1872" s="6"/>
    </row>
    <row r="1873" spans="1:7" x14ac:dyDescent="0.2">
      <c r="A1873" s="5">
        <v>23</v>
      </c>
      <c r="B1873" s="4" t="s">
        <v>25</v>
      </c>
      <c r="C1873" s="4" t="str">
        <f>VLOOKUP(Taulukko1[[#This Row],[Rivivalinta]],Sheet1!$C$1:$E$42,2,FALSE)</f>
        <v>Eget kapital</v>
      </c>
      <c r="D1873" s="4" t="str">
        <f>VLOOKUP(Taulukko1[[#This Row],[Rivivalinta]],Sheet1!$C$1:$E$42,3,FALSE)</f>
        <v>Total equity</v>
      </c>
      <c r="E1873" s="1" t="s">
        <v>65</v>
      </c>
      <c r="F1873" s="2">
        <v>42369</v>
      </c>
      <c r="G1873" s="6">
        <v>18802.909</v>
      </c>
    </row>
    <row r="1874" spans="1:7" x14ac:dyDescent="0.2">
      <c r="A1874" s="5">
        <v>21</v>
      </c>
      <c r="B1874" s="4" t="s">
        <v>26</v>
      </c>
      <c r="C1874" s="4" t="str">
        <f>VLOOKUP(Taulukko1[[#This Row],[Rivivalinta]],Sheet1!$C$1:$E$42,2,FALSE)</f>
        <v>Övriga skulder</v>
      </c>
      <c r="D1874" s="4" t="str">
        <f>VLOOKUP(Taulukko1[[#This Row],[Rivivalinta]],Sheet1!$C$1:$E$42,3,FALSE)</f>
        <v>Other liabilities</v>
      </c>
      <c r="E1874" s="1" t="s">
        <v>65</v>
      </c>
      <c r="F1874" s="2">
        <v>42369</v>
      </c>
      <c r="G1874" s="6">
        <v>10889.776</v>
      </c>
    </row>
    <row r="1875" spans="1:7" x14ac:dyDescent="0.2">
      <c r="A1875" s="5">
        <v>24</v>
      </c>
      <c r="B1875" s="4" t="s">
        <v>27</v>
      </c>
      <c r="C1875" s="4" t="str">
        <f>VLOOKUP(Taulukko1[[#This Row],[Rivivalinta]],Sheet1!$C$1:$E$42,2,FALSE)</f>
        <v>SUMMA EGET KAPITAL OCH SKULDER</v>
      </c>
      <c r="D1875" s="4" t="str">
        <f>VLOOKUP(Taulukko1[[#This Row],[Rivivalinta]],Sheet1!$C$1:$E$42,3,FALSE)</f>
        <v>TOTAL EQUITY AND LIABILITIES</v>
      </c>
      <c r="E1875" s="1" t="s">
        <v>65</v>
      </c>
      <c r="F1875" s="2">
        <v>42369</v>
      </c>
      <c r="G1875" s="6">
        <v>219351.43100000001</v>
      </c>
    </row>
    <row r="1876" spans="1:7" x14ac:dyDescent="0.2">
      <c r="A1876" s="5">
        <v>25</v>
      </c>
      <c r="B1876" s="4" t="s">
        <v>28</v>
      </c>
      <c r="C1876" s="4" t="str">
        <f>VLOOKUP(Taulukko1[[#This Row],[Rivivalinta]],Sheet1!$C$1:$E$42,2,FALSE)</f>
        <v>Exponering utanför balansräkningen</v>
      </c>
      <c r="D1876" s="4" t="str">
        <f>VLOOKUP(Taulukko1[[#This Row],[Rivivalinta]],Sheet1!$C$1:$E$42,3,FALSE)</f>
        <v>Off balance sheet exposures</v>
      </c>
      <c r="E1876" s="1" t="s">
        <v>65</v>
      </c>
      <c r="F1876" s="2">
        <v>42369</v>
      </c>
      <c r="G1876" s="6">
        <v>5849.2479999999996</v>
      </c>
    </row>
    <row r="1877" spans="1:7" x14ac:dyDescent="0.2">
      <c r="A1877" s="5">
        <v>28</v>
      </c>
      <c r="B1877" s="4" t="s">
        <v>29</v>
      </c>
      <c r="C1877" s="4" t="str">
        <f>VLOOKUP(Taulukko1[[#This Row],[Rivivalinta]],Sheet1!$C$1:$E$42,2,FALSE)</f>
        <v>Kostnader/intäkter, %</v>
      </c>
      <c r="D1877" s="4" t="str">
        <f>VLOOKUP(Taulukko1[[#This Row],[Rivivalinta]],Sheet1!$C$1:$E$42,3,FALSE)</f>
        <v>Cost/income ratio, %</v>
      </c>
      <c r="E1877" s="1" t="s">
        <v>65</v>
      </c>
      <c r="F1877" s="2">
        <v>42369</v>
      </c>
      <c r="G1877" s="7">
        <v>0.6198641661880131</v>
      </c>
    </row>
    <row r="1878" spans="1:7" x14ac:dyDescent="0.2">
      <c r="A1878" s="5">
        <v>29</v>
      </c>
      <c r="B1878" s="4" t="s">
        <v>30</v>
      </c>
      <c r="C1878" s="4" t="str">
        <f>VLOOKUP(Taulukko1[[#This Row],[Rivivalinta]],Sheet1!$C$1:$E$42,2,FALSE)</f>
        <v>Nödlidande exponeringar/Exponeringar, %</v>
      </c>
      <c r="D1878" s="4" t="str">
        <f>VLOOKUP(Taulukko1[[#This Row],[Rivivalinta]],Sheet1!$C$1:$E$42,3,FALSE)</f>
        <v>Non-performing exposures/Exposures, %</v>
      </c>
      <c r="E1878" s="1" t="s">
        <v>65</v>
      </c>
      <c r="F1878" s="2">
        <v>42369</v>
      </c>
      <c r="G1878" s="7">
        <v>1.1172300119282304E-2</v>
      </c>
    </row>
    <row r="1879" spans="1:7" x14ac:dyDescent="0.2">
      <c r="A1879" s="5">
        <v>30</v>
      </c>
      <c r="B1879" s="4" t="s">
        <v>31</v>
      </c>
      <c r="C1879" s="4" t="str">
        <f>VLOOKUP(Taulukko1[[#This Row],[Rivivalinta]],Sheet1!$C$1:$E$42,2,FALSE)</f>
        <v>Upplupna avsättningar på nödlidande exponeringar/Nödlidande Exponeringar, %</v>
      </c>
      <c r="D1879" s="4" t="str">
        <f>VLOOKUP(Taulukko1[[#This Row],[Rivivalinta]],Sheet1!$C$1:$E$42,3,FALSE)</f>
        <v>Accumulated impairments on non-performing exposures/Non-performing exposures, %</v>
      </c>
      <c r="E1879" s="1" t="s">
        <v>65</v>
      </c>
      <c r="F1879" s="2">
        <v>42369</v>
      </c>
      <c r="G1879" s="7">
        <v>0.15569364240673036</v>
      </c>
    </row>
    <row r="1880" spans="1:7" x14ac:dyDescent="0.2">
      <c r="A1880" s="5">
        <v>31</v>
      </c>
      <c r="B1880" s="4" t="s">
        <v>32</v>
      </c>
      <c r="C1880" s="4" t="str">
        <f>VLOOKUP(Taulukko1[[#This Row],[Rivivalinta]],Sheet1!$C$1:$E$42,2,FALSE)</f>
        <v>Kapitalbas</v>
      </c>
      <c r="D1880" s="4" t="str">
        <f>VLOOKUP(Taulukko1[[#This Row],[Rivivalinta]],Sheet1!$C$1:$E$42,3,FALSE)</f>
        <v>Own funds</v>
      </c>
      <c r="E1880" s="1" t="s">
        <v>65</v>
      </c>
      <c r="F1880" s="2">
        <v>42369</v>
      </c>
      <c r="G1880" s="6">
        <v>22687.210999999999</v>
      </c>
    </row>
    <row r="1881" spans="1:7" x14ac:dyDescent="0.2">
      <c r="A1881" s="5">
        <v>32</v>
      </c>
      <c r="B1881" s="4" t="s">
        <v>33</v>
      </c>
      <c r="C1881" s="4" t="str">
        <f>VLOOKUP(Taulukko1[[#This Row],[Rivivalinta]],Sheet1!$C$1:$E$42,2,FALSE)</f>
        <v>Kärnprimärkapital (CET 1)</v>
      </c>
      <c r="D1881" s="4" t="str">
        <f>VLOOKUP(Taulukko1[[#This Row],[Rivivalinta]],Sheet1!$C$1:$E$42,3,FALSE)</f>
        <v>Common equity tier 1 capital (CET1)</v>
      </c>
      <c r="E1881" s="1" t="s">
        <v>65</v>
      </c>
      <c r="F1881" s="2">
        <v>42369</v>
      </c>
      <c r="G1881" s="6">
        <v>22687.212</v>
      </c>
    </row>
    <row r="1882" spans="1:7" x14ac:dyDescent="0.2">
      <c r="A1882" s="5">
        <v>33</v>
      </c>
      <c r="B1882" s="4" t="s">
        <v>34</v>
      </c>
      <c r="C1882" s="4" t="str">
        <f>VLOOKUP(Taulukko1[[#This Row],[Rivivalinta]],Sheet1!$C$1:$E$42,2,FALSE)</f>
        <v>Övrigt primärkapital (AT 1)</v>
      </c>
      <c r="D1882" s="4" t="str">
        <f>VLOOKUP(Taulukko1[[#This Row],[Rivivalinta]],Sheet1!$C$1:$E$42,3,FALSE)</f>
        <v>Additional tier 1 capital (AT 1)</v>
      </c>
      <c r="E1882" s="1" t="s">
        <v>65</v>
      </c>
      <c r="F1882" s="2">
        <v>42369</v>
      </c>
      <c r="G1882" s="6"/>
    </row>
    <row r="1883" spans="1:7" x14ac:dyDescent="0.2">
      <c r="A1883" s="5">
        <v>34</v>
      </c>
      <c r="B1883" s="4" t="s">
        <v>35</v>
      </c>
      <c r="C1883" s="4" t="str">
        <f>VLOOKUP(Taulukko1[[#This Row],[Rivivalinta]],Sheet1!$C$1:$E$42,2,FALSE)</f>
        <v>Supplementärkapital (T2)</v>
      </c>
      <c r="D1883" s="4" t="str">
        <f>VLOOKUP(Taulukko1[[#This Row],[Rivivalinta]],Sheet1!$C$1:$E$42,3,FALSE)</f>
        <v>Tier 2 capital (T2)</v>
      </c>
      <c r="E1883" s="1" t="s">
        <v>65</v>
      </c>
      <c r="F1883" s="2">
        <v>42369</v>
      </c>
      <c r="G1883" s="6"/>
    </row>
    <row r="1884" spans="1:7" x14ac:dyDescent="0.2">
      <c r="A1884" s="5">
        <v>35</v>
      </c>
      <c r="B1884" s="4" t="s">
        <v>36</v>
      </c>
      <c r="C1884" s="4" t="str">
        <f>VLOOKUP(Taulukko1[[#This Row],[Rivivalinta]],Sheet1!$C$1:$E$42,2,FALSE)</f>
        <v>Summa kapitalrelationer, %</v>
      </c>
      <c r="D1884" s="4" t="str">
        <f>VLOOKUP(Taulukko1[[#This Row],[Rivivalinta]],Sheet1!$C$1:$E$42,3,FALSE)</f>
        <v>Own funds ratio, %</v>
      </c>
      <c r="E1884" s="1" t="s">
        <v>65</v>
      </c>
      <c r="F1884" s="2">
        <v>42369</v>
      </c>
      <c r="G1884" s="7">
        <v>0.19838500178214305</v>
      </c>
    </row>
    <row r="1885" spans="1:7" x14ac:dyDescent="0.2">
      <c r="A1885" s="5">
        <v>36</v>
      </c>
      <c r="B1885" s="4" t="s">
        <v>37</v>
      </c>
      <c r="C1885" s="4" t="str">
        <f>VLOOKUP(Taulukko1[[#This Row],[Rivivalinta]],Sheet1!$C$1:$E$42,2,FALSE)</f>
        <v>Primärkapitalrelation, %</v>
      </c>
      <c r="D1885" s="4" t="str">
        <f>VLOOKUP(Taulukko1[[#This Row],[Rivivalinta]],Sheet1!$C$1:$E$42,3,FALSE)</f>
        <v>Tier 1 ratio, %</v>
      </c>
      <c r="E1885" s="1" t="s">
        <v>65</v>
      </c>
      <c r="F1885" s="2">
        <v>42369</v>
      </c>
      <c r="G1885" s="7">
        <v>0.19838501052649693</v>
      </c>
    </row>
    <row r="1886" spans="1:7" x14ac:dyDescent="0.2">
      <c r="A1886" s="5">
        <v>37</v>
      </c>
      <c r="B1886" s="4" t="s">
        <v>38</v>
      </c>
      <c r="C1886" s="4" t="str">
        <f>VLOOKUP(Taulukko1[[#This Row],[Rivivalinta]],Sheet1!$C$1:$E$42,2,FALSE)</f>
        <v>Kärnprimärkapitalrelation, %</v>
      </c>
      <c r="D1886" s="4" t="str">
        <f>VLOOKUP(Taulukko1[[#This Row],[Rivivalinta]],Sheet1!$C$1:$E$42,3,FALSE)</f>
        <v>CET 1 ratio, %</v>
      </c>
      <c r="E1886" s="1" t="s">
        <v>65</v>
      </c>
      <c r="F1886" s="2">
        <v>42369</v>
      </c>
      <c r="G1886" s="7">
        <v>0.19838501052649693</v>
      </c>
    </row>
    <row r="1887" spans="1:7" x14ac:dyDescent="0.2">
      <c r="A1887" s="5">
        <v>38</v>
      </c>
      <c r="B1887" s="4" t="s">
        <v>39</v>
      </c>
      <c r="C1887" s="4" t="str">
        <f>VLOOKUP(Taulukko1[[#This Row],[Rivivalinta]],Sheet1!$C$1:$E$42,2,FALSE)</f>
        <v>Summa exponeringsbelopp (RWA)</v>
      </c>
      <c r="D1887" s="4" t="str">
        <f>VLOOKUP(Taulukko1[[#This Row],[Rivivalinta]],Sheet1!$C$1:$E$42,3,FALSE)</f>
        <v>Total risk weighted assets (RWA)</v>
      </c>
      <c r="E1887" s="1" t="s">
        <v>65</v>
      </c>
      <c r="F1887" s="2">
        <v>42369</v>
      </c>
      <c r="G1887" s="6">
        <v>114359.507</v>
      </c>
    </row>
    <row r="1888" spans="1:7" x14ac:dyDescent="0.2">
      <c r="A1888" s="5">
        <v>39</v>
      </c>
      <c r="B1888" s="4" t="s">
        <v>40</v>
      </c>
      <c r="C1888" s="4" t="str">
        <f>VLOOKUP(Taulukko1[[#This Row],[Rivivalinta]],Sheet1!$C$1:$E$42,2,FALSE)</f>
        <v>Exponeringsbelopp för kredit-, motpart- och utspädningsrisker</v>
      </c>
      <c r="D1888" s="4" t="str">
        <f>VLOOKUP(Taulukko1[[#This Row],[Rivivalinta]],Sheet1!$C$1:$E$42,3,FALSE)</f>
        <v>Credit and counterparty risks</v>
      </c>
      <c r="E1888" s="1" t="s">
        <v>65</v>
      </c>
      <c r="F1888" s="2">
        <v>42369</v>
      </c>
      <c r="G1888" s="6">
        <v>96795.254000000001</v>
      </c>
    </row>
    <row r="1889" spans="1:7" x14ac:dyDescent="0.2">
      <c r="A1889" s="5">
        <v>40</v>
      </c>
      <c r="B1889" s="4" t="s">
        <v>41</v>
      </c>
      <c r="C1889" s="4" t="str">
        <f>VLOOKUP(Taulukko1[[#This Row],[Rivivalinta]],Sheet1!$C$1:$E$42,2,FALSE)</f>
        <v>Exponeringsbelopp för positions-, valutakurs- och råvarurisker</v>
      </c>
      <c r="D1889" s="4" t="str">
        <f>VLOOKUP(Taulukko1[[#This Row],[Rivivalinta]],Sheet1!$C$1:$E$42,3,FALSE)</f>
        <v>Position, currency and commodity risks</v>
      </c>
      <c r="E1889" s="1" t="s">
        <v>65</v>
      </c>
      <c r="F1889" s="2">
        <v>42369</v>
      </c>
      <c r="G1889" s="6">
        <v>1054.462</v>
      </c>
    </row>
    <row r="1890" spans="1:7" x14ac:dyDescent="0.2">
      <c r="A1890" s="5">
        <v>41</v>
      </c>
      <c r="B1890" s="4" t="s">
        <v>42</v>
      </c>
      <c r="C1890" s="4" t="str">
        <f>VLOOKUP(Taulukko1[[#This Row],[Rivivalinta]],Sheet1!$C$1:$E$42,2,FALSE)</f>
        <v>Exponeringsbelopp för operativ risk</v>
      </c>
      <c r="D1890" s="4" t="str">
        <f>VLOOKUP(Taulukko1[[#This Row],[Rivivalinta]],Sheet1!$C$1:$E$42,3,FALSE)</f>
        <v>Operational risks</v>
      </c>
      <c r="E1890" s="1" t="s">
        <v>65</v>
      </c>
      <c r="F1890" s="2">
        <v>42369</v>
      </c>
      <c r="G1890" s="6">
        <v>9031.5380000000005</v>
      </c>
    </row>
    <row r="1891" spans="1:7" x14ac:dyDescent="0.2">
      <c r="A1891" s="5">
        <v>42</v>
      </c>
      <c r="B1891" s="4" t="s">
        <v>43</v>
      </c>
      <c r="C1891" s="4" t="str">
        <f>VLOOKUP(Taulukko1[[#This Row],[Rivivalinta]],Sheet1!$C$1:$E$42,2,FALSE)</f>
        <v>Övriga riskexponeringar</v>
      </c>
      <c r="D1891" s="4" t="str">
        <f>VLOOKUP(Taulukko1[[#This Row],[Rivivalinta]],Sheet1!$C$1:$E$42,3,FALSE)</f>
        <v>Other risks</v>
      </c>
      <c r="E1891" s="1" t="s">
        <v>65</v>
      </c>
      <c r="F1891" s="2">
        <v>42369</v>
      </c>
      <c r="G1891" s="6">
        <v>7478.2529999999997</v>
      </c>
    </row>
    <row r="1892" spans="1:7" x14ac:dyDescent="0.2">
      <c r="A1892" s="5">
        <v>1</v>
      </c>
      <c r="B1892" s="4" t="s">
        <v>5</v>
      </c>
      <c r="C1892" s="4" t="str">
        <f>VLOOKUP(Taulukko1[[#This Row],[Rivivalinta]],Sheet1!$C$1:$E$42,2,FALSE)</f>
        <v>Räntenetto</v>
      </c>
      <c r="D1892" s="4" t="str">
        <f>VLOOKUP(Taulukko1[[#This Row],[Rivivalinta]],Sheet1!$C$1:$E$42,3,FALSE)</f>
        <v>Net interest margin</v>
      </c>
      <c r="E1892" s="1" t="s">
        <v>66</v>
      </c>
      <c r="F1892" s="2">
        <v>42369</v>
      </c>
      <c r="G1892" s="6">
        <v>1941.098</v>
      </c>
    </row>
    <row r="1893" spans="1:7" x14ac:dyDescent="0.2">
      <c r="A1893" s="5">
        <v>2</v>
      </c>
      <c r="B1893" s="4" t="s">
        <v>6</v>
      </c>
      <c r="C1893" s="4" t="str">
        <f>VLOOKUP(Taulukko1[[#This Row],[Rivivalinta]],Sheet1!$C$1:$E$42,2,FALSE)</f>
        <v>Netto, avgifts- och provisionsintäkter</v>
      </c>
      <c r="D1893" s="4" t="str">
        <f>VLOOKUP(Taulukko1[[#This Row],[Rivivalinta]],Sheet1!$C$1:$E$42,3,FALSE)</f>
        <v>Net fee and commission income</v>
      </c>
      <c r="E1893" s="1" t="s">
        <v>66</v>
      </c>
      <c r="F1893" s="2">
        <v>42369</v>
      </c>
      <c r="G1893" s="6">
        <v>622.11300000000006</v>
      </c>
    </row>
    <row r="1894" spans="1:7" x14ac:dyDescent="0.2">
      <c r="A1894" s="5">
        <v>3</v>
      </c>
      <c r="B1894" s="4" t="s">
        <v>7</v>
      </c>
      <c r="C1894" s="4" t="str">
        <f>VLOOKUP(Taulukko1[[#This Row],[Rivivalinta]],Sheet1!$C$1:$E$42,2,FALSE)</f>
        <v>Avgifts- och provisionsintäkter</v>
      </c>
      <c r="D1894" s="4" t="str">
        <f>VLOOKUP(Taulukko1[[#This Row],[Rivivalinta]],Sheet1!$C$1:$E$42,3,FALSE)</f>
        <v>Fee and commission income</v>
      </c>
      <c r="E1894" s="1" t="s">
        <v>66</v>
      </c>
      <c r="F1894" s="2">
        <v>42369</v>
      </c>
      <c r="G1894" s="6">
        <v>741.38699999999994</v>
      </c>
    </row>
    <row r="1895" spans="1:7" x14ac:dyDescent="0.2">
      <c r="A1895" s="5">
        <v>4</v>
      </c>
      <c r="B1895" s="4" t="s">
        <v>8</v>
      </c>
      <c r="C1895" s="4" t="str">
        <f>VLOOKUP(Taulukko1[[#This Row],[Rivivalinta]],Sheet1!$C$1:$E$42,2,FALSE)</f>
        <v>Avgifts- och provisionskostnader</v>
      </c>
      <c r="D1895" s="4" t="str">
        <f>VLOOKUP(Taulukko1[[#This Row],[Rivivalinta]],Sheet1!$C$1:$E$42,3,FALSE)</f>
        <v>Fee and commission expenses</v>
      </c>
      <c r="E1895" s="1" t="s">
        <v>66</v>
      </c>
      <c r="F1895" s="2">
        <v>42369</v>
      </c>
      <c r="G1895" s="6">
        <v>119.274</v>
      </c>
    </row>
    <row r="1896" spans="1:7" x14ac:dyDescent="0.2">
      <c r="A1896" s="5">
        <v>5</v>
      </c>
      <c r="B1896" s="4" t="s">
        <v>9</v>
      </c>
      <c r="C1896" s="4" t="str">
        <f>VLOOKUP(Taulukko1[[#This Row],[Rivivalinta]],Sheet1!$C$1:$E$42,2,FALSE)</f>
        <v>Nettointäkter från handel och investeringar</v>
      </c>
      <c r="D1896" s="4" t="str">
        <f>VLOOKUP(Taulukko1[[#This Row],[Rivivalinta]],Sheet1!$C$1:$E$42,3,FALSE)</f>
        <v>Net trading and investing income</v>
      </c>
      <c r="E1896" s="1" t="s">
        <v>66</v>
      </c>
      <c r="F1896" s="2">
        <v>42369</v>
      </c>
      <c r="G1896" s="6">
        <v>150.44800000000001</v>
      </c>
    </row>
    <row r="1897" spans="1:7" x14ac:dyDescent="0.2">
      <c r="A1897" s="5">
        <v>6</v>
      </c>
      <c r="B1897" s="4" t="s">
        <v>10</v>
      </c>
      <c r="C1897" s="4" t="str">
        <f>VLOOKUP(Taulukko1[[#This Row],[Rivivalinta]],Sheet1!$C$1:$E$42,2,FALSE)</f>
        <v>Övriga intäkter</v>
      </c>
      <c r="D1897" s="4" t="str">
        <f>VLOOKUP(Taulukko1[[#This Row],[Rivivalinta]],Sheet1!$C$1:$E$42,3,FALSE)</f>
        <v>Other income</v>
      </c>
      <c r="E1897" s="1" t="s">
        <v>66</v>
      </c>
      <c r="F1897" s="2">
        <v>42369</v>
      </c>
      <c r="G1897" s="6">
        <v>476.21899999999999</v>
      </c>
    </row>
    <row r="1898" spans="1:7" x14ac:dyDescent="0.2">
      <c r="A1898" s="5">
        <v>7</v>
      </c>
      <c r="B1898" s="4" t="s">
        <v>11</v>
      </c>
      <c r="C1898" s="4" t="str">
        <f>VLOOKUP(Taulukko1[[#This Row],[Rivivalinta]],Sheet1!$C$1:$E$42,2,FALSE)</f>
        <v>Totala inkomster</v>
      </c>
      <c r="D1898" s="4" t="str">
        <f>VLOOKUP(Taulukko1[[#This Row],[Rivivalinta]],Sheet1!$C$1:$E$42,3,FALSE)</f>
        <v>Total income</v>
      </c>
      <c r="E1898" s="1" t="s">
        <v>66</v>
      </c>
      <c r="F1898" s="2">
        <v>42369</v>
      </c>
      <c r="G1898" s="6">
        <v>3189.8780000000002</v>
      </c>
    </row>
    <row r="1899" spans="1:7" x14ac:dyDescent="0.2">
      <c r="A1899" s="5">
        <v>8</v>
      </c>
      <c r="B1899" s="4" t="s">
        <v>12</v>
      </c>
      <c r="C1899" s="4" t="str">
        <f>VLOOKUP(Taulukko1[[#This Row],[Rivivalinta]],Sheet1!$C$1:$E$42,2,FALSE)</f>
        <v>Totala kostnader</v>
      </c>
      <c r="D1899" s="4" t="str">
        <f>VLOOKUP(Taulukko1[[#This Row],[Rivivalinta]],Sheet1!$C$1:$E$42,3,FALSE)</f>
        <v>Total expenses</v>
      </c>
      <c r="E1899" s="1" t="s">
        <v>66</v>
      </c>
      <c r="F1899" s="2">
        <v>42369</v>
      </c>
      <c r="G1899" s="6">
        <v>2410.5459999999998</v>
      </c>
    </row>
    <row r="1900" spans="1:7" x14ac:dyDescent="0.2">
      <c r="A1900" s="5">
        <v>9</v>
      </c>
      <c r="B1900" s="4" t="s">
        <v>13</v>
      </c>
      <c r="C1900" s="4" t="str">
        <f>VLOOKUP(Taulukko1[[#This Row],[Rivivalinta]],Sheet1!$C$1:$E$42,2,FALSE)</f>
        <v>Nedskrivningar av lån och fordringar</v>
      </c>
      <c r="D1900" s="4" t="str">
        <f>VLOOKUP(Taulukko1[[#This Row],[Rivivalinta]],Sheet1!$C$1:$E$42,3,FALSE)</f>
        <v>Impairments on loans and receivables</v>
      </c>
      <c r="E1900" s="1" t="s">
        <v>66</v>
      </c>
      <c r="F1900" s="2">
        <v>42369</v>
      </c>
      <c r="G1900" s="6">
        <v>11.861000000000001</v>
      </c>
    </row>
    <row r="1901" spans="1:7" x14ac:dyDescent="0.2">
      <c r="A1901" s="5">
        <v>10</v>
      </c>
      <c r="B1901" s="4" t="s">
        <v>14</v>
      </c>
      <c r="C1901" s="4" t="str">
        <f>VLOOKUP(Taulukko1[[#This Row],[Rivivalinta]],Sheet1!$C$1:$E$42,2,FALSE)</f>
        <v>Rörelsevinst/-förlust</v>
      </c>
      <c r="D1901" s="4" t="str">
        <f>VLOOKUP(Taulukko1[[#This Row],[Rivivalinta]],Sheet1!$C$1:$E$42,3,FALSE)</f>
        <v>Operatingprofit/-loss</v>
      </c>
      <c r="E1901" s="1" t="s">
        <v>66</v>
      </c>
      <c r="F1901" s="2">
        <v>42369</v>
      </c>
      <c r="G1901" s="6">
        <v>767.471</v>
      </c>
    </row>
    <row r="1902" spans="1:7" x14ac:dyDescent="0.2">
      <c r="A1902" s="5">
        <v>11</v>
      </c>
      <c r="B1902" s="4" t="s">
        <v>15</v>
      </c>
      <c r="C1902" s="4" t="str">
        <f>VLOOKUP(Taulukko1[[#This Row],[Rivivalinta]],Sheet1!$C$1:$E$42,2,FALSE)</f>
        <v>Kontanta medel och kassabehållning hos centralbanker</v>
      </c>
      <c r="D1902" s="4" t="str">
        <f>VLOOKUP(Taulukko1[[#This Row],[Rivivalinta]],Sheet1!$C$1:$E$42,3,FALSE)</f>
        <v>Cash and cash balances at central banks</v>
      </c>
      <c r="E1902" s="1" t="s">
        <v>66</v>
      </c>
      <c r="F1902" s="2">
        <v>42369</v>
      </c>
      <c r="G1902" s="6">
        <v>3058.1790000000001</v>
      </c>
    </row>
    <row r="1903" spans="1:7" x14ac:dyDescent="0.2">
      <c r="A1903" s="5">
        <v>12</v>
      </c>
      <c r="B1903" s="4" t="s">
        <v>16</v>
      </c>
      <c r="C1903" s="4" t="str">
        <f>VLOOKUP(Taulukko1[[#This Row],[Rivivalinta]],Sheet1!$C$1:$E$42,2,FALSE)</f>
        <v>Lån och förskott till kreditinstitut</v>
      </c>
      <c r="D1903" s="4" t="str">
        <f>VLOOKUP(Taulukko1[[#This Row],[Rivivalinta]],Sheet1!$C$1:$E$42,3,FALSE)</f>
        <v>Loans and advances to credit institutions</v>
      </c>
      <c r="E1903" s="1" t="s">
        <v>66</v>
      </c>
      <c r="F1903" s="2">
        <v>42369</v>
      </c>
      <c r="G1903" s="6">
        <v>12079.716</v>
      </c>
    </row>
    <row r="1904" spans="1:7" x14ac:dyDescent="0.2">
      <c r="A1904" s="5">
        <v>13</v>
      </c>
      <c r="B1904" s="4" t="s">
        <v>17</v>
      </c>
      <c r="C1904" s="4" t="str">
        <f>VLOOKUP(Taulukko1[[#This Row],[Rivivalinta]],Sheet1!$C$1:$E$42,2,FALSE)</f>
        <v>Lån och förskott till allmänheten och offentliga samfund</v>
      </c>
      <c r="D1904" s="4" t="str">
        <f>VLOOKUP(Taulukko1[[#This Row],[Rivivalinta]],Sheet1!$C$1:$E$42,3,FALSE)</f>
        <v>Loans and advances to the public and public sector entities</v>
      </c>
      <c r="E1904" s="1" t="s">
        <v>66</v>
      </c>
      <c r="F1904" s="2">
        <v>42369</v>
      </c>
      <c r="G1904" s="6">
        <v>84570.467999999993</v>
      </c>
    </row>
    <row r="1905" spans="1:7" x14ac:dyDescent="0.2">
      <c r="A1905" s="5">
        <v>14</v>
      </c>
      <c r="B1905" s="4" t="s">
        <v>18</v>
      </c>
      <c r="C1905" s="4" t="str">
        <f>VLOOKUP(Taulukko1[[#This Row],[Rivivalinta]],Sheet1!$C$1:$E$42,2,FALSE)</f>
        <v>Värdepapper</v>
      </c>
      <c r="D1905" s="4" t="str">
        <f>VLOOKUP(Taulukko1[[#This Row],[Rivivalinta]],Sheet1!$C$1:$E$42,3,FALSE)</f>
        <v>Debt securities</v>
      </c>
      <c r="E1905" s="1" t="s">
        <v>66</v>
      </c>
      <c r="F1905" s="2">
        <v>42369</v>
      </c>
      <c r="G1905" s="6">
        <v>32195.391</v>
      </c>
    </row>
    <row r="1906" spans="1:7" x14ac:dyDescent="0.2">
      <c r="A1906" s="5">
        <v>15</v>
      </c>
      <c r="B1906" s="4" t="s">
        <v>71</v>
      </c>
      <c r="C1906" s="4" t="str">
        <f>VLOOKUP(Taulukko1[[#This Row],[Rivivalinta]],Sheet1!$C$1:$E$42,2,FALSE)</f>
        <v xml:space="preserve">Derivat </v>
      </c>
      <c r="D1906" s="4" t="str">
        <f>VLOOKUP(Taulukko1[[#This Row],[Rivivalinta]],Sheet1!$C$1:$E$42,3,FALSE)</f>
        <v xml:space="preserve">Derivatives </v>
      </c>
      <c r="E1906" s="1" t="s">
        <v>66</v>
      </c>
      <c r="F1906" s="2">
        <v>42369</v>
      </c>
      <c r="G1906" s="6"/>
    </row>
    <row r="1907" spans="1:7" x14ac:dyDescent="0.2">
      <c r="A1907" s="5">
        <v>16</v>
      </c>
      <c r="B1907" s="4" t="s">
        <v>20</v>
      </c>
      <c r="C1907" s="4" t="str">
        <f>VLOOKUP(Taulukko1[[#This Row],[Rivivalinta]],Sheet1!$C$1:$E$42,2,FALSE)</f>
        <v>Övriga tillgångar</v>
      </c>
      <c r="D1907" s="4" t="str">
        <f>VLOOKUP(Taulukko1[[#This Row],[Rivivalinta]],Sheet1!$C$1:$E$42,3,FALSE)</f>
        <v>Other assets</v>
      </c>
      <c r="E1907" s="1" t="s">
        <v>66</v>
      </c>
      <c r="F1907" s="2">
        <v>42369</v>
      </c>
      <c r="G1907" s="6">
        <v>12597.647999999999</v>
      </c>
    </row>
    <row r="1908" spans="1:7" x14ac:dyDescent="0.2">
      <c r="A1908" s="5">
        <v>17</v>
      </c>
      <c r="B1908" s="4" t="s">
        <v>21</v>
      </c>
      <c r="C1908" s="4" t="str">
        <f>VLOOKUP(Taulukko1[[#This Row],[Rivivalinta]],Sheet1!$C$1:$E$42,2,FALSE)</f>
        <v>SUMMA TILLGÅNGAR</v>
      </c>
      <c r="D1908" s="4" t="str">
        <f>VLOOKUP(Taulukko1[[#This Row],[Rivivalinta]],Sheet1!$C$1:$E$42,3,FALSE)</f>
        <v>TOTAL ASSETS</v>
      </c>
      <c r="E1908" s="1" t="s">
        <v>66</v>
      </c>
      <c r="F1908" s="2">
        <v>42369</v>
      </c>
      <c r="G1908" s="6">
        <v>144501.402</v>
      </c>
    </row>
    <row r="1909" spans="1:7" x14ac:dyDescent="0.2">
      <c r="A1909" s="5">
        <v>18</v>
      </c>
      <c r="B1909" s="4" t="s">
        <v>22</v>
      </c>
      <c r="C1909" s="4" t="str">
        <f>VLOOKUP(Taulukko1[[#This Row],[Rivivalinta]],Sheet1!$C$1:$E$42,2,FALSE)</f>
        <v>Inlåning från kreditinstitut</v>
      </c>
      <c r="D1909" s="4" t="str">
        <f>VLOOKUP(Taulukko1[[#This Row],[Rivivalinta]],Sheet1!$C$1:$E$42,3,FALSE)</f>
        <v>Deposits from credit institutions</v>
      </c>
      <c r="E1909" s="1" t="s">
        <v>66</v>
      </c>
      <c r="F1909" s="2">
        <v>42369</v>
      </c>
      <c r="G1909" s="6">
        <v>26.754999999999999</v>
      </c>
    </row>
    <row r="1910" spans="1:7" x14ac:dyDescent="0.2">
      <c r="A1910" s="5">
        <v>19</v>
      </c>
      <c r="B1910" s="4" t="s">
        <v>23</v>
      </c>
      <c r="C1910" s="4" t="str">
        <f>VLOOKUP(Taulukko1[[#This Row],[Rivivalinta]],Sheet1!$C$1:$E$42,2,FALSE)</f>
        <v>Inlåning från allmänheten och offentliga samfund</v>
      </c>
      <c r="D1910" s="4" t="str">
        <f>VLOOKUP(Taulukko1[[#This Row],[Rivivalinta]],Sheet1!$C$1:$E$42,3,FALSE)</f>
        <v>Deposits from the public and public sector entities</v>
      </c>
      <c r="E1910" s="1" t="s">
        <v>66</v>
      </c>
      <c r="F1910" s="2">
        <v>42369</v>
      </c>
      <c r="G1910" s="6">
        <v>114612.71799999999</v>
      </c>
    </row>
    <row r="1911" spans="1:7" x14ac:dyDescent="0.2">
      <c r="A1911" s="5">
        <v>20</v>
      </c>
      <c r="B1911" s="4" t="s">
        <v>24</v>
      </c>
      <c r="C1911" s="4" t="str">
        <f>VLOOKUP(Taulukko1[[#This Row],[Rivivalinta]],Sheet1!$C$1:$E$42,2,FALSE)</f>
        <v>Emitterade skuldebrev</v>
      </c>
      <c r="D1911" s="4" t="str">
        <f>VLOOKUP(Taulukko1[[#This Row],[Rivivalinta]],Sheet1!$C$1:$E$42,3,FALSE)</f>
        <v>Debt securities issued</v>
      </c>
      <c r="E1911" s="1" t="s">
        <v>66</v>
      </c>
      <c r="F1911" s="2">
        <v>42369</v>
      </c>
      <c r="G1911" s="6"/>
    </row>
    <row r="1912" spans="1:7" x14ac:dyDescent="0.2">
      <c r="A1912" s="5">
        <v>22</v>
      </c>
      <c r="B1912" s="4" t="s">
        <v>19</v>
      </c>
      <c r="C1912" s="4" t="str">
        <f>VLOOKUP(Taulukko1[[#This Row],[Rivivalinta]],Sheet1!$C$1:$E$42,2,FALSE)</f>
        <v>Derivat</v>
      </c>
      <c r="D1912" s="4" t="str">
        <f>VLOOKUP(Taulukko1[[#This Row],[Rivivalinta]],Sheet1!$C$1:$E$42,3,FALSE)</f>
        <v>Derivatives</v>
      </c>
      <c r="E1912" s="1" t="s">
        <v>66</v>
      </c>
      <c r="F1912" s="2">
        <v>42369</v>
      </c>
      <c r="G1912" s="6"/>
    </row>
    <row r="1913" spans="1:7" x14ac:dyDescent="0.2">
      <c r="A1913" s="5">
        <v>23</v>
      </c>
      <c r="B1913" s="4" t="s">
        <v>25</v>
      </c>
      <c r="C1913" s="4" t="str">
        <f>VLOOKUP(Taulukko1[[#This Row],[Rivivalinta]],Sheet1!$C$1:$E$42,2,FALSE)</f>
        <v>Eget kapital</v>
      </c>
      <c r="D1913" s="4" t="str">
        <f>VLOOKUP(Taulukko1[[#This Row],[Rivivalinta]],Sheet1!$C$1:$E$42,3,FALSE)</f>
        <v>Total equity</v>
      </c>
      <c r="E1913" s="1" t="s">
        <v>66</v>
      </c>
      <c r="F1913" s="2">
        <v>42369</v>
      </c>
      <c r="G1913" s="6">
        <v>25844.901999999998</v>
      </c>
    </row>
    <row r="1914" spans="1:7" x14ac:dyDescent="0.2">
      <c r="A1914" s="5">
        <v>21</v>
      </c>
      <c r="B1914" s="4" t="s">
        <v>26</v>
      </c>
      <c r="C1914" s="4" t="str">
        <f>VLOOKUP(Taulukko1[[#This Row],[Rivivalinta]],Sheet1!$C$1:$E$42,2,FALSE)</f>
        <v>Övriga skulder</v>
      </c>
      <c r="D1914" s="4" t="str">
        <f>VLOOKUP(Taulukko1[[#This Row],[Rivivalinta]],Sheet1!$C$1:$E$42,3,FALSE)</f>
        <v>Other liabilities</v>
      </c>
      <c r="E1914" s="1" t="s">
        <v>66</v>
      </c>
      <c r="F1914" s="2">
        <v>42369</v>
      </c>
      <c r="G1914" s="6">
        <v>4017.0250000000001</v>
      </c>
    </row>
    <row r="1915" spans="1:7" x14ac:dyDescent="0.2">
      <c r="A1915" s="5">
        <v>24</v>
      </c>
      <c r="B1915" s="4" t="s">
        <v>27</v>
      </c>
      <c r="C1915" s="4" t="str">
        <f>VLOOKUP(Taulukko1[[#This Row],[Rivivalinta]],Sheet1!$C$1:$E$42,2,FALSE)</f>
        <v>SUMMA EGET KAPITAL OCH SKULDER</v>
      </c>
      <c r="D1915" s="4" t="str">
        <f>VLOOKUP(Taulukko1[[#This Row],[Rivivalinta]],Sheet1!$C$1:$E$42,3,FALSE)</f>
        <v>TOTAL EQUITY AND LIABILITIES</v>
      </c>
      <c r="E1915" s="1" t="s">
        <v>66</v>
      </c>
      <c r="F1915" s="2">
        <v>42369</v>
      </c>
      <c r="G1915" s="6">
        <v>144501.4</v>
      </c>
    </row>
    <row r="1916" spans="1:7" x14ac:dyDescent="0.2">
      <c r="A1916" s="5">
        <v>25</v>
      </c>
      <c r="B1916" s="4" t="s">
        <v>28</v>
      </c>
      <c r="C1916" s="4" t="str">
        <f>VLOOKUP(Taulukko1[[#This Row],[Rivivalinta]],Sheet1!$C$1:$E$42,2,FALSE)</f>
        <v>Exponering utanför balansräkningen</v>
      </c>
      <c r="D1916" s="4" t="str">
        <f>VLOOKUP(Taulukko1[[#This Row],[Rivivalinta]],Sheet1!$C$1:$E$42,3,FALSE)</f>
        <v>Off balance sheet exposures</v>
      </c>
      <c r="E1916" s="1" t="s">
        <v>66</v>
      </c>
      <c r="F1916" s="2">
        <v>42369</v>
      </c>
      <c r="G1916" s="6">
        <v>1138.8900000000001</v>
      </c>
    </row>
    <row r="1917" spans="1:7" x14ac:dyDescent="0.2">
      <c r="A1917" s="5">
        <v>28</v>
      </c>
      <c r="B1917" s="4" t="s">
        <v>29</v>
      </c>
      <c r="C1917" s="4" t="str">
        <f>VLOOKUP(Taulukko1[[#This Row],[Rivivalinta]],Sheet1!$C$1:$E$42,2,FALSE)</f>
        <v>Kostnader/intäkter, %</v>
      </c>
      <c r="D1917" s="4" t="str">
        <f>VLOOKUP(Taulukko1[[#This Row],[Rivivalinta]],Sheet1!$C$1:$E$42,3,FALSE)</f>
        <v>Cost/income ratio, %</v>
      </c>
      <c r="E1917" s="1" t="s">
        <v>66</v>
      </c>
      <c r="F1917" s="2">
        <v>42369</v>
      </c>
      <c r="G1917" s="7">
        <v>0.69901664010850872</v>
      </c>
    </row>
    <row r="1918" spans="1:7" x14ac:dyDescent="0.2">
      <c r="A1918" s="5">
        <v>29</v>
      </c>
      <c r="B1918" s="4" t="s">
        <v>30</v>
      </c>
      <c r="C1918" s="4" t="str">
        <f>VLOOKUP(Taulukko1[[#This Row],[Rivivalinta]],Sheet1!$C$1:$E$42,2,FALSE)</f>
        <v>Nödlidande exponeringar/Exponeringar, %</v>
      </c>
      <c r="D1918" s="4" t="str">
        <f>VLOOKUP(Taulukko1[[#This Row],[Rivivalinta]],Sheet1!$C$1:$E$42,3,FALSE)</f>
        <v>Non-performing exposures/Exposures, %</v>
      </c>
      <c r="E1918" s="1" t="s">
        <v>66</v>
      </c>
      <c r="F1918" s="2">
        <v>42369</v>
      </c>
      <c r="G1918" s="7">
        <v>1.0377483301481017E-4</v>
      </c>
    </row>
    <row r="1919" spans="1:7" x14ac:dyDescent="0.2">
      <c r="A1919" s="5">
        <v>30</v>
      </c>
      <c r="B1919" s="4" t="s">
        <v>31</v>
      </c>
      <c r="C1919" s="4" t="str">
        <f>VLOOKUP(Taulukko1[[#This Row],[Rivivalinta]],Sheet1!$C$1:$E$42,2,FALSE)</f>
        <v>Upplupna avsättningar på nödlidande exponeringar/Nödlidande Exponeringar, %</v>
      </c>
      <c r="D1919" s="4" t="str">
        <f>VLOOKUP(Taulukko1[[#This Row],[Rivivalinta]],Sheet1!$C$1:$E$42,3,FALSE)</f>
        <v>Accumulated impairments on non-performing exposures/Non-performing exposures, %</v>
      </c>
      <c r="E1919" s="1" t="s">
        <v>66</v>
      </c>
      <c r="F1919" s="2">
        <v>42369</v>
      </c>
      <c r="G1919" s="7">
        <v>1</v>
      </c>
    </row>
    <row r="1920" spans="1:7" x14ac:dyDescent="0.2">
      <c r="A1920" s="5">
        <v>31</v>
      </c>
      <c r="B1920" s="4" t="s">
        <v>32</v>
      </c>
      <c r="C1920" s="4" t="str">
        <f>VLOOKUP(Taulukko1[[#This Row],[Rivivalinta]],Sheet1!$C$1:$E$42,2,FALSE)</f>
        <v>Kapitalbas</v>
      </c>
      <c r="D1920" s="4" t="str">
        <f>VLOOKUP(Taulukko1[[#This Row],[Rivivalinta]],Sheet1!$C$1:$E$42,3,FALSE)</f>
        <v>Own funds</v>
      </c>
      <c r="E1920" s="1" t="s">
        <v>66</v>
      </c>
      <c r="F1920" s="2">
        <v>42369</v>
      </c>
      <c r="G1920" s="6">
        <v>28040.968000000001</v>
      </c>
    </row>
    <row r="1921" spans="1:7" x14ac:dyDescent="0.2">
      <c r="A1921" s="5">
        <v>32</v>
      </c>
      <c r="B1921" s="4" t="s">
        <v>33</v>
      </c>
      <c r="C1921" s="4" t="str">
        <f>VLOOKUP(Taulukko1[[#This Row],[Rivivalinta]],Sheet1!$C$1:$E$42,2,FALSE)</f>
        <v>Kärnprimärkapital (CET 1)</v>
      </c>
      <c r="D1921" s="4" t="str">
        <f>VLOOKUP(Taulukko1[[#This Row],[Rivivalinta]],Sheet1!$C$1:$E$42,3,FALSE)</f>
        <v>Common equity tier 1 capital (CET1)</v>
      </c>
      <c r="E1921" s="1" t="s">
        <v>66</v>
      </c>
      <c r="F1921" s="2">
        <v>42369</v>
      </c>
      <c r="G1921" s="6">
        <v>28040.968000000001</v>
      </c>
    </row>
    <row r="1922" spans="1:7" x14ac:dyDescent="0.2">
      <c r="A1922" s="5">
        <v>33</v>
      </c>
      <c r="B1922" s="4" t="s">
        <v>34</v>
      </c>
      <c r="C1922" s="4" t="str">
        <f>VLOOKUP(Taulukko1[[#This Row],[Rivivalinta]],Sheet1!$C$1:$E$42,2,FALSE)</f>
        <v>Övrigt primärkapital (AT 1)</v>
      </c>
      <c r="D1922" s="4" t="str">
        <f>VLOOKUP(Taulukko1[[#This Row],[Rivivalinta]],Sheet1!$C$1:$E$42,3,FALSE)</f>
        <v>Additional tier 1 capital (AT 1)</v>
      </c>
      <c r="E1922" s="1" t="s">
        <v>66</v>
      </c>
      <c r="F1922" s="2">
        <v>42369</v>
      </c>
      <c r="G1922" s="6"/>
    </row>
    <row r="1923" spans="1:7" x14ac:dyDescent="0.2">
      <c r="A1923" s="5">
        <v>34</v>
      </c>
      <c r="B1923" s="4" t="s">
        <v>35</v>
      </c>
      <c r="C1923" s="4" t="str">
        <f>VLOOKUP(Taulukko1[[#This Row],[Rivivalinta]],Sheet1!$C$1:$E$42,2,FALSE)</f>
        <v>Supplementärkapital (T2)</v>
      </c>
      <c r="D1923" s="4" t="str">
        <f>VLOOKUP(Taulukko1[[#This Row],[Rivivalinta]],Sheet1!$C$1:$E$42,3,FALSE)</f>
        <v>Tier 2 capital (T2)</v>
      </c>
      <c r="E1923" s="1" t="s">
        <v>66</v>
      </c>
      <c r="F1923" s="2">
        <v>42369</v>
      </c>
      <c r="G1923" s="6"/>
    </row>
    <row r="1924" spans="1:7" x14ac:dyDescent="0.2">
      <c r="A1924" s="5">
        <v>35</v>
      </c>
      <c r="B1924" s="4" t="s">
        <v>36</v>
      </c>
      <c r="C1924" s="4" t="str">
        <f>VLOOKUP(Taulukko1[[#This Row],[Rivivalinta]],Sheet1!$C$1:$E$42,2,FALSE)</f>
        <v>Summa kapitalrelationer, %</v>
      </c>
      <c r="D1924" s="4" t="str">
        <f>VLOOKUP(Taulukko1[[#This Row],[Rivivalinta]],Sheet1!$C$1:$E$42,3,FALSE)</f>
        <v>Own funds ratio, %</v>
      </c>
      <c r="E1924" s="1" t="s">
        <v>66</v>
      </c>
      <c r="F1924" s="2">
        <v>42369</v>
      </c>
      <c r="G1924" s="7">
        <v>0.4614444618677781</v>
      </c>
    </row>
    <row r="1925" spans="1:7" x14ac:dyDescent="0.2">
      <c r="A1925" s="5">
        <v>36</v>
      </c>
      <c r="B1925" s="4" t="s">
        <v>37</v>
      </c>
      <c r="C1925" s="4" t="str">
        <f>VLOOKUP(Taulukko1[[#This Row],[Rivivalinta]],Sheet1!$C$1:$E$42,2,FALSE)</f>
        <v>Primärkapitalrelation, %</v>
      </c>
      <c r="D1925" s="4" t="str">
        <f>VLOOKUP(Taulukko1[[#This Row],[Rivivalinta]],Sheet1!$C$1:$E$42,3,FALSE)</f>
        <v>Tier 1 ratio, %</v>
      </c>
      <c r="E1925" s="1" t="s">
        <v>66</v>
      </c>
      <c r="F1925" s="2">
        <v>42369</v>
      </c>
      <c r="G1925" s="7">
        <v>0.4614444618677781</v>
      </c>
    </row>
    <row r="1926" spans="1:7" x14ac:dyDescent="0.2">
      <c r="A1926" s="5">
        <v>37</v>
      </c>
      <c r="B1926" s="4" t="s">
        <v>38</v>
      </c>
      <c r="C1926" s="4" t="str">
        <f>VLOOKUP(Taulukko1[[#This Row],[Rivivalinta]],Sheet1!$C$1:$E$42,2,FALSE)</f>
        <v>Kärnprimärkapitalrelation, %</v>
      </c>
      <c r="D1926" s="4" t="str">
        <f>VLOOKUP(Taulukko1[[#This Row],[Rivivalinta]],Sheet1!$C$1:$E$42,3,FALSE)</f>
        <v>CET 1 ratio, %</v>
      </c>
      <c r="E1926" s="1" t="s">
        <v>66</v>
      </c>
      <c r="F1926" s="2">
        <v>42369</v>
      </c>
      <c r="G1926" s="7">
        <v>0.4614444618677781</v>
      </c>
    </row>
    <row r="1927" spans="1:7" x14ac:dyDescent="0.2">
      <c r="A1927" s="5">
        <v>38</v>
      </c>
      <c r="B1927" s="4" t="s">
        <v>39</v>
      </c>
      <c r="C1927" s="4" t="str">
        <f>VLOOKUP(Taulukko1[[#This Row],[Rivivalinta]],Sheet1!$C$1:$E$42,2,FALSE)</f>
        <v>Summa exponeringsbelopp (RWA)</v>
      </c>
      <c r="D1927" s="4" t="str">
        <f>VLOOKUP(Taulukko1[[#This Row],[Rivivalinta]],Sheet1!$C$1:$E$42,3,FALSE)</f>
        <v>Total risk weighted assets (RWA)</v>
      </c>
      <c r="E1927" s="1" t="s">
        <v>66</v>
      </c>
      <c r="F1927" s="2">
        <v>42369</v>
      </c>
      <c r="G1927" s="6">
        <v>60767.807000000001</v>
      </c>
    </row>
    <row r="1928" spans="1:7" x14ac:dyDescent="0.2">
      <c r="A1928" s="5">
        <v>39</v>
      </c>
      <c r="B1928" s="4" t="s">
        <v>40</v>
      </c>
      <c r="C1928" s="4" t="str">
        <f>VLOOKUP(Taulukko1[[#This Row],[Rivivalinta]],Sheet1!$C$1:$E$42,2,FALSE)</f>
        <v>Exponeringsbelopp för kredit-, motpart- och utspädningsrisker</v>
      </c>
      <c r="D1928" s="4" t="str">
        <f>VLOOKUP(Taulukko1[[#This Row],[Rivivalinta]],Sheet1!$C$1:$E$42,3,FALSE)</f>
        <v>Credit and counterparty risks</v>
      </c>
      <c r="E1928" s="1" t="s">
        <v>66</v>
      </c>
      <c r="F1928" s="2">
        <v>42369</v>
      </c>
      <c r="G1928" s="6">
        <v>54524.783000000003</v>
      </c>
    </row>
    <row r="1929" spans="1:7" x14ac:dyDescent="0.2">
      <c r="A1929" s="5">
        <v>40</v>
      </c>
      <c r="B1929" s="4" t="s">
        <v>41</v>
      </c>
      <c r="C1929" s="4" t="str">
        <f>VLOOKUP(Taulukko1[[#This Row],[Rivivalinta]],Sheet1!$C$1:$E$42,2,FALSE)</f>
        <v>Exponeringsbelopp för positions-, valutakurs- och råvarurisker</v>
      </c>
      <c r="D1929" s="4" t="str">
        <f>VLOOKUP(Taulukko1[[#This Row],[Rivivalinta]],Sheet1!$C$1:$E$42,3,FALSE)</f>
        <v>Position, currency and commodity risks</v>
      </c>
      <c r="E1929" s="1" t="s">
        <v>66</v>
      </c>
      <c r="F1929" s="2">
        <v>42369</v>
      </c>
      <c r="G1929" s="6"/>
    </row>
    <row r="1930" spans="1:7" x14ac:dyDescent="0.2">
      <c r="A1930" s="5">
        <v>41</v>
      </c>
      <c r="B1930" s="4" t="s">
        <v>42</v>
      </c>
      <c r="C1930" s="4" t="str">
        <f>VLOOKUP(Taulukko1[[#This Row],[Rivivalinta]],Sheet1!$C$1:$E$42,2,FALSE)</f>
        <v>Exponeringsbelopp för operativ risk</v>
      </c>
      <c r="D1930" s="4" t="str">
        <f>VLOOKUP(Taulukko1[[#This Row],[Rivivalinta]],Sheet1!$C$1:$E$42,3,FALSE)</f>
        <v>Operational risks</v>
      </c>
      <c r="E1930" s="1" t="s">
        <v>66</v>
      </c>
      <c r="F1930" s="2">
        <v>42369</v>
      </c>
      <c r="G1930" s="6">
        <v>6243.0240000000003</v>
      </c>
    </row>
    <row r="1931" spans="1:7" x14ac:dyDescent="0.2">
      <c r="A1931" s="5">
        <v>42</v>
      </c>
      <c r="B1931" s="4" t="s">
        <v>43</v>
      </c>
      <c r="C1931" s="4" t="str">
        <f>VLOOKUP(Taulukko1[[#This Row],[Rivivalinta]],Sheet1!$C$1:$E$42,2,FALSE)</f>
        <v>Övriga riskexponeringar</v>
      </c>
      <c r="D1931" s="4" t="str">
        <f>VLOOKUP(Taulukko1[[#This Row],[Rivivalinta]],Sheet1!$C$1:$E$42,3,FALSE)</f>
        <v>Other risks</v>
      </c>
      <c r="E1931" s="1" t="s">
        <v>66</v>
      </c>
      <c r="F1931" s="2">
        <v>42369</v>
      </c>
      <c r="G1931" s="6"/>
    </row>
    <row r="1932" spans="1:7" x14ac:dyDescent="0.2">
      <c r="A1932" s="5">
        <v>1</v>
      </c>
      <c r="B1932" s="4" t="s">
        <v>5</v>
      </c>
      <c r="C1932" s="4" t="str">
        <f>VLOOKUP(Taulukko1[[#This Row],[Rivivalinta]],Sheet1!$C$1:$E$42,2,FALSE)</f>
        <v>Räntenetto</v>
      </c>
      <c r="D1932" s="4" t="str">
        <f>VLOOKUP(Taulukko1[[#This Row],[Rivivalinta]],Sheet1!$C$1:$E$42,3,FALSE)</f>
        <v>Net interest margin</v>
      </c>
      <c r="E1932" s="1" t="s">
        <v>67</v>
      </c>
      <c r="F1932" s="2">
        <v>42369</v>
      </c>
      <c r="G1932" s="6">
        <v>2184.3609999999999</v>
      </c>
    </row>
    <row r="1933" spans="1:7" x14ac:dyDescent="0.2">
      <c r="A1933" s="5">
        <v>2</v>
      </c>
      <c r="B1933" s="4" t="s">
        <v>6</v>
      </c>
      <c r="C1933" s="4" t="str">
        <f>VLOOKUP(Taulukko1[[#This Row],[Rivivalinta]],Sheet1!$C$1:$E$42,2,FALSE)</f>
        <v>Netto, avgifts- och provisionsintäkter</v>
      </c>
      <c r="D1933" s="4" t="str">
        <f>VLOOKUP(Taulukko1[[#This Row],[Rivivalinta]],Sheet1!$C$1:$E$42,3,FALSE)</f>
        <v>Net fee and commission income</v>
      </c>
      <c r="E1933" s="1" t="s">
        <v>67</v>
      </c>
      <c r="F1933" s="2">
        <v>42369</v>
      </c>
      <c r="G1933" s="6">
        <v>953.96100000000001</v>
      </c>
    </row>
    <row r="1934" spans="1:7" x14ac:dyDescent="0.2">
      <c r="A1934" s="5">
        <v>3</v>
      </c>
      <c r="B1934" s="4" t="s">
        <v>7</v>
      </c>
      <c r="C1934" s="4" t="str">
        <f>VLOOKUP(Taulukko1[[#This Row],[Rivivalinta]],Sheet1!$C$1:$E$42,2,FALSE)</f>
        <v>Avgifts- och provisionsintäkter</v>
      </c>
      <c r="D1934" s="4" t="str">
        <f>VLOOKUP(Taulukko1[[#This Row],[Rivivalinta]],Sheet1!$C$1:$E$42,3,FALSE)</f>
        <v>Fee and commission income</v>
      </c>
      <c r="E1934" s="1" t="s">
        <v>67</v>
      </c>
      <c r="F1934" s="2">
        <v>42369</v>
      </c>
      <c r="G1934" s="6">
        <v>1125.146</v>
      </c>
    </row>
    <row r="1935" spans="1:7" x14ac:dyDescent="0.2">
      <c r="A1935" s="5">
        <v>4</v>
      </c>
      <c r="B1935" s="4" t="s">
        <v>8</v>
      </c>
      <c r="C1935" s="4" t="str">
        <f>VLOOKUP(Taulukko1[[#This Row],[Rivivalinta]],Sheet1!$C$1:$E$42,2,FALSE)</f>
        <v>Avgifts- och provisionskostnader</v>
      </c>
      <c r="D1935" s="4" t="str">
        <f>VLOOKUP(Taulukko1[[#This Row],[Rivivalinta]],Sheet1!$C$1:$E$42,3,FALSE)</f>
        <v>Fee and commission expenses</v>
      </c>
      <c r="E1935" s="1" t="s">
        <v>67</v>
      </c>
      <c r="F1935" s="2">
        <v>42369</v>
      </c>
      <c r="G1935" s="6">
        <v>171.185</v>
      </c>
    </row>
    <row r="1936" spans="1:7" x14ac:dyDescent="0.2">
      <c r="A1936" s="5">
        <v>5</v>
      </c>
      <c r="B1936" s="4" t="s">
        <v>9</v>
      </c>
      <c r="C1936" s="4" t="str">
        <f>VLOOKUP(Taulukko1[[#This Row],[Rivivalinta]],Sheet1!$C$1:$E$42,2,FALSE)</f>
        <v>Nettointäkter från handel och investeringar</v>
      </c>
      <c r="D1936" s="4" t="str">
        <f>VLOOKUP(Taulukko1[[#This Row],[Rivivalinta]],Sheet1!$C$1:$E$42,3,FALSE)</f>
        <v>Net trading and investing income</v>
      </c>
      <c r="E1936" s="1" t="s">
        <v>67</v>
      </c>
      <c r="F1936" s="2">
        <v>42369</v>
      </c>
      <c r="G1936" s="6">
        <v>576.85500000000002</v>
      </c>
    </row>
    <row r="1937" spans="1:7" x14ac:dyDescent="0.2">
      <c r="A1937" s="5">
        <v>6</v>
      </c>
      <c r="B1937" s="4" t="s">
        <v>10</v>
      </c>
      <c r="C1937" s="4" t="str">
        <f>VLOOKUP(Taulukko1[[#This Row],[Rivivalinta]],Sheet1!$C$1:$E$42,2,FALSE)</f>
        <v>Övriga intäkter</v>
      </c>
      <c r="D1937" s="4" t="str">
        <f>VLOOKUP(Taulukko1[[#This Row],[Rivivalinta]],Sheet1!$C$1:$E$42,3,FALSE)</f>
        <v>Other income</v>
      </c>
      <c r="E1937" s="1" t="s">
        <v>67</v>
      </c>
      <c r="F1937" s="2">
        <v>42369</v>
      </c>
      <c r="G1937" s="6">
        <v>289.25400000000002</v>
      </c>
    </row>
    <row r="1938" spans="1:7" x14ac:dyDescent="0.2">
      <c r="A1938" s="5">
        <v>7</v>
      </c>
      <c r="B1938" s="4" t="s">
        <v>11</v>
      </c>
      <c r="C1938" s="4" t="str">
        <f>VLOOKUP(Taulukko1[[#This Row],[Rivivalinta]],Sheet1!$C$1:$E$42,2,FALSE)</f>
        <v>Totala inkomster</v>
      </c>
      <c r="D1938" s="4" t="str">
        <f>VLOOKUP(Taulukko1[[#This Row],[Rivivalinta]],Sheet1!$C$1:$E$42,3,FALSE)</f>
        <v>Total income</v>
      </c>
      <c r="E1938" s="1" t="s">
        <v>67</v>
      </c>
      <c r="F1938" s="2">
        <v>42369</v>
      </c>
      <c r="G1938" s="6">
        <v>4004.431</v>
      </c>
    </row>
    <row r="1939" spans="1:7" x14ac:dyDescent="0.2">
      <c r="A1939" s="5">
        <v>8</v>
      </c>
      <c r="B1939" s="4" t="s">
        <v>12</v>
      </c>
      <c r="C1939" s="4" t="str">
        <f>VLOOKUP(Taulukko1[[#This Row],[Rivivalinta]],Sheet1!$C$1:$E$42,2,FALSE)</f>
        <v>Totala kostnader</v>
      </c>
      <c r="D1939" s="4" t="str">
        <f>VLOOKUP(Taulukko1[[#This Row],[Rivivalinta]],Sheet1!$C$1:$E$42,3,FALSE)</f>
        <v>Total expenses</v>
      </c>
      <c r="E1939" s="1" t="s">
        <v>67</v>
      </c>
      <c r="F1939" s="2">
        <v>42369</v>
      </c>
      <c r="G1939" s="6">
        <v>2991.3670000000002</v>
      </c>
    </row>
    <row r="1940" spans="1:7" x14ac:dyDescent="0.2">
      <c r="A1940" s="5">
        <v>9</v>
      </c>
      <c r="B1940" s="4" t="s">
        <v>13</v>
      </c>
      <c r="C1940" s="4" t="str">
        <f>VLOOKUP(Taulukko1[[#This Row],[Rivivalinta]],Sheet1!$C$1:$E$42,2,FALSE)</f>
        <v>Nedskrivningar av lån och fordringar</v>
      </c>
      <c r="D1940" s="4" t="str">
        <f>VLOOKUP(Taulukko1[[#This Row],[Rivivalinta]],Sheet1!$C$1:$E$42,3,FALSE)</f>
        <v>Impairments on loans and receivables</v>
      </c>
      <c r="E1940" s="1" t="s">
        <v>67</v>
      </c>
      <c r="F1940" s="2">
        <v>42369</v>
      </c>
      <c r="G1940" s="6">
        <v>294.86399999999998</v>
      </c>
    </row>
    <row r="1941" spans="1:7" x14ac:dyDescent="0.2">
      <c r="A1941" s="5">
        <v>10</v>
      </c>
      <c r="B1941" s="4" t="s">
        <v>14</v>
      </c>
      <c r="C1941" s="4" t="str">
        <f>VLOOKUP(Taulukko1[[#This Row],[Rivivalinta]],Sheet1!$C$1:$E$42,2,FALSE)</f>
        <v>Rörelsevinst/-förlust</v>
      </c>
      <c r="D1941" s="4" t="str">
        <f>VLOOKUP(Taulukko1[[#This Row],[Rivivalinta]],Sheet1!$C$1:$E$42,3,FALSE)</f>
        <v>Operatingprofit/-loss</v>
      </c>
      <c r="E1941" s="1" t="s">
        <v>67</v>
      </c>
      <c r="F1941" s="2">
        <v>42369</v>
      </c>
      <c r="G1941" s="6">
        <v>718.2</v>
      </c>
    </row>
    <row r="1942" spans="1:7" x14ac:dyDescent="0.2">
      <c r="A1942" s="5">
        <v>11</v>
      </c>
      <c r="B1942" s="4" t="s">
        <v>15</v>
      </c>
      <c r="C1942" s="4" t="str">
        <f>VLOOKUP(Taulukko1[[#This Row],[Rivivalinta]],Sheet1!$C$1:$E$42,2,FALSE)</f>
        <v>Kontanta medel och kassabehållning hos centralbanker</v>
      </c>
      <c r="D1942" s="4" t="str">
        <f>VLOOKUP(Taulukko1[[#This Row],[Rivivalinta]],Sheet1!$C$1:$E$42,3,FALSE)</f>
        <v>Cash and cash balances at central banks</v>
      </c>
      <c r="E1942" s="1" t="s">
        <v>67</v>
      </c>
      <c r="F1942" s="2">
        <v>42369</v>
      </c>
      <c r="G1942" s="6">
        <v>9741.3060000000005</v>
      </c>
    </row>
    <row r="1943" spans="1:7" x14ac:dyDescent="0.2">
      <c r="A1943" s="5">
        <v>12</v>
      </c>
      <c r="B1943" s="4" t="s">
        <v>16</v>
      </c>
      <c r="C1943" s="4" t="str">
        <f>VLOOKUP(Taulukko1[[#This Row],[Rivivalinta]],Sheet1!$C$1:$E$42,2,FALSE)</f>
        <v>Lån och förskott till kreditinstitut</v>
      </c>
      <c r="D1943" s="4" t="str">
        <f>VLOOKUP(Taulukko1[[#This Row],[Rivivalinta]],Sheet1!$C$1:$E$42,3,FALSE)</f>
        <v>Loans and advances to credit institutions</v>
      </c>
      <c r="E1943" s="1" t="s">
        <v>67</v>
      </c>
      <c r="F1943" s="2">
        <v>42369</v>
      </c>
      <c r="G1943" s="6">
        <v>4404.1719999999996</v>
      </c>
    </row>
    <row r="1944" spans="1:7" x14ac:dyDescent="0.2">
      <c r="A1944" s="5">
        <v>13</v>
      </c>
      <c r="B1944" s="4" t="s">
        <v>17</v>
      </c>
      <c r="C1944" s="4" t="str">
        <f>VLOOKUP(Taulukko1[[#This Row],[Rivivalinta]],Sheet1!$C$1:$E$42,2,FALSE)</f>
        <v>Lån och förskott till allmänheten och offentliga samfund</v>
      </c>
      <c r="D1944" s="4" t="str">
        <f>VLOOKUP(Taulukko1[[#This Row],[Rivivalinta]],Sheet1!$C$1:$E$42,3,FALSE)</f>
        <v>Loans and advances to the public and public sector entities</v>
      </c>
      <c r="E1944" s="1" t="s">
        <v>67</v>
      </c>
      <c r="F1944" s="2">
        <v>42369</v>
      </c>
      <c r="G1944" s="6">
        <v>110853.269</v>
      </c>
    </row>
    <row r="1945" spans="1:7" x14ac:dyDescent="0.2">
      <c r="A1945" s="5">
        <v>14</v>
      </c>
      <c r="B1945" s="4" t="s">
        <v>18</v>
      </c>
      <c r="C1945" s="4" t="str">
        <f>VLOOKUP(Taulukko1[[#This Row],[Rivivalinta]],Sheet1!$C$1:$E$42,2,FALSE)</f>
        <v>Värdepapper</v>
      </c>
      <c r="D1945" s="4" t="str">
        <f>VLOOKUP(Taulukko1[[#This Row],[Rivivalinta]],Sheet1!$C$1:$E$42,3,FALSE)</f>
        <v>Debt securities</v>
      </c>
      <c r="E1945" s="1" t="s">
        <v>67</v>
      </c>
      <c r="F1945" s="2">
        <v>42369</v>
      </c>
      <c r="G1945" s="6"/>
    </row>
    <row r="1946" spans="1:7" x14ac:dyDescent="0.2">
      <c r="A1946" s="5">
        <v>15</v>
      </c>
      <c r="B1946" s="4" t="s">
        <v>71</v>
      </c>
      <c r="C1946" s="4" t="str">
        <f>VLOOKUP(Taulukko1[[#This Row],[Rivivalinta]],Sheet1!$C$1:$E$42,2,FALSE)</f>
        <v xml:space="preserve">Derivat </v>
      </c>
      <c r="D1946" s="4" t="str">
        <f>VLOOKUP(Taulukko1[[#This Row],[Rivivalinta]],Sheet1!$C$1:$E$42,3,FALSE)</f>
        <v xml:space="preserve">Derivatives </v>
      </c>
      <c r="E1946" s="1" t="s">
        <v>67</v>
      </c>
      <c r="F1946" s="2">
        <v>42369</v>
      </c>
      <c r="G1946" s="6">
        <v>24.988</v>
      </c>
    </row>
    <row r="1947" spans="1:7" x14ac:dyDescent="0.2">
      <c r="A1947" s="5">
        <v>16</v>
      </c>
      <c r="B1947" s="4" t="s">
        <v>20</v>
      </c>
      <c r="C1947" s="4" t="str">
        <f>VLOOKUP(Taulukko1[[#This Row],[Rivivalinta]],Sheet1!$C$1:$E$42,2,FALSE)</f>
        <v>Övriga tillgångar</v>
      </c>
      <c r="D1947" s="4" t="str">
        <f>VLOOKUP(Taulukko1[[#This Row],[Rivivalinta]],Sheet1!$C$1:$E$42,3,FALSE)</f>
        <v>Other assets</v>
      </c>
      <c r="E1947" s="1" t="s">
        <v>67</v>
      </c>
      <c r="F1947" s="2">
        <v>42369</v>
      </c>
      <c r="G1947" s="6">
        <v>17791.125</v>
      </c>
    </row>
    <row r="1948" spans="1:7" x14ac:dyDescent="0.2">
      <c r="A1948" s="5">
        <v>17</v>
      </c>
      <c r="B1948" s="4" t="s">
        <v>21</v>
      </c>
      <c r="C1948" s="4" t="str">
        <f>VLOOKUP(Taulukko1[[#This Row],[Rivivalinta]],Sheet1!$C$1:$E$42,2,FALSE)</f>
        <v>SUMMA TILLGÅNGAR</v>
      </c>
      <c r="D1948" s="4" t="str">
        <f>VLOOKUP(Taulukko1[[#This Row],[Rivivalinta]],Sheet1!$C$1:$E$42,3,FALSE)</f>
        <v>TOTAL ASSETS</v>
      </c>
      <c r="E1948" s="1" t="s">
        <v>67</v>
      </c>
      <c r="F1948" s="2">
        <v>42369</v>
      </c>
      <c r="G1948" s="6">
        <v>142814.85999999999</v>
      </c>
    </row>
    <row r="1949" spans="1:7" x14ac:dyDescent="0.2">
      <c r="A1949" s="5">
        <v>18</v>
      </c>
      <c r="B1949" s="4" t="s">
        <v>22</v>
      </c>
      <c r="C1949" s="4" t="str">
        <f>VLOOKUP(Taulukko1[[#This Row],[Rivivalinta]],Sheet1!$C$1:$E$42,2,FALSE)</f>
        <v>Inlåning från kreditinstitut</v>
      </c>
      <c r="D1949" s="4" t="str">
        <f>VLOOKUP(Taulukko1[[#This Row],[Rivivalinta]],Sheet1!$C$1:$E$42,3,FALSE)</f>
        <v>Deposits from credit institutions</v>
      </c>
      <c r="E1949" s="1" t="s">
        <v>67</v>
      </c>
      <c r="F1949" s="2">
        <v>42369</v>
      </c>
      <c r="G1949" s="6">
        <v>10269.411</v>
      </c>
    </row>
    <row r="1950" spans="1:7" x14ac:dyDescent="0.2">
      <c r="A1950" s="5">
        <v>19</v>
      </c>
      <c r="B1950" s="4" t="s">
        <v>23</v>
      </c>
      <c r="C1950" s="4" t="str">
        <f>VLOOKUP(Taulukko1[[#This Row],[Rivivalinta]],Sheet1!$C$1:$E$42,2,FALSE)</f>
        <v>Inlåning från allmänheten och offentliga samfund</v>
      </c>
      <c r="D1950" s="4" t="str">
        <f>VLOOKUP(Taulukko1[[#This Row],[Rivivalinta]],Sheet1!$C$1:$E$42,3,FALSE)</f>
        <v>Deposits from the public and public sector entities</v>
      </c>
      <c r="E1950" s="1" t="s">
        <v>67</v>
      </c>
      <c r="F1950" s="2">
        <v>42369</v>
      </c>
      <c r="G1950" s="6">
        <v>109031.499</v>
      </c>
    </row>
    <row r="1951" spans="1:7" x14ac:dyDescent="0.2">
      <c r="A1951" s="5">
        <v>20</v>
      </c>
      <c r="B1951" s="4" t="s">
        <v>24</v>
      </c>
      <c r="C1951" s="4" t="str">
        <f>VLOOKUP(Taulukko1[[#This Row],[Rivivalinta]],Sheet1!$C$1:$E$42,2,FALSE)</f>
        <v>Emitterade skuldebrev</v>
      </c>
      <c r="D1951" s="4" t="str">
        <f>VLOOKUP(Taulukko1[[#This Row],[Rivivalinta]],Sheet1!$C$1:$E$42,3,FALSE)</f>
        <v>Debt securities issued</v>
      </c>
      <c r="E1951" s="1" t="s">
        <v>67</v>
      </c>
      <c r="F1951" s="2">
        <v>42369</v>
      </c>
      <c r="G1951" s="6">
        <v>7800.634</v>
      </c>
    </row>
    <row r="1952" spans="1:7" x14ac:dyDescent="0.2">
      <c r="A1952" s="5">
        <v>22</v>
      </c>
      <c r="B1952" s="4" t="s">
        <v>19</v>
      </c>
      <c r="C1952" s="4" t="str">
        <f>VLOOKUP(Taulukko1[[#This Row],[Rivivalinta]],Sheet1!$C$1:$E$42,2,FALSE)</f>
        <v>Derivat</v>
      </c>
      <c r="D1952" s="4" t="str">
        <f>VLOOKUP(Taulukko1[[#This Row],[Rivivalinta]],Sheet1!$C$1:$E$42,3,FALSE)</f>
        <v>Derivatives</v>
      </c>
      <c r="E1952" s="1" t="s">
        <v>67</v>
      </c>
      <c r="F1952" s="2">
        <v>42369</v>
      </c>
      <c r="G1952" s="6"/>
    </row>
    <row r="1953" spans="1:7" x14ac:dyDescent="0.2">
      <c r="A1953" s="5">
        <v>23</v>
      </c>
      <c r="B1953" s="4" t="s">
        <v>25</v>
      </c>
      <c r="C1953" s="4" t="str">
        <f>VLOOKUP(Taulukko1[[#This Row],[Rivivalinta]],Sheet1!$C$1:$E$42,2,FALSE)</f>
        <v>Eget kapital</v>
      </c>
      <c r="D1953" s="4" t="str">
        <f>VLOOKUP(Taulukko1[[#This Row],[Rivivalinta]],Sheet1!$C$1:$E$42,3,FALSE)</f>
        <v>Total equity</v>
      </c>
      <c r="E1953" s="1" t="s">
        <v>67</v>
      </c>
      <c r="F1953" s="2">
        <v>42369</v>
      </c>
      <c r="G1953" s="6">
        <v>9550.8439999999991</v>
      </c>
    </row>
    <row r="1954" spans="1:7" x14ac:dyDescent="0.2">
      <c r="A1954" s="5">
        <v>21</v>
      </c>
      <c r="B1954" s="4" t="s">
        <v>26</v>
      </c>
      <c r="C1954" s="4" t="str">
        <f>VLOOKUP(Taulukko1[[#This Row],[Rivivalinta]],Sheet1!$C$1:$E$42,2,FALSE)</f>
        <v>Övriga skulder</v>
      </c>
      <c r="D1954" s="4" t="str">
        <f>VLOOKUP(Taulukko1[[#This Row],[Rivivalinta]],Sheet1!$C$1:$E$42,3,FALSE)</f>
        <v>Other liabilities</v>
      </c>
      <c r="E1954" s="1" t="s">
        <v>67</v>
      </c>
      <c r="F1954" s="2">
        <v>42369</v>
      </c>
      <c r="G1954" s="6">
        <v>6162.47</v>
      </c>
    </row>
    <row r="1955" spans="1:7" x14ac:dyDescent="0.2">
      <c r="A1955" s="5">
        <v>24</v>
      </c>
      <c r="B1955" s="4" t="s">
        <v>27</v>
      </c>
      <c r="C1955" s="4" t="str">
        <f>VLOOKUP(Taulukko1[[#This Row],[Rivivalinta]],Sheet1!$C$1:$E$42,2,FALSE)</f>
        <v>SUMMA EGET KAPITAL OCH SKULDER</v>
      </c>
      <c r="D1955" s="4" t="str">
        <f>VLOOKUP(Taulukko1[[#This Row],[Rivivalinta]],Sheet1!$C$1:$E$42,3,FALSE)</f>
        <v>TOTAL EQUITY AND LIABILITIES</v>
      </c>
      <c r="E1955" s="1" t="s">
        <v>67</v>
      </c>
      <c r="F1955" s="2">
        <v>42369</v>
      </c>
      <c r="G1955" s="6">
        <v>142814.85800000001</v>
      </c>
    </row>
    <row r="1956" spans="1:7" x14ac:dyDescent="0.2">
      <c r="A1956" s="5">
        <v>25</v>
      </c>
      <c r="B1956" s="4" t="s">
        <v>28</v>
      </c>
      <c r="C1956" s="4" t="str">
        <f>VLOOKUP(Taulukko1[[#This Row],[Rivivalinta]],Sheet1!$C$1:$E$42,2,FALSE)</f>
        <v>Exponering utanför balansräkningen</v>
      </c>
      <c r="D1956" s="4" t="str">
        <f>VLOOKUP(Taulukko1[[#This Row],[Rivivalinta]],Sheet1!$C$1:$E$42,3,FALSE)</f>
        <v>Off balance sheet exposures</v>
      </c>
      <c r="E1956" s="1" t="s">
        <v>67</v>
      </c>
      <c r="F1956" s="2">
        <v>42369</v>
      </c>
      <c r="G1956" s="6">
        <v>5686.8310000000001</v>
      </c>
    </row>
    <row r="1957" spans="1:7" x14ac:dyDescent="0.2">
      <c r="A1957" s="5">
        <v>28</v>
      </c>
      <c r="B1957" s="4" t="s">
        <v>29</v>
      </c>
      <c r="C1957" s="4" t="str">
        <f>VLOOKUP(Taulukko1[[#This Row],[Rivivalinta]],Sheet1!$C$1:$E$42,2,FALSE)</f>
        <v>Kostnader/intäkter, %</v>
      </c>
      <c r="D1957" s="4" t="str">
        <f>VLOOKUP(Taulukko1[[#This Row],[Rivivalinta]],Sheet1!$C$1:$E$42,3,FALSE)</f>
        <v>Cost/income ratio, %</v>
      </c>
      <c r="E1957" s="1" t="s">
        <v>67</v>
      </c>
      <c r="F1957" s="2">
        <v>42369</v>
      </c>
      <c r="G1957" s="7">
        <v>0.71122771491510117</v>
      </c>
    </row>
    <row r="1958" spans="1:7" x14ac:dyDescent="0.2">
      <c r="A1958" s="5">
        <v>29</v>
      </c>
      <c r="B1958" s="4" t="s">
        <v>30</v>
      </c>
      <c r="C1958" s="4" t="str">
        <f>VLOOKUP(Taulukko1[[#This Row],[Rivivalinta]],Sheet1!$C$1:$E$42,2,FALSE)</f>
        <v>Nödlidande exponeringar/Exponeringar, %</v>
      </c>
      <c r="D1958" s="4" t="str">
        <f>VLOOKUP(Taulukko1[[#This Row],[Rivivalinta]],Sheet1!$C$1:$E$42,3,FALSE)</f>
        <v>Non-performing exposures/Exposures, %</v>
      </c>
      <c r="E1958" s="1" t="s">
        <v>67</v>
      </c>
      <c r="F1958" s="2">
        <v>42369</v>
      </c>
      <c r="G1958" s="7">
        <v>1.0873282843702965E-2</v>
      </c>
    </row>
    <row r="1959" spans="1:7" x14ac:dyDescent="0.2">
      <c r="A1959" s="5">
        <v>30</v>
      </c>
      <c r="B1959" s="4" t="s">
        <v>31</v>
      </c>
      <c r="C1959" s="4" t="str">
        <f>VLOOKUP(Taulukko1[[#This Row],[Rivivalinta]],Sheet1!$C$1:$E$42,2,FALSE)</f>
        <v>Upplupna avsättningar på nödlidande exponeringar/Nödlidande Exponeringar, %</v>
      </c>
      <c r="D1959" s="4" t="str">
        <f>VLOOKUP(Taulukko1[[#This Row],[Rivivalinta]],Sheet1!$C$1:$E$42,3,FALSE)</f>
        <v>Accumulated impairments on non-performing exposures/Non-performing exposures, %</v>
      </c>
      <c r="E1959" s="1" t="s">
        <v>67</v>
      </c>
      <c r="F1959" s="2">
        <v>42369</v>
      </c>
      <c r="G1959" s="7">
        <v>0.15285443876735755</v>
      </c>
    </row>
    <row r="1960" spans="1:7" x14ac:dyDescent="0.2">
      <c r="A1960" s="5">
        <v>31</v>
      </c>
      <c r="B1960" s="4" t="s">
        <v>32</v>
      </c>
      <c r="C1960" s="4" t="str">
        <f>VLOOKUP(Taulukko1[[#This Row],[Rivivalinta]],Sheet1!$C$1:$E$42,2,FALSE)</f>
        <v>Kapitalbas</v>
      </c>
      <c r="D1960" s="4" t="str">
        <f>VLOOKUP(Taulukko1[[#This Row],[Rivivalinta]],Sheet1!$C$1:$E$42,3,FALSE)</f>
        <v>Own funds</v>
      </c>
      <c r="E1960" s="1" t="s">
        <v>67</v>
      </c>
      <c r="F1960" s="2">
        <v>42369</v>
      </c>
      <c r="G1960" s="6">
        <v>17137.714</v>
      </c>
    </row>
    <row r="1961" spans="1:7" x14ac:dyDescent="0.2">
      <c r="A1961" s="5">
        <v>32</v>
      </c>
      <c r="B1961" s="4" t="s">
        <v>33</v>
      </c>
      <c r="C1961" s="4" t="str">
        <f>VLOOKUP(Taulukko1[[#This Row],[Rivivalinta]],Sheet1!$C$1:$E$42,2,FALSE)</f>
        <v>Kärnprimärkapital (CET 1)</v>
      </c>
      <c r="D1961" s="4" t="str">
        <f>VLOOKUP(Taulukko1[[#This Row],[Rivivalinta]],Sheet1!$C$1:$E$42,3,FALSE)</f>
        <v>Common equity tier 1 capital (CET1)</v>
      </c>
      <c r="E1961" s="1" t="s">
        <v>67</v>
      </c>
      <c r="F1961" s="2">
        <v>42369</v>
      </c>
      <c r="G1961" s="6">
        <v>12945.884</v>
      </c>
    </row>
    <row r="1962" spans="1:7" x14ac:dyDescent="0.2">
      <c r="A1962" s="5">
        <v>33</v>
      </c>
      <c r="B1962" s="4" t="s">
        <v>34</v>
      </c>
      <c r="C1962" s="4" t="str">
        <f>VLOOKUP(Taulukko1[[#This Row],[Rivivalinta]],Sheet1!$C$1:$E$42,2,FALSE)</f>
        <v>Övrigt primärkapital (AT 1)</v>
      </c>
      <c r="D1962" s="4" t="str">
        <f>VLOOKUP(Taulukko1[[#This Row],[Rivivalinta]],Sheet1!$C$1:$E$42,3,FALSE)</f>
        <v>Additional tier 1 capital (AT 1)</v>
      </c>
      <c r="E1962" s="1" t="s">
        <v>67</v>
      </c>
      <c r="F1962" s="2">
        <v>42369</v>
      </c>
      <c r="G1962" s="6"/>
    </row>
    <row r="1963" spans="1:7" x14ac:dyDescent="0.2">
      <c r="A1963" s="5">
        <v>34</v>
      </c>
      <c r="B1963" s="4" t="s">
        <v>35</v>
      </c>
      <c r="C1963" s="4" t="str">
        <f>VLOOKUP(Taulukko1[[#This Row],[Rivivalinta]],Sheet1!$C$1:$E$42,2,FALSE)</f>
        <v>Supplementärkapital (T2)</v>
      </c>
      <c r="D1963" s="4" t="str">
        <f>VLOOKUP(Taulukko1[[#This Row],[Rivivalinta]],Sheet1!$C$1:$E$42,3,FALSE)</f>
        <v>Tier 2 capital (T2)</v>
      </c>
      <c r="E1963" s="1" t="s">
        <v>67</v>
      </c>
      <c r="F1963" s="2">
        <v>42369</v>
      </c>
      <c r="G1963" s="6">
        <v>4191.8289999999997</v>
      </c>
    </row>
    <row r="1964" spans="1:7" x14ac:dyDescent="0.2">
      <c r="A1964" s="5">
        <v>35</v>
      </c>
      <c r="B1964" s="4" t="s">
        <v>36</v>
      </c>
      <c r="C1964" s="4" t="str">
        <f>VLOOKUP(Taulukko1[[#This Row],[Rivivalinta]],Sheet1!$C$1:$E$42,2,FALSE)</f>
        <v>Summa kapitalrelationer, %</v>
      </c>
      <c r="D1964" s="4" t="str">
        <f>VLOOKUP(Taulukko1[[#This Row],[Rivivalinta]],Sheet1!$C$1:$E$42,3,FALSE)</f>
        <v>Own funds ratio, %</v>
      </c>
      <c r="E1964" s="1" t="s">
        <v>67</v>
      </c>
      <c r="F1964" s="2">
        <v>42369</v>
      </c>
      <c r="G1964" s="7">
        <v>0.21827598324221792</v>
      </c>
    </row>
    <row r="1965" spans="1:7" x14ac:dyDescent="0.2">
      <c r="A1965" s="5">
        <v>36</v>
      </c>
      <c r="B1965" s="4" t="s">
        <v>37</v>
      </c>
      <c r="C1965" s="4" t="str">
        <f>VLOOKUP(Taulukko1[[#This Row],[Rivivalinta]],Sheet1!$C$1:$E$42,2,FALSE)</f>
        <v>Primärkapitalrelation, %</v>
      </c>
      <c r="D1965" s="4" t="str">
        <f>VLOOKUP(Taulukko1[[#This Row],[Rivivalinta]],Sheet1!$C$1:$E$42,3,FALSE)</f>
        <v>Tier 1 ratio, %</v>
      </c>
      <c r="E1965" s="1" t="s">
        <v>67</v>
      </c>
      <c r="F1965" s="2">
        <v>42369</v>
      </c>
      <c r="G1965" s="7">
        <v>0.16488637627163674</v>
      </c>
    </row>
    <row r="1966" spans="1:7" x14ac:dyDescent="0.2">
      <c r="A1966" s="5">
        <v>37</v>
      </c>
      <c r="B1966" s="4" t="s">
        <v>38</v>
      </c>
      <c r="C1966" s="4" t="str">
        <f>VLOOKUP(Taulukko1[[#This Row],[Rivivalinta]],Sheet1!$C$1:$E$42,2,FALSE)</f>
        <v>Kärnprimärkapitalrelation, %</v>
      </c>
      <c r="D1966" s="4" t="str">
        <f>VLOOKUP(Taulukko1[[#This Row],[Rivivalinta]],Sheet1!$C$1:$E$42,3,FALSE)</f>
        <v>CET 1 ratio, %</v>
      </c>
      <c r="E1966" s="1" t="s">
        <v>67</v>
      </c>
      <c r="F1966" s="2">
        <v>42369</v>
      </c>
      <c r="G1966" s="7">
        <v>0.16488637627163674</v>
      </c>
    </row>
    <row r="1967" spans="1:7" x14ac:dyDescent="0.2">
      <c r="A1967" s="5">
        <v>38</v>
      </c>
      <c r="B1967" s="4" t="s">
        <v>39</v>
      </c>
      <c r="C1967" s="4" t="str">
        <f>VLOOKUP(Taulukko1[[#This Row],[Rivivalinta]],Sheet1!$C$1:$E$42,2,FALSE)</f>
        <v>Summa exponeringsbelopp (RWA)</v>
      </c>
      <c r="D1967" s="4" t="str">
        <f>VLOOKUP(Taulukko1[[#This Row],[Rivivalinta]],Sheet1!$C$1:$E$42,3,FALSE)</f>
        <v>Total risk weighted assets (RWA)</v>
      </c>
      <c r="E1967" s="1" t="s">
        <v>67</v>
      </c>
      <c r="F1967" s="2">
        <v>42369</v>
      </c>
      <c r="G1967" s="6">
        <v>78513.97</v>
      </c>
    </row>
    <row r="1968" spans="1:7" x14ac:dyDescent="0.2">
      <c r="A1968" s="5">
        <v>39</v>
      </c>
      <c r="B1968" s="4" t="s">
        <v>40</v>
      </c>
      <c r="C1968" s="4" t="str">
        <f>VLOOKUP(Taulukko1[[#This Row],[Rivivalinta]],Sheet1!$C$1:$E$42,2,FALSE)</f>
        <v>Exponeringsbelopp för kredit-, motpart- och utspädningsrisker</v>
      </c>
      <c r="D1968" s="4" t="str">
        <f>VLOOKUP(Taulukko1[[#This Row],[Rivivalinta]],Sheet1!$C$1:$E$42,3,FALSE)</f>
        <v>Credit and counterparty risks</v>
      </c>
      <c r="E1968" s="1" t="s">
        <v>67</v>
      </c>
      <c r="F1968" s="2">
        <v>42369</v>
      </c>
      <c r="G1968" s="6">
        <v>72652.910999999993</v>
      </c>
    </row>
    <row r="1969" spans="1:7" x14ac:dyDescent="0.2">
      <c r="A1969" s="5">
        <v>40</v>
      </c>
      <c r="B1969" s="4" t="s">
        <v>41</v>
      </c>
      <c r="C1969" s="4" t="str">
        <f>VLOOKUP(Taulukko1[[#This Row],[Rivivalinta]],Sheet1!$C$1:$E$42,2,FALSE)</f>
        <v>Exponeringsbelopp för positions-, valutakurs- och råvarurisker</v>
      </c>
      <c r="D1969" s="4" t="str">
        <f>VLOOKUP(Taulukko1[[#This Row],[Rivivalinta]],Sheet1!$C$1:$E$42,3,FALSE)</f>
        <v>Position, currency and commodity risks</v>
      </c>
      <c r="E1969" s="1" t="s">
        <v>67</v>
      </c>
      <c r="F1969" s="2">
        <v>42369</v>
      </c>
      <c r="G1969" s="6"/>
    </row>
    <row r="1970" spans="1:7" x14ac:dyDescent="0.2">
      <c r="A1970" s="5">
        <v>41</v>
      </c>
      <c r="B1970" s="4" t="s">
        <v>42</v>
      </c>
      <c r="C1970" s="4" t="str">
        <f>VLOOKUP(Taulukko1[[#This Row],[Rivivalinta]],Sheet1!$C$1:$E$42,2,FALSE)</f>
        <v>Exponeringsbelopp för operativ risk</v>
      </c>
      <c r="D1970" s="4" t="str">
        <f>VLOOKUP(Taulukko1[[#This Row],[Rivivalinta]],Sheet1!$C$1:$E$42,3,FALSE)</f>
        <v>Operational risks</v>
      </c>
      <c r="E1970" s="1" t="s">
        <v>67</v>
      </c>
      <c r="F1970" s="2">
        <v>42369</v>
      </c>
      <c r="G1970" s="6">
        <v>5803.7389999999996</v>
      </c>
    </row>
    <row r="1971" spans="1:7" x14ac:dyDescent="0.2">
      <c r="A1971" s="5">
        <v>42</v>
      </c>
      <c r="B1971" s="4" t="s">
        <v>43</v>
      </c>
      <c r="C1971" s="4" t="str">
        <f>VLOOKUP(Taulukko1[[#This Row],[Rivivalinta]],Sheet1!$C$1:$E$42,2,FALSE)</f>
        <v>Övriga riskexponeringar</v>
      </c>
      <c r="D1971" s="4" t="str">
        <f>VLOOKUP(Taulukko1[[#This Row],[Rivivalinta]],Sheet1!$C$1:$E$42,3,FALSE)</f>
        <v>Other risks</v>
      </c>
      <c r="E1971" s="1" t="s">
        <v>67</v>
      </c>
      <c r="F1971" s="2">
        <v>42369</v>
      </c>
      <c r="G1971" s="6">
        <v>57.32</v>
      </c>
    </row>
    <row r="1972" spans="1:7" x14ac:dyDescent="0.2">
      <c r="A1972" s="5">
        <v>26</v>
      </c>
      <c r="B1972" s="4" t="s">
        <v>69</v>
      </c>
      <c r="C1972" s="4" t="str">
        <f>VLOOKUP(Taulukko1[[#This Row],[Rivivalinta]],Sheet1!$C$1:$E$42,2,FALSE)</f>
        <v>Avkastning på eget kapital (ROE), %</v>
      </c>
      <c r="D1972" s="4" t="str">
        <f>VLOOKUP(Taulukko1[[#This Row],[Rivivalinta]],Sheet1!$C$1:$E$42,3,FALSE)</f>
        <v>Return on equity (ROE), %</v>
      </c>
      <c r="E1972" s="1" t="s">
        <v>4</v>
      </c>
      <c r="F1972" s="2">
        <v>42369</v>
      </c>
      <c r="G1972" s="7">
        <v>0.19126478512089151</v>
      </c>
    </row>
    <row r="1973" spans="1:7" x14ac:dyDescent="0.2">
      <c r="A1973" s="5">
        <v>26</v>
      </c>
      <c r="B1973" s="4" t="s">
        <v>69</v>
      </c>
      <c r="C1973" s="4" t="str">
        <f>VLOOKUP(Taulukko1[[#This Row],[Rivivalinta]],Sheet1!$C$1:$E$42,2,FALSE)</f>
        <v>Avkastning på eget kapital (ROE), %</v>
      </c>
      <c r="D1973" s="4" t="str">
        <f>VLOOKUP(Taulukko1[[#This Row],[Rivivalinta]],Sheet1!$C$1:$E$42,3,FALSE)</f>
        <v>Return on equity (ROE), %</v>
      </c>
      <c r="E1973" s="1" t="s">
        <v>44</v>
      </c>
      <c r="F1973" s="2">
        <v>42369</v>
      </c>
      <c r="G1973" s="7">
        <v>8.1705606014702822E-2</v>
      </c>
    </row>
    <row r="1974" spans="1:7" x14ac:dyDescent="0.2">
      <c r="A1974" s="5">
        <v>26</v>
      </c>
      <c r="B1974" s="4" t="s">
        <v>69</v>
      </c>
      <c r="C1974" s="4" t="str">
        <f>VLOOKUP(Taulukko1[[#This Row],[Rivivalinta]],Sheet1!$C$1:$E$42,2,FALSE)</f>
        <v>Avkastning på eget kapital (ROE), %</v>
      </c>
      <c r="D1974" s="4" t="str">
        <f>VLOOKUP(Taulukko1[[#This Row],[Rivivalinta]],Sheet1!$C$1:$E$42,3,FALSE)</f>
        <v>Return on equity (ROE), %</v>
      </c>
      <c r="E1974" s="1" t="s">
        <v>45</v>
      </c>
      <c r="F1974" s="2">
        <v>42369</v>
      </c>
      <c r="G1974" s="7">
        <v>7.5968263754235502E-2</v>
      </c>
    </row>
    <row r="1975" spans="1:7" x14ac:dyDescent="0.2">
      <c r="A1975" s="5">
        <v>26</v>
      </c>
      <c r="B1975" s="4" t="s">
        <v>69</v>
      </c>
      <c r="C1975" s="4" t="str">
        <f>VLOOKUP(Taulukko1[[#This Row],[Rivivalinta]],Sheet1!$C$1:$E$42,2,FALSE)</f>
        <v>Avkastning på eget kapital (ROE), %</v>
      </c>
      <c r="D1975" s="4" t="str">
        <f>VLOOKUP(Taulukko1[[#This Row],[Rivivalinta]],Sheet1!$C$1:$E$42,3,FALSE)</f>
        <v>Return on equity (ROE), %</v>
      </c>
      <c r="E1975" s="1" t="s">
        <v>46</v>
      </c>
      <c r="F1975" s="2">
        <v>42369</v>
      </c>
      <c r="G1975" s="7">
        <v>6.2080910143316466E-2</v>
      </c>
    </row>
    <row r="1976" spans="1:7" x14ac:dyDescent="0.2">
      <c r="A1976" s="5">
        <v>26</v>
      </c>
      <c r="B1976" s="4" t="s">
        <v>69</v>
      </c>
      <c r="C1976" s="4" t="str">
        <f>VLOOKUP(Taulukko1[[#This Row],[Rivivalinta]],Sheet1!$C$1:$E$42,2,FALSE)</f>
        <v>Avkastning på eget kapital (ROE), %</v>
      </c>
      <c r="D1976" s="4" t="str">
        <f>VLOOKUP(Taulukko1[[#This Row],[Rivivalinta]],Sheet1!$C$1:$E$42,3,FALSE)</f>
        <v>Return on equity (ROE), %</v>
      </c>
      <c r="E1976" s="1" t="s">
        <v>47</v>
      </c>
      <c r="F1976" s="2">
        <v>42369</v>
      </c>
      <c r="G1976" s="7">
        <v>0.13434802674706087</v>
      </c>
    </row>
    <row r="1977" spans="1:7" x14ac:dyDescent="0.2">
      <c r="A1977" s="5">
        <v>26</v>
      </c>
      <c r="B1977" s="4" t="s">
        <v>69</v>
      </c>
      <c r="C1977" s="4" t="str">
        <f>VLOOKUP(Taulukko1[[#This Row],[Rivivalinta]],Sheet1!$C$1:$E$42,2,FALSE)</f>
        <v>Avkastning på eget kapital (ROE), %</v>
      </c>
      <c r="D1977" s="4" t="str">
        <f>VLOOKUP(Taulukko1[[#This Row],[Rivivalinta]],Sheet1!$C$1:$E$42,3,FALSE)</f>
        <v>Return on equity (ROE), %</v>
      </c>
      <c r="E1977" s="1" t="s">
        <v>48</v>
      </c>
      <c r="F1977" s="2">
        <v>42369</v>
      </c>
      <c r="G1977" s="7">
        <v>0.10799515803781196</v>
      </c>
    </row>
    <row r="1978" spans="1:7" x14ac:dyDescent="0.2">
      <c r="A1978" s="5">
        <v>26</v>
      </c>
      <c r="B1978" s="4" t="s">
        <v>69</v>
      </c>
      <c r="C1978" s="4" t="str">
        <f>VLOOKUP(Taulukko1[[#This Row],[Rivivalinta]],Sheet1!$C$1:$E$42,2,FALSE)</f>
        <v>Avkastning på eget kapital (ROE), %</v>
      </c>
      <c r="D1978" s="4" t="str">
        <f>VLOOKUP(Taulukko1[[#This Row],[Rivivalinta]],Sheet1!$C$1:$E$42,3,FALSE)</f>
        <v>Return on equity (ROE), %</v>
      </c>
      <c r="E1978" s="1" t="s">
        <v>51</v>
      </c>
      <c r="F1978" s="2">
        <v>42369</v>
      </c>
      <c r="G1978" s="7">
        <v>3.3255990384629168E-2</v>
      </c>
    </row>
    <row r="1979" spans="1:7" x14ac:dyDescent="0.2">
      <c r="A1979" s="5">
        <v>26</v>
      </c>
      <c r="B1979" s="4" t="s">
        <v>69</v>
      </c>
      <c r="C1979" s="4" t="str">
        <f>VLOOKUP(Taulukko1[[#This Row],[Rivivalinta]],Sheet1!$C$1:$E$42,2,FALSE)</f>
        <v>Avkastning på eget kapital (ROE), %</v>
      </c>
      <c r="D1979" s="4" t="str">
        <f>VLOOKUP(Taulukko1[[#This Row],[Rivivalinta]],Sheet1!$C$1:$E$42,3,FALSE)</f>
        <v>Return on equity (ROE), %</v>
      </c>
      <c r="E1979" s="1" t="s">
        <v>53</v>
      </c>
      <c r="F1979" s="2">
        <v>42369</v>
      </c>
      <c r="G1979" s="7">
        <v>5.1448256563567538E-2</v>
      </c>
    </row>
    <row r="1980" spans="1:7" x14ac:dyDescent="0.2">
      <c r="A1980" s="5">
        <v>26</v>
      </c>
      <c r="B1980" s="4" t="s">
        <v>69</v>
      </c>
      <c r="C1980" s="4" t="str">
        <f>VLOOKUP(Taulukko1[[#This Row],[Rivivalinta]],Sheet1!$C$1:$E$42,2,FALSE)</f>
        <v>Avkastning på eget kapital (ROE), %</v>
      </c>
      <c r="D1980" s="4" t="str">
        <f>VLOOKUP(Taulukko1[[#This Row],[Rivivalinta]],Sheet1!$C$1:$E$42,3,FALSE)</f>
        <v>Return on equity (ROE), %</v>
      </c>
      <c r="E1980" s="1" t="s">
        <v>54</v>
      </c>
      <c r="F1980" s="2">
        <v>42369</v>
      </c>
      <c r="G1980" s="7">
        <v>8.0273425821436206E-2</v>
      </c>
    </row>
    <row r="1981" spans="1:7" x14ac:dyDescent="0.2">
      <c r="A1981" s="5">
        <v>26</v>
      </c>
      <c r="B1981" s="4" t="s">
        <v>69</v>
      </c>
      <c r="C1981" s="4" t="str">
        <f>VLOOKUP(Taulukko1[[#This Row],[Rivivalinta]],Sheet1!$C$1:$E$42,2,FALSE)</f>
        <v>Avkastning på eget kapital (ROE), %</v>
      </c>
      <c r="D1981" s="4" t="str">
        <f>VLOOKUP(Taulukko1[[#This Row],[Rivivalinta]],Sheet1!$C$1:$E$42,3,FALSE)</f>
        <v>Return on equity (ROE), %</v>
      </c>
      <c r="E1981" s="1" t="s">
        <v>55</v>
      </c>
      <c r="F1981" s="2">
        <v>42369</v>
      </c>
      <c r="G1981" s="7">
        <v>7.9488962219997822E-2</v>
      </c>
    </row>
    <row r="1982" spans="1:7" x14ac:dyDescent="0.2">
      <c r="A1982" s="5">
        <v>26</v>
      </c>
      <c r="B1982" s="4" t="s">
        <v>69</v>
      </c>
      <c r="C1982" s="4" t="str">
        <f>VLOOKUP(Taulukko1[[#This Row],[Rivivalinta]],Sheet1!$C$1:$E$42,2,FALSE)</f>
        <v>Avkastning på eget kapital (ROE), %</v>
      </c>
      <c r="D1982" s="4" t="str">
        <f>VLOOKUP(Taulukko1[[#This Row],[Rivivalinta]],Sheet1!$C$1:$E$42,3,FALSE)</f>
        <v>Return on equity (ROE), %</v>
      </c>
      <c r="E1982" s="1" t="s">
        <v>56</v>
      </c>
      <c r="F1982" s="2">
        <v>42369</v>
      </c>
      <c r="G1982" s="7">
        <v>8.323583269863391E-2</v>
      </c>
    </row>
    <row r="1983" spans="1:7" x14ac:dyDescent="0.2">
      <c r="A1983" s="5">
        <v>26</v>
      </c>
      <c r="B1983" s="4" t="s">
        <v>69</v>
      </c>
      <c r="C1983" s="4" t="str">
        <f>VLOOKUP(Taulukko1[[#This Row],[Rivivalinta]],Sheet1!$C$1:$E$42,2,FALSE)</f>
        <v>Avkastning på eget kapital (ROE), %</v>
      </c>
      <c r="D1983" s="4" t="str">
        <f>VLOOKUP(Taulukko1[[#This Row],[Rivivalinta]],Sheet1!$C$1:$E$42,3,FALSE)</f>
        <v>Return on equity (ROE), %</v>
      </c>
      <c r="E1983" s="1" t="s">
        <v>57</v>
      </c>
      <c r="F1983" s="2">
        <v>42369</v>
      </c>
      <c r="G1983" s="7">
        <v>5.3996074177735165E-2</v>
      </c>
    </row>
    <row r="1984" spans="1:7" x14ac:dyDescent="0.2">
      <c r="A1984" s="5">
        <v>26</v>
      </c>
      <c r="B1984" s="4" t="s">
        <v>69</v>
      </c>
      <c r="C1984" s="4" t="str">
        <f>VLOOKUP(Taulukko1[[#This Row],[Rivivalinta]],Sheet1!$C$1:$E$42,2,FALSE)</f>
        <v>Avkastning på eget kapital (ROE), %</v>
      </c>
      <c r="D1984" s="4" t="str">
        <f>VLOOKUP(Taulukko1[[#This Row],[Rivivalinta]],Sheet1!$C$1:$E$42,3,FALSE)</f>
        <v>Return on equity (ROE), %</v>
      </c>
      <c r="E1984" s="1" t="s">
        <v>58</v>
      </c>
      <c r="F1984" s="2">
        <v>42369</v>
      </c>
      <c r="G1984" s="7">
        <v>7.2299294061994715E-2</v>
      </c>
    </row>
    <row r="1985" spans="1:7" x14ac:dyDescent="0.2">
      <c r="A1985" s="5">
        <v>26</v>
      </c>
      <c r="B1985" s="4" t="s">
        <v>69</v>
      </c>
      <c r="C1985" s="4" t="str">
        <f>VLOOKUP(Taulukko1[[#This Row],[Rivivalinta]],Sheet1!$C$1:$E$42,2,FALSE)</f>
        <v>Avkastning på eget kapital (ROE), %</v>
      </c>
      <c r="D1985" s="4" t="str">
        <f>VLOOKUP(Taulukko1[[#This Row],[Rivivalinta]],Sheet1!$C$1:$E$42,3,FALSE)</f>
        <v>Return on equity (ROE), %</v>
      </c>
      <c r="E1985" s="1" t="s">
        <v>70</v>
      </c>
      <c r="F1985" s="2">
        <v>42369</v>
      </c>
      <c r="G1985" s="7">
        <v>5.0056253987950439E-2</v>
      </c>
    </row>
    <row r="1986" spans="1:7" x14ac:dyDescent="0.2">
      <c r="A1986" s="5">
        <v>26</v>
      </c>
      <c r="B1986" s="4" t="s">
        <v>69</v>
      </c>
      <c r="C1986" s="4" t="str">
        <f>VLOOKUP(Taulukko1[[#This Row],[Rivivalinta]],Sheet1!$C$1:$E$42,2,FALSE)</f>
        <v>Avkastning på eget kapital (ROE), %</v>
      </c>
      <c r="D1986" s="4" t="str">
        <f>VLOOKUP(Taulukko1[[#This Row],[Rivivalinta]],Sheet1!$C$1:$E$42,3,FALSE)</f>
        <v>Return on equity (ROE), %</v>
      </c>
      <c r="E1986" s="1" t="s">
        <v>59</v>
      </c>
      <c r="F1986" s="2">
        <v>42369</v>
      </c>
      <c r="G1986" s="7">
        <v>2.3125152065280454E-2</v>
      </c>
    </row>
    <row r="1987" spans="1:7" x14ac:dyDescent="0.2">
      <c r="A1987" s="5">
        <v>26</v>
      </c>
      <c r="B1987" s="4" t="s">
        <v>69</v>
      </c>
      <c r="C1987" s="4" t="str">
        <f>VLOOKUP(Taulukko1[[#This Row],[Rivivalinta]],Sheet1!$C$1:$E$42,2,FALSE)</f>
        <v>Avkastning på eget kapital (ROE), %</v>
      </c>
      <c r="D1987" s="4" t="str">
        <f>VLOOKUP(Taulukko1[[#This Row],[Rivivalinta]],Sheet1!$C$1:$E$42,3,FALSE)</f>
        <v>Return on equity (ROE), %</v>
      </c>
      <c r="E1987" s="1" t="s">
        <v>60</v>
      </c>
      <c r="F1987" s="2">
        <v>42369</v>
      </c>
      <c r="G1987" s="7">
        <v>6.709697838471336E-2</v>
      </c>
    </row>
    <row r="1988" spans="1:7" x14ac:dyDescent="0.2">
      <c r="A1988" s="5">
        <v>26</v>
      </c>
      <c r="B1988" s="4" t="s">
        <v>69</v>
      </c>
      <c r="C1988" s="4" t="str">
        <f>VLOOKUP(Taulukko1[[#This Row],[Rivivalinta]],Sheet1!$C$1:$E$42,2,FALSE)</f>
        <v>Avkastning på eget kapital (ROE), %</v>
      </c>
      <c r="D1988" s="4" t="str">
        <f>VLOOKUP(Taulukko1[[#This Row],[Rivivalinta]],Sheet1!$C$1:$E$42,3,FALSE)</f>
        <v>Return on equity (ROE), %</v>
      </c>
      <c r="E1988" s="1" t="s">
        <v>62</v>
      </c>
      <c r="F1988" s="2">
        <v>42369</v>
      </c>
      <c r="G1988" s="7">
        <v>4.2486151417828702E-2</v>
      </c>
    </row>
    <row r="1989" spans="1:7" x14ac:dyDescent="0.2">
      <c r="A1989" s="5">
        <v>26</v>
      </c>
      <c r="B1989" s="4" t="s">
        <v>69</v>
      </c>
      <c r="C1989" s="4" t="str">
        <f>VLOOKUP(Taulukko1[[#This Row],[Rivivalinta]],Sheet1!$C$1:$E$42,2,FALSE)</f>
        <v>Avkastning på eget kapital (ROE), %</v>
      </c>
      <c r="D1989" s="4" t="str">
        <f>VLOOKUP(Taulukko1[[#This Row],[Rivivalinta]],Sheet1!$C$1:$E$42,3,FALSE)</f>
        <v>Return on equity (ROE), %</v>
      </c>
      <c r="E1989" s="1" t="s">
        <v>63</v>
      </c>
      <c r="F1989" s="2">
        <v>42369</v>
      </c>
      <c r="G1989" s="7">
        <v>7.3173419978183579E-2</v>
      </c>
    </row>
    <row r="1990" spans="1:7" x14ac:dyDescent="0.2">
      <c r="A1990" s="5">
        <v>26</v>
      </c>
      <c r="B1990" s="4" t="s">
        <v>69</v>
      </c>
      <c r="C1990" s="4" t="str">
        <f>VLOOKUP(Taulukko1[[#This Row],[Rivivalinta]],Sheet1!$C$1:$E$42,2,FALSE)</f>
        <v>Avkastning på eget kapital (ROE), %</v>
      </c>
      <c r="D1990" s="4" t="str">
        <f>VLOOKUP(Taulukko1[[#This Row],[Rivivalinta]],Sheet1!$C$1:$E$42,3,FALSE)</f>
        <v>Return on equity (ROE), %</v>
      </c>
      <c r="E1990" s="1" t="s">
        <v>64</v>
      </c>
      <c r="F1990" s="2">
        <v>42369</v>
      </c>
      <c r="G1990" s="7">
        <v>5.5372274313128231E-2</v>
      </c>
    </row>
    <row r="1991" spans="1:7" x14ac:dyDescent="0.2">
      <c r="A1991" s="5">
        <v>26</v>
      </c>
      <c r="B1991" s="4" t="s">
        <v>69</v>
      </c>
      <c r="C1991" s="4" t="str">
        <f>VLOOKUP(Taulukko1[[#This Row],[Rivivalinta]],Sheet1!$C$1:$E$42,2,FALSE)</f>
        <v>Avkastning på eget kapital (ROE), %</v>
      </c>
      <c r="D1991" s="4" t="str">
        <f>VLOOKUP(Taulukko1[[#This Row],[Rivivalinta]],Sheet1!$C$1:$E$42,3,FALSE)</f>
        <v>Return on equity (ROE), %</v>
      </c>
      <c r="E1991" s="1" t="s">
        <v>65</v>
      </c>
      <c r="F1991" s="2">
        <v>42369</v>
      </c>
      <c r="G1991" s="7">
        <v>6.7769942553273788E-2</v>
      </c>
    </row>
    <row r="1992" spans="1:7" x14ac:dyDescent="0.2">
      <c r="A1992" s="5">
        <v>26</v>
      </c>
      <c r="B1992" s="4" t="s">
        <v>69</v>
      </c>
      <c r="C1992" s="4" t="str">
        <f>VLOOKUP(Taulukko1[[#This Row],[Rivivalinta]],Sheet1!$C$1:$E$42,2,FALSE)</f>
        <v>Avkastning på eget kapital (ROE), %</v>
      </c>
      <c r="D1992" s="4" t="str">
        <f>VLOOKUP(Taulukko1[[#This Row],[Rivivalinta]],Sheet1!$C$1:$E$42,3,FALSE)</f>
        <v>Return on equity (ROE), %</v>
      </c>
      <c r="E1992" s="1" t="s">
        <v>66</v>
      </c>
      <c r="F1992" s="2">
        <v>42369</v>
      </c>
      <c r="G1992" s="7">
        <v>2.1782749104843433E-2</v>
      </c>
    </row>
    <row r="1993" spans="1:7" x14ac:dyDescent="0.2">
      <c r="A1993" s="5">
        <v>26</v>
      </c>
      <c r="B1993" s="4" t="s">
        <v>69</v>
      </c>
      <c r="C1993" s="4" t="str">
        <f>VLOOKUP(Taulukko1[[#This Row],[Rivivalinta]],Sheet1!$C$1:$E$42,2,FALSE)</f>
        <v>Avkastning på eget kapital (ROE), %</v>
      </c>
      <c r="D1993" s="4" t="str">
        <f>VLOOKUP(Taulukko1[[#This Row],[Rivivalinta]],Sheet1!$C$1:$E$42,3,FALSE)</f>
        <v>Return on equity (ROE), %</v>
      </c>
      <c r="E1993" s="1" t="s">
        <v>67</v>
      </c>
      <c r="F1993" s="2">
        <v>42369</v>
      </c>
      <c r="G1993" s="7">
        <v>4.4447570894140233E-2</v>
      </c>
    </row>
    <row r="1994" spans="1:7" x14ac:dyDescent="0.2">
      <c r="A1994" s="5">
        <v>26</v>
      </c>
      <c r="B1994" s="4" t="s">
        <v>69</v>
      </c>
      <c r="C1994" s="4" t="str">
        <f>VLOOKUP(Taulukko1[[#This Row],[Rivivalinta]],Sheet1!$C$1:$E$42,2,FALSE)</f>
        <v>Avkastning på eget kapital (ROE), %</v>
      </c>
      <c r="D1994" s="4" t="str">
        <f>VLOOKUP(Taulukko1[[#This Row],[Rivivalinta]],Sheet1!$C$1:$E$42,3,FALSE)</f>
        <v>Return on equity (ROE), %</v>
      </c>
      <c r="E1994" s="1" t="s">
        <v>49</v>
      </c>
      <c r="F1994" s="2">
        <v>42369</v>
      </c>
      <c r="G1994" s="7">
        <v>4.950365937583584E-2</v>
      </c>
    </row>
    <row r="1995" spans="1:7" x14ac:dyDescent="0.2">
      <c r="A1995" s="5">
        <v>27</v>
      </c>
      <c r="B1995" s="4" t="s">
        <v>68</v>
      </c>
      <c r="C1995" s="4" t="str">
        <f>VLOOKUP(Taulukko1[[#This Row],[Rivivalinta]],Sheet1!$C$1:$E$42,2,FALSE)</f>
        <v>Avkastning på total tillgångar (ROA), %</v>
      </c>
      <c r="D1995" s="4" t="str">
        <f>VLOOKUP(Taulukko1[[#This Row],[Rivivalinta]],Sheet1!$C$1:$E$42,3,FALSE)</f>
        <v>Return on total assets (ROA), %</v>
      </c>
      <c r="E1995" s="1" t="s">
        <v>4</v>
      </c>
      <c r="F1995" s="2">
        <v>42369</v>
      </c>
      <c r="G1995" s="7">
        <v>7.6851168888396647E-3</v>
      </c>
    </row>
    <row r="1996" spans="1:7" x14ac:dyDescent="0.2">
      <c r="A1996" s="5">
        <v>27</v>
      </c>
      <c r="B1996" s="4" t="s">
        <v>68</v>
      </c>
      <c r="C1996" s="4" t="str">
        <f>VLOOKUP(Taulukko1[[#This Row],[Rivivalinta]],Sheet1!$C$1:$E$42,2,FALSE)</f>
        <v>Avkastning på total tillgångar (ROA), %</v>
      </c>
      <c r="D1996" s="4" t="str">
        <f>VLOOKUP(Taulukko1[[#This Row],[Rivivalinta]],Sheet1!$C$1:$E$42,3,FALSE)</f>
        <v>Return on total assets (ROA), %</v>
      </c>
      <c r="E1996" s="1" t="s">
        <v>44</v>
      </c>
      <c r="F1996" s="2">
        <v>42369</v>
      </c>
      <c r="G1996" s="7">
        <v>5.1294194556643462E-3</v>
      </c>
    </row>
    <row r="1997" spans="1:7" x14ac:dyDescent="0.2">
      <c r="A1997" s="5">
        <v>27</v>
      </c>
      <c r="B1997" s="4" t="s">
        <v>68</v>
      </c>
      <c r="C1997" s="4" t="str">
        <f>VLOOKUP(Taulukko1[[#This Row],[Rivivalinta]],Sheet1!$C$1:$E$42,2,FALSE)</f>
        <v>Avkastning på total tillgångar (ROA), %</v>
      </c>
      <c r="D1997" s="4" t="str">
        <f>VLOOKUP(Taulukko1[[#This Row],[Rivivalinta]],Sheet1!$C$1:$E$42,3,FALSE)</f>
        <v>Return on total assets (ROA), %</v>
      </c>
      <c r="E1997" s="1" t="s">
        <v>45</v>
      </c>
      <c r="F1997" s="2">
        <v>42369</v>
      </c>
      <c r="G1997" s="7">
        <v>6.8127064116101487E-3</v>
      </c>
    </row>
    <row r="1998" spans="1:7" x14ac:dyDescent="0.2">
      <c r="A1998" s="5">
        <v>27</v>
      </c>
      <c r="B1998" s="4" t="s">
        <v>68</v>
      </c>
      <c r="C1998" s="4" t="str">
        <f>VLOOKUP(Taulukko1[[#This Row],[Rivivalinta]],Sheet1!$C$1:$E$42,2,FALSE)</f>
        <v>Avkastning på total tillgångar (ROA), %</v>
      </c>
      <c r="D1998" s="4" t="str">
        <f>VLOOKUP(Taulukko1[[#This Row],[Rivivalinta]],Sheet1!$C$1:$E$42,3,FALSE)</f>
        <v>Return on total assets (ROA), %</v>
      </c>
      <c r="E1998" s="1" t="s">
        <v>46</v>
      </c>
      <c r="F1998" s="2">
        <v>42369</v>
      </c>
      <c r="G1998" s="7">
        <v>4.9586610966413508E-3</v>
      </c>
    </row>
    <row r="1999" spans="1:7" x14ac:dyDescent="0.2">
      <c r="A1999" s="5">
        <v>27</v>
      </c>
      <c r="B1999" s="4" t="s">
        <v>68</v>
      </c>
      <c r="C1999" s="4" t="str">
        <f>VLOOKUP(Taulukko1[[#This Row],[Rivivalinta]],Sheet1!$C$1:$E$42,2,FALSE)</f>
        <v>Avkastning på total tillgångar (ROA), %</v>
      </c>
      <c r="D1999" s="4" t="str">
        <f>VLOOKUP(Taulukko1[[#This Row],[Rivivalinta]],Sheet1!$C$1:$E$42,3,FALSE)</f>
        <v>Return on total assets (ROA), %</v>
      </c>
      <c r="E1999" s="1" t="s">
        <v>47</v>
      </c>
      <c r="F1999" s="2">
        <v>42369</v>
      </c>
      <c r="G1999" s="7">
        <v>9.9602053516205189E-3</v>
      </c>
    </row>
    <row r="2000" spans="1:7" x14ac:dyDescent="0.2">
      <c r="A2000" s="5">
        <v>27</v>
      </c>
      <c r="B2000" s="4" t="s">
        <v>68</v>
      </c>
      <c r="C2000" s="4" t="str">
        <f>VLOOKUP(Taulukko1[[#This Row],[Rivivalinta]],Sheet1!$C$1:$E$42,2,FALSE)</f>
        <v>Avkastning på total tillgångar (ROA), %</v>
      </c>
      <c r="D2000" s="4" t="str">
        <f>VLOOKUP(Taulukko1[[#This Row],[Rivivalinta]],Sheet1!$C$1:$E$42,3,FALSE)</f>
        <v>Return on total assets (ROA), %</v>
      </c>
      <c r="E2000" s="1" t="s">
        <v>48</v>
      </c>
      <c r="F2000" s="2">
        <v>42369</v>
      </c>
      <c r="G2000" s="7">
        <v>9.9702019764464928E-3</v>
      </c>
    </row>
    <row r="2001" spans="1:7" x14ac:dyDescent="0.2">
      <c r="A2001" s="5">
        <v>27</v>
      </c>
      <c r="B2001" s="4" t="s">
        <v>68</v>
      </c>
      <c r="C2001" s="4" t="str">
        <f>VLOOKUP(Taulukko1[[#This Row],[Rivivalinta]],Sheet1!$C$1:$E$42,2,FALSE)</f>
        <v>Avkastning på total tillgångar (ROA), %</v>
      </c>
      <c r="D2001" s="4" t="str">
        <f>VLOOKUP(Taulukko1[[#This Row],[Rivivalinta]],Sheet1!$C$1:$E$42,3,FALSE)</f>
        <v>Return on total assets (ROA), %</v>
      </c>
      <c r="E2001" s="1" t="s">
        <v>51</v>
      </c>
      <c r="F2001" s="2">
        <v>42369</v>
      </c>
      <c r="G2001" s="7">
        <v>2.9360882660939142E-3</v>
      </c>
    </row>
    <row r="2002" spans="1:7" x14ac:dyDescent="0.2">
      <c r="A2002" s="5">
        <v>27</v>
      </c>
      <c r="B2002" s="4" t="s">
        <v>68</v>
      </c>
      <c r="C2002" s="4" t="str">
        <f>VLOOKUP(Taulukko1[[#This Row],[Rivivalinta]],Sheet1!$C$1:$E$42,2,FALSE)</f>
        <v>Avkastning på total tillgångar (ROA), %</v>
      </c>
      <c r="D2002" s="4" t="str">
        <f>VLOOKUP(Taulukko1[[#This Row],[Rivivalinta]],Sheet1!$C$1:$E$42,3,FALSE)</f>
        <v>Return on total assets (ROA), %</v>
      </c>
      <c r="E2002" s="1" t="s">
        <v>53</v>
      </c>
      <c r="F2002" s="2">
        <v>42369</v>
      </c>
      <c r="G2002" s="7">
        <v>3.2825225176842895E-3</v>
      </c>
    </row>
    <row r="2003" spans="1:7" x14ac:dyDescent="0.2">
      <c r="A2003" s="5">
        <v>27</v>
      </c>
      <c r="B2003" s="4" t="s">
        <v>68</v>
      </c>
      <c r="C2003" s="4" t="str">
        <f>VLOOKUP(Taulukko1[[#This Row],[Rivivalinta]],Sheet1!$C$1:$E$42,2,FALSE)</f>
        <v>Avkastning på total tillgångar (ROA), %</v>
      </c>
      <c r="D2003" s="4" t="str">
        <f>VLOOKUP(Taulukko1[[#This Row],[Rivivalinta]],Sheet1!$C$1:$E$42,3,FALSE)</f>
        <v>Return on total assets (ROA), %</v>
      </c>
      <c r="E2003" s="1" t="s">
        <v>54</v>
      </c>
      <c r="F2003" s="2">
        <v>42369</v>
      </c>
      <c r="G2003" s="7">
        <v>6.4081860290672128E-3</v>
      </c>
    </row>
    <row r="2004" spans="1:7" x14ac:dyDescent="0.2">
      <c r="A2004" s="5">
        <v>27</v>
      </c>
      <c r="B2004" s="4" t="s">
        <v>68</v>
      </c>
      <c r="C2004" s="4" t="str">
        <f>VLOOKUP(Taulukko1[[#This Row],[Rivivalinta]],Sheet1!$C$1:$E$42,2,FALSE)</f>
        <v>Avkastning på total tillgångar (ROA), %</v>
      </c>
      <c r="D2004" s="4" t="str">
        <f>VLOOKUP(Taulukko1[[#This Row],[Rivivalinta]],Sheet1!$C$1:$E$42,3,FALSE)</f>
        <v>Return on total assets (ROA), %</v>
      </c>
      <c r="E2004" s="1" t="s">
        <v>55</v>
      </c>
      <c r="F2004" s="2">
        <v>42369</v>
      </c>
      <c r="G2004" s="7">
        <v>5.7484767231579213E-3</v>
      </c>
    </row>
    <row r="2005" spans="1:7" x14ac:dyDescent="0.2">
      <c r="A2005" s="5">
        <v>27</v>
      </c>
      <c r="B2005" s="4" t="s">
        <v>68</v>
      </c>
      <c r="C2005" s="4" t="str">
        <f>VLOOKUP(Taulukko1[[#This Row],[Rivivalinta]],Sheet1!$C$1:$E$42,2,FALSE)</f>
        <v>Avkastning på total tillgångar (ROA), %</v>
      </c>
      <c r="D2005" s="4" t="str">
        <f>VLOOKUP(Taulukko1[[#This Row],[Rivivalinta]],Sheet1!$C$1:$E$42,3,FALSE)</f>
        <v>Return on total assets (ROA), %</v>
      </c>
      <c r="E2005" s="1" t="s">
        <v>56</v>
      </c>
      <c r="F2005" s="2">
        <v>42369</v>
      </c>
      <c r="G2005" s="7">
        <v>6.059928233486723E-3</v>
      </c>
    </row>
    <row r="2006" spans="1:7" x14ac:dyDescent="0.2">
      <c r="A2006" s="5">
        <v>27</v>
      </c>
      <c r="B2006" s="4" t="s">
        <v>68</v>
      </c>
      <c r="C2006" s="4" t="str">
        <f>VLOOKUP(Taulukko1[[#This Row],[Rivivalinta]],Sheet1!$C$1:$E$42,2,FALSE)</f>
        <v>Avkastning på total tillgångar (ROA), %</v>
      </c>
      <c r="D2006" s="4" t="str">
        <f>VLOOKUP(Taulukko1[[#This Row],[Rivivalinta]],Sheet1!$C$1:$E$42,3,FALSE)</f>
        <v>Return on total assets (ROA), %</v>
      </c>
      <c r="E2006" s="1" t="s">
        <v>57</v>
      </c>
      <c r="F2006" s="2">
        <v>42369</v>
      </c>
      <c r="G2006" s="7">
        <v>3.7800731280210665E-3</v>
      </c>
    </row>
    <row r="2007" spans="1:7" x14ac:dyDescent="0.2">
      <c r="A2007" s="5">
        <v>27</v>
      </c>
      <c r="B2007" s="4" t="s">
        <v>68</v>
      </c>
      <c r="C2007" s="4" t="str">
        <f>VLOOKUP(Taulukko1[[#This Row],[Rivivalinta]],Sheet1!$C$1:$E$42,2,FALSE)</f>
        <v>Avkastning på total tillgångar (ROA), %</v>
      </c>
      <c r="D2007" s="4" t="str">
        <f>VLOOKUP(Taulukko1[[#This Row],[Rivivalinta]],Sheet1!$C$1:$E$42,3,FALSE)</f>
        <v>Return on total assets (ROA), %</v>
      </c>
      <c r="E2007" s="1" t="s">
        <v>58</v>
      </c>
      <c r="F2007" s="2">
        <v>42369</v>
      </c>
      <c r="G2007" s="7">
        <v>4.3360069203359549E-3</v>
      </c>
    </row>
    <row r="2008" spans="1:7" x14ac:dyDescent="0.2">
      <c r="A2008" s="5">
        <v>27</v>
      </c>
      <c r="B2008" s="4" t="s">
        <v>68</v>
      </c>
      <c r="C2008" s="4" t="str">
        <f>VLOOKUP(Taulukko1[[#This Row],[Rivivalinta]],Sheet1!$C$1:$E$42,2,FALSE)</f>
        <v>Avkastning på total tillgångar (ROA), %</v>
      </c>
      <c r="D2008" s="4" t="str">
        <f>VLOOKUP(Taulukko1[[#This Row],[Rivivalinta]],Sheet1!$C$1:$E$42,3,FALSE)</f>
        <v>Return on total assets (ROA), %</v>
      </c>
      <c r="E2008" s="1" t="s">
        <v>70</v>
      </c>
      <c r="F2008" s="2">
        <v>42369</v>
      </c>
      <c r="G2008" s="7">
        <v>7.94157021169134E-3</v>
      </c>
    </row>
    <row r="2009" spans="1:7" x14ac:dyDescent="0.2">
      <c r="A2009" s="5">
        <v>27</v>
      </c>
      <c r="B2009" s="4" t="s">
        <v>68</v>
      </c>
      <c r="C2009" s="4" t="str">
        <f>VLOOKUP(Taulukko1[[#This Row],[Rivivalinta]],Sheet1!$C$1:$E$42,2,FALSE)</f>
        <v>Avkastning på total tillgångar (ROA), %</v>
      </c>
      <c r="D2009" s="4" t="str">
        <f>VLOOKUP(Taulukko1[[#This Row],[Rivivalinta]],Sheet1!$C$1:$E$42,3,FALSE)</f>
        <v>Return on total assets (ROA), %</v>
      </c>
      <c r="E2009" s="1" t="s">
        <v>59</v>
      </c>
      <c r="F2009" s="2">
        <v>42369</v>
      </c>
      <c r="G2009" s="7">
        <v>2.0606912496094702E-3</v>
      </c>
    </row>
    <row r="2010" spans="1:7" x14ac:dyDescent="0.2">
      <c r="A2010" s="5">
        <v>27</v>
      </c>
      <c r="B2010" s="4" t="s">
        <v>68</v>
      </c>
      <c r="C2010" s="4" t="str">
        <f>VLOOKUP(Taulukko1[[#This Row],[Rivivalinta]],Sheet1!$C$1:$E$42,2,FALSE)</f>
        <v>Avkastning på total tillgångar (ROA), %</v>
      </c>
      <c r="D2010" s="4" t="str">
        <f>VLOOKUP(Taulukko1[[#This Row],[Rivivalinta]],Sheet1!$C$1:$E$42,3,FALSE)</f>
        <v>Return on total assets (ROA), %</v>
      </c>
      <c r="E2010" s="1" t="s">
        <v>60</v>
      </c>
      <c r="F2010" s="2">
        <v>42369</v>
      </c>
      <c r="G2010" s="7">
        <v>6.912594298898192E-3</v>
      </c>
    </row>
    <row r="2011" spans="1:7" x14ac:dyDescent="0.2">
      <c r="A2011" s="5">
        <v>27</v>
      </c>
      <c r="B2011" s="4" t="s">
        <v>68</v>
      </c>
      <c r="C2011" s="4" t="str">
        <f>VLOOKUP(Taulukko1[[#This Row],[Rivivalinta]],Sheet1!$C$1:$E$42,2,FALSE)</f>
        <v>Avkastning på total tillgångar (ROA), %</v>
      </c>
      <c r="D2011" s="4" t="str">
        <f>VLOOKUP(Taulukko1[[#This Row],[Rivivalinta]],Sheet1!$C$1:$E$42,3,FALSE)</f>
        <v>Return on total assets (ROA), %</v>
      </c>
      <c r="E2011" s="1" t="s">
        <v>62</v>
      </c>
      <c r="F2011" s="2">
        <v>42369</v>
      </c>
      <c r="G2011" s="7">
        <v>3.6691756635676377E-3</v>
      </c>
    </row>
    <row r="2012" spans="1:7" x14ac:dyDescent="0.2">
      <c r="A2012" s="5">
        <v>27</v>
      </c>
      <c r="B2012" s="4" t="s">
        <v>68</v>
      </c>
      <c r="C2012" s="4" t="str">
        <f>VLOOKUP(Taulukko1[[#This Row],[Rivivalinta]],Sheet1!$C$1:$E$42,2,FALSE)</f>
        <v>Avkastning på total tillgångar (ROA), %</v>
      </c>
      <c r="D2012" s="4" t="str">
        <f>VLOOKUP(Taulukko1[[#This Row],[Rivivalinta]],Sheet1!$C$1:$E$42,3,FALSE)</f>
        <v>Return on total assets (ROA), %</v>
      </c>
      <c r="E2012" s="1" t="s">
        <v>63</v>
      </c>
      <c r="F2012" s="2">
        <v>42369</v>
      </c>
      <c r="G2012" s="7">
        <v>5.3229906321410067E-3</v>
      </c>
    </row>
    <row r="2013" spans="1:7" x14ac:dyDescent="0.2">
      <c r="A2013" s="5">
        <v>27</v>
      </c>
      <c r="B2013" s="4" t="s">
        <v>68</v>
      </c>
      <c r="C2013" s="4" t="str">
        <f>VLOOKUP(Taulukko1[[#This Row],[Rivivalinta]],Sheet1!$C$1:$E$42,2,FALSE)</f>
        <v>Avkastning på total tillgångar (ROA), %</v>
      </c>
      <c r="D2013" s="4" t="str">
        <f>VLOOKUP(Taulukko1[[#This Row],[Rivivalinta]],Sheet1!$C$1:$E$42,3,FALSE)</f>
        <v>Return on total assets (ROA), %</v>
      </c>
      <c r="E2013" s="1" t="s">
        <v>64</v>
      </c>
      <c r="F2013" s="2">
        <v>42369</v>
      </c>
      <c r="G2013" s="7">
        <v>5.6580051034481058E-3</v>
      </c>
    </row>
    <row r="2014" spans="1:7" x14ac:dyDescent="0.2">
      <c r="A2014" s="5">
        <v>27</v>
      </c>
      <c r="B2014" s="4" t="s">
        <v>68</v>
      </c>
      <c r="C2014" s="4" t="str">
        <f>VLOOKUP(Taulukko1[[#This Row],[Rivivalinta]],Sheet1!$C$1:$E$42,2,FALSE)</f>
        <v>Avkastning på total tillgångar (ROA), %</v>
      </c>
      <c r="D2014" s="4" t="str">
        <f>VLOOKUP(Taulukko1[[#This Row],[Rivivalinta]],Sheet1!$C$1:$E$42,3,FALSE)</f>
        <v>Return on total assets (ROA), %</v>
      </c>
      <c r="E2014" s="1" t="s">
        <v>65</v>
      </c>
      <c r="F2014" s="2">
        <v>42369</v>
      </c>
      <c r="G2014" s="7">
        <v>5.830141502888562E-3</v>
      </c>
    </row>
    <row r="2015" spans="1:7" x14ac:dyDescent="0.2">
      <c r="A2015" s="5">
        <v>27</v>
      </c>
      <c r="B2015" s="4" t="s">
        <v>68</v>
      </c>
      <c r="C2015" s="4" t="str">
        <f>VLOOKUP(Taulukko1[[#This Row],[Rivivalinta]],Sheet1!$C$1:$E$42,2,FALSE)</f>
        <v>Avkastning på total tillgångar (ROA), %</v>
      </c>
      <c r="D2015" s="4" t="str">
        <f>VLOOKUP(Taulukko1[[#This Row],[Rivivalinta]],Sheet1!$C$1:$E$42,3,FALSE)</f>
        <v>Return on total assets (ROA), %</v>
      </c>
      <c r="E2015" s="1" t="s">
        <v>66</v>
      </c>
      <c r="F2015" s="2">
        <v>42369</v>
      </c>
      <c r="G2015" s="7">
        <v>3.8265096751317024E-3</v>
      </c>
    </row>
    <row r="2016" spans="1:7" x14ac:dyDescent="0.2">
      <c r="A2016" s="5">
        <v>27</v>
      </c>
      <c r="B2016" s="4" t="s">
        <v>68</v>
      </c>
      <c r="C2016" s="4" t="str">
        <f>VLOOKUP(Taulukko1[[#This Row],[Rivivalinta]],Sheet1!$C$1:$E$42,2,FALSE)</f>
        <v>Avkastning på total tillgångar (ROA), %</v>
      </c>
      <c r="D2016" s="4" t="str">
        <f>VLOOKUP(Taulukko1[[#This Row],[Rivivalinta]],Sheet1!$C$1:$E$42,3,FALSE)</f>
        <v>Return on total assets (ROA), %</v>
      </c>
      <c r="E2016" s="1" t="s">
        <v>67</v>
      </c>
      <c r="F2016" s="2">
        <v>42369</v>
      </c>
      <c r="G2016" s="7">
        <v>3.0044793946478357E-3</v>
      </c>
    </row>
    <row r="2017" spans="1:7" x14ac:dyDescent="0.2">
      <c r="A2017" s="5">
        <v>27</v>
      </c>
      <c r="B2017" s="4" t="s">
        <v>68</v>
      </c>
      <c r="C2017" s="4" t="str">
        <f>VLOOKUP(Taulukko1[[#This Row],[Rivivalinta]],Sheet1!$C$1:$E$42,2,FALSE)</f>
        <v>Avkastning på total tillgångar (ROA), %</v>
      </c>
      <c r="D2017" s="4" t="str">
        <f>VLOOKUP(Taulukko1[[#This Row],[Rivivalinta]],Sheet1!$C$1:$E$42,3,FALSE)</f>
        <v>Return on total assets (ROA), %</v>
      </c>
      <c r="E2017" s="1" t="s">
        <v>49</v>
      </c>
      <c r="F2017" s="2">
        <v>42369</v>
      </c>
      <c r="G2017" s="7">
        <v>4.2005086235392883E-3</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E11" sqref="E11"/>
    </sheetView>
  </sheetViews>
  <sheetFormatPr defaultRowHeight="14.25" x14ac:dyDescent="0.2"/>
  <cols>
    <col min="3" max="5" width="35.625" customWidth="1"/>
  </cols>
  <sheetData>
    <row r="1" spans="3:5" x14ac:dyDescent="0.2">
      <c r="C1" t="s">
        <v>5</v>
      </c>
      <c r="D1" t="s">
        <v>80</v>
      </c>
      <c r="E1" t="s">
        <v>122</v>
      </c>
    </row>
    <row r="2" spans="3:5" x14ac:dyDescent="0.2">
      <c r="C2" t="s">
        <v>6</v>
      </c>
      <c r="D2" t="s">
        <v>81</v>
      </c>
      <c r="E2" t="s">
        <v>123</v>
      </c>
    </row>
    <row r="3" spans="3:5" x14ac:dyDescent="0.2">
      <c r="C3" t="s">
        <v>7</v>
      </c>
      <c r="D3" t="s">
        <v>82</v>
      </c>
      <c r="E3" t="s">
        <v>124</v>
      </c>
    </row>
    <row r="4" spans="3:5" x14ac:dyDescent="0.2">
      <c r="C4" t="s">
        <v>8</v>
      </c>
      <c r="D4" t="s">
        <v>83</v>
      </c>
      <c r="E4" t="s">
        <v>125</v>
      </c>
    </row>
    <row r="5" spans="3:5" x14ac:dyDescent="0.2">
      <c r="C5" t="s">
        <v>9</v>
      </c>
      <c r="D5" t="s">
        <v>84</v>
      </c>
      <c r="E5" t="s">
        <v>126</v>
      </c>
    </row>
    <row r="6" spans="3:5" x14ac:dyDescent="0.2">
      <c r="C6" t="s">
        <v>10</v>
      </c>
      <c r="D6" t="s">
        <v>85</v>
      </c>
      <c r="E6" t="s">
        <v>127</v>
      </c>
    </row>
    <row r="7" spans="3:5" x14ac:dyDescent="0.2">
      <c r="C7" t="s">
        <v>11</v>
      </c>
      <c r="D7" t="s">
        <v>86</v>
      </c>
      <c r="E7" t="s">
        <v>128</v>
      </c>
    </row>
    <row r="8" spans="3:5" x14ac:dyDescent="0.2">
      <c r="C8" t="s">
        <v>12</v>
      </c>
      <c r="D8" t="s">
        <v>87</v>
      </c>
      <c r="E8" t="s">
        <v>129</v>
      </c>
    </row>
    <row r="9" spans="3:5" x14ac:dyDescent="0.2">
      <c r="C9" t="s">
        <v>13</v>
      </c>
      <c r="D9" t="s">
        <v>88</v>
      </c>
      <c r="E9" t="s">
        <v>130</v>
      </c>
    </row>
    <row r="10" spans="3:5" x14ac:dyDescent="0.2">
      <c r="C10" t="s">
        <v>14</v>
      </c>
      <c r="D10" t="s">
        <v>89</v>
      </c>
      <c r="E10" t="s">
        <v>131</v>
      </c>
    </row>
    <row r="11" spans="3:5" x14ac:dyDescent="0.2">
      <c r="C11" t="s">
        <v>15</v>
      </c>
      <c r="D11" t="s">
        <v>90</v>
      </c>
      <c r="E11" t="s">
        <v>132</v>
      </c>
    </row>
    <row r="12" spans="3:5" x14ac:dyDescent="0.2">
      <c r="C12" t="s">
        <v>16</v>
      </c>
      <c r="D12" t="s">
        <v>91</v>
      </c>
      <c r="E12" t="s">
        <v>133</v>
      </c>
    </row>
    <row r="13" spans="3:5" x14ac:dyDescent="0.2">
      <c r="C13" t="s">
        <v>17</v>
      </c>
      <c r="D13" t="s">
        <v>92</v>
      </c>
      <c r="E13" t="s">
        <v>134</v>
      </c>
    </row>
    <row r="14" spans="3:5" x14ac:dyDescent="0.2">
      <c r="C14" t="s">
        <v>18</v>
      </c>
      <c r="D14" t="s">
        <v>93</v>
      </c>
      <c r="E14" t="s">
        <v>135</v>
      </c>
    </row>
    <row r="15" spans="3:5" x14ac:dyDescent="0.2">
      <c r="C15" t="s">
        <v>71</v>
      </c>
      <c r="D15" t="s">
        <v>94</v>
      </c>
      <c r="E15" t="s">
        <v>136</v>
      </c>
    </row>
    <row r="16" spans="3:5" x14ac:dyDescent="0.2">
      <c r="C16" t="s">
        <v>20</v>
      </c>
      <c r="D16" t="s">
        <v>95</v>
      </c>
      <c r="E16" t="s">
        <v>137</v>
      </c>
    </row>
    <row r="17" spans="3:5" x14ac:dyDescent="0.2">
      <c r="C17" t="s">
        <v>21</v>
      </c>
      <c r="D17" t="s">
        <v>96</v>
      </c>
      <c r="E17" t="s">
        <v>138</v>
      </c>
    </row>
    <row r="18" spans="3:5" x14ac:dyDescent="0.2">
      <c r="C18" t="s">
        <v>22</v>
      </c>
      <c r="D18" t="s">
        <v>97</v>
      </c>
      <c r="E18" t="s">
        <v>139</v>
      </c>
    </row>
    <row r="19" spans="3:5" x14ac:dyDescent="0.2">
      <c r="C19" t="s">
        <v>23</v>
      </c>
      <c r="D19" t="s">
        <v>98</v>
      </c>
      <c r="E19" t="s">
        <v>140</v>
      </c>
    </row>
    <row r="20" spans="3:5" x14ac:dyDescent="0.2">
      <c r="C20" t="s">
        <v>24</v>
      </c>
      <c r="D20" t="s">
        <v>99</v>
      </c>
      <c r="E20" t="s">
        <v>141</v>
      </c>
    </row>
    <row r="21" spans="3:5" x14ac:dyDescent="0.2">
      <c r="C21" t="s">
        <v>19</v>
      </c>
      <c r="D21" t="s">
        <v>101</v>
      </c>
      <c r="E21" t="s">
        <v>143</v>
      </c>
    </row>
    <row r="22" spans="3:5" x14ac:dyDescent="0.2">
      <c r="C22" t="s">
        <v>25</v>
      </c>
      <c r="D22" t="s">
        <v>102</v>
      </c>
      <c r="E22" t="s">
        <v>144</v>
      </c>
    </row>
    <row r="23" spans="3:5" x14ac:dyDescent="0.2">
      <c r="C23" t="s">
        <v>26</v>
      </c>
      <c r="D23" t="s">
        <v>100</v>
      </c>
      <c r="E23" t="s">
        <v>142</v>
      </c>
    </row>
    <row r="24" spans="3:5" x14ac:dyDescent="0.2">
      <c r="C24" t="s">
        <v>27</v>
      </c>
      <c r="D24" t="s">
        <v>103</v>
      </c>
      <c r="E24" t="s">
        <v>145</v>
      </c>
    </row>
    <row r="25" spans="3:5" x14ac:dyDescent="0.2">
      <c r="C25" t="s">
        <v>28</v>
      </c>
      <c r="D25" t="s">
        <v>104</v>
      </c>
      <c r="E25" t="s">
        <v>146</v>
      </c>
    </row>
    <row r="26" spans="3:5" x14ac:dyDescent="0.2">
      <c r="C26" t="s">
        <v>29</v>
      </c>
      <c r="D26" t="s">
        <v>107</v>
      </c>
      <c r="E26" t="s">
        <v>149</v>
      </c>
    </row>
    <row r="27" spans="3:5" x14ac:dyDescent="0.2">
      <c r="C27" t="s">
        <v>30</v>
      </c>
      <c r="D27" t="s">
        <v>108</v>
      </c>
      <c r="E27" t="s">
        <v>150</v>
      </c>
    </row>
    <row r="28" spans="3:5" x14ac:dyDescent="0.2">
      <c r="C28" t="s">
        <v>31</v>
      </c>
      <c r="D28" t="s">
        <v>109</v>
      </c>
      <c r="E28" t="s">
        <v>151</v>
      </c>
    </row>
    <row r="29" spans="3:5" x14ac:dyDescent="0.2">
      <c r="C29" t="s">
        <v>32</v>
      </c>
      <c r="D29" t="s">
        <v>110</v>
      </c>
      <c r="E29" t="s">
        <v>152</v>
      </c>
    </row>
    <row r="30" spans="3:5" x14ac:dyDescent="0.2">
      <c r="C30" t="s">
        <v>33</v>
      </c>
      <c r="D30" t="s">
        <v>164</v>
      </c>
      <c r="E30" t="s">
        <v>160</v>
      </c>
    </row>
    <row r="31" spans="3:5" x14ac:dyDescent="0.2">
      <c r="C31" t="s">
        <v>34</v>
      </c>
      <c r="D31" t="s">
        <v>165</v>
      </c>
      <c r="E31" t="s">
        <v>161</v>
      </c>
    </row>
    <row r="32" spans="3:5" x14ac:dyDescent="0.2">
      <c r="C32" t="s">
        <v>35</v>
      </c>
      <c r="D32" t="s">
        <v>166</v>
      </c>
      <c r="E32" t="s">
        <v>162</v>
      </c>
    </row>
    <row r="33" spans="3:5" x14ac:dyDescent="0.2">
      <c r="C33" t="s">
        <v>36</v>
      </c>
      <c r="D33" t="s">
        <v>111</v>
      </c>
      <c r="E33" t="s">
        <v>153</v>
      </c>
    </row>
    <row r="34" spans="3:5" x14ac:dyDescent="0.2">
      <c r="C34" t="s">
        <v>37</v>
      </c>
      <c r="D34" t="s">
        <v>112</v>
      </c>
      <c r="E34" t="s">
        <v>154</v>
      </c>
    </row>
    <row r="35" spans="3:5" x14ac:dyDescent="0.2">
      <c r="C35" t="s">
        <v>38</v>
      </c>
      <c r="D35" t="s">
        <v>113</v>
      </c>
      <c r="E35" t="s">
        <v>155</v>
      </c>
    </row>
    <row r="36" spans="3:5" x14ac:dyDescent="0.2">
      <c r="C36" t="s">
        <v>39</v>
      </c>
      <c r="D36" t="s">
        <v>167</v>
      </c>
      <c r="E36" t="s">
        <v>163</v>
      </c>
    </row>
    <row r="37" spans="3:5" x14ac:dyDescent="0.2">
      <c r="C37" t="s">
        <v>40</v>
      </c>
      <c r="D37" t="s">
        <v>114</v>
      </c>
      <c r="E37" t="s">
        <v>156</v>
      </c>
    </row>
    <row r="38" spans="3:5" x14ac:dyDescent="0.2">
      <c r="C38" t="s">
        <v>41</v>
      </c>
      <c r="D38" t="s">
        <v>115</v>
      </c>
      <c r="E38" t="s">
        <v>157</v>
      </c>
    </row>
    <row r="39" spans="3:5" x14ac:dyDescent="0.2">
      <c r="C39" t="s">
        <v>42</v>
      </c>
      <c r="D39" t="s">
        <v>116</v>
      </c>
      <c r="E39" t="s">
        <v>158</v>
      </c>
    </row>
    <row r="40" spans="3:5" x14ac:dyDescent="0.2">
      <c r="C40" t="s">
        <v>43</v>
      </c>
      <c r="D40" t="s">
        <v>117</v>
      </c>
      <c r="E40" t="s">
        <v>159</v>
      </c>
    </row>
    <row r="41" spans="3:5" x14ac:dyDescent="0.2">
      <c r="C41" t="s">
        <v>68</v>
      </c>
      <c r="D41" t="s">
        <v>105</v>
      </c>
      <c r="E41" t="s">
        <v>147</v>
      </c>
    </row>
    <row r="42" spans="3:5" x14ac:dyDescent="0.2">
      <c r="C42" t="s">
        <v>69</v>
      </c>
      <c r="D42" t="s">
        <v>106</v>
      </c>
      <c r="E42" t="s">
        <v>148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Säästöpankit</vt:lpstr>
      <vt:lpstr>Sparbanker</vt:lpstr>
      <vt:lpstr>Savings Banks</vt:lpstr>
      <vt:lpstr>Tiedot</vt:lpstr>
      <vt:lpstr>Sheet1</vt:lpstr>
      <vt:lpstr>'Savings Banks'!AlaOtsikko</vt:lpstr>
      <vt:lpstr>Sparbanker!AlaOtsikko</vt:lpstr>
      <vt:lpstr>AlaOtsikko</vt:lpstr>
      <vt:lpstr>PivotAlue_en</vt:lpstr>
      <vt:lpstr>PivotAlue_fi</vt:lpstr>
      <vt:lpstr>PivotAlue_sv</vt:lpstr>
      <vt:lpstr>'Savings Banks'!YlaOtsikko</vt:lpstr>
      <vt:lpstr>Sparbanker!YlaOtsikko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2020-03-16T12:17:43Z</dcterms:created>
  <dcterms:modified xsi:type="dcterms:W3CDTF">2020-03-16T12:17:55Z</dcterms:modified>
</cp:coreProperties>
</file>