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hidePivotFieldList="1"/>
  <bookViews>
    <workbookView xWindow="0" yWindow="0" windowWidth="28800" windowHeight="12135" activeTab="1"/>
  </bookViews>
  <sheets>
    <sheet name="Kotimainen pankkisektori" sheetId="2" r:id="rId1"/>
    <sheet name="Inhemsk banksektor" sheetId="3" r:id="rId2"/>
    <sheet name="Domestic banking sector" sheetId="4" r:id="rId3"/>
    <sheet name="Tiedot" sheetId="1" r:id="rId4"/>
    <sheet name="Sheet1" sheetId="5" r:id="rId5"/>
  </sheets>
  <definedNames>
    <definedName name="_xlnm._FilterDatabase" localSheetId="3" hidden="1">Tiedot!$A$1:$G$1</definedName>
    <definedName name="AlaOtsikko" localSheetId="2">'Domestic banking sector'!$B$2</definedName>
    <definedName name="AlaOtsikko" localSheetId="1">'Inhemsk banksektor'!$B$2</definedName>
    <definedName name="AlaOtsikko">'Kotimainen pankkisektori'!$A$2</definedName>
    <definedName name="PivotAlue_en">'Domestic banking sector'!$A$2:$CR$48</definedName>
    <definedName name="PivotAlue_fi">'Kotimainen pankkisektori'!$A$2:$CR$48</definedName>
    <definedName name="PivotAlue_sv">'Inhemsk banksektor'!$A$2:$CR$48</definedName>
    <definedName name="YlaOtsikko" localSheetId="2">'Domestic banking sector'!$B$1</definedName>
    <definedName name="YlaOtsikko" localSheetId="1">'Inhemsk banksektor'!$B$1</definedName>
    <definedName name="YlaOtsikko">'Kotimainen pankkisektori'!$A$1</definedName>
  </definedNames>
  <calcPr calcId="152511"/>
  <pivotCaches>
    <pivotCache cacheId="0" r:id="rId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328" i="1" l="1"/>
  <c r="C3329" i="1"/>
  <c r="D3328" i="1"/>
  <c r="D3329" i="1"/>
  <c r="C3288" i="1"/>
  <c r="C3289" i="1"/>
  <c r="C3290" i="1"/>
  <c r="C3291" i="1"/>
  <c r="C3292" i="1"/>
  <c r="C3293" i="1"/>
  <c r="C3294" i="1"/>
  <c r="C3295" i="1"/>
  <c r="C3296" i="1"/>
  <c r="C3297" i="1"/>
  <c r="C3298" i="1"/>
  <c r="C3299" i="1"/>
  <c r="C3300" i="1"/>
  <c r="C3301" i="1"/>
  <c r="C3302" i="1"/>
  <c r="C3303" i="1"/>
  <c r="C3304" i="1"/>
  <c r="C3305" i="1"/>
  <c r="C3306" i="1"/>
  <c r="C3307" i="1"/>
  <c r="C3308" i="1"/>
  <c r="C3309" i="1"/>
  <c r="C3310" i="1"/>
  <c r="C3311" i="1"/>
  <c r="C3312" i="1"/>
  <c r="C3313" i="1"/>
  <c r="C3314" i="1"/>
  <c r="C3315" i="1"/>
  <c r="C3316" i="1"/>
  <c r="C3317" i="1"/>
  <c r="C3318" i="1"/>
  <c r="C3319" i="1"/>
  <c r="C3320" i="1"/>
  <c r="C3321" i="1"/>
  <c r="C3322" i="1"/>
  <c r="C3323" i="1"/>
  <c r="C3324" i="1"/>
  <c r="C3325" i="1"/>
  <c r="C3326" i="1"/>
  <c r="C3327" i="1"/>
  <c r="D3288" i="1"/>
  <c r="D3289" i="1"/>
  <c r="D3290" i="1"/>
  <c r="D3291" i="1"/>
  <c r="D3292" i="1"/>
  <c r="D3293" i="1"/>
  <c r="D3294" i="1"/>
  <c r="D3295" i="1"/>
  <c r="D3296" i="1"/>
  <c r="D3297" i="1"/>
  <c r="D3298" i="1"/>
  <c r="D3299" i="1"/>
  <c r="D3300" i="1"/>
  <c r="D3301" i="1"/>
  <c r="D3302" i="1"/>
  <c r="D3303" i="1"/>
  <c r="D3304" i="1"/>
  <c r="D3305" i="1"/>
  <c r="D3306" i="1"/>
  <c r="D3307" i="1"/>
  <c r="D3308" i="1"/>
  <c r="D3309" i="1"/>
  <c r="D3310" i="1"/>
  <c r="D3311" i="1"/>
  <c r="D3312" i="1"/>
  <c r="D3313" i="1"/>
  <c r="D3314" i="1"/>
  <c r="D3315" i="1"/>
  <c r="D3316" i="1"/>
  <c r="D3317" i="1"/>
  <c r="D3318" i="1"/>
  <c r="D3319" i="1"/>
  <c r="D3320" i="1"/>
  <c r="D3321" i="1"/>
  <c r="D3322" i="1"/>
  <c r="D3323" i="1"/>
  <c r="D3324" i="1"/>
  <c r="D3325" i="1"/>
  <c r="D3326" i="1"/>
  <c r="D3327" i="1"/>
  <c r="C3246" i="1"/>
  <c r="C3247" i="1"/>
  <c r="D3246" i="1"/>
  <c r="D3247" i="1"/>
  <c r="C3206" i="1"/>
  <c r="C3207" i="1"/>
  <c r="C3208" i="1"/>
  <c r="C3209" i="1"/>
  <c r="C3210" i="1"/>
  <c r="C3211" i="1"/>
  <c r="C3212" i="1"/>
  <c r="C3213" i="1"/>
  <c r="C3214" i="1"/>
  <c r="C3215" i="1"/>
  <c r="C3216" i="1"/>
  <c r="C3217" i="1"/>
  <c r="C3218" i="1"/>
  <c r="C3219" i="1"/>
  <c r="C3220" i="1"/>
  <c r="C3221" i="1"/>
  <c r="C3222" i="1"/>
  <c r="C3223" i="1"/>
  <c r="C3224" i="1"/>
  <c r="C3225" i="1"/>
  <c r="C3226" i="1"/>
  <c r="C3227" i="1"/>
  <c r="C3228" i="1"/>
  <c r="C3229" i="1"/>
  <c r="C3230" i="1"/>
  <c r="C3231" i="1"/>
  <c r="C3232" i="1"/>
  <c r="C3233" i="1"/>
  <c r="C3234" i="1"/>
  <c r="C3235" i="1"/>
  <c r="C3236" i="1"/>
  <c r="C3237" i="1"/>
  <c r="C3238" i="1"/>
  <c r="C3239" i="1"/>
  <c r="C3240" i="1"/>
  <c r="C3241" i="1"/>
  <c r="C3242" i="1"/>
  <c r="C3243" i="1"/>
  <c r="C3244" i="1"/>
  <c r="C3245" i="1"/>
  <c r="D3206" i="1"/>
  <c r="D3207" i="1"/>
  <c r="D3208" i="1"/>
  <c r="D3209" i="1"/>
  <c r="D3210" i="1"/>
  <c r="D3211" i="1"/>
  <c r="D3212" i="1"/>
  <c r="D3213" i="1"/>
  <c r="D3214" i="1"/>
  <c r="D3215" i="1"/>
  <c r="D3216" i="1"/>
  <c r="D3217" i="1"/>
  <c r="D3218" i="1"/>
  <c r="D3219" i="1"/>
  <c r="D3220" i="1"/>
  <c r="D3221" i="1"/>
  <c r="D3222" i="1"/>
  <c r="D3223" i="1"/>
  <c r="D3224" i="1"/>
  <c r="D3225" i="1"/>
  <c r="D3226" i="1"/>
  <c r="D3227" i="1"/>
  <c r="D3228" i="1"/>
  <c r="D3229" i="1"/>
  <c r="D3230" i="1"/>
  <c r="D3231" i="1"/>
  <c r="D3232" i="1"/>
  <c r="D3233" i="1"/>
  <c r="D3234" i="1"/>
  <c r="D3235" i="1"/>
  <c r="D3236" i="1"/>
  <c r="D3237" i="1"/>
  <c r="D3238" i="1"/>
  <c r="D3239" i="1"/>
  <c r="D3240" i="1"/>
  <c r="D3241" i="1"/>
  <c r="D3242" i="1"/>
  <c r="D3243" i="1"/>
  <c r="D3244" i="1"/>
  <c r="D3245" i="1"/>
  <c r="C2842" i="1"/>
  <c r="C2843" i="1"/>
  <c r="D2842" i="1"/>
  <c r="D2843" i="1"/>
  <c r="C2804" i="1"/>
  <c r="C2805" i="1"/>
  <c r="C2806" i="1"/>
  <c r="C2807" i="1"/>
  <c r="C2808" i="1"/>
  <c r="C2809" i="1"/>
  <c r="C2810" i="1"/>
  <c r="C2811" i="1"/>
  <c r="C2812" i="1"/>
  <c r="C2813" i="1"/>
  <c r="C2814" i="1"/>
  <c r="C2815" i="1"/>
  <c r="C2816" i="1"/>
  <c r="C2817" i="1"/>
  <c r="C2818" i="1"/>
  <c r="C2819" i="1"/>
  <c r="C2820" i="1"/>
  <c r="C2821" i="1"/>
  <c r="C2822" i="1"/>
  <c r="C2823" i="1"/>
  <c r="C2824" i="1"/>
  <c r="C2825" i="1"/>
  <c r="C2826" i="1"/>
  <c r="C2827" i="1"/>
  <c r="C2828" i="1"/>
  <c r="C2829" i="1"/>
  <c r="C2830" i="1"/>
  <c r="C2831" i="1"/>
  <c r="C2832" i="1"/>
  <c r="C2833" i="1"/>
  <c r="C2834" i="1"/>
  <c r="C2835" i="1"/>
  <c r="C2836" i="1"/>
  <c r="C2837" i="1"/>
  <c r="C2838" i="1"/>
  <c r="C2839" i="1"/>
  <c r="C2840" i="1"/>
  <c r="C2841" i="1"/>
  <c r="C2844" i="1"/>
  <c r="C2845" i="1"/>
  <c r="D2804" i="1"/>
  <c r="D2805" i="1"/>
  <c r="D2806" i="1"/>
  <c r="D2807" i="1"/>
  <c r="D2808" i="1"/>
  <c r="D2809" i="1"/>
  <c r="D2810" i="1"/>
  <c r="D2811" i="1"/>
  <c r="D2812" i="1"/>
  <c r="D2813" i="1"/>
  <c r="D2814" i="1"/>
  <c r="D2815" i="1"/>
  <c r="D2816" i="1"/>
  <c r="D2817" i="1"/>
  <c r="D2818" i="1"/>
  <c r="D2819" i="1"/>
  <c r="D2820" i="1"/>
  <c r="D2821" i="1"/>
  <c r="D2822" i="1"/>
  <c r="D2823" i="1"/>
  <c r="D2824" i="1"/>
  <c r="D2825" i="1"/>
  <c r="D2826" i="1"/>
  <c r="D2827" i="1"/>
  <c r="D2828" i="1"/>
  <c r="D2829" i="1"/>
  <c r="D2830" i="1"/>
  <c r="D2831" i="1"/>
  <c r="D2832" i="1"/>
  <c r="D2833" i="1"/>
  <c r="D2834" i="1"/>
  <c r="D2835" i="1"/>
  <c r="D2836" i="1"/>
  <c r="D2837" i="1"/>
  <c r="D2838" i="1"/>
  <c r="D2839" i="1"/>
  <c r="D2840" i="1"/>
  <c r="D2841" i="1"/>
  <c r="D2844" i="1"/>
  <c r="D2845" i="1"/>
  <c r="D2802" i="1"/>
  <c r="D2803" i="1"/>
  <c r="C2802" i="1"/>
  <c r="C2803" i="1"/>
  <c r="C2794" i="1"/>
  <c r="C2795" i="1"/>
  <c r="C2796" i="1"/>
  <c r="C2797" i="1"/>
  <c r="D2794" i="1"/>
  <c r="D2795" i="1"/>
  <c r="D2796" i="1"/>
  <c r="D2797" i="1"/>
  <c r="C2762" i="1"/>
  <c r="C2763" i="1"/>
  <c r="C2764" i="1"/>
  <c r="C2765" i="1"/>
  <c r="C2766" i="1"/>
  <c r="C2767" i="1"/>
  <c r="C2768" i="1"/>
  <c r="C2769" i="1"/>
  <c r="C2770" i="1"/>
  <c r="C2771" i="1"/>
  <c r="C2772" i="1"/>
  <c r="C2773" i="1"/>
  <c r="C2774" i="1"/>
  <c r="C2775" i="1"/>
  <c r="C2776" i="1"/>
  <c r="C2777" i="1"/>
  <c r="C2778" i="1"/>
  <c r="C2779" i="1"/>
  <c r="D2762" i="1"/>
  <c r="D2763" i="1"/>
  <c r="D2764" i="1"/>
  <c r="D2765" i="1"/>
  <c r="D2766" i="1"/>
  <c r="D2767" i="1"/>
  <c r="D2768" i="1"/>
  <c r="D2769" i="1"/>
  <c r="D2770" i="1"/>
  <c r="D2771" i="1"/>
  <c r="D2772" i="1"/>
  <c r="D2773" i="1"/>
  <c r="D2774" i="1"/>
  <c r="D2775" i="1"/>
  <c r="D2776" i="1"/>
  <c r="D2777" i="1"/>
  <c r="D2778" i="1"/>
  <c r="D2779" i="1"/>
  <c r="C2780" i="1"/>
  <c r="C2781" i="1"/>
  <c r="C2782" i="1"/>
  <c r="C2783" i="1"/>
  <c r="C2784" i="1"/>
  <c r="C2785" i="1"/>
  <c r="D2780" i="1"/>
  <c r="D2781" i="1"/>
  <c r="D2782" i="1"/>
  <c r="D2783" i="1"/>
  <c r="D2784" i="1"/>
  <c r="D2785" i="1"/>
  <c r="C2786" i="1"/>
  <c r="C2787" i="1"/>
  <c r="C2788" i="1"/>
  <c r="C2789" i="1"/>
  <c r="C2790" i="1"/>
  <c r="C2791" i="1"/>
  <c r="D2786" i="1"/>
  <c r="D2787" i="1"/>
  <c r="D2788" i="1"/>
  <c r="D2789" i="1"/>
  <c r="D2790" i="1"/>
  <c r="D2791" i="1"/>
  <c r="C2792" i="1"/>
  <c r="C2793" i="1"/>
  <c r="D2792" i="1"/>
  <c r="D2793" i="1"/>
  <c r="C2798" i="1"/>
  <c r="C2799" i="1"/>
  <c r="D2798" i="1"/>
  <c r="D2799" i="1"/>
  <c r="C2800" i="1"/>
  <c r="D2800" i="1"/>
  <c r="C2801" i="1"/>
  <c r="D2801" i="1"/>
  <c r="D2" i="1" l="1"/>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D1010" i="1"/>
  <c r="D1011" i="1"/>
  <c r="D1012" i="1"/>
  <c r="D1013" i="1"/>
  <c r="D1014" i="1"/>
  <c r="D1015" i="1"/>
  <c r="D1016" i="1"/>
  <c r="D1017" i="1"/>
  <c r="D1018" i="1"/>
  <c r="D1019" i="1"/>
  <c r="D1020" i="1"/>
  <c r="D1021" i="1"/>
  <c r="D1022" i="1"/>
  <c r="D1023" i="1"/>
  <c r="D1024" i="1"/>
  <c r="D1025" i="1"/>
  <c r="D1026" i="1"/>
  <c r="D1027" i="1"/>
  <c r="D1028" i="1"/>
  <c r="D1029" i="1"/>
  <c r="D1030" i="1"/>
  <c r="D1031" i="1"/>
  <c r="D1032" i="1"/>
  <c r="D1033" i="1"/>
  <c r="D1034" i="1"/>
  <c r="D1035" i="1"/>
  <c r="D1036" i="1"/>
  <c r="D1037" i="1"/>
  <c r="D1038" i="1"/>
  <c r="D1039" i="1"/>
  <c r="D1040" i="1"/>
  <c r="D1041" i="1"/>
  <c r="D1042" i="1"/>
  <c r="D1043" i="1"/>
  <c r="D1044" i="1"/>
  <c r="D1045" i="1"/>
  <c r="D1046" i="1"/>
  <c r="D1047" i="1"/>
  <c r="D1048" i="1"/>
  <c r="D1049" i="1"/>
  <c r="D1050" i="1"/>
  <c r="D1051" i="1"/>
  <c r="D1052" i="1"/>
  <c r="D1053" i="1"/>
  <c r="D1054" i="1"/>
  <c r="D1055" i="1"/>
  <c r="D1056" i="1"/>
  <c r="D1057" i="1"/>
  <c r="D1058" i="1"/>
  <c r="D1059" i="1"/>
  <c r="D1060" i="1"/>
  <c r="D1061" i="1"/>
  <c r="D1062" i="1"/>
  <c r="D1063" i="1"/>
  <c r="D1064" i="1"/>
  <c r="D1065" i="1"/>
  <c r="D1066" i="1"/>
  <c r="D1067" i="1"/>
  <c r="D1068" i="1"/>
  <c r="D1069" i="1"/>
  <c r="D1070" i="1"/>
  <c r="D1071" i="1"/>
  <c r="D1072" i="1"/>
  <c r="D1073" i="1"/>
  <c r="D1074" i="1"/>
  <c r="D1075" i="1"/>
  <c r="D1076" i="1"/>
  <c r="D1077" i="1"/>
  <c r="D1078" i="1"/>
  <c r="D1079" i="1"/>
  <c r="D1080" i="1"/>
  <c r="D1081" i="1"/>
  <c r="D1082" i="1"/>
  <c r="D1083" i="1"/>
  <c r="D1084" i="1"/>
  <c r="D1085" i="1"/>
  <c r="D1086" i="1"/>
  <c r="D1087" i="1"/>
  <c r="D1088" i="1"/>
  <c r="D1089" i="1"/>
  <c r="D1090" i="1"/>
  <c r="D1091" i="1"/>
  <c r="D1092" i="1"/>
  <c r="D1093" i="1"/>
  <c r="D1094" i="1"/>
  <c r="D1095" i="1"/>
  <c r="D1096" i="1"/>
  <c r="D1097" i="1"/>
  <c r="D1098" i="1"/>
  <c r="D1099" i="1"/>
  <c r="D1100" i="1"/>
  <c r="D1101" i="1"/>
  <c r="D1102" i="1"/>
  <c r="D1103" i="1"/>
  <c r="D1104" i="1"/>
  <c r="D1105" i="1"/>
  <c r="D1106" i="1"/>
  <c r="D1107" i="1"/>
  <c r="D1108" i="1"/>
  <c r="D1109" i="1"/>
  <c r="D1110" i="1"/>
  <c r="D1111" i="1"/>
  <c r="D1112" i="1"/>
  <c r="D1113" i="1"/>
  <c r="D1114" i="1"/>
  <c r="D1115" i="1"/>
  <c r="D1116" i="1"/>
  <c r="D1117" i="1"/>
  <c r="D1118" i="1"/>
  <c r="D1119" i="1"/>
  <c r="D1120" i="1"/>
  <c r="D1121" i="1"/>
  <c r="D1122" i="1"/>
  <c r="D1123" i="1"/>
  <c r="D1124" i="1"/>
  <c r="D1125" i="1"/>
  <c r="D1126" i="1"/>
  <c r="D1127" i="1"/>
  <c r="D1128" i="1"/>
  <c r="D1129" i="1"/>
  <c r="D1130" i="1"/>
  <c r="D1131" i="1"/>
  <c r="D1132" i="1"/>
  <c r="D1133" i="1"/>
  <c r="D1134" i="1"/>
  <c r="D1135" i="1"/>
  <c r="D1136" i="1"/>
  <c r="D1137" i="1"/>
  <c r="D1138" i="1"/>
  <c r="D1139" i="1"/>
  <c r="D1140" i="1"/>
  <c r="D1141" i="1"/>
  <c r="D1142" i="1"/>
  <c r="D1143" i="1"/>
  <c r="D1144" i="1"/>
  <c r="D1145" i="1"/>
  <c r="D1146" i="1"/>
  <c r="D1147" i="1"/>
  <c r="D1148" i="1"/>
  <c r="D1149" i="1"/>
  <c r="D1150" i="1"/>
  <c r="D1151" i="1"/>
  <c r="D1152" i="1"/>
  <c r="D1153" i="1"/>
  <c r="D1154" i="1"/>
  <c r="D1155" i="1"/>
  <c r="D1156" i="1"/>
  <c r="D1157" i="1"/>
  <c r="D1158" i="1"/>
  <c r="D1159" i="1"/>
  <c r="D1160" i="1"/>
  <c r="D1161" i="1"/>
  <c r="D1162" i="1"/>
  <c r="D1163" i="1"/>
  <c r="D1164" i="1"/>
  <c r="D1165" i="1"/>
  <c r="D1166" i="1"/>
  <c r="D1167" i="1"/>
  <c r="D1168" i="1"/>
  <c r="D1169" i="1"/>
  <c r="D1170" i="1"/>
  <c r="D1171" i="1"/>
  <c r="D1172" i="1"/>
  <c r="D1173" i="1"/>
  <c r="D1174" i="1"/>
  <c r="D1175" i="1"/>
  <c r="D1176" i="1"/>
  <c r="D1177" i="1"/>
  <c r="D1178" i="1"/>
  <c r="D1179" i="1"/>
  <c r="D1180" i="1"/>
  <c r="D1181" i="1"/>
  <c r="D1182" i="1"/>
  <c r="D1183" i="1"/>
  <c r="D1184" i="1"/>
  <c r="D1185" i="1"/>
  <c r="D1186" i="1"/>
  <c r="D1187" i="1"/>
  <c r="D1188" i="1"/>
  <c r="D1189" i="1"/>
  <c r="D1190" i="1"/>
  <c r="D1191" i="1"/>
  <c r="D1192" i="1"/>
  <c r="D1193" i="1"/>
  <c r="D1194" i="1"/>
  <c r="D1195" i="1"/>
  <c r="D1196" i="1"/>
  <c r="D1197" i="1"/>
  <c r="D1198" i="1"/>
  <c r="D1199" i="1"/>
  <c r="D1200" i="1"/>
  <c r="D1201" i="1"/>
  <c r="D1202" i="1"/>
  <c r="D1203" i="1"/>
  <c r="D1204" i="1"/>
  <c r="D1205" i="1"/>
  <c r="D1206" i="1"/>
  <c r="D1207" i="1"/>
  <c r="D1208" i="1"/>
  <c r="D1209" i="1"/>
  <c r="D1210" i="1"/>
  <c r="D1211" i="1"/>
  <c r="D1212" i="1"/>
  <c r="D1213" i="1"/>
  <c r="D1214" i="1"/>
  <c r="D1215" i="1"/>
  <c r="D1216" i="1"/>
  <c r="D1217" i="1"/>
  <c r="D1218" i="1"/>
  <c r="D1219" i="1"/>
  <c r="D1220" i="1"/>
  <c r="D1221" i="1"/>
  <c r="D1222" i="1"/>
  <c r="D1223" i="1"/>
  <c r="D1224" i="1"/>
  <c r="D1225" i="1"/>
  <c r="D1226" i="1"/>
  <c r="D1227" i="1"/>
  <c r="D1228" i="1"/>
  <c r="D1229" i="1"/>
  <c r="D1230" i="1"/>
  <c r="D1231" i="1"/>
  <c r="D1232" i="1"/>
  <c r="D1233" i="1"/>
  <c r="D1234" i="1"/>
  <c r="D1235" i="1"/>
  <c r="D1236" i="1"/>
  <c r="D1237" i="1"/>
  <c r="D1238" i="1"/>
  <c r="D1239" i="1"/>
  <c r="D1240" i="1"/>
  <c r="D1241" i="1"/>
  <c r="D1242" i="1"/>
  <c r="D1243" i="1"/>
  <c r="D1244" i="1"/>
  <c r="D1245" i="1"/>
  <c r="D1246" i="1"/>
  <c r="D1247" i="1"/>
  <c r="D1248" i="1"/>
  <c r="D1249" i="1"/>
  <c r="D1250" i="1"/>
  <c r="D1251" i="1"/>
  <c r="D1252" i="1"/>
  <c r="D1253" i="1"/>
  <c r="D1254" i="1"/>
  <c r="D1255" i="1"/>
  <c r="D1256" i="1"/>
  <c r="D1257" i="1"/>
  <c r="D1258" i="1"/>
  <c r="D1259" i="1"/>
  <c r="D1260" i="1"/>
  <c r="D1261" i="1"/>
  <c r="D1262" i="1"/>
  <c r="D1263" i="1"/>
  <c r="D1264" i="1"/>
  <c r="D1265" i="1"/>
  <c r="D1266" i="1"/>
  <c r="D1267" i="1"/>
  <c r="D1268" i="1"/>
  <c r="D1269" i="1"/>
  <c r="D1270" i="1"/>
  <c r="D1271" i="1"/>
  <c r="D1272" i="1"/>
  <c r="D1273" i="1"/>
  <c r="D1274" i="1"/>
  <c r="D1275" i="1"/>
  <c r="D1276" i="1"/>
  <c r="D1277" i="1"/>
  <c r="D1278" i="1"/>
  <c r="D1279" i="1"/>
  <c r="D1280" i="1"/>
  <c r="D1281" i="1"/>
  <c r="D1282" i="1"/>
  <c r="D1283" i="1"/>
  <c r="D1284" i="1"/>
  <c r="D1285" i="1"/>
  <c r="D1286" i="1"/>
  <c r="D1287" i="1"/>
  <c r="D1288" i="1"/>
  <c r="D1289" i="1"/>
  <c r="D1290" i="1"/>
  <c r="D1291" i="1"/>
  <c r="D1292" i="1"/>
  <c r="D1293" i="1"/>
  <c r="D1294" i="1"/>
  <c r="D1295" i="1"/>
  <c r="D1296" i="1"/>
  <c r="D1297" i="1"/>
  <c r="D1298" i="1"/>
  <c r="D1299" i="1"/>
  <c r="D1300" i="1"/>
  <c r="D1301" i="1"/>
  <c r="D1302" i="1"/>
  <c r="D1303" i="1"/>
  <c r="D1304" i="1"/>
  <c r="D1305" i="1"/>
  <c r="D1306" i="1"/>
  <c r="D1307" i="1"/>
  <c r="D1308" i="1"/>
  <c r="D1309" i="1"/>
  <c r="D1310" i="1"/>
  <c r="D1311" i="1"/>
  <c r="D1312" i="1"/>
  <c r="D1313" i="1"/>
  <c r="D1314" i="1"/>
  <c r="D1315" i="1"/>
  <c r="D1316" i="1"/>
  <c r="D1317" i="1"/>
  <c r="D1318" i="1"/>
  <c r="D1319" i="1"/>
  <c r="D1320" i="1"/>
  <c r="D1321" i="1"/>
  <c r="D1322" i="1"/>
  <c r="D1323" i="1"/>
  <c r="D1324" i="1"/>
  <c r="D1325" i="1"/>
  <c r="D1326" i="1"/>
  <c r="D1327" i="1"/>
  <c r="D1328" i="1"/>
  <c r="D1329" i="1"/>
  <c r="D1330" i="1"/>
  <c r="D1331" i="1"/>
  <c r="D1332" i="1"/>
  <c r="D1333" i="1"/>
  <c r="D1334" i="1"/>
  <c r="D1335" i="1"/>
  <c r="D1336" i="1"/>
  <c r="D1337" i="1"/>
  <c r="D1338" i="1"/>
  <c r="D1339" i="1"/>
  <c r="D1340" i="1"/>
  <c r="D1341" i="1"/>
  <c r="D1342" i="1"/>
  <c r="D1343" i="1"/>
  <c r="D1344" i="1"/>
  <c r="D1345" i="1"/>
  <c r="D1346" i="1"/>
  <c r="D1347" i="1"/>
  <c r="D1348" i="1"/>
  <c r="D1349" i="1"/>
  <c r="D1350" i="1"/>
  <c r="D1351" i="1"/>
  <c r="D1352" i="1"/>
  <c r="D1353" i="1"/>
  <c r="D1354" i="1"/>
  <c r="D1355" i="1"/>
  <c r="D1356" i="1"/>
  <c r="D1357" i="1"/>
  <c r="D1358" i="1"/>
  <c r="D1359" i="1"/>
  <c r="D1360" i="1"/>
  <c r="D1361" i="1"/>
  <c r="D1362" i="1"/>
  <c r="D1363" i="1"/>
  <c r="D1364" i="1"/>
  <c r="D1365" i="1"/>
  <c r="D1366" i="1"/>
  <c r="D1367" i="1"/>
  <c r="D1368" i="1"/>
  <c r="D1369" i="1"/>
  <c r="D1370" i="1"/>
  <c r="D1371" i="1"/>
  <c r="D1372" i="1"/>
  <c r="D1373" i="1"/>
  <c r="D1374" i="1"/>
  <c r="D1375" i="1"/>
  <c r="D1376" i="1"/>
  <c r="D1377" i="1"/>
  <c r="D1378" i="1"/>
  <c r="D1379" i="1"/>
  <c r="D1380" i="1"/>
  <c r="D1381" i="1"/>
  <c r="D1382" i="1"/>
  <c r="D1383" i="1"/>
  <c r="D1384" i="1"/>
  <c r="D1385" i="1"/>
  <c r="D1386" i="1"/>
  <c r="D1387" i="1"/>
  <c r="D1388" i="1"/>
  <c r="D1389" i="1"/>
  <c r="D1390" i="1"/>
  <c r="D1391" i="1"/>
  <c r="D1392" i="1"/>
  <c r="D1393" i="1"/>
  <c r="D1394" i="1"/>
  <c r="D1395" i="1"/>
  <c r="D1396" i="1"/>
  <c r="D1397" i="1"/>
  <c r="D1398" i="1"/>
  <c r="D1399" i="1"/>
  <c r="D1400" i="1"/>
  <c r="D1401" i="1"/>
  <c r="D1402" i="1"/>
  <c r="D1403" i="1"/>
  <c r="D1404" i="1"/>
  <c r="D1405" i="1"/>
  <c r="D1406" i="1"/>
  <c r="D1407" i="1"/>
  <c r="D1408" i="1"/>
  <c r="D1409" i="1"/>
  <c r="D1410" i="1"/>
  <c r="D1411" i="1"/>
  <c r="D1412" i="1"/>
  <c r="D1413" i="1"/>
  <c r="D1414" i="1"/>
  <c r="D1415" i="1"/>
  <c r="D1416" i="1"/>
  <c r="D1417" i="1"/>
  <c r="D1418" i="1"/>
  <c r="D1419" i="1"/>
  <c r="D1420" i="1"/>
  <c r="D1421" i="1"/>
  <c r="D1422" i="1"/>
  <c r="D1423" i="1"/>
  <c r="D1424" i="1"/>
  <c r="D1425" i="1"/>
  <c r="D1426" i="1"/>
  <c r="D1427" i="1"/>
  <c r="D1428" i="1"/>
  <c r="D1429" i="1"/>
  <c r="D1430" i="1"/>
  <c r="D1431" i="1"/>
  <c r="D1432" i="1"/>
  <c r="D1433" i="1"/>
  <c r="D1434" i="1"/>
  <c r="D1435" i="1"/>
  <c r="D1436" i="1"/>
  <c r="D1437" i="1"/>
  <c r="D1438" i="1"/>
  <c r="D1439" i="1"/>
  <c r="D1440" i="1"/>
  <c r="D1441" i="1"/>
  <c r="D1442" i="1"/>
  <c r="D1443" i="1"/>
  <c r="D1444" i="1"/>
  <c r="D1445" i="1"/>
  <c r="D1446" i="1"/>
  <c r="D1447" i="1"/>
  <c r="D1448" i="1"/>
  <c r="D1449" i="1"/>
  <c r="D1450" i="1"/>
  <c r="D1451" i="1"/>
  <c r="D1452" i="1"/>
  <c r="D1453" i="1"/>
  <c r="D1454" i="1"/>
  <c r="D1455" i="1"/>
  <c r="D1456" i="1"/>
  <c r="D1457" i="1"/>
  <c r="D1458" i="1"/>
  <c r="D1459" i="1"/>
  <c r="D1460" i="1"/>
  <c r="D1461" i="1"/>
  <c r="D1462" i="1"/>
  <c r="D1463" i="1"/>
  <c r="D1464" i="1"/>
  <c r="D1465" i="1"/>
  <c r="D1466" i="1"/>
  <c r="D1467" i="1"/>
  <c r="D1468" i="1"/>
  <c r="D1469" i="1"/>
  <c r="D1470" i="1"/>
  <c r="D1471" i="1"/>
  <c r="D1472" i="1"/>
  <c r="D1473" i="1"/>
  <c r="D1474" i="1"/>
  <c r="D1475" i="1"/>
  <c r="D1476" i="1"/>
  <c r="D1477" i="1"/>
  <c r="D1478" i="1"/>
  <c r="D1479" i="1"/>
  <c r="D1480" i="1"/>
  <c r="D1481" i="1"/>
  <c r="D1482" i="1"/>
  <c r="D1483" i="1"/>
  <c r="D1484" i="1"/>
  <c r="D1485" i="1"/>
  <c r="D1486" i="1"/>
  <c r="D1487" i="1"/>
  <c r="D1488" i="1"/>
  <c r="D1489" i="1"/>
  <c r="D1490" i="1"/>
  <c r="D1491" i="1"/>
  <c r="D1492" i="1"/>
  <c r="D1493" i="1"/>
  <c r="D1494" i="1"/>
  <c r="D1495" i="1"/>
  <c r="D1496" i="1"/>
  <c r="D1497" i="1"/>
  <c r="D1498" i="1"/>
  <c r="D1499" i="1"/>
  <c r="D1500" i="1"/>
  <c r="D1501" i="1"/>
  <c r="D1502" i="1"/>
  <c r="D1503" i="1"/>
  <c r="D1504" i="1"/>
  <c r="D1505" i="1"/>
  <c r="D1506" i="1"/>
  <c r="D1507" i="1"/>
  <c r="D1508" i="1"/>
  <c r="D1509" i="1"/>
  <c r="D1510" i="1"/>
  <c r="D1511" i="1"/>
  <c r="D1512" i="1"/>
  <c r="D1513" i="1"/>
  <c r="D1514" i="1"/>
  <c r="D1515" i="1"/>
  <c r="D1516" i="1"/>
  <c r="D1517" i="1"/>
  <c r="D1518" i="1"/>
  <c r="D1519" i="1"/>
  <c r="D1520" i="1"/>
  <c r="D1521" i="1"/>
  <c r="D1522" i="1"/>
  <c r="D1523" i="1"/>
  <c r="D1524" i="1"/>
  <c r="D1525" i="1"/>
  <c r="D1526" i="1"/>
  <c r="D1527" i="1"/>
  <c r="D1528" i="1"/>
  <c r="D1529" i="1"/>
  <c r="D1530" i="1"/>
  <c r="D1531" i="1"/>
  <c r="D1532" i="1"/>
  <c r="D1533" i="1"/>
  <c r="D1534" i="1"/>
  <c r="D1535" i="1"/>
  <c r="D1536" i="1"/>
  <c r="D1537" i="1"/>
  <c r="D1538" i="1"/>
  <c r="D1539" i="1"/>
  <c r="D1540" i="1"/>
  <c r="D1541" i="1"/>
  <c r="D1542" i="1"/>
  <c r="D1543" i="1"/>
  <c r="D1544" i="1"/>
  <c r="D1545" i="1"/>
  <c r="D1546" i="1"/>
  <c r="D1547" i="1"/>
  <c r="D1548" i="1"/>
  <c r="D1549" i="1"/>
  <c r="D1550" i="1"/>
  <c r="D1551" i="1"/>
  <c r="D1552" i="1"/>
  <c r="D1553" i="1"/>
  <c r="D1554" i="1"/>
  <c r="D1555" i="1"/>
  <c r="D1556" i="1"/>
  <c r="D1557" i="1"/>
  <c r="D1558" i="1"/>
  <c r="D1559" i="1"/>
  <c r="D1560" i="1"/>
  <c r="D1561" i="1"/>
  <c r="D1562" i="1"/>
  <c r="D1563" i="1"/>
  <c r="D1564" i="1"/>
  <c r="D1565" i="1"/>
  <c r="D1566" i="1"/>
  <c r="D1567" i="1"/>
  <c r="D1568" i="1"/>
  <c r="D1569" i="1"/>
  <c r="D1570" i="1"/>
  <c r="D1571" i="1"/>
  <c r="D1572" i="1"/>
  <c r="D1573" i="1"/>
  <c r="D1574" i="1"/>
  <c r="D1575" i="1"/>
  <c r="D1576" i="1"/>
  <c r="D1577" i="1"/>
  <c r="D1578" i="1"/>
  <c r="D1579" i="1"/>
  <c r="D1580" i="1"/>
  <c r="D1581" i="1"/>
  <c r="D1582" i="1"/>
  <c r="D1583" i="1"/>
  <c r="D1584" i="1"/>
  <c r="D1585" i="1"/>
  <c r="D1586" i="1"/>
  <c r="D1587" i="1"/>
  <c r="D1588" i="1"/>
  <c r="D1589" i="1"/>
  <c r="D1590" i="1"/>
  <c r="D1591" i="1"/>
  <c r="D1592" i="1"/>
  <c r="D1593" i="1"/>
  <c r="D1594" i="1"/>
  <c r="D1595" i="1"/>
  <c r="D1596" i="1"/>
  <c r="D1597" i="1"/>
  <c r="D1598" i="1"/>
  <c r="D1599" i="1"/>
  <c r="D1600" i="1"/>
  <c r="D1601" i="1"/>
  <c r="D1602" i="1"/>
  <c r="D1603" i="1"/>
  <c r="D1604" i="1"/>
  <c r="D1605" i="1"/>
  <c r="D1606" i="1"/>
  <c r="D1607" i="1"/>
  <c r="D1608" i="1"/>
  <c r="D1609" i="1"/>
  <c r="D1610" i="1"/>
  <c r="D1611" i="1"/>
  <c r="D1612" i="1"/>
  <c r="D1613" i="1"/>
  <c r="D1614" i="1"/>
  <c r="D1615" i="1"/>
  <c r="D1616" i="1"/>
  <c r="D1617" i="1"/>
  <c r="D1618" i="1"/>
  <c r="D1619" i="1"/>
  <c r="D1620" i="1"/>
  <c r="D1621" i="1"/>
  <c r="D1622" i="1"/>
  <c r="D1623" i="1"/>
  <c r="D1624" i="1"/>
  <c r="D1625" i="1"/>
  <c r="D1626" i="1"/>
  <c r="D1627" i="1"/>
  <c r="D1628" i="1"/>
  <c r="D1629" i="1"/>
  <c r="D1630" i="1"/>
  <c r="D1631" i="1"/>
  <c r="D1632" i="1"/>
  <c r="D1633" i="1"/>
  <c r="D1634" i="1"/>
  <c r="D1635" i="1"/>
  <c r="D1636" i="1"/>
  <c r="D1637" i="1"/>
  <c r="D1638" i="1"/>
  <c r="D1639" i="1"/>
  <c r="D1640" i="1"/>
  <c r="D1641" i="1"/>
  <c r="D1642" i="1"/>
  <c r="D1643" i="1"/>
  <c r="D1644" i="1"/>
  <c r="D1645" i="1"/>
  <c r="D1646" i="1"/>
  <c r="D1647" i="1"/>
  <c r="D1648" i="1"/>
  <c r="D1649" i="1"/>
  <c r="D1650" i="1"/>
  <c r="D1651" i="1"/>
  <c r="D1652" i="1"/>
  <c r="D1653" i="1"/>
  <c r="D1654" i="1"/>
  <c r="D1655" i="1"/>
  <c r="D1656" i="1"/>
  <c r="D1657" i="1"/>
  <c r="D1658" i="1"/>
  <c r="D1659" i="1"/>
  <c r="D1660" i="1"/>
  <c r="D1661" i="1"/>
  <c r="D1662" i="1"/>
  <c r="D1663" i="1"/>
  <c r="D1664" i="1"/>
  <c r="D1665" i="1"/>
  <c r="D1666" i="1"/>
  <c r="D1667" i="1"/>
  <c r="D1668" i="1"/>
  <c r="D1669" i="1"/>
  <c r="D1670" i="1"/>
  <c r="D1671" i="1"/>
  <c r="D1672" i="1"/>
  <c r="D1673" i="1"/>
  <c r="D1674" i="1"/>
  <c r="D1675" i="1"/>
  <c r="D1676" i="1"/>
  <c r="D1677" i="1"/>
  <c r="D1678" i="1"/>
  <c r="D1679" i="1"/>
  <c r="D1680" i="1"/>
  <c r="D1681" i="1"/>
  <c r="D1682" i="1"/>
  <c r="D1683" i="1"/>
  <c r="D1684" i="1"/>
  <c r="D1685" i="1"/>
  <c r="D1686" i="1"/>
  <c r="D1687" i="1"/>
  <c r="D1688" i="1"/>
  <c r="D1689" i="1"/>
  <c r="D1690" i="1"/>
  <c r="D1691" i="1"/>
  <c r="D1692" i="1"/>
  <c r="D1693" i="1"/>
  <c r="D1694" i="1"/>
  <c r="D1695" i="1"/>
  <c r="D1696" i="1"/>
  <c r="D1697" i="1"/>
  <c r="D1698" i="1"/>
  <c r="D1699" i="1"/>
  <c r="D1700" i="1"/>
  <c r="D1701" i="1"/>
  <c r="D1702" i="1"/>
  <c r="D1703" i="1"/>
  <c r="D1704" i="1"/>
  <c r="D1705" i="1"/>
  <c r="D1706" i="1"/>
  <c r="D1707" i="1"/>
  <c r="D1708" i="1"/>
  <c r="D1709" i="1"/>
  <c r="D1710" i="1"/>
  <c r="D1711" i="1"/>
  <c r="D1712" i="1"/>
  <c r="D1713" i="1"/>
  <c r="D1714" i="1"/>
  <c r="D1715" i="1"/>
  <c r="D1716" i="1"/>
  <c r="D1717" i="1"/>
  <c r="D1718" i="1"/>
  <c r="D1719" i="1"/>
  <c r="D1720" i="1"/>
  <c r="D1721" i="1"/>
  <c r="D1722" i="1"/>
  <c r="D1723" i="1"/>
  <c r="D1724" i="1"/>
  <c r="D1725" i="1"/>
  <c r="D1726" i="1"/>
  <c r="D1727" i="1"/>
  <c r="D1728" i="1"/>
  <c r="D1729" i="1"/>
  <c r="D1730" i="1"/>
  <c r="D1731" i="1"/>
  <c r="D1732" i="1"/>
  <c r="D1733" i="1"/>
  <c r="D1734" i="1"/>
  <c r="D1735" i="1"/>
  <c r="D1736" i="1"/>
  <c r="D1737" i="1"/>
  <c r="D1738" i="1"/>
  <c r="D1739" i="1"/>
  <c r="D1740" i="1"/>
  <c r="D1741" i="1"/>
  <c r="D1742" i="1"/>
  <c r="D1743" i="1"/>
  <c r="D1744" i="1"/>
  <c r="D1745" i="1"/>
  <c r="D1746" i="1"/>
  <c r="D1747" i="1"/>
  <c r="D1748" i="1"/>
  <c r="D1749" i="1"/>
  <c r="D1750" i="1"/>
  <c r="D1751" i="1"/>
  <c r="D1752" i="1"/>
  <c r="D1753" i="1"/>
  <c r="D1754" i="1"/>
  <c r="D1755" i="1"/>
  <c r="D1756" i="1"/>
  <c r="D1757" i="1"/>
  <c r="D1758" i="1"/>
  <c r="D1759" i="1"/>
  <c r="D1760" i="1"/>
  <c r="D1761" i="1"/>
  <c r="D1762" i="1"/>
  <c r="D1763" i="1"/>
  <c r="D1764" i="1"/>
  <c r="D1765" i="1"/>
  <c r="D1766" i="1"/>
  <c r="D1767" i="1"/>
  <c r="D1768" i="1"/>
  <c r="D1769" i="1"/>
  <c r="D1770" i="1"/>
  <c r="D1771" i="1"/>
  <c r="D1772" i="1"/>
  <c r="D1773" i="1"/>
  <c r="D1774" i="1"/>
  <c r="D1775" i="1"/>
  <c r="D1776" i="1"/>
  <c r="D1777" i="1"/>
  <c r="D1778" i="1"/>
  <c r="D1779" i="1"/>
  <c r="D1780" i="1"/>
  <c r="D1781" i="1"/>
  <c r="D1782" i="1"/>
  <c r="D1783" i="1"/>
  <c r="D1784" i="1"/>
  <c r="D1785" i="1"/>
  <c r="D1786" i="1"/>
  <c r="D1787" i="1"/>
  <c r="D1788" i="1"/>
  <c r="D1789" i="1"/>
  <c r="D1790" i="1"/>
  <c r="D1791" i="1"/>
  <c r="D1792" i="1"/>
  <c r="D1793" i="1"/>
  <c r="D1794" i="1"/>
  <c r="D1795" i="1"/>
  <c r="D1796" i="1"/>
  <c r="D1797" i="1"/>
  <c r="D1798" i="1"/>
  <c r="D1799" i="1"/>
  <c r="D1800" i="1"/>
  <c r="D1801" i="1"/>
  <c r="D1802" i="1"/>
  <c r="D1803" i="1"/>
  <c r="D1804" i="1"/>
  <c r="D1805" i="1"/>
  <c r="D1806" i="1"/>
  <c r="D1807" i="1"/>
  <c r="D1808" i="1"/>
  <c r="D1809" i="1"/>
  <c r="D1810" i="1"/>
  <c r="D1811" i="1"/>
  <c r="D1812" i="1"/>
  <c r="D1813" i="1"/>
  <c r="D1814" i="1"/>
  <c r="D1815" i="1"/>
  <c r="D1816" i="1"/>
  <c r="D1817" i="1"/>
  <c r="D1818" i="1"/>
  <c r="D1819" i="1"/>
  <c r="D1820" i="1"/>
  <c r="D1821" i="1"/>
  <c r="D1822" i="1"/>
  <c r="D1823" i="1"/>
  <c r="D1824" i="1"/>
  <c r="D1825" i="1"/>
  <c r="D1826" i="1"/>
  <c r="D1827" i="1"/>
  <c r="D1828" i="1"/>
  <c r="D1829" i="1"/>
  <c r="D1830" i="1"/>
  <c r="D1831" i="1"/>
  <c r="D1832" i="1"/>
  <c r="D1833" i="1"/>
  <c r="D1834" i="1"/>
  <c r="D1835" i="1"/>
  <c r="D1836" i="1"/>
  <c r="D1837" i="1"/>
  <c r="D1838" i="1"/>
  <c r="D1839" i="1"/>
  <c r="D1840" i="1"/>
  <c r="D1841" i="1"/>
  <c r="D1842" i="1"/>
  <c r="D1843" i="1"/>
  <c r="D1844" i="1"/>
  <c r="D1845" i="1"/>
  <c r="D1846" i="1"/>
  <c r="D1847" i="1"/>
  <c r="D1848" i="1"/>
  <c r="D1849" i="1"/>
  <c r="D1850" i="1"/>
  <c r="D1851" i="1"/>
  <c r="D1852" i="1"/>
  <c r="D1853" i="1"/>
  <c r="D1854" i="1"/>
  <c r="D1855" i="1"/>
  <c r="D1856" i="1"/>
  <c r="D1857" i="1"/>
  <c r="D1858" i="1"/>
  <c r="D1859" i="1"/>
  <c r="D1860" i="1"/>
  <c r="D1861" i="1"/>
  <c r="D1862" i="1"/>
  <c r="D1863" i="1"/>
  <c r="D1864" i="1"/>
  <c r="D1865" i="1"/>
  <c r="D1866" i="1"/>
  <c r="D1867" i="1"/>
  <c r="D1868" i="1"/>
  <c r="D1869" i="1"/>
  <c r="D1870" i="1"/>
  <c r="D1871" i="1"/>
  <c r="D1872" i="1"/>
  <c r="D1873" i="1"/>
  <c r="D1874" i="1"/>
  <c r="D1875" i="1"/>
  <c r="D1876" i="1"/>
  <c r="D1877" i="1"/>
  <c r="D1878" i="1"/>
  <c r="D1879" i="1"/>
  <c r="D1880" i="1"/>
  <c r="D1881" i="1"/>
  <c r="D1882" i="1"/>
  <c r="D1883" i="1"/>
  <c r="D1884" i="1"/>
  <c r="D1885" i="1"/>
  <c r="D1886" i="1"/>
  <c r="D1887" i="1"/>
  <c r="D1888" i="1"/>
  <c r="D1889" i="1"/>
  <c r="D1890" i="1"/>
  <c r="D1891" i="1"/>
  <c r="D1892" i="1"/>
  <c r="D1893" i="1"/>
  <c r="D1894" i="1"/>
  <c r="D1895" i="1"/>
  <c r="D1896" i="1"/>
  <c r="D1897" i="1"/>
  <c r="D1898" i="1"/>
  <c r="D1899" i="1"/>
  <c r="D1900" i="1"/>
  <c r="D1901" i="1"/>
  <c r="D1902" i="1"/>
  <c r="D1903" i="1"/>
  <c r="D1904" i="1"/>
  <c r="D1905" i="1"/>
  <c r="D1906" i="1"/>
  <c r="D1907" i="1"/>
  <c r="D1908" i="1"/>
  <c r="D1909" i="1"/>
  <c r="D1910" i="1"/>
  <c r="D1911" i="1"/>
  <c r="D1912" i="1"/>
  <c r="D1913" i="1"/>
  <c r="D1914" i="1"/>
  <c r="D1915" i="1"/>
  <c r="D1916" i="1"/>
  <c r="D1917" i="1"/>
  <c r="D1918" i="1"/>
  <c r="D1919" i="1"/>
  <c r="D1920" i="1"/>
  <c r="D1921" i="1"/>
  <c r="D1922" i="1"/>
  <c r="D1923" i="1"/>
  <c r="D1924" i="1"/>
  <c r="D1925" i="1"/>
  <c r="D1926" i="1"/>
  <c r="D1927" i="1"/>
  <c r="D1928" i="1"/>
  <c r="D1929" i="1"/>
  <c r="D1930" i="1"/>
  <c r="D1931" i="1"/>
  <c r="D1932" i="1"/>
  <c r="D1933" i="1"/>
  <c r="D1934" i="1"/>
  <c r="D1935" i="1"/>
  <c r="D1936" i="1"/>
  <c r="D1937" i="1"/>
  <c r="D1938" i="1"/>
  <c r="D1939" i="1"/>
  <c r="D1940" i="1"/>
  <c r="D1941" i="1"/>
  <c r="D1942" i="1"/>
  <c r="D1943" i="1"/>
  <c r="D1944" i="1"/>
  <c r="D1945" i="1"/>
  <c r="D1946" i="1"/>
  <c r="D1947" i="1"/>
  <c r="D1948" i="1"/>
  <c r="D1949" i="1"/>
  <c r="D1950" i="1"/>
  <c r="D1951" i="1"/>
  <c r="D1952" i="1"/>
  <c r="D1953" i="1"/>
  <c r="D1954" i="1"/>
  <c r="D1955" i="1"/>
  <c r="D1956" i="1"/>
  <c r="D1957" i="1"/>
  <c r="D1958" i="1"/>
  <c r="D1959" i="1"/>
  <c r="D1960" i="1"/>
  <c r="D1961" i="1"/>
  <c r="D1962" i="1"/>
  <c r="D1963" i="1"/>
  <c r="D1964" i="1"/>
  <c r="D1965" i="1"/>
  <c r="D1966" i="1"/>
  <c r="D1967" i="1"/>
  <c r="D1968" i="1"/>
  <c r="D1969" i="1"/>
  <c r="D1970" i="1"/>
  <c r="D1971" i="1"/>
  <c r="D1972" i="1"/>
  <c r="D1973" i="1"/>
  <c r="D1974" i="1"/>
  <c r="D1975" i="1"/>
  <c r="D1976" i="1"/>
  <c r="D1977" i="1"/>
  <c r="D1978" i="1"/>
  <c r="D1979" i="1"/>
  <c r="D1980" i="1"/>
  <c r="D1981" i="1"/>
  <c r="D1982" i="1"/>
  <c r="D1983" i="1"/>
  <c r="D1984" i="1"/>
  <c r="D1985" i="1"/>
  <c r="D1986" i="1"/>
  <c r="D1987" i="1"/>
  <c r="D1988" i="1"/>
  <c r="D1989" i="1"/>
  <c r="D1990" i="1"/>
  <c r="D1991" i="1"/>
  <c r="D1992" i="1"/>
  <c r="D1993" i="1"/>
  <c r="D1994" i="1"/>
  <c r="D1995" i="1"/>
  <c r="D1996" i="1"/>
  <c r="D1997" i="1"/>
  <c r="D1998" i="1"/>
  <c r="D1999" i="1"/>
  <c r="D2000" i="1"/>
  <c r="D2001" i="1"/>
  <c r="D2002" i="1"/>
  <c r="D2003" i="1"/>
  <c r="D2004" i="1"/>
  <c r="D2005" i="1"/>
  <c r="D2006" i="1"/>
  <c r="D2007" i="1"/>
  <c r="D2008" i="1"/>
  <c r="D2009" i="1"/>
  <c r="D2010" i="1"/>
  <c r="D2011" i="1"/>
  <c r="D2012" i="1"/>
  <c r="D2013" i="1"/>
  <c r="D2014" i="1"/>
  <c r="D2015" i="1"/>
  <c r="D2016" i="1"/>
  <c r="D2017" i="1"/>
  <c r="D2018" i="1"/>
  <c r="D2019" i="1"/>
  <c r="D2020" i="1"/>
  <c r="D2021" i="1"/>
  <c r="D2022" i="1"/>
  <c r="D2023" i="1"/>
  <c r="D2024" i="1"/>
  <c r="D2025" i="1"/>
  <c r="D2026" i="1"/>
  <c r="D2027" i="1"/>
  <c r="D2028" i="1"/>
  <c r="D2029" i="1"/>
  <c r="D2030" i="1"/>
  <c r="D2031" i="1"/>
  <c r="D2032" i="1"/>
  <c r="D2033" i="1"/>
  <c r="D2034" i="1"/>
  <c r="D2035" i="1"/>
  <c r="D2036" i="1"/>
  <c r="D2037" i="1"/>
  <c r="D2038" i="1"/>
  <c r="D2039" i="1"/>
  <c r="D2040" i="1"/>
  <c r="D2041" i="1"/>
  <c r="D2042" i="1"/>
  <c r="D2043" i="1"/>
  <c r="D2044" i="1"/>
  <c r="D2045" i="1"/>
  <c r="D2046" i="1"/>
  <c r="D2047" i="1"/>
  <c r="D2048" i="1"/>
  <c r="D2049" i="1"/>
  <c r="D2050" i="1"/>
  <c r="D2051" i="1"/>
  <c r="D2052" i="1"/>
  <c r="D2053" i="1"/>
  <c r="D2054" i="1"/>
  <c r="D2055" i="1"/>
  <c r="D2056" i="1"/>
  <c r="D2057" i="1"/>
  <c r="D2058" i="1"/>
  <c r="D2059" i="1"/>
  <c r="D2060" i="1"/>
  <c r="D2061" i="1"/>
  <c r="D2062" i="1"/>
  <c r="D2063" i="1"/>
  <c r="D2064" i="1"/>
  <c r="D2065" i="1"/>
  <c r="D2066" i="1"/>
  <c r="D2067" i="1"/>
  <c r="D2068" i="1"/>
  <c r="D2069" i="1"/>
  <c r="D2070" i="1"/>
  <c r="D2071" i="1"/>
  <c r="D2072" i="1"/>
  <c r="D2073" i="1"/>
  <c r="D2074" i="1"/>
  <c r="D2075" i="1"/>
  <c r="D2076" i="1"/>
  <c r="D2077" i="1"/>
  <c r="D2078" i="1"/>
  <c r="D2079" i="1"/>
  <c r="D2080" i="1"/>
  <c r="D2081" i="1"/>
  <c r="D2082" i="1"/>
  <c r="D2083" i="1"/>
  <c r="D2084" i="1"/>
  <c r="D2085" i="1"/>
  <c r="D2086" i="1"/>
  <c r="D2087" i="1"/>
  <c r="D2088" i="1"/>
  <c r="D2089" i="1"/>
  <c r="D2090" i="1"/>
  <c r="D2091" i="1"/>
  <c r="D2092" i="1"/>
  <c r="D2093" i="1"/>
  <c r="D2094" i="1"/>
  <c r="D2095" i="1"/>
  <c r="D2096" i="1"/>
  <c r="D2097" i="1"/>
  <c r="D2098" i="1"/>
  <c r="D2099" i="1"/>
  <c r="D2100" i="1"/>
  <c r="D2101" i="1"/>
  <c r="D2102" i="1"/>
  <c r="D2103" i="1"/>
  <c r="D2104" i="1"/>
  <c r="D2105" i="1"/>
  <c r="D2106" i="1"/>
  <c r="D2107" i="1"/>
  <c r="D2108" i="1"/>
  <c r="D2109" i="1"/>
  <c r="D2110" i="1"/>
  <c r="D2111" i="1"/>
  <c r="D2112" i="1"/>
  <c r="D2113" i="1"/>
  <c r="D2114" i="1"/>
  <c r="D2115" i="1"/>
  <c r="D2116" i="1"/>
  <c r="D2117" i="1"/>
  <c r="D2118" i="1"/>
  <c r="D2119" i="1"/>
  <c r="D2120" i="1"/>
  <c r="D2121" i="1"/>
  <c r="D2122" i="1"/>
  <c r="D2123" i="1"/>
  <c r="D2124" i="1"/>
  <c r="D2125" i="1"/>
  <c r="D2126" i="1"/>
  <c r="D2127" i="1"/>
  <c r="D2128" i="1"/>
  <c r="D2129" i="1"/>
  <c r="D2130" i="1"/>
  <c r="D2131" i="1"/>
  <c r="D2132" i="1"/>
  <c r="D2133" i="1"/>
  <c r="D2134" i="1"/>
  <c r="D2135" i="1"/>
  <c r="D2136" i="1"/>
  <c r="D2137" i="1"/>
  <c r="D2138" i="1"/>
  <c r="D2139" i="1"/>
  <c r="D2140" i="1"/>
  <c r="D2141" i="1"/>
  <c r="D2142" i="1"/>
  <c r="D2143" i="1"/>
  <c r="D2144" i="1"/>
  <c r="D2145" i="1"/>
  <c r="D2146" i="1"/>
  <c r="D2147" i="1"/>
  <c r="D2148" i="1"/>
  <c r="D2149" i="1"/>
  <c r="D2150" i="1"/>
  <c r="D2151" i="1"/>
  <c r="D2152" i="1"/>
  <c r="D2153" i="1"/>
  <c r="D2154" i="1"/>
  <c r="D2155" i="1"/>
  <c r="D2156" i="1"/>
  <c r="D2157" i="1"/>
  <c r="D2158" i="1"/>
  <c r="D2159" i="1"/>
  <c r="D2160" i="1"/>
  <c r="D2161" i="1"/>
  <c r="D2162" i="1"/>
  <c r="D2163" i="1"/>
  <c r="D2164" i="1"/>
  <c r="D2165" i="1"/>
  <c r="D2166" i="1"/>
  <c r="D2167" i="1"/>
  <c r="D2168" i="1"/>
  <c r="D2169" i="1"/>
  <c r="D2170" i="1"/>
  <c r="D2171" i="1"/>
  <c r="D2172" i="1"/>
  <c r="D2173" i="1"/>
  <c r="D2174" i="1"/>
  <c r="D2175" i="1"/>
  <c r="D2176" i="1"/>
  <c r="D2177" i="1"/>
  <c r="D2178" i="1"/>
  <c r="D2179" i="1"/>
  <c r="D2180" i="1"/>
  <c r="D2181" i="1"/>
  <c r="D2182" i="1"/>
  <c r="D2183" i="1"/>
  <c r="D2184" i="1"/>
  <c r="D2185" i="1"/>
  <c r="D2186" i="1"/>
  <c r="D2187" i="1"/>
  <c r="D2188" i="1"/>
  <c r="D2189" i="1"/>
  <c r="D2190" i="1"/>
  <c r="D2191" i="1"/>
  <c r="D2192" i="1"/>
  <c r="D2193" i="1"/>
  <c r="D2194" i="1"/>
  <c r="D2195" i="1"/>
  <c r="D2196" i="1"/>
  <c r="D2197" i="1"/>
  <c r="D2198" i="1"/>
  <c r="D2199" i="1"/>
  <c r="D2200" i="1"/>
  <c r="D2201" i="1"/>
  <c r="D2202" i="1"/>
  <c r="D2203" i="1"/>
  <c r="D2204" i="1"/>
  <c r="D2205" i="1"/>
  <c r="D2206" i="1"/>
  <c r="D2207" i="1"/>
  <c r="D2208" i="1"/>
  <c r="D2209" i="1"/>
  <c r="D2210" i="1"/>
  <c r="D2211" i="1"/>
  <c r="D2212" i="1"/>
  <c r="D2213" i="1"/>
  <c r="D2214" i="1"/>
  <c r="D2215" i="1"/>
  <c r="D2216" i="1"/>
  <c r="D2217" i="1"/>
  <c r="D2218" i="1"/>
  <c r="D2219" i="1"/>
  <c r="D2220" i="1"/>
  <c r="D2221" i="1"/>
  <c r="D2222" i="1"/>
  <c r="D2223" i="1"/>
  <c r="D2224" i="1"/>
  <c r="D2225" i="1"/>
  <c r="D2226" i="1"/>
  <c r="D2227" i="1"/>
  <c r="D2228" i="1"/>
  <c r="D2229" i="1"/>
  <c r="D2230" i="1"/>
  <c r="D2231" i="1"/>
  <c r="D2232" i="1"/>
  <c r="D2233" i="1"/>
  <c r="D2234" i="1"/>
  <c r="D2235" i="1"/>
  <c r="D2236" i="1"/>
  <c r="D2237" i="1"/>
  <c r="D2238" i="1"/>
  <c r="D2239" i="1"/>
  <c r="D2240" i="1"/>
  <c r="D2241" i="1"/>
  <c r="D2242" i="1"/>
  <c r="D2243" i="1"/>
  <c r="D2244" i="1"/>
  <c r="D2245" i="1"/>
  <c r="D2246" i="1"/>
  <c r="D2247" i="1"/>
  <c r="D2248" i="1"/>
  <c r="D2249" i="1"/>
  <c r="D2250" i="1"/>
  <c r="D2251" i="1"/>
  <c r="D2252" i="1"/>
  <c r="D2253" i="1"/>
  <c r="D2254" i="1"/>
  <c r="D2255" i="1"/>
  <c r="D2256" i="1"/>
  <c r="D2257" i="1"/>
  <c r="D2258" i="1"/>
  <c r="D2259" i="1"/>
  <c r="D2260" i="1"/>
  <c r="D2261" i="1"/>
  <c r="D2262" i="1"/>
  <c r="D2263" i="1"/>
  <c r="D2264" i="1"/>
  <c r="D2265" i="1"/>
  <c r="D2266" i="1"/>
  <c r="D2267" i="1"/>
  <c r="D2268" i="1"/>
  <c r="D2269" i="1"/>
  <c r="D2270" i="1"/>
  <c r="D2271" i="1"/>
  <c r="D2272" i="1"/>
  <c r="D2273" i="1"/>
  <c r="D2274" i="1"/>
  <c r="D2275" i="1"/>
  <c r="D2276" i="1"/>
  <c r="D2277" i="1"/>
  <c r="D2278" i="1"/>
  <c r="D2279" i="1"/>
  <c r="D2280" i="1"/>
  <c r="D2281" i="1"/>
  <c r="D2282" i="1"/>
  <c r="D2283" i="1"/>
  <c r="D2284" i="1"/>
  <c r="D2285" i="1"/>
  <c r="D2286" i="1"/>
  <c r="D2287" i="1"/>
  <c r="D2288" i="1"/>
  <c r="D2289" i="1"/>
  <c r="D2290" i="1"/>
  <c r="D2291" i="1"/>
  <c r="D2292" i="1"/>
  <c r="D2293" i="1"/>
  <c r="D2294" i="1"/>
  <c r="D2295" i="1"/>
  <c r="D2296" i="1"/>
  <c r="D2297" i="1"/>
  <c r="D2298" i="1"/>
  <c r="D2299" i="1"/>
  <c r="D2300" i="1"/>
  <c r="D2301" i="1"/>
  <c r="D2302" i="1"/>
  <c r="D2303" i="1"/>
  <c r="D2304" i="1"/>
  <c r="D2305" i="1"/>
  <c r="D2306" i="1"/>
  <c r="D2307" i="1"/>
  <c r="D2308" i="1"/>
  <c r="D2309" i="1"/>
  <c r="D2310" i="1"/>
  <c r="D2311" i="1"/>
  <c r="D2312" i="1"/>
  <c r="D2313" i="1"/>
  <c r="D2314" i="1"/>
  <c r="D2315" i="1"/>
  <c r="D2316" i="1"/>
  <c r="D2317" i="1"/>
  <c r="D2318" i="1"/>
  <c r="D2319" i="1"/>
  <c r="D2320" i="1"/>
  <c r="D2321" i="1"/>
  <c r="D2322" i="1"/>
  <c r="D2323" i="1"/>
  <c r="D2324" i="1"/>
  <c r="D2325" i="1"/>
  <c r="D2326" i="1"/>
  <c r="D2327" i="1"/>
  <c r="D2328" i="1"/>
  <c r="D2329" i="1"/>
  <c r="D2330" i="1"/>
  <c r="D2331" i="1"/>
  <c r="D2332" i="1"/>
  <c r="D2333" i="1"/>
  <c r="D2334" i="1"/>
  <c r="D2335" i="1"/>
  <c r="D2336" i="1"/>
  <c r="D2337" i="1"/>
  <c r="D2338" i="1"/>
  <c r="D2339" i="1"/>
  <c r="D2340" i="1"/>
  <c r="D2341" i="1"/>
  <c r="D2342" i="1"/>
  <c r="D2343" i="1"/>
  <c r="D2344" i="1"/>
  <c r="D2345" i="1"/>
  <c r="D2346" i="1"/>
  <c r="D2347" i="1"/>
  <c r="D2348" i="1"/>
  <c r="D2349" i="1"/>
  <c r="D2350" i="1"/>
  <c r="D2351" i="1"/>
  <c r="D2352" i="1"/>
  <c r="D2353" i="1"/>
  <c r="D2354" i="1"/>
  <c r="D2355" i="1"/>
  <c r="D2356" i="1"/>
  <c r="D2357" i="1"/>
  <c r="D2358" i="1"/>
  <c r="D2359" i="1"/>
  <c r="D2360" i="1"/>
  <c r="D2361" i="1"/>
  <c r="D2362" i="1"/>
  <c r="D2363" i="1"/>
  <c r="D2364" i="1"/>
  <c r="D2365" i="1"/>
  <c r="D2366" i="1"/>
  <c r="D2367" i="1"/>
  <c r="D2368" i="1"/>
  <c r="D2369" i="1"/>
  <c r="D2370" i="1"/>
  <c r="D2371" i="1"/>
  <c r="D2372" i="1"/>
  <c r="D2373" i="1"/>
  <c r="D2374" i="1"/>
  <c r="D2375" i="1"/>
  <c r="D2376" i="1"/>
  <c r="D2377" i="1"/>
  <c r="D2378" i="1"/>
  <c r="D2379" i="1"/>
  <c r="D2380" i="1"/>
  <c r="D2381" i="1"/>
  <c r="D2382" i="1"/>
  <c r="D2383" i="1"/>
  <c r="D2384" i="1"/>
  <c r="D2385" i="1"/>
  <c r="D2386" i="1"/>
  <c r="D2387" i="1"/>
  <c r="D2388" i="1"/>
  <c r="D2389" i="1"/>
  <c r="D2390" i="1"/>
  <c r="D2391" i="1"/>
  <c r="D2392" i="1"/>
  <c r="D2393" i="1"/>
  <c r="D2394" i="1"/>
  <c r="D2395" i="1"/>
  <c r="D2396" i="1"/>
  <c r="D2397" i="1"/>
  <c r="D2398" i="1"/>
  <c r="D2399" i="1"/>
  <c r="D2400" i="1"/>
  <c r="D2401" i="1"/>
  <c r="D2402" i="1"/>
  <c r="D2403" i="1"/>
  <c r="D2404" i="1"/>
  <c r="D2405" i="1"/>
  <c r="D2406" i="1"/>
  <c r="D2407" i="1"/>
  <c r="D2408" i="1"/>
  <c r="D2409" i="1"/>
  <c r="D2410" i="1"/>
  <c r="D2411" i="1"/>
  <c r="D2412" i="1"/>
  <c r="D2413" i="1"/>
  <c r="D2414" i="1"/>
  <c r="D2415" i="1"/>
  <c r="D2416" i="1"/>
  <c r="D2417" i="1"/>
  <c r="D2418" i="1"/>
  <c r="D2419" i="1"/>
  <c r="D2420" i="1"/>
  <c r="D2421" i="1"/>
  <c r="D2422" i="1"/>
  <c r="D2423" i="1"/>
  <c r="D2424" i="1"/>
  <c r="D2425" i="1"/>
  <c r="D2426" i="1"/>
  <c r="D2427" i="1"/>
  <c r="D2428" i="1"/>
  <c r="D2429" i="1"/>
  <c r="D2430" i="1"/>
  <c r="D2431" i="1"/>
  <c r="D2432" i="1"/>
  <c r="D2433" i="1"/>
  <c r="D2434" i="1"/>
  <c r="D2435" i="1"/>
  <c r="D2436" i="1"/>
  <c r="D2437" i="1"/>
  <c r="D2438" i="1"/>
  <c r="D2439" i="1"/>
  <c r="D2440" i="1"/>
  <c r="D2441" i="1"/>
  <c r="D2442" i="1"/>
  <c r="D2443" i="1"/>
  <c r="D2444" i="1"/>
  <c r="D2445" i="1"/>
  <c r="D2446" i="1"/>
  <c r="D2447" i="1"/>
  <c r="D2448" i="1"/>
  <c r="D2449" i="1"/>
  <c r="D2450" i="1"/>
  <c r="D2451" i="1"/>
  <c r="D2452" i="1"/>
  <c r="D2453" i="1"/>
  <c r="D2454" i="1"/>
  <c r="D2455" i="1"/>
  <c r="D2456" i="1"/>
  <c r="D2457" i="1"/>
  <c r="D2458" i="1"/>
  <c r="D2459" i="1"/>
  <c r="D2460" i="1"/>
  <c r="D2461" i="1"/>
  <c r="D2462" i="1"/>
  <c r="D2463" i="1"/>
  <c r="D2464" i="1"/>
  <c r="D2465" i="1"/>
  <c r="D2466" i="1"/>
  <c r="D2467" i="1"/>
  <c r="D2468" i="1"/>
  <c r="D2469" i="1"/>
  <c r="D2470" i="1"/>
  <c r="D2471" i="1"/>
  <c r="D2472" i="1"/>
  <c r="D2473" i="1"/>
  <c r="D2474" i="1"/>
  <c r="D2475" i="1"/>
  <c r="D2476" i="1"/>
  <c r="D2477" i="1"/>
  <c r="D2478" i="1"/>
  <c r="D2479" i="1"/>
  <c r="D2480" i="1"/>
  <c r="D2481" i="1"/>
  <c r="D2482" i="1"/>
  <c r="D2483" i="1"/>
  <c r="D2484" i="1"/>
  <c r="D2485" i="1"/>
  <c r="D2486" i="1"/>
  <c r="D2487" i="1"/>
  <c r="D2488" i="1"/>
  <c r="D2489" i="1"/>
  <c r="D2490" i="1"/>
  <c r="D2491" i="1"/>
  <c r="D2492" i="1"/>
  <c r="D2493" i="1"/>
  <c r="D2494" i="1"/>
  <c r="D2495" i="1"/>
  <c r="D2496" i="1"/>
  <c r="D2497" i="1"/>
  <c r="D2498" i="1"/>
  <c r="D2499" i="1"/>
  <c r="D2500" i="1"/>
  <c r="D2501" i="1"/>
  <c r="D2502" i="1"/>
  <c r="D2503" i="1"/>
  <c r="D2504" i="1"/>
  <c r="D2505" i="1"/>
  <c r="D2506" i="1"/>
  <c r="D2507" i="1"/>
  <c r="D2508" i="1"/>
  <c r="D2509" i="1"/>
  <c r="D2510" i="1"/>
  <c r="D2511" i="1"/>
  <c r="D2512" i="1"/>
  <c r="D2513" i="1"/>
  <c r="D2514" i="1"/>
  <c r="D2515" i="1"/>
  <c r="D2516" i="1"/>
  <c r="D2517" i="1"/>
  <c r="D2518" i="1"/>
  <c r="D2519" i="1"/>
  <c r="D2520" i="1"/>
  <c r="D2521" i="1"/>
  <c r="D2522" i="1"/>
  <c r="D2523" i="1"/>
  <c r="D2524" i="1"/>
  <c r="D2525" i="1"/>
  <c r="D2526" i="1"/>
  <c r="D2527" i="1"/>
  <c r="D2528" i="1"/>
  <c r="D2529" i="1"/>
  <c r="D2530" i="1"/>
  <c r="D2531" i="1"/>
  <c r="D2532" i="1"/>
  <c r="D2533" i="1"/>
  <c r="D2534" i="1"/>
  <c r="D2535" i="1"/>
  <c r="D2536" i="1"/>
  <c r="D2537" i="1"/>
  <c r="D2538" i="1"/>
  <c r="D2539" i="1"/>
  <c r="D2540" i="1"/>
  <c r="D2541" i="1"/>
  <c r="D2542" i="1"/>
  <c r="D2543" i="1"/>
  <c r="D2544" i="1"/>
  <c r="D2545" i="1"/>
  <c r="D2546" i="1"/>
  <c r="D2547" i="1"/>
  <c r="D2548" i="1"/>
  <c r="D2549" i="1"/>
  <c r="D2550" i="1"/>
  <c r="D2551" i="1"/>
  <c r="D2552" i="1"/>
  <c r="D2553" i="1"/>
  <c r="D2554" i="1"/>
  <c r="D2555" i="1"/>
  <c r="D2556" i="1"/>
  <c r="D2557" i="1"/>
  <c r="D2558" i="1"/>
  <c r="D2559" i="1"/>
  <c r="D2560" i="1"/>
  <c r="D2561" i="1"/>
  <c r="D2562" i="1"/>
  <c r="D2563" i="1"/>
  <c r="D2564" i="1"/>
  <c r="D2565" i="1"/>
  <c r="D2566" i="1"/>
  <c r="D2567" i="1"/>
  <c r="D2568" i="1"/>
  <c r="D2569" i="1"/>
  <c r="D2570" i="1"/>
  <c r="D2571" i="1"/>
  <c r="D2572" i="1"/>
  <c r="D2573" i="1"/>
  <c r="D2574" i="1"/>
  <c r="D2575" i="1"/>
  <c r="D2576" i="1"/>
  <c r="D2577" i="1"/>
  <c r="D2578" i="1"/>
  <c r="D2579" i="1"/>
  <c r="D2580" i="1"/>
  <c r="D2581" i="1"/>
  <c r="D2582" i="1"/>
  <c r="D2583" i="1"/>
  <c r="D2584" i="1"/>
  <c r="D2585" i="1"/>
  <c r="D2586" i="1"/>
  <c r="D2587" i="1"/>
  <c r="D2588" i="1"/>
  <c r="D2589" i="1"/>
  <c r="D2590" i="1"/>
  <c r="D2591" i="1"/>
  <c r="D2592" i="1"/>
  <c r="D2593" i="1"/>
  <c r="D2594" i="1"/>
  <c r="D2595" i="1"/>
  <c r="D2596" i="1"/>
  <c r="D2597" i="1"/>
  <c r="D2598" i="1"/>
  <c r="D2599" i="1"/>
  <c r="D2600" i="1"/>
  <c r="D2601" i="1"/>
  <c r="D2602" i="1"/>
  <c r="D2603" i="1"/>
  <c r="D2604" i="1"/>
  <c r="D2605" i="1"/>
  <c r="D2606" i="1"/>
  <c r="D2607" i="1"/>
  <c r="D2608" i="1"/>
  <c r="D2609" i="1"/>
  <c r="D2610" i="1"/>
  <c r="D2611" i="1"/>
  <c r="D2612" i="1"/>
  <c r="D2613" i="1"/>
  <c r="D2614" i="1"/>
  <c r="D2615" i="1"/>
  <c r="D2616" i="1"/>
  <c r="D2617" i="1"/>
  <c r="D2618" i="1"/>
  <c r="D2619" i="1"/>
  <c r="D2620" i="1"/>
  <c r="D2621" i="1"/>
  <c r="D2622" i="1"/>
  <c r="D2623" i="1"/>
  <c r="D2624" i="1"/>
  <c r="D2625" i="1"/>
  <c r="D2626" i="1"/>
  <c r="D2627" i="1"/>
  <c r="D2628" i="1"/>
  <c r="D2629" i="1"/>
  <c r="D2630" i="1"/>
  <c r="D2631" i="1"/>
  <c r="D2632" i="1"/>
  <c r="D2633" i="1"/>
  <c r="D2634" i="1"/>
  <c r="D2635" i="1"/>
  <c r="D2636" i="1"/>
  <c r="D2637" i="1"/>
  <c r="D2638" i="1"/>
  <c r="D2639" i="1"/>
  <c r="D2640" i="1"/>
  <c r="D2641" i="1"/>
  <c r="D2642" i="1"/>
  <c r="D2643" i="1"/>
  <c r="D2644" i="1"/>
  <c r="D2645" i="1"/>
  <c r="D2646" i="1"/>
  <c r="D2647" i="1"/>
  <c r="D2648" i="1"/>
  <c r="D2649" i="1"/>
  <c r="D2650" i="1"/>
  <c r="D2651" i="1"/>
  <c r="D2652" i="1"/>
  <c r="D2653" i="1"/>
  <c r="D2654" i="1"/>
  <c r="D2655" i="1"/>
  <c r="D2656" i="1"/>
  <c r="D2657" i="1"/>
  <c r="D2658" i="1"/>
  <c r="D2659" i="1"/>
  <c r="D2660" i="1"/>
  <c r="D2661" i="1"/>
  <c r="D2662" i="1"/>
  <c r="D2663" i="1"/>
  <c r="D2664" i="1"/>
  <c r="D2665" i="1"/>
  <c r="D2666" i="1"/>
  <c r="D2667" i="1"/>
  <c r="D2668" i="1"/>
  <c r="D2669" i="1"/>
  <c r="D2670" i="1"/>
  <c r="D2671" i="1"/>
  <c r="D2672" i="1"/>
  <c r="D2673" i="1"/>
  <c r="D2674" i="1"/>
  <c r="D2675" i="1"/>
  <c r="D2676" i="1"/>
  <c r="D2677" i="1"/>
  <c r="D2678" i="1"/>
  <c r="D2679" i="1"/>
  <c r="D2680" i="1"/>
  <c r="D2681" i="1"/>
  <c r="D2682" i="1"/>
  <c r="D2683" i="1"/>
  <c r="D2684" i="1"/>
  <c r="D2685" i="1"/>
  <c r="D2686" i="1"/>
  <c r="D2687" i="1"/>
  <c r="D2688" i="1"/>
  <c r="D2689" i="1"/>
  <c r="D2690" i="1"/>
  <c r="D2691" i="1"/>
  <c r="D2692" i="1"/>
  <c r="D2693" i="1"/>
  <c r="D2694" i="1"/>
  <c r="D2695" i="1"/>
  <c r="D2696" i="1"/>
  <c r="D2697" i="1"/>
  <c r="D2698" i="1"/>
  <c r="D2699" i="1"/>
  <c r="D2700" i="1"/>
  <c r="D2701" i="1"/>
  <c r="D2702" i="1"/>
  <c r="D2703" i="1"/>
  <c r="D2704" i="1"/>
  <c r="D2705" i="1"/>
  <c r="D2706" i="1"/>
  <c r="D2707" i="1"/>
  <c r="D2708" i="1"/>
  <c r="D2709" i="1"/>
  <c r="D2710" i="1"/>
  <c r="D2711" i="1"/>
  <c r="D2712" i="1"/>
  <c r="D2713" i="1"/>
  <c r="D2714" i="1"/>
  <c r="D2715" i="1"/>
  <c r="D2716" i="1"/>
  <c r="D2717" i="1"/>
  <c r="D2718" i="1"/>
  <c r="D2719" i="1"/>
  <c r="D2720" i="1"/>
  <c r="D2721" i="1"/>
  <c r="D2722" i="1"/>
  <c r="D2723" i="1"/>
  <c r="D2724" i="1"/>
  <c r="D2725" i="1"/>
  <c r="D2726" i="1"/>
  <c r="D2727" i="1"/>
  <c r="D2728" i="1"/>
  <c r="D2729" i="1"/>
  <c r="D2730" i="1"/>
  <c r="D2731" i="1"/>
  <c r="D2732" i="1"/>
  <c r="D2733" i="1"/>
  <c r="D2734" i="1"/>
  <c r="D2735" i="1"/>
  <c r="D2736" i="1"/>
  <c r="D2737" i="1"/>
  <c r="D2738" i="1"/>
  <c r="D2739" i="1"/>
  <c r="D2740" i="1"/>
  <c r="D2741" i="1"/>
  <c r="D2742" i="1"/>
  <c r="D2743" i="1"/>
  <c r="D2744" i="1"/>
  <c r="D2745" i="1"/>
  <c r="D2746" i="1"/>
  <c r="D2747" i="1"/>
  <c r="D2748" i="1"/>
  <c r="D2749" i="1"/>
  <c r="D2750" i="1"/>
  <c r="D2751" i="1"/>
  <c r="D2752" i="1"/>
  <c r="D2753" i="1"/>
  <c r="D2754" i="1"/>
  <c r="D2755" i="1"/>
  <c r="D2756" i="1"/>
  <c r="D2757" i="1"/>
  <c r="D2758" i="1"/>
  <c r="D2759" i="1"/>
  <c r="D2760" i="1"/>
  <c r="D2761" i="1"/>
  <c r="D2846" i="1"/>
  <c r="D2847" i="1"/>
  <c r="D2848" i="1"/>
  <c r="D2849" i="1"/>
  <c r="D2850" i="1"/>
  <c r="D2851" i="1"/>
  <c r="D2852" i="1"/>
  <c r="D2853" i="1"/>
  <c r="D2854" i="1"/>
  <c r="D2855" i="1"/>
  <c r="D2856" i="1"/>
  <c r="D2857" i="1"/>
  <c r="D2858" i="1"/>
  <c r="D2859" i="1"/>
  <c r="D2860" i="1"/>
  <c r="D2861" i="1"/>
  <c r="D2862" i="1"/>
  <c r="D2863" i="1"/>
  <c r="D2864" i="1"/>
  <c r="D2865" i="1"/>
  <c r="D2866" i="1"/>
  <c r="D2867" i="1"/>
  <c r="D2868" i="1"/>
  <c r="D2869" i="1"/>
  <c r="D2870" i="1"/>
  <c r="D2871" i="1"/>
  <c r="D2872" i="1"/>
  <c r="D2873" i="1"/>
  <c r="D2874" i="1"/>
  <c r="D2875" i="1"/>
  <c r="D2876" i="1"/>
  <c r="D2877" i="1"/>
  <c r="D2878" i="1"/>
  <c r="D2879" i="1"/>
  <c r="D2880" i="1"/>
  <c r="D2881" i="1"/>
  <c r="D2882" i="1"/>
  <c r="D2883" i="1"/>
  <c r="D2884" i="1"/>
  <c r="D2885" i="1"/>
  <c r="D2886" i="1"/>
  <c r="D2887" i="1"/>
  <c r="D2888" i="1"/>
  <c r="D2889" i="1"/>
  <c r="D2890" i="1"/>
  <c r="D2891" i="1"/>
  <c r="D2892" i="1"/>
  <c r="D2893" i="1"/>
  <c r="D2894" i="1"/>
  <c r="D2895" i="1"/>
  <c r="D2896" i="1"/>
  <c r="D2897" i="1"/>
  <c r="D2898" i="1"/>
  <c r="D2899" i="1"/>
  <c r="D2900" i="1"/>
  <c r="D2901" i="1"/>
  <c r="D2902" i="1"/>
  <c r="D2903" i="1"/>
  <c r="D2904" i="1"/>
  <c r="D2905" i="1"/>
  <c r="D2906" i="1"/>
  <c r="D2907" i="1"/>
  <c r="D2908" i="1"/>
  <c r="D2909" i="1"/>
  <c r="D2910" i="1"/>
  <c r="D2911" i="1"/>
  <c r="D2912" i="1"/>
  <c r="D2913" i="1"/>
  <c r="D2914" i="1"/>
  <c r="D2915" i="1"/>
  <c r="D2916" i="1"/>
  <c r="D2917" i="1"/>
  <c r="D2918" i="1"/>
  <c r="D2919" i="1"/>
  <c r="D2920" i="1"/>
  <c r="D2921" i="1"/>
  <c r="D2922" i="1"/>
  <c r="D2923" i="1"/>
  <c r="D2924" i="1"/>
  <c r="D2925" i="1"/>
  <c r="D2926" i="1"/>
  <c r="D2927" i="1"/>
  <c r="D2928" i="1"/>
  <c r="D2929" i="1"/>
  <c r="D2930" i="1"/>
  <c r="D2931" i="1"/>
  <c r="D2932" i="1"/>
  <c r="D2933" i="1"/>
  <c r="D2934" i="1"/>
  <c r="D2935" i="1"/>
  <c r="D2936" i="1"/>
  <c r="D2937" i="1"/>
  <c r="D2938" i="1"/>
  <c r="D2939" i="1"/>
  <c r="D2940" i="1"/>
  <c r="D2941" i="1"/>
  <c r="D2942" i="1"/>
  <c r="D2943" i="1"/>
  <c r="D2944" i="1"/>
  <c r="D2945" i="1"/>
  <c r="D2946" i="1"/>
  <c r="D2947" i="1"/>
  <c r="D2948" i="1"/>
  <c r="D2949" i="1"/>
  <c r="D2950" i="1"/>
  <c r="D2951" i="1"/>
  <c r="D2952" i="1"/>
  <c r="D2953" i="1"/>
  <c r="D2954" i="1"/>
  <c r="D2955" i="1"/>
  <c r="D2956" i="1"/>
  <c r="D2957" i="1"/>
  <c r="D2958" i="1"/>
  <c r="D2959" i="1"/>
  <c r="D2960" i="1"/>
  <c r="D2961" i="1"/>
  <c r="D2962" i="1"/>
  <c r="D2963" i="1"/>
  <c r="D2964" i="1"/>
  <c r="D2965" i="1"/>
  <c r="D2966" i="1"/>
  <c r="D2967" i="1"/>
  <c r="D2968" i="1"/>
  <c r="D2969" i="1"/>
  <c r="D2970" i="1"/>
  <c r="D2971" i="1"/>
  <c r="D2972" i="1"/>
  <c r="D2973" i="1"/>
  <c r="D2974" i="1"/>
  <c r="D2975" i="1"/>
  <c r="D2976" i="1"/>
  <c r="D2977" i="1"/>
  <c r="D2978" i="1"/>
  <c r="D2979" i="1"/>
  <c r="D2980" i="1"/>
  <c r="D2981" i="1"/>
  <c r="D2982" i="1"/>
  <c r="D2983" i="1"/>
  <c r="D2984" i="1"/>
  <c r="D2985" i="1"/>
  <c r="D2986" i="1"/>
  <c r="D2987" i="1"/>
  <c r="D2988" i="1"/>
  <c r="D2989" i="1"/>
  <c r="D2990" i="1"/>
  <c r="D2991" i="1"/>
  <c r="D2992" i="1"/>
  <c r="D2993" i="1"/>
  <c r="D2994" i="1"/>
  <c r="D2995" i="1"/>
  <c r="D2996" i="1"/>
  <c r="D2997" i="1"/>
  <c r="D2998" i="1"/>
  <c r="D2999" i="1"/>
  <c r="D3000" i="1"/>
  <c r="D3001" i="1"/>
  <c r="D3002" i="1"/>
  <c r="D3003" i="1"/>
  <c r="D3004" i="1"/>
  <c r="D3005" i="1"/>
  <c r="D3006" i="1"/>
  <c r="D3007" i="1"/>
  <c r="D3008" i="1"/>
  <c r="D3009" i="1"/>
  <c r="D3010" i="1"/>
  <c r="D3011" i="1"/>
  <c r="D3012" i="1"/>
  <c r="D3013" i="1"/>
  <c r="D3014" i="1"/>
  <c r="D3015" i="1"/>
  <c r="D3016" i="1"/>
  <c r="D3017" i="1"/>
  <c r="D3018" i="1"/>
  <c r="D3019" i="1"/>
  <c r="D3020" i="1"/>
  <c r="D3021" i="1"/>
  <c r="D3022" i="1"/>
  <c r="D3023" i="1"/>
  <c r="D3024" i="1"/>
  <c r="D3025" i="1"/>
  <c r="D3026" i="1"/>
  <c r="D3027" i="1"/>
  <c r="D3028" i="1"/>
  <c r="D3029" i="1"/>
  <c r="D3030" i="1"/>
  <c r="D3031" i="1"/>
  <c r="D3032" i="1"/>
  <c r="D3033" i="1"/>
  <c r="D3034" i="1"/>
  <c r="D3035" i="1"/>
  <c r="D3036" i="1"/>
  <c r="D3037" i="1"/>
  <c r="D3038" i="1"/>
  <c r="D3039" i="1"/>
  <c r="D3040" i="1"/>
  <c r="D3041" i="1"/>
  <c r="D3042" i="1"/>
  <c r="D3043" i="1"/>
  <c r="D3044" i="1"/>
  <c r="D3045" i="1"/>
  <c r="D3046" i="1"/>
  <c r="D3047" i="1"/>
  <c r="D3048" i="1"/>
  <c r="D3049" i="1"/>
  <c r="D3050" i="1"/>
  <c r="D3051" i="1"/>
  <c r="D3052" i="1"/>
  <c r="D3053" i="1"/>
  <c r="D3054" i="1"/>
  <c r="D3055" i="1"/>
  <c r="D3056" i="1"/>
  <c r="D3057" i="1"/>
  <c r="D3058" i="1"/>
  <c r="D3059" i="1"/>
  <c r="D3060" i="1"/>
  <c r="D3061" i="1"/>
  <c r="D3062" i="1"/>
  <c r="D3063" i="1"/>
  <c r="D3064" i="1"/>
  <c r="D3065" i="1"/>
  <c r="D3066" i="1"/>
  <c r="D3067" i="1"/>
  <c r="D3068" i="1"/>
  <c r="D3069" i="1"/>
  <c r="D3070" i="1"/>
  <c r="D3071" i="1"/>
  <c r="D3072" i="1"/>
  <c r="D3073" i="1"/>
  <c r="D3074" i="1"/>
  <c r="D3075" i="1"/>
  <c r="D3076" i="1"/>
  <c r="D3077" i="1"/>
  <c r="D3078" i="1"/>
  <c r="D3079" i="1"/>
  <c r="D3080" i="1"/>
  <c r="D3081" i="1"/>
  <c r="D3082" i="1"/>
  <c r="D3083" i="1"/>
  <c r="D3084" i="1"/>
  <c r="D3085" i="1"/>
  <c r="D3086" i="1"/>
  <c r="D3087" i="1"/>
  <c r="D3088" i="1"/>
  <c r="D3089" i="1"/>
  <c r="D3090" i="1"/>
  <c r="D3091" i="1"/>
  <c r="D3092" i="1"/>
  <c r="D3093" i="1"/>
  <c r="D3094" i="1"/>
  <c r="D3095" i="1"/>
  <c r="D3096" i="1"/>
  <c r="D3097" i="1"/>
  <c r="D3098" i="1"/>
  <c r="D3099" i="1"/>
  <c r="D3100" i="1"/>
  <c r="D3101" i="1"/>
  <c r="D3102" i="1"/>
  <c r="D3103" i="1"/>
  <c r="D3104" i="1"/>
  <c r="D3105" i="1"/>
  <c r="D3106" i="1"/>
  <c r="D3107" i="1"/>
  <c r="D3108" i="1"/>
  <c r="D3109" i="1"/>
  <c r="D3110" i="1"/>
  <c r="D3111" i="1"/>
  <c r="D3112" i="1"/>
  <c r="D3113" i="1"/>
  <c r="D3114" i="1"/>
  <c r="D3115" i="1"/>
  <c r="D3116" i="1"/>
  <c r="D3117" i="1"/>
  <c r="D3118" i="1"/>
  <c r="D3119" i="1"/>
  <c r="D3120" i="1"/>
  <c r="D3121" i="1"/>
  <c r="D3122" i="1"/>
  <c r="D3123" i="1"/>
  <c r="D3124" i="1"/>
  <c r="D3125" i="1"/>
  <c r="D3126" i="1"/>
  <c r="D3127" i="1"/>
  <c r="D3128" i="1"/>
  <c r="D3129" i="1"/>
  <c r="D3130" i="1"/>
  <c r="D3131" i="1"/>
  <c r="D3132" i="1"/>
  <c r="D3133" i="1"/>
  <c r="D3134" i="1"/>
  <c r="D3135" i="1"/>
  <c r="D3136" i="1"/>
  <c r="D3137" i="1"/>
  <c r="D3138" i="1"/>
  <c r="D3139" i="1"/>
  <c r="D3140" i="1"/>
  <c r="D3141" i="1"/>
  <c r="D3142" i="1"/>
  <c r="D3143" i="1"/>
  <c r="D3144" i="1"/>
  <c r="D3145" i="1"/>
  <c r="D3146" i="1"/>
  <c r="D3147" i="1"/>
  <c r="D3148" i="1"/>
  <c r="D3149" i="1"/>
  <c r="D3150" i="1"/>
  <c r="D3151" i="1"/>
  <c r="D3152" i="1"/>
  <c r="D3153" i="1"/>
  <c r="D3154" i="1"/>
  <c r="D3155" i="1"/>
  <c r="D3156" i="1"/>
  <c r="D3157" i="1"/>
  <c r="D3158" i="1"/>
  <c r="D3159" i="1"/>
  <c r="D3160" i="1"/>
  <c r="D3161" i="1"/>
  <c r="D3162" i="1"/>
  <c r="D3163" i="1"/>
  <c r="D3164" i="1"/>
  <c r="D3165" i="1"/>
  <c r="D3166" i="1"/>
  <c r="D3167" i="1"/>
  <c r="D3168" i="1"/>
  <c r="D3169" i="1"/>
  <c r="D3170" i="1"/>
  <c r="D3171" i="1"/>
  <c r="D3172" i="1"/>
  <c r="D3173" i="1"/>
  <c r="D3174" i="1"/>
  <c r="D3175" i="1"/>
  <c r="D3176" i="1"/>
  <c r="D3177" i="1"/>
  <c r="D3178" i="1"/>
  <c r="D3179" i="1"/>
  <c r="D3180" i="1"/>
  <c r="D3181" i="1"/>
  <c r="D3182" i="1"/>
  <c r="D3183" i="1"/>
  <c r="D3184" i="1"/>
  <c r="D3185" i="1"/>
  <c r="D3186" i="1"/>
  <c r="D3187" i="1"/>
  <c r="D3188" i="1"/>
  <c r="D3189" i="1"/>
  <c r="D3190" i="1"/>
  <c r="D3191" i="1"/>
  <c r="D3192" i="1"/>
  <c r="D3193" i="1"/>
  <c r="D3194" i="1"/>
  <c r="D3195" i="1"/>
  <c r="D3196" i="1"/>
  <c r="D3197" i="1"/>
  <c r="D3198" i="1"/>
  <c r="D3199" i="1"/>
  <c r="D3200" i="1"/>
  <c r="D3201" i="1"/>
  <c r="D3202" i="1"/>
  <c r="D3203" i="1"/>
  <c r="D3204" i="1"/>
  <c r="D3205" i="1"/>
  <c r="D3248" i="1"/>
  <c r="D3249" i="1"/>
  <c r="D3250" i="1"/>
  <c r="D3251" i="1"/>
  <c r="D3252" i="1"/>
  <c r="D3253" i="1"/>
  <c r="D3254" i="1"/>
  <c r="D3255" i="1"/>
  <c r="D3256" i="1"/>
  <c r="D3257" i="1"/>
  <c r="D3258" i="1"/>
  <c r="D3259" i="1"/>
  <c r="D3260" i="1"/>
  <c r="D3261" i="1"/>
  <c r="D3262" i="1"/>
  <c r="D3263" i="1"/>
  <c r="D3264" i="1"/>
  <c r="D3265" i="1"/>
  <c r="D3266" i="1"/>
  <c r="D3267" i="1"/>
  <c r="D3268" i="1"/>
  <c r="D3269" i="1"/>
  <c r="D3270" i="1"/>
  <c r="D3271" i="1"/>
  <c r="D3272" i="1"/>
  <c r="D3273" i="1"/>
  <c r="D3274" i="1"/>
  <c r="D3275" i="1"/>
  <c r="D3276" i="1"/>
  <c r="D3277" i="1"/>
  <c r="D3278" i="1"/>
  <c r="D3279" i="1"/>
  <c r="D3280" i="1"/>
  <c r="D3281" i="1"/>
  <c r="D3282" i="1"/>
  <c r="D3283" i="1"/>
  <c r="D3284" i="1"/>
  <c r="D3285" i="1"/>
  <c r="D3286" i="1"/>
  <c r="D3287" i="1"/>
  <c r="D3330" i="1"/>
  <c r="D3331" i="1"/>
  <c r="D3332" i="1"/>
  <c r="D3333" i="1"/>
  <c r="D3334" i="1"/>
  <c r="D3335" i="1"/>
  <c r="D3336" i="1"/>
  <c r="D3337" i="1"/>
  <c r="D3338" i="1"/>
  <c r="D3339" i="1"/>
  <c r="D3340" i="1"/>
  <c r="D3341" i="1"/>
  <c r="D3342" i="1"/>
  <c r="D3343" i="1"/>
  <c r="D3344" i="1"/>
  <c r="D3345" i="1"/>
  <c r="D3346" i="1"/>
  <c r="D3347" i="1"/>
  <c r="D3348" i="1"/>
  <c r="D3349" i="1"/>
  <c r="D3350" i="1"/>
  <c r="D3351" i="1"/>
  <c r="D3352" i="1"/>
  <c r="D3353" i="1"/>
  <c r="D3354" i="1"/>
  <c r="D3355" i="1"/>
  <c r="D3356" i="1"/>
  <c r="D3357" i="1"/>
  <c r="D3358" i="1"/>
  <c r="D3359" i="1"/>
  <c r="D3360" i="1"/>
  <c r="D3361" i="1"/>
  <c r="D3362" i="1"/>
  <c r="D3363" i="1"/>
  <c r="D3364" i="1"/>
  <c r="D3365" i="1"/>
  <c r="D3366" i="1"/>
  <c r="D3367" i="1"/>
  <c r="D3368" i="1"/>
  <c r="D3369" i="1"/>
  <c r="D3370" i="1"/>
  <c r="D3371" i="1"/>
  <c r="D3372" i="1"/>
  <c r="D3373" i="1"/>
  <c r="D3374" i="1"/>
  <c r="D3375" i="1"/>
  <c r="D3376" i="1"/>
  <c r="D3377" i="1"/>
  <c r="D3378" i="1"/>
  <c r="D3379" i="1"/>
  <c r="D3380" i="1"/>
  <c r="D3381" i="1"/>
  <c r="D3382" i="1"/>
  <c r="D3383" i="1"/>
  <c r="D3384" i="1"/>
  <c r="D3385" i="1"/>
  <c r="D3386" i="1"/>
  <c r="D3387" i="1"/>
  <c r="D3388" i="1"/>
  <c r="D3389" i="1"/>
  <c r="D3390" i="1"/>
  <c r="D3391" i="1"/>
  <c r="D3392" i="1"/>
  <c r="D3393" i="1"/>
  <c r="D3394" i="1"/>
  <c r="D3395" i="1"/>
  <c r="D3396" i="1"/>
  <c r="D3397" i="1"/>
  <c r="D3398" i="1"/>
  <c r="D3399" i="1"/>
  <c r="D3400" i="1"/>
  <c r="D3401" i="1"/>
  <c r="D3402" i="1"/>
  <c r="D3403" i="1"/>
  <c r="D3404" i="1"/>
  <c r="D3405" i="1"/>
  <c r="D3406" i="1"/>
  <c r="D3407" i="1"/>
  <c r="D3408" i="1"/>
  <c r="D3409" i="1"/>
  <c r="D3410" i="1"/>
  <c r="D3411" i="1"/>
  <c r="D3412" i="1"/>
  <c r="D3413" i="1"/>
  <c r="D3414" i="1"/>
  <c r="D3415" i="1"/>
  <c r="D3416" i="1"/>
  <c r="D3417" i="1"/>
  <c r="D3418" i="1"/>
  <c r="D3419" i="1"/>
  <c r="D3420" i="1"/>
  <c r="D3421" i="1"/>
  <c r="D3422" i="1"/>
  <c r="D3423" i="1"/>
  <c r="D3424" i="1"/>
  <c r="D3425" i="1"/>
  <c r="D3426" i="1"/>
  <c r="D3427" i="1"/>
  <c r="D3428" i="1"/>
  <c r="D3429" i="1"/>
  <c r="D3430" i="1"/>
  <c r="D3431" i="1"/>
  <c r="D3432" i="1"/>
  <c r="D3433" i="1"/>
  <c r="D3434" i="1"/>
  <c r="D3435" i="1"/>
  <c r="D3436" i="1"/>
  <c r="D3437" i="1"/>
  <c r="D3438" i="1"/>
  <c r="D3439" i="1"/>
  <c r="D3440" i="1"/>
  <c r="D3441" i="1"/>
  <c r="D3442" i="1"/>
  <c r="D3443" i="1"/>
  <c r="D3444" i="1"/>
  <c r="D3445" i="1"/>
  <c r="D3446" i="1"/>
  <c r="D3447" i="1"/>
  <c r="D3448" i="1"/>
  <c r="D3449" i="1"/>
  <c r="D3450" i="1"/>
  <c r="D3451" i="1"/>
  <c r="D3452" i="1"/>
  <c r="D3453" i="1"/>
  <c r="D3454" i="1"/>
  <c r="D3455" i="1"/>
  <c r="D3456" i="1"/>
  <c r="D3457" i="1"/>
  <c r="D3458" i="1"/>
  <c r="D3459" i="1"/>
  <c r="D3460" i="1"/>
  <c r="D3461" i="1"/>
  <c r="D3462" i="1"/>
  <c r="D3463" i="1"/>
  <c r="D3464" i="1"/>
  <c r="D3465" i="1"/>
  <c r="D3466" i="1"/>
  <c r="D3467" i="1"/>
  <c r="D3468" i="1"/>
  <c r="D3469" i="1"/>
  <c r="D3470" i="1"/>
  <c r="D3471" i="1"/>
  <c r="D3472" i="1"/>
  <c r="D3473" i="1"/>
  <c r="D3474" i="1"/>
  <c r="D3475" i="1"/>
  <c r="D3476" i="1"/>
  <c r="D3477" i="1"/>
  <c r="D3478" i="1"/>
  <c r="D3479" i="1"/>
  <c r="D3480" i="1"/>
  <c r="D3481" i="1"/>
  <c r="D3482" i="1"/>
  <c r="D3483" i="1"/>
  <c r="D3484" i="1"/>
  <c r="D3485" i="1"/>
  <c r="D3486" i="1"/>
  <c r="D3487" i="1"/>
  <c r="D3488" i="1"/>
  <c r="D3489" i="1"/>
  <c r="D3490" i="1"/>
  <c r="D3491" i="1"/>
  <c r="D3492" i="1"/>
  <c r="D3493" i="1"/>
  <c r="D3494" i="1"/>
  <c r="D3495" i="1"/>
  <c r="D3496" i="1"/>
  <c r="D3497" i="1"/>
  <c r="D3498" i="1"/>
  <c r="D3499" i="1"/>
  <c r="D3500" i="1"/>
  <c r="D3501" i="1"/>
  <c r="D3502" i="1"/>
  <c r="D3503" i="1"/>
  <c r="D3504" i="1"/>
  <c r="D3505" i="1"/>
  <c r="D3506" i="1"/>
  <c r="D3507" i="1"/>
  <c r="D3508" i="1"/>
  <c r="D3509" i="1"/>
  <c r="D3510" i="1"/>
  <c r="D3511" i="1"/>
  <c r="D3512" i="1"/>
  <c r="D3513" i="1"/>
  <c r="D3514" i="1"/>
  <c r="D3515" i="1"/>
  <c r="D3516" i="1"/>
  <c r="D3517" i="1"/>
  <c r="D3518" i="1"/>
  <c r="D3519" i="1"/>
  <c r="D3520" i="1"/>
  <c r="D3521" i="1"/>
  <c r="D3522" i="1"/>
  <c r="D3523" i="1"/>
  <c r="D3524" i="1"/>
  <c r="D3525" i="1"/>
  <c r="D3526" i="1"/>
  <c r="D3527" i="1"/>
  <c r="D3528" i="1"/>
  <c r="D3529" i="1"/>
  <c r="D3530" i="1"/>
  <c r="D3531" i="1"/>
  <c r="D3532" i="1"/>
  <c r="D3533" i="1"/>
  <c r="D3534" i="1"/>
  <c r="D3535" i="1"/>
  <c r="D3536" i="1"/>
  <c r="D3537" i="1"/>
  <c r="D3538" i="1"/>
  <c r="D3539" i="1"/>
  <c r="D3540" i="1"/>
  <c r="D3541" i="1"/>
  <c r="D3542" i="1"/>
  <c r="D3543" i="1"/>
  <c r="D3544" i="1"/>
  <c r="D3545" i="1"/>
  <c r="D3546" i="1"/>
  <c r="D3547" i="1"/>
  <c r="D3548" i="1"/>
  <c r="D3549" i="1"/>
  <c r="D3550" i="1"/>
  <c r="D3551" i="1"/>
  <c r="D3552" i="1"/>
  <c r="D3553" i="1"/>
  <c r="D3554" i="1"/>
  <c r="D3555" i="1"/>
  <c r="D3556" i="1"/>
  <c r="D3557" i="1"/>
  <c r="D3558" i="1"/>
  <c r="D3559" i="1"/>
  <c r="D3560" i="1"/>
  <c r="D3561" i="1"/>
  <c r="D3562" i="1"/>
  <c r="D3563" i="1"/>
  <c r="D3564" i="1"/>
  <c r="D3565" i="1"/>
  <c r="D3566" i="1"/>
  <c r="D3567" i="1"/>
  <c r="D3568" i="1"/>
  <c r="D3569" i="1"/>
  <c r="D3570" i="1"/>
  <c r="D3571" i="1"/>
  <c r="D3572" i="1"/>
  <c r="D3573" i="1"/>
  <c r="D3574" i="1"/>
  <c r="D3575" i="1"/>
  <c r="D3576" i="1"/>
  <c r="D3577" i="1"/>
  <c r="D3578" i="1"/>
  <c r="D3579" i="1"/>
  <c r="D3580" i="1"/>
  <c r="D3581" i="1"/>
  <c r="D3582" i="1"/>
  <c r="D3583" i="1"/>
  <c r="D3584" i="1"/>
  <c r="D3585" i="1"/>
  <c r="D3586" i="1"/>
  <c r="D3587" i="1"/>
  <c r="D3588" i="1"/>
  <c r="D3589" i="1"/>
  <c r="D3590" i="1"/>
  <c r="D3591" i="1"/>
  <c r="D3592" i="1"/>
  <c r="D3593" i="1"/>
  <c r="D3594" i="1"/>
  <c r="D3595" i="1"/>
  <c r="D3596" i="1"/>
  <c r="D3597" i="1"/>
  <c r="D3598" i="1"/>
  <c r="D3599" i="1"/>
  <c r="D3600" i="1"/>
  <c r="D3601" i="1"/>
  <c r="D3602" i="1"/>
  <c r="D3603" i="1"/>
  <c r="D3604" i="1"/>
  <c r="D3605" i="1"/>
  <c r="D3606" i="1"/>
  <c r="D3607" i="1"/>
  <c r="D3608" i="1"/>
  <c r="D3609" i="1"/>
  <c r="D3610" i="1"/>
  <c r="D3611" i="1"/>
  <c r="D3612" i="1"/>
  <c r="D3613" i="1"/>
  <c r="C2" i="1"/>
  <c r="C3" i="1"/>
  <c r="C4" i="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1"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89" i="1"/>
  <c r="C690" i="1"/>
  <c r="C691" i="1"/>
  <c r="C692" i="1"/>
  <c r="C693" i="1"/>
  <c r="C694" i="1"/>
  <c r="C695" i="1"/>
  <c r="C696" i="1"/>
  <c r="C697" i="1"/>
  <c r="C698" i="1"/>
  <c r="C699" i="1"/>
  <c r="C700" i="1"/>
  <c r="C701" i="1"/>
  <c r="C702" i="1"/>
  <c r="C703" i="1"/>
  <c r="C704" i="1"/>
  <c r="C705" i="1"/>
  <c r="C706" i="1"/>
  <c r="C707" i="1"/>
  <c r="C708" i="1"/>
  <c r="C709" i="1"/>
  <c r="C710" i="1"/>
  <c r="C711" i="1"/>
  <c r="C712" i="1"/>
  <c r="C713" i="1"/>
  <c r="C714" i="1"/>
  <c r="C715" i="1"/>
  <c r="C716" i="1"/>
  <c r="C717" i="1"/>
  <c r="C718" i="1"/>
  <c r="C719" i="1"/>
  <c r="C720" i="1"/>
  <c r="C721" i="1"/>
  <c r="C722" i="1"/>
  <c r="C723" i="1"/>
  <c r="C724" i="1"/>
  <c r="C725" i="1"/>
  <c r="C726" i="1"/>
  <c r="C727" i="1"/>
  <c r="C728" i="1"/>
  <c r="C729" i="1"/>
  <c r="C730" i="1"/>
  <c r="C731" i="1"/>
  <c r="C732" i="1"/>
  <c r="C733" i="1"/>
  <c r="C734" i="1"/>
  <c r="C735" i="1"/>
  <c r="C736" i="1"/>
  <c r="C737" i="1"/>
  <c r="C738" i="1"/>
  <c r="C739" i="1"/>
  <c r="C740" i="1"/>
  <c r="C741" i="1"/>
  <c r="C742" i="1"/>
  <c r="C743" i="1"/>
  <c r="C744" i="1"/>
  <c r="C745" i="1"/>
  <c r="C746" i="1"/>
  <c r="C747" i="1"/>
  <c r="C748" i="1"/>
  <c r="C749" i="1"/>
  <c r="C750" i="1"/>
  <c r="C751" i="1"/>
  <c r="C752" i="1"/>
  <c r="C753" i="1"/>
  <c r="C754" i="1"/>
  <c r="C755" i="1"/>
  <c r="C756" i="1"/>
  <c r="C757" i="1"/>
  <c r="C758" i="1"/>
  <c r="C759" i="1"/>
  <c r="C760" i="1"/>
  <c r="C761" i="1"/>
  <c r="C762" i="1"/>
  <c r="C763"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2" i="1"/>
  <c r="C903" i="1"/>
  <c r="C904" i="1"/>
  <c r="C905" i="1"/>
  <c r="C906" i="1"/>
  <c r="C907" i="1"/>
  <c r="C908" i="1"/>
  <c r="C909" i="1"/>
  <c r="C910" i="1"/>
  <c r="C911" i="1"/>
  <c r="C912" i="1"/>
  <c r="C913" i="1"/>
  <c r="C914" i="1"/>
  <c r="C915" i="1"/>
  <c r="C916" i="1"/>
  <c r="C917" i="1"/>
  <c r="C918" i="1"/>
  <c r="C919" i="1"/>
  <c r="C920" i="1"/>
  <c r="C921" i="1"/>
  <c r="C922" i="1"/>
  <c r="C923" i="1"/>
  <c r="C924" i="1"/>
  <c r="C925" i="1"/>
  <c r="C926" i="1"/>
  <c r="C927" i="1"/>
  <c r="C928" i="1"/>
  <c r="C929" i="1"/>
  <c r="C930" i="1"/>
  <c r="C931" i="1"/>
  <c r="C932" i="1"/>
  <c r="C933" i="1"/>
  <c r="C934" i="1"/>
  <c r="C935" i="1"/>
  <c r="C936" i="1"/>
  <c r="C937" i="1"/>
  <c r="C938" i="1"/>
  <c r="C939" i="1"/>
  <c r="C940" i="1"/>
  <c r="C941" i="1"/>
  <c r="C942" i="1"/>
  <c r="C943" i="1"/>
  <c r="C944" i="1"/>
  <c r="C945" i="1"/>
  <c r="C946" i="1"/>
  <c r="C947" i="1"/>
  <c r="C948" i="1"/>
  <c r="C949" i="1"/>
  <c r="C950" i="1"/>
  <c r="C951" i="1"/>
  <c r="C952" i="1"/>
  <c r="C953" i="1"/>
  <c r="C954" i="1"/>
  <c r="C955" i="1"/>
  <c r="C956" i="1"/>
  <c r="C957" i="1"/>
  <c r="C958" i="1"/>
  <c r="C959" i="1"/>
  <c r="C960" i="1"/>
  <c r="C961" i="1"/>
  <c r="C962" i="1"/>
  <c r="C963" i="1"/>
  <c r="C964" i="1"/>
  <c r="C965" i="1"/>
  <c r="C966" i="1"/>
  <c r="C967" i="1"/>
  <c r="C968" i="1"/>
  <c r="C969" i="1"/>
  <c r="C970" i="1"/>
  <c r="C971" i="1"/>
  <c r="C972" i="1"/>
  <c r="C973" i="1"/>
  <c r="C974" i="1"/>
  <c r="C975" i="1"/>
  <c r="C976" i="1"/>
  <c r="C977" i="1"/>
  <c r="C978" i="1"/>
  <c r="C979" i="1"/>
  <c r="C980" i="1"/>
  <c r="C981" i="1"/>
  <c r="C982" i="1"/>
  <c r="C983" i="1"/>
  <c r="C984" i="1"/>
  <c r="C985" i="1"/>
  <c r="C986" i="1"/>
  <c r="C987" i="1"/>
  <c r="C988" i="1"/>
  <c r="C989" i="1"/>
  <c r="C990" i="1"/>
  <c r="C991" i="1"/>
  <c r="C992" i="1"/>
  <c r="C993" i="1"/>
  <c r="C994" i="1"/>
  <c r="C995" i="1"/>
  <c r="C996" i="1"/>
  <c r="C997" i="1"/>
  <c r="C998" i="1"/>
  <c r="C999" i="1"/>
  <c r="C1000" i="1"/>
  <c r="C1001" i="1"/>
  <c r="C1002" i="1"/>
  <c r="C1003" i="1"/>
  <c r="C1004" i="1"/>
  <c r="C1005" i="1"/>
  <c r="C1006" i="1"/>
  <c r="C1007" i="1"/>
  <c r="C1008" i="1"/>
  <c r="C1009" i="1"/>
  <c r="C1010" i="1"/>
  <c r="C1011" i="1"/>
  <c r="C1012" i="1"/>
  <c r="C1013" i="1"/>
  <c r="C1014" i="1"/>
  <c r="C1015" i="1"/>
  <c r="C1016" i="1"/>
  <c r="C1017" i="1"/>
  <c r="C1018" i="1"/>
  <c r="C1019" i="1"/>
  <c r="C1020" i="1"/>
  <c r="C1021" i="1"/>
  <c r="C1022" i="1"/>
  <c r="C1023" i="1"/>
  <c r="C1024" i="1"/>
  <c r="C1025" i="1"/>
  <c r="C1026" i="1"/>
  <c r="C1027" i="1"/>
  <c r="C1028" i="1"/>
  <c r="C1029" i="1"/>
  <c r="C1030" i="1"/>
  <c r="C1031" i="1"/>
  <c r="C1032" i="1"/>
  <c r="C1033" i="1"/>
  <c r="C1034" i="1"/>
  <c r="C1035" i="1"/>
  <c r="C1036" i="1"/>
  <c r="C1037" i="1"/>
  <c r="C1038" i="1"/>
  <c r="C1039" i="1"/>
  <c r="C1040" i="1"/>
  <c r="C1041" i="1"/>
  <c r="C1042" i="1"/>
  <c r="C1043" i="1"/>
  <c r="C1044" i="1"/>
  <c r="C1045" i="1"/>
  <c r="C1046" i="1"/>
  <c r="C1047" i="1"/>
  <c r="C1048" i="1"/>
  <c r="C1049" i="1"/>
  <c r="C1050" i="1"/>
  <c r="C1051" i="1"/>
  <c r="C1052" i="1"/>
  <c r="C1053" i="1"/>
  <c r="C1054" i="1"/>
  <c r="C1055" i="1"/>
  <c r="C1056" i="1"/>
  <c r="C1057" i="1"/>
  <c r="C1058" i="1"/>
  <c r="C1059" i="1"/>
  <c r="C1060" i="1"/>
  <c r="C1061" i="1"/>
  <c r="C1062" i="1"/>
  <c r="C1063" i="1"/>
  <c r="C1064" i="1"/>
  <c r="C1065" i="1"/>
  <c r="C1066" i="1"/>
  <c r="C1067" i="1"/>
  <c r="C1068" i="1"/>
  <c r="C1069" i="1"/>
  <c r="C1070" i="1"/>
  <c r="C1071" i="1"/>
  <c r="C1072" i="1"/>
  <c r="C1073" i="1"/>
  <c r="C1074" i="1"/>
  <c r="C1075" i="1"/>
  <c r="C1076" i="1"/>
  <c r="C1077" i="1"/>
  <c r="C1078" i="1"/>
  <c r="C1079" i="1"/>
  <c r="C1080" i="1"/>
  <c r="C1081" i="1"/>
  <c r="C1082" i="1"/>
  <c r="C1083" i="1"/>
  <c r="C1084" i="1"/>
  <c r="C1085" i="1"/>
  <c r="C1086" i="1"/>
  <c r="C1087" i="1"/>
  <c r="C1088" i="1"/>
  <c r="C1089" i="1"/>
  <c r="C1090" i="1"/>
  <c r="C1091" i="1"/>
  <c r="C1092" i="1"/>
  <c r="C1093" i="1"/>
  <c r="C1094" i="1"/>
  <c r="C1095" i="1"/>
  <c r="C1096" i="1"/>
  <c r="C1097" i="1"/>
  <c r="C1098" i="1"/>
  <c r="C1099" i="1"/>
  <c r="C1100" i="1"/>
  <c r="C1101" i="1"/>
  <c r="C1102" i="1"/>
  <c r="C1103" i="1"/>
  <c r="C1104" i="1"/>
  <c r="C1105" i="1"/>
  <c r="C1106" i="1"/>
  <c r="C1107" i="1"/>
  <c r="C1108" i="1"/>
  <c r="C1109" i="1"/>
  <c r="C1110" i="1"/>
  <c r="C1111" i="1"/>
  <c r="C1112" i="1"/>
  <c r="C1113" i="1"/>
  <c r="C1114" i="1"/>
  <c r="C1115" i="1"/>
  <c r="C1116" i="1"/>
  <c r="C1117" i="1"/>
  <c r="C1118" i="1"/>
  <c r="C1119" i="1"/>
  <c r="C1120" i="1"/>
  <c r="C1121" i="1"/>
  <c r="C1122" i="1"/>
  <c r="C1123" i="1"/>
  <c r="C1124" i="1"/>
  <c r="C1125" i="1"/>
  <c r="C1126" i="1"/>
  <c r="C1127" i="1"/>
  <c r="C1128" i="1"/>
  <c r="C1129" i="1"/>
  <c r="C1130" i="1"/>
  <c r="C1131" i="1"/>
  <c r="C1132" i="1"/>
  <c r="C1133" i="1"/>
  <c r="C1134" i="1"/>
  <c r="C1135" i="1"/>
  <c r="C1136" i="1"/>
  <c r="C1137" i="1"/>
  <c r="C1138" i="1"/>
  <c r="C1139" i="1"/>
  <c r="C1140" i="1"/>
  <c r="C1141" i="1"/>
  <c r="C1142" i="1"/>
  <c r="C1143" i="1"/>
  <c r="C1144" i="1"/>
  <c r="C1145" i="1"/>
  <c r="C1146" i="1"/>
  <c r="C1147" i="1"/>
  <c r="C1148" i="1"/>
  <c r="C1149" i="1"/>
  <c r="C1150" i="1"/>
  <c r="C1151" i="1"/>
  <c r="C1152" i="1"/>
  <c r="C1153" i="1"/>
  <c r="C1154" i="1"/>
  <c r="C1155" i="1"/>
  <c r="C1156" i="1"/>
  <c r="C1157" i="1"/>
  <c r="C1158" i="1"/>
  <c r="C1159" i="1"/>
  <c r="C1160" i="1"/>
  <c r="C1161" i="1"/>
  <c r="C1162" i="1"/>
  <c r="C1163" i="1"/>
  <c r="C1164" i="1"/>
  <c r="C1165" i="1"/>
  <c r="C1166" i="1"/>
  <c r="C1167" i="1"/>
  <c r="C1168" i="1"/>
  <c r="C1169" i="1"/>
  <c r="C1170" i="1"/>
  <c r="C1171" i="1"/>
  <c r="C1172" i="1"/>
  <c r="C1173" i="1"/>
  <c r="C1174" i="1"/>
  <c r="C1175" i="1"/>
  <c r="C1176" i="1"/>
  <c r="C1177" i="1"/>
  <c r="C1178" i="1"/>
  <c r="C1179" i="1"/>
  <c r="C1180" i="1"/>
  <c r="C1181" i="1"/>
  <c r="C1182" i="1"/>
  <c r="C1183" i="1"/>
  <c r="C1184" i="1"/>
  <c r="C1185" i="1"/>
  <c r="C1186" i="1"/>
  <c r="C1187" i="1"/>
  <c r="C1188" i="1"/>
  <c r="C1189" i="1"/>
  <c r="C1190" i="1"/>
  <c r="C1191" i="1"/>
  <c r="C1192" i="1"/>
  <c r="C1193" i="1"/>
  <c r="C1194" i="1"/>
  <c r="C1195" i="1"/>
  <c r="C1196" i="1"/>
  <c r="C1197" i="1"/>
  <c r="C1198" i="1"/>
  <c r="C1199" i="1"/>
  <c r="C1200" i="1"/>
  <c r="C1201" i="1"/>
  <c r="C1202" i="1"/>
  <c r="C1203" i="1"/>
  <c r="C1204" i="1"/>
  <c r="C1205" i="1"/>
  <c r="C1206" i="1"/>
  <c r="C1207" i="1"/>
  <c r="C1208" i="1"/>
  <c r="C1209" i="1"/>
  <c r="C1210" i="1"/>
  <c r="C1211" i="1"/>
  <c r="C1212" i="1"/>
  <c r="C1213" i="1"/>
  <c r="C1214" i="1"/>
  <c r="C1215" i="1"/>
  <c r="C1216" i="1"/>
  <c r="C1217" i="1"/>
  <c r="C1218" i="1"/>
  <c r="C1219" i="1"/>
  <c r="C1220" i="1"/>
  <c r="C1221" i="1"/>
  <c r="C1222" i="1"/>
  <c r="C1223" i="1"/>
  <c r="C1224" i="1"/>
  <c r="C1225" i="1"/>
  <c r="C1226" i="1"/>
  <c r="C1227" i="1"/>
  <c r="C1228" i="1"/>
  <c r="C1229" i="1"/>
  <c r="C1230" i="1"/>
  <c r="C1231" i="1"/>
  <c r="C1232" i="1"/>
  <c r="C1233" i="1"/>
  <c r="C1234" i="1"/>
  <c r="C1235" i="1"/>
  <c r="C1236" i="1"/>
  <c r="C1237" i="1"/>
  <c r="C1238" i="1"/>
  <c r="C1239" i="1"/>
  <c r="C1240" i="1"/>
  <c r="C1241" i="1"/>
  <c r="C1242" i="1"/>
  <c r="C1243" i="1"/>
  <c r="C1244" i="1"/>
  <c r="C1245" i="1"/>
  <c r="C1246" i="1"/>
  <c r="C1247" i="1"/>
  <c r="C1248" i="1"/>
  <c r="C1249" i="1"/>
  <c r="C1250" i="1"/>
  <c r="C1251" i="1"/>
  <c r="C1252" i="1"/>
  <c r="C1253" i="1"/>
  <c r="C1254" i="1"/>
  <c r="C1255" i="1"/>
  <c r="C1256" i="1"/>
  <c r="C1257" i="1"/>
  <c r="C1258" i="1"/>
  <c r="C1259" i="1"/>
  <c r="C1260" i="1"/>
  <c r="C1261" i="1"/>
  <c r="C1262" i="1"/>
  <c r="C1263" i="1"/>
  <c r="C1264" i="1"/>
  <c r="C1265" i="1"/>
  <c r="C1266" i="1"/>
  <c r="C1267" i="1"/>
  <c r="C1268" i="1"/>
  <c r="C1269" i="1"/>
  <c r="C1270" i="1"/>
  <c r="C1271" i="1"/>
  <c r="C1272" i="1"/>
  <c r="C1273" i="1"/>
  <c r="C1274" i="1"/>
  <c r="C1275" i="1"/>
  <c r="C1276" i="1"/>
  <c r="C1277" i="1"/>
  <c r="C1278" i="1"/>
  <c r="C1279" i="1"/>
  <c r="C1280" i="1"/>
  <c r="C1281" i="1"/>
  <c r="C1282" i="1"/>
  <c r="C1283" i="1"/>
  <c r="C1284" i="1"/>
  <c r="C1285" i="1"/>
  <c r="C1286" i="1"/>
  <c r="C1287" i="1"/>
  <c r="C1288" i="1"/>
  <c r="C1289" i="1"/>
  <c r="C1290" i="1"/>
  <c r="C1291" i="1"/>
  <c r="C1292" i="1"/>
  <c r="C1293" i="1"/>
  <c r="C1294" i="1"/>
  <c r="C1295" i="1"/>
  <c r="C1296" i="1"/>
  <c r="C1297" i="1"/>
  <c r="C1298" i="1"/>
  <c r="C1299" i="1"/>
  <c r="C1300" i="1"/>
  <c r="C1301" i="1"/>
  <c r="C1302" i="1"/>
  <c r="C1303" i="1"/>
  <c r="C1304" i="1"/>
  <c r="C1305" i="1"/>
  <c r="C1306" i="1"/>
  <c r="C1307" i="1"/>
  <c r="C1308" i="1"/>
  <c r="C1309" i="1"/>
  <c r="C1310" i="1"/>
  <c r="C1311" i="1"/>
  <c r="C1312" i="1"/>
  <c r="C1313" i="1"/>
  <c r="C1314" i="1"/>
  <c r="C1315" i="1"/>
  <c r="C1316" i="1"/>
  <c r="C1317" i="1"/>
  <c r="C1318" i="1"/>
  <c r="C1319" i="1"/>
  <c r="C1320" i="1"/>
  <c r="C1321" i="1"/>
  <c r="C1322" i="1"/>
  <c r="C1323" i="1"/>
  <c r="C1324" i="1"/>
  <c r="C1325" i="1"/>
  <c r="C1326" i="1"/>
  <c r="C1327" i="1"/>
  <c r="C1328" i="1"/>
  <c r="C1329" i="1"/>
  <c r="C1330" i="1"/>
  <c r="C1331" i="1"/>
  <c r="C1332" i="1"/>
  <c r="C1333" i="1"/>
  <c r="C1334" i="1"/>
  <c r="C1335" i="1"/>
  <c r="C1336" i="1"/>
  <c r="C1337" i="1"/>
  <c r="C1338" i="1"/>
  <c r="C1339" i="1"/>
  <c r="C1340" i="1"/>
  <c r="C1341" i="1"/>
  <c r="C1342" i="1"/>
  <c r="C1343" i="1"/>
  <c r="C1344" i="1"/>
  <c r="C1345" i="1"/>
  <c r="C1346" i="1"/>
  <c r="C1347" i="1"/>
  <c r="C1348" i="1"/>
  <c r="C1349" i="1"/>
  <c r="C1350" i="1"/>
  <c r="C1351" i="1"/>
  <c r="C1352" i="1"/>
  <c r="C1353" i="1"/>
  <c r="C1354" i="1"/>
  <c r="C1355" i="1"/>
  <c r="C1356" i="1"/>
  <c r="C1357" i="1"/>
  <c r="C1358" i="1"/>
  <c r="C1359" i="1"/>
  <c r="C1360" i="1"/>
  <c r="C1361" i="1"/>
  <c r="C1362" i="1"/>
  <c r="C1363" i="1"/>
  <c r="C1364" i="1"/>
  <c r="C1365" i="1"/>
  <c r="C1366" i="1"/>
  <c r="C1367" i="1"/>
  <c r="C1368" i="1"/>
  <c r="C1369" i="1"/>
  <c r="C1370" i="1"/>
  <c r="C1371" i="1"/>
  <c r="C1372" i="1"/>
  <c r="C1373" i="1"/>
  <c r="C1374" i="1"/>
  <c r="C1375" i="1"/>
  <c r="C1376" i="1"/>
  <c r="C1377" i="1"/>
  <c r="C1378" i="1"/>
  <c r="C1379" i="1"/>
  <c r="C1380" i="1"/>
  <c r="C1381" i="1"/>
  <c r="C1382" i="1"/>
  <c r="C1383" i="1"/>
  <c r="C1384" i="1"/>
  <c r="C1385" i="1"/>
  <c r="C1386" i="1"/>
  <c r="C1387" i="1"/>
  <c r="C1388" i="1"/>
  <c r="C1389" i="1"/>
  <c r="C1390" i="1"/>
  <c r="C1391" i="1"/>
  <c r="C1392" i="1"/>
  <c r="C1393" i="1"/>
  <c r="C1394" i="1"/>
  <c r="C1395" i="1"/>
  <c r="C1396" i="1"/>
  <c r="C1397" i="1"/>
  <c r="C1398" i="1"/>
  <c r="C1399" i="1"/>
  <c r="C1400" i="1"/>
  <c r="C1401" i="1"/>
  <c r="C1402" i="1"/>
  <c r="C1403" i="1"/>
  <c r="C1404" i="1"/>
  <c r="C1405" i="1"/>
  <c r="C1406" i="1"/>
  <c r="C1407" i="1"/>
  <c r="C1408" i="1"/>
  <c r="C1409" i="1"/>
  <c r="C1410" i="1"/>
  <c r="C1411" i="1"/>
  <c r="C1412" i="1"/>
  <c r="C1413" i="1"/>
  <c r="C1414" i="1"/>
  <c r="C1415" i="1"/>
  <c r="C1416" i="1"/>
  <c r="C1417" i="1"/>
  <c r="C1418" i="1"/>
  <c r="C1419" i="1"/>
  <c r="C1420" i="1"/>
  <c r="C1421" i="1"/>
  <c r="C1422" i="1"/>
  <c r="C1423" i="1"/>
  <c r="C1424" i="1"/>
  <c r="C1425" i="1"/>
  <c r="C1426" i="1"/>
  <c r="C1427" i="1"/>
  <c r="C1428" i="1"/>
  <c r="C1429" i="1"/>
  <c r="C1430" i="1"/>
  <c r="C1431" i="1"/>
  <c r="C1432" i="1"/>
  <c r="C1433" i="1"/>
  <c r="C1434" i="1"/>
  <c r="C1435" i="1"/>
  <c r="C1436" i="1"/>
  <c r="C1437" i="1"/>
  <c r="C1438" i="1"/>
  <c r="C1439" i="1"/>
  <c r="C1440" i="1"/>
  <c r="C1441" i="1"/>
  <c r="C1442" i="1"/>
  <c r="C1443" i="1"/>
  <c r="C1444" i="1"/>
  <c r="C1445" i="1"/>
  <c r="C1446" i="1"/>
  <c r="C1447" i="1"/>
  <c r="C1448" i="1"/>
  <c r="C1449" i="1"/>
  <c r="C1450" i="1"/>
  <c r="C1451" i="1"/>
  <c r="C1452" i="1"/>
  <c r="C1453" i="1"/>
  <c r="C1454" i="1"/>
  <c r="C1455" i="1"/>
  <c r="C1456" i="1"/>
  <c r="C1457" i="1"/>
  <c r="C1458" i="1"/>
  <c r="C1459" i="1"/>
  <c r="C1460" i="1"/>
  <c r="C1461" i="1"/>
  <c r="C1462" i="1"/>
  <c r="C1463" i="1"/>
  <c r="C1464" i="1"/>
  <c r="C1465" i="1"/>
  <c r="C1466" i="1"/>
  <c r="C1467" i="1"/>
  <c r="C1468" i="1"/>
  <c r="C1469" i="1"/>
  <c r="C1470" i="1"/>
  <c r="C1471" i="1"/>
  <c r="C1472" i="1"/>
  <c r="C1473" i="1"/>
  <c r="C1474" i="1"/>
  <c r="C1475" i="1"/>
  <c r="C1476" i="1"/>
  <c r="C1477" i="1"/>
  <c r="C1478" i="1"/>
  <c r="C1479" i="1"/>
  <c r="C1480" i="1"/>
  <c r="C1481" i="1"/>
  <c r="C1482" i="1"/>
  <c r="C1483" i="1"/>
  <c r="C1484" i="1"/>
  <c r="C1485" i="1"/>
  <c r="C1486" i="1"/>
  <c r="C1487" i="1"/>
  <c r="C1488" i="1"/>
  <c r="C1489" i="1"/>
  <c r="C1490" i="1"/>
  <c r="C1491" i="1"/>
  <c r="C1492" i="1"/>
  <c r="C1493" i="1"/>
  <c r="C1494" i="1"/>
  <c r="C1495" i="1"/>
  <c r="C1496" i="1"/>
  <c r="C1497" i="1"/>
  <c r="C1498" i="1"/>
  <c r="C1499" i="1"/>
  <c r="C1500" i="1"/>
  <c r="C1501" i="1"/>
  <c r="C1502" i="1"/>
  <c r="C1503" i="1"/>
  <c r="C1504" i="1"/>
  <c r="C1505" i="1"/>
  <c r="C1506" i="1"/>
  <c r="C1507" i="1"/>
  <c r="C1508" i="1"/>
  <c r="C1509" i="1"/>
  <c r="C1510" i="1"/>
  <c r="C1511" i="1"/>
  <c r="C1512" i="1"/>
  <c r="C1513" i="1"/>
  <c r="C1514" i="1"/>
  <c r="C1515" i="1"/>
  <c r="C1516" i="1"/>
  <c r="C1517" i="1"/>
  <c r="C1518" i="1"/>
  <c r="C1519" i="1"/>
  <c r="C1520" i="1"/>
  <c r="C1521" i="1"/>
  <c r="C1522" i="1"/>
  <c r="C1523" i="1"/>
  <c r="C1524" i="1"/>
  <c r="C1525" i="1"/>
  <c r="C1526"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0" i="1"/>
  <c r="C1571" i="1"/>
  <c r="C1572" i="1"/>
  <c r="C1573" i="1"/>
  <c r="C1574" i="1"/>
  <c r="C1575" i="1"/>
  <c r="C1576" i="1"/>
  <c r="C1577" i="1"/>
  <c r="C1578" i="1"/>
  <c r="C1579" i="1"/>
  <c r="C1580" i="1"/>
  <c r="C1581" i="1"/>
  <c r="C1582" i="1"/>
  <c r="C1583" i="1"/>
  <c r="C1584" i="1"/>
  <c r="C1585" i="1"/>
  <c r="C1586" i="1"/>
  <c r="C1587" i="1"/>
  <c r="C1588" i="1"/>
  <c r="C1589" i="1"/>
  <c r="C1590" i="1"/>
  <c r="C1591" i="1"/>
  <c r="C1592" i="1"/>
  <c r="C1593" i="1"/>
  <c r="C1594" i="1"/>
  <c r="C1595" i="1"/>
  <c r="C1596" i="1"/>
  <c r="C1597" i="1"/>
  <c r="C1598" i="1"/>
  <c r="C1599" i="1"/>
  <c r="C1600" i="1"/>
  <c r="C1601" i="1"/>
  <c r="C1602" i="1"/>
  <c r="C1603" i="1"/>
  <c r="C1604" i="1"/>
  <c r="C1605" i="1"/>
  <c r="C1606"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6" i="1"/>
  <c r="C1637" i="1"/>
  <c r="C1638" i="1"/>
  <c r="C1639" i="1"/>
  <c r="C1640" i="1"/>
  <c r="C1641" i="1"/>
  <c r="C1642" i="1"/>
  <c r="C1643" i="1"/>
  <c r="C1644" i="1"/>
  <c r="C1645" i="1"/>
  <c r="C1646" i="1"/>
  <c r="C1647" i="1"/>
  <c r="C1648" i="1"/>
  <c r="C1649" i="1"/>
  <c r="C1650" i="1"/>
  <c r="C1651" i="1"/>
  <c r="C1652" i="1"/>
  <c r="C1653" i="1"/>
  <c r="C1654" i="1"/>
  <c r="C1655"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C1687" i="1"/>
  <c r="C1688" i="1"/>
  <c r="C1689" i="1"/>
  <c r="C1690" i="1"/>
  <c r="C1691" i="1"/>
  <c r="C1692" i="1"/>
  <c r="C1693" i="1"/>
  <c r="C1694" i="1"/>
  <c r="C1695" i="1"/>
  <c r="C1696" i="1"/>
  <c r="C1697" i="1"/>
  <c r="C1698" i="1"/>
  <c r="C1699" i="1"/>
  <c r="C1700" i="1"/>
  <c r="C1701" i="1"/>
  <c r="C1702" i="1"/>
  <c r="C1703" i="1"/>
  <c r="C1704" i="1"/>
  <c r="C1705" i="1"/>
  <c r="C1706" i="1"/>
  <c r="C1707" i="1"/>
  <c r="C1708" i="1"/>
  <c r="C1709" i="1"/>
  <c r="C1710" i="1"/>
  <c r="C1711" i="1"/>
  <c r="C1712" i="1"/>
  <c r="C1713" i="1"/>
  <c r="C1714" i="1"/>
  <c r="C1715" i="1"/>
  <c r="C1716" i="1"/>
  <c r="C1717" i="1"/>
  <c r="C1718" i="1"/>
  <c r="C1719" i="1"/>
  <c r="C1720" i="1"/>
  <c r="C1721" i="1"/>
  <c r="C1722" i="1"/>
  <c r="C1723" i="1"/>
  <c r="C1724" i="1"/>
  <c r="C1725" i="1"/>
  <c r="C1726" i="1"/>
  <c r="C1727" i="1"/>
  <c r="C1728" i="1"/>
  <c r="C1729" i="1"/>
  <c r="C1730" i="1"/>
  <c r="C1731" i="1"/>
  <c r="C1732" i="1"/>
  <c r="C1733" i="1"/>
  <c r="C1734" i="1"/>
  <c r="C1735" i="1"/>
  <c r="C1736" i="1"/>
  <c r="C1737" i="1"/>
  <c r="C1738" i="1"/>
  <c r="C1739" i="1"/>
  <c r="C1740" i="1"/>
  <c r="C1741" i="1"/>
  <c r="C1742" i="1"/>
  <c r="C1743" i="1"/>
  <c r="C1744" i="1"/>
  <c r="C1745" i="1"/>
  <c r="C1746" i="1"/>
  <c r="C1747" i="1"/>
  <c r="C1748" i="1"/>
  <c r="C1749" i="1"/>
  <c r="C1750" i="1"/>
  <c r="C1751" i="1"/>
  <c r="C1752" i="1"/>
  <c r="C1753" i="1"/>
  <c r="C1754" i="1"/>
  <c r="C1755" i="1"/>
  <c r="C1756" i="1"/>
  <c r="C1757" i="1"/>
  <c r="C1758" i="1"/>
  <c r="C1759" i="1"/>
  <c r="C1760" i="1"/>
  <c r="C1761" i="1"/>
  <c r="C1762" i="1"/>
  <c r="C1763" i="1"/>
  <c r="C1764" i="1"/>
  <c r="C1765" i="1"/>
  <c r="C1766" i="1"/>
  <c r="C1767" i="1"/>
  <c r="C1768" i="1"/>
  <c r="C1769" i="1"/>
  <c r="C1770" i="1"/>
  <c r="C1771" i="1"/>
  <c r="C1772" i="1"/>
  <c r="C1773" i="1"/>
  <c r="C1774" i="1"/>
  <c r="C1775" i="1"/>
  <c r="C1776" i="1"/>
  <c r="C1777" i="1"/>
  <c r="C1778" i="1"/>
  <c r="C1779" i="1"/>
  <c r="C1780" i="1"/>
  <c r="C1781" i="1"/>
  <c r="C1782" i="1"/>
  <c r="C1783" i="1"/>
  <c r="C1784" i="1"/>
  <c r="C1785" i="1"/>
  <c r="C1786" i="1"/>
  <c r="C1787" i="1"/>
  <c r="C1788" i="1"/>
  <c r="C1789" i="1"/>
  <c r="C1790" i="1"/>
  <c r="C1791" i="1"/>
  <c r="C1792" i="1"/>
  <c r="C1793" i="1"/>
  <c r="C1794" i="1"/>
  <c r="C1795" i="1"/>
  <c r="C1796" i="1"/>
  <c r="C1797" i="1"/>
  <c r="C1798" i="1"/>
  <c r="C1799" i="1"/>
  <c r="C1800" i="1"/>
  <c r="C1801" i="1"/>
  <c r="C1802" i="1"/>
  <c r="C1803" i="1"/>
  <c r="C1804" i="1"/>
  <c r="C1805" i="1"/>
  <c r="C1806" i="1"/>
  <c r="C1807" i="1"/>
  <c r="C1808" i="1"/>
  <c r="C1809" i="1"/>
  <c r="C1810" i="1"/>
  <c r="C1811" i="1"/>
  <c r="C1812" i="1"/>
  <c r="C1813" i="1"/>
  <c r="C1814" i="1"/>
  <c r="C1815" i="1"/>
  <c r="C1816" i="1"/>
  <c r="C1817" i="1"/>
  <c r="C1818" i="1"/>
  <c r="C1819" i="1"/>
  <c r="C1820" i="1"/>
  <c r="C1821" i="1"/>
  <c r="C1822" i="1"/>
  <c r="C1823" i="1"/>
  <c r="C1824" i="1"/>
  <c r="C1825" i="1"/>
  <c r="C1826" i="1"/>
  <c r="C1827" i="1"/>
  <c r="C1828" i="1"/>
  <c r="C1829" i="1"/>
  <c r="C1830" i="1"/>
  <c r="C1831" i="1"/>
  <c r="C1832" i="1"/>
  <c r="C1833" i="1"/>
  <c r="C1834" i="1"/>
  <c r="C1835" i="1"/>
  <c r="C1836" i="1"/>
  <c r="C1837" i="1"/>
  <c r="C1838" i="1"/>
  <c r="C1839" i="1"/>
  <c r="C1840" i="1"/>
  <c r="C1841" i="1"/>
  <c r="C1842" i="1"/>
  <c r="C1843" i="1"/>
  <c r="C1844" i="1"/>
  <c r="C1845" i="1"/>
  <c r="C1846" i="1"/>
  <c r="C1847" i="1"/>
  <c r="C1848" i="1"/>
  <c r="C1849" i="1"/>
  <c r="C1850" i="1"/>
  <c r="C1851" i="1"/>
  <c r="C1852" i="1"/>
  <c r="C1853" i="1"/>
  <c r="C1854" i="1"/>
  <c r="C1855" i="1"/>
  <c r="C1856" i="1"/>
  <c r="C1857" i="1"/>
  <c r="C1858" i="1"/>
  <c r="C1859" i="1"/>
  <c r="C1860" i="1"/>
  <c r="C1861" i="1"/>
  <c r="C1862" i="1"/>
  <c r="C1863" i="1"/>
  <c r="C1864" i="1"/>
  <c r="C1865" i="1"/>
  <c r="C1866" i="1"/>
  <c r="C1867" i="1"/>
  <c r="C1868" i="1"/>
  <c r="C1869" i="1"/>
  <c r="C1870" i="1"/>
  <c r="C1871" i="1"/>
  <c r="C1872" i="1"/>
  <c r="C1873" i="1"/>
  <c r="C1874" i="1"/>
  <c r="C1875" i="1"/>
  <c r="C1876" i="1"/>
  <c r="C1877" i="1"/>
  <c r="C1878" i="1"/>
  <c r="C1879" i="1"/>
  <c r="C1880" i="1"/>
  <c r="C1881" i="1"/>
  <c r="C1882" i="1"/>
  <c r="C1883" i="1"/>
  <c r="C1884" i="1"/>
  <c r="C1885" i="1"/>
  <c r="C1886" i="1"/>
  <c r="C1887" i="1"/>
  <c r="C1888" i="1"/>
  <c r="C1889" i="1"/>
  <c r="C1890" i="1"/>
  <c r="C1891" i="1"/>
  <c r="C1892" i="1"/>
  <c r="C1893" i="1"/>
  <c r="C1894" i="1"/>
  <c r="C1895" i="1"/>
  <c r="C1896" i="1"/>
  <c r="C1897" i="1"/>
  <c r="C1898" i="1"/>
  <c r="C1899" i="1"/>
  <c r="C1900" i="1"/>
  <c r="C1901" i="1"/>
  <c r="C1902" i="1"/>
  <c r="C1903" i="1"/>
  <c r="C1904" i="1"/>
  <c r="C1905" i="1"/>
  <c r="C1906" i="1"/>
  <c r="C1907" i="1"/>
  <c r="C1908" i="1"/>
  <c r="C1909" i="1"/>
  <c r="C1910" i="1"/>
  <c r="C1911" i="1"/>
  <c r="C1912" i="1"/>
  <c r="C1913" i="1"/>
  <c r="C1914" i="1"/>
  <c r="C1915" i="1"/>
  <c r="C1916" i="1"/>
  <c r="C1917" i="1"/>
  <c r="C1918" i="1"/>
  <c r="C1919" i="1"/>
  <c r="C1920" i="1"/>
  <c r="C1921" i="1"/>
  <c r="C1922" i="1"/>
  <c r="C1923" i="1"/>
  <c r="C1924" i="1"/>
  <c r="C1925" i="1"/>
  <c r="C1926" i="1"/>
  <c r="C1927" i="1"/>
  <c r="C1928" i="1"/>
  <c r="C1929" i="1"/>
  <c r="C1930" i="1"/>
  <c r="C1931" i="1"/>
  <c r="C1932" i="1"/>
  <c r="C1933" i="1"/>
  <c r="C1934" i="1"/>
  <c r="C1935" i="1"/>
  <c r="C1936" i="1"/>
  <c r="C1937" i="1"/>
  <c r="C1938" i="1"/>
  <c r="C1939" i="1"/>
  <c r="C1940" i="1"/>
  <c r="C1941" i="1"/>
  <c r="C1942" i="1"/>
  <c r="C1943" i="1"/>
  <c r="C1944" i="1"/>
  <c r="C1945" i="1"/>
  <c r="C1946" i="1"/>
  <c r="C1947" i="1"/>
  <c r="C1948" i="1"/>
  <c r="C1949" i="1"/>
  <c r="C1950" i="1"/>
  <c r="C1951" i="1"/>
  <c r="C1952" i="1"/>
  <c r="C1953" i="1"/>
  <c r="C1954" i="1"/>
  <c r="C1955" i="1"/>
  <c r="C1956" i="1"/>
  <c r="C1957" i="1"/>
  <c r="C1958" i="1"/>
  <c r="C1959" i="1"/>
  <c r="C1960" i="1"/>
  <c r="C1961" i="1"/>
  <c r="C1962" i="1"/>
  <c r="C1963" i="1"/>
  <c r="C1964" i="1"/>
  <c r="C1965" i="1"/>
  <c r="C1966" i="1"/>
  <c r="C1967" i="1"/>
  <c r="C1968" i="1"/>
  <c r="C1969" i="1"/>
  <c r="C1970" i="1"/>
  <c r="C1971" i="1"/>
  <c r="C1972" i="1"/>
  <c r="C1973" i="1"/>
  <c r="C1974" i="1"/>
  <c r="C1975" i="1"/>
  <c r="C1976" i="1"/>
  <c r="C1977" i="1"/>
  <c r="C1978" i="1"/>
  <c r="C1979" i="1"/>
  <c r="C1980" i="1"/>
  <c r="C1981" i="1"/>
  <c r="C1982" i="1"/>
  <c r="C1983" i="1"/>
  <c r="C1984" i="1"/>
  <c r="C1985" i="1"/>
  <c r="C1986" i="1"/>
  <c r="C1987" i="1"/>
  <c r="C1988" i="1"/>
  <c r="C1989" i="1"/>
  <c r="C1990" i="1"/>
  <c r="C1991" i="1"/>
  <c r="C1992" i="1"/>
  <c r="C1993" i="1"/>
  <c r="C1994" i="1"/>
  <c r="C1995" i="1"/>
  <c r="C1996" i="1"/>
  <c r="C1997" i="1"/>
  <c r="C1998" i="1"/>
  <c r="C1999" i="1"/>
  <c r="C2000" i="1"/>
  <c r="C2001" i="1"/>
  <c r="C2002" i="1"/>
  <c r="C2003" i="1"/>
  <c r="C2004" i="1"/>
  <c r="C2005" i="1"/>
  <c r="C2006" i="1"/>
  <c r="C2007" i="1"/>
  <c r="C2008" i="1"/>
  <c r="C2009" i="1"/>
  <c r="C2010" i="1"/>
  <c r="C2011" i="1"/>
  <c r="C2012" i="1"/>
  <c r="C2013" i="1"/>
  <c r="C2014" i="1"/>
  <c r="C2015" i="1"/>
  <c r="C2016" i="1"/>
  <c r="C2017" i="1"/>
  <c r="C2018" i="1"/>
  <c r="C2019" i="1"/>
  <c r="C2020" i="1"/>
  <c r="C2021" i="1"/>
  <c r="C2022" i="1"/>
  <c r="C2023" i="1"/>
  <c r="C2024" i="1"/>
  <c r="C2025" i="1"/>
  <c r="C2026" i="1"/>
  <c r="C2027" i="1"/>
  <c r="C2028" i="1"/>
  <c r="C2029" i="1"/>
  <c r="C2030" i="1"/>
  <c r="C2031" i="1"/>
  <c r="C2032" i="1"/>
  <c r="C2033" i="1"/>
  <c r="C2034" i="1"/>
  <c r="C2035" i="1"/>
  <c r="C2036" i="1"/>
  <c r="C2037" i="1"/>
  <c r="C2038" i="1"/>
  <c r="C2039" i="1"/>
  <c r="C2040" i="1"/>
  <c r="C2041" i="1"/>
  <c r="C2042" i="1"/>
  <c r="C2043" i="1"/>
  <c r="C2044" i="1"/>
  <c r="C2045" i="1"/>
  <c r="C2046" i="1"/>
  <c r="C2047" i="1"/>
  <c r="C2048" i="1"/>
  <c r="C2049" i="1"/>
  <c r="C2050" i="1"/>
  <c r="C2051" i="1"/>
  <c r="C2052" i="1"/>
  <c r="C2053" i="1"/>
  <c r="C2054" i="1"/>
  <c r="C2055" i="1"/>
  <c r="C2056" i="1"/>
  <c r="C2057" i="1"/>
  <c r="C2058" i="1"/>
  <c r="C2059" i="1"/>
  <c r="C2060" i="1"/>
  <c r="C2061" i="1"/>
  <c r="C2062" i="1"/>
  <c r="C2063" i="1"/>
  <c r="C2064" i="1"/>
  <c r="C2065" i="1"/>
  <c r="C2066" i="1"/>
  <c r="C2067" i="1"/>
  <c r="C2068" i="1"/>
  <c r="C2069" i="1"/>
  <c r="C2070" i="1"/>
  <c r="C2071" i="1"/>
  <c r="C2072" i="1"/>
  <c r="C2073" i="1"/>
  <c r="C2074" i="1"/>
  <c r="C2075" i="1"/>
  <c r="C2076" i="1"/>
  <c r="C2077" i="1"/>
  <c r="C2078" i="1"/>
  <c r="C2079" i="1"/>
  <c r="C2080" i="1"/>
  <c r="C2081" i="1"/>
  <c r="C2082" i="1"/>
  <c r="C2083" i="1"/>
  <c r="C2084" i="1"/>
  <c r="C2085" i="1"/>
  <c r="C2086" i="1"/>
  <c r="C2087" i="1"/>
  <c r="C2088" i="1"/>
  <c r="C2089" i="1"/>
  <c r="C2090" i="1"/>
  <c r="C2091" i="1"/>
  <c r="C2092" i="1"/>
  <c r="C2093" i="1"/>
  <c r="C2094" i="1"/>
  <c r="C2095" i="1"/>
  <c r="C2096" i="1"/>
  <c r="C2097" i="1"/>
  <c r="C2098" i="1"/>
  <c r="C2099" i="1"/>
  <c r="C2100" i="1"/>
  <c r="C2101" i="1"/>
  <c r="C2102" i="1"/>
  <c r="C2103" i="1"/>
  <c r="C2104" i="1"/>
  <c r="C2105" i="1"/>
  <c r="C2106" i="1"/>
  <c r="C2107" i="1"/>
  <c r="C2108" i="1"/>
  <c r="C2109" i="1"/>
  <c r="C2110" i="1"/>
  <c r="C2111" i="1"/>
  <c r="C2112" i="1"/>
  <c r="C2113" i="1"/>
  <c r="C2114" i="1"/>
  <c r="C2115" i="1"/>
  <c r="C2116" i="1"/>
  <c r="C2117" i="1"/>
  <c r="C2118" i="1"/>
  <c r="C2119" i="1"/>
  <c r="C2120" i="1"/>
  <c r="C2121" i="1"/>
  <c r="C2122" i="1"/>
  <c r="C2123" i="1"/>
  <c r="C2124" i="1"/>
  <c r="C2125" i="1"/>
  <c r="C2126" i="1"/>
  <c r="C2127" i="1"/>
  <c r="C2128" i="1"/>
  <c r="C2129" i="1"/>
  <c r="C2130" i="1"/>
  <c r="C2131" i="1"/>
  <c r="C2132" i="1"/>
  <c r="C2133" i="1"/>
  <c r="C2134" i="1"/>
  <c r="C2135" i="1"/>
  <c r="C2136" i="1"/>
  <c r="C2137" i="1"/>
  <c r="C2138" i="1"/>
  <c r="C2139" i="1"/>
  <c r="C2140" i="1"/>
  <c r="C2141" i="1"/>
  <c r="C2142" i="1"/>
  <c r="C2143" i="1"/>
  <c r="C2144" i="1"/>
  <c r="C2145" i="1"/>
  <c r="C2146" i="1"/>
  <c r="C2147" i="1"/>
  <c r="C2148" i="1"/>
  <c r="C2149" i="1"/>
  <c r="C2150" i="1"/>
  <c r="C2151" i="1"/>
  <c r="C2152" i="1"/>
  <c r="C2153" i="1"/>
  <c r="C2154" i="1"/>
  <c r="C2155" i="1"/>
  <c r="C2156" i="1"/>
  <c r="C2157" i="1"/>
  <c r="C2158" i="1"/>
  <c r="C2159" i="1"/>
  <c r="C2160" i="1"/>
  <c r="C2161" i="1"/>
  <c r="C2162" i="1"/>
  <c r="C2163" i="1"/>
  <c r="C2164" i="1"/>
  <c r="C2165" i="1"/>
  <c r="C2166" i="1"/>
  <c r="C2167" i="1"/>
  <c r="C2168" i="1"/>
  <c r="C2169" i="1"/>
  <c r="C2170" i="1"/>
  <c r="C2171" i="1"/>
  <c r="C2172" i="1"/>
  <c r="C2173" i="1"/>
  <c r="C2174" i="1"/>
  <c r="C2175" i="1"/>
  <c r="C2176" i="1"/>
  <c r="C2177" i="1"/>
  <c r="C2178" i="1"/>
  <c r="C2179" i="1"/>
  <c r="C2180" i="1"/>
  <c r="C2181" i="1"/>
  <c r="C2182" i="1"/>
  <c r="C2183" i="1"/>
  <c r="C2184" i="1"/>
  <c r="C2185" i="1"/>
  <c r="C2186" i="1"/>
  <c r="C2187" i="1"/>
  <c r="C2188" i="1"/>
  <c r="C2189" i="1"/>
  <c r="C2190" i="1"/>
  <c r="C2191" i="1"/>
  <c r="C2192" i="1"/>
  <c r="C2193" i="1"/>
  <c r="C2194" i="1"/>
  <c r="C2195" i="1"/>
  <c r="C2196" i="1"/>
  <c r="C2197" i="1"/>
  <c r="C2198" i="1"/>
  <c r="C2199" i="1"/>
  <c r="C2200" i="1"/>
  <c r="C2201" i="1"/>
  <c r="C2202" i="1"/>
  <c r="C2203" i="1"/>
  <c r="C2204" i="1"/>
  <c r="C2205" i="1"/>
  <c r="C2206" i="1"/>
  <c r="C2207" i="1"/>
  <c r="C2208" i="1"/>
  <c r="C2209" i="1"/>
  <c r="C2210" i="1"/>
  <c r="C2211" i="1"/>
  <c r="C2212" i="1"/>
  <c r="C2213" i="1"/>
  <c r="C2214" i="1"/>
  <c r="C2215" i="1"/>
  <c r="C2216" i="1"/>
  <c r="C2217" i="1"/>
  <c r="C2218" i="1"/>
  <c r="C2219" i="1"/>
  <c r="C2220" i="1"/>
  <c r="C2221" i="1"/>
  <c r="C2222" i="1"/>
  <c r="C2223" i="1"/>
  <c r="C2224" i="1"/>
  <c r="C2225" i="1"/>
  <c r="C2226" i="1"/>
  <c r="C2227" i="1"/>
  <c r="C2228" i="1"/>
  <c r="C2229" i="1"/>
  <c r="C2230" i="1"/>
  <c r="C2231" i="1"/>
  <c r="C2232" i="1"/>
  <c r="C2233" i="1"/>
  <c r="C2234" i="1"/>
  <c r="C2235" i="1"/>
  <c r="C2236" i="1"/>
  <c r="C2237" i="1"/>
  <c r="C2238" i="1"/>
  <c r="C2239" i="1"/>
  <c r="C2240" i="1"/>
  <c r="C2241" i="1"/>
  <c r="C2242" i="1"/>
  <c r="C2243" i="1"/>
  <c r="C2244" i="1"/>
  <c r="C2245" i="1"/>
  <c r="C2246" i="1"/>
  <c r="C2247" i="1"/>
  <c r="C2248" i="1"/>
  <c r="C2249" i="1"/>
  <c r="C2250" i="1"/>
  <c r="C2251" i="1"/>
  <c r="C2252" i="1"/>
  <c r="C2253" i="1"/>
  <c r="C2254" i="1"/>
  <c r="C2255" i="1"/>
  <c r="C2256" i="1"/>
  <c r="C2257" i="1"/>
  <c r="C2258" i="1"/>
  <c r="C2259" i="1"/>
  <c r="C2260" i="1"/>
  <c r="C2261" i="1"/>
  <c r="C2262" i="1"/>
  <c r="C2263" i="1"/>
  <c r="C2264" i="1"/>
  <c r="C2265" i="1"/>
  <c r="C2266" i="1"/>
  <c r="C2267" i="1"/>
  <c r="C2268" i="1"/>
  <c r="C2269" i="1"/>
  <c r="C2270" i="1"/>
  <c r="C2271" i="1"/>
  <c r="C2272" i="1"/>
  <c r="C2273" i="1"/>
  <c r="C2274" i="1"/>
  <c r="C2275" i="1"/>
  <c r="C2276" i="1"/>
  <c r="C2277" i="1"/>
  <c r="C2278" i="1"/>
  <c r="C2279" i="1"/>
  <c r="C2280" i="1"/>
  <c r="C2281" i="1"/>
  <c r="C2282" i="1"/>
  <c r="C2283" i="1"/>
  <c r="C2284" i="1"/>
  <c r="C2285" i="1"/>
  <c r="C2286" i="1"/>
  <c r="C2287" i="1"/>
  <c r="C2288" i="1"/>
  <c r="C2289" i="1"/>
  <c r="C2290" i="1"/>
  <c r="C2291" i="1"/>
  <c r="C2292" i="1"/>
  <c r="C2293" i="1"/>
  <c r="C2294" i="1"/>
  <c r="C2295" i="1"/>
  <c r="C2296" i="1"/>
  <c r="C2297" i="1"/>
  <c r="C2298" i="1"/>
  <c r="C2299" i="1"/>
  <c r="C2300" i="1"/>
  <c r="C2301" i="1"/>
  <c r="C2302" i="1"/>
  <c r="C2303" i="1"/>
  <c r="C2304" i="1"/>
  <c r="C2305" i="1"/>
  <c r="C2306" i="1"/>
  <c r="C2307" i="1"/>
  <c r="C2308" i="1"/>
  <c r="C2309" i="1"/>
  <c r="C2310" i="1"/>
  <c r="C2311" i="1"/>
  <c r="C2312" i="1"/>
  <c r="C2313" i="1"/>
  <c r="C2314" i="1"/>
  <c r="C2315" i="1"/>
  <c r="C2316" i="1"/>
  <c r="C2317" i="1"/>
  <c r="C2318" i="1"/>
  <c r="C2319" i="1"/>
  <c r="C2320" i="1"/>
  <c r="C2321" i="1"/>
  <c r="C2322" i="1"/>
  <c r="C2323" i="1"/>
  <c r="C2324" i="1"/>
  <c r="C2325" i="1"/>
  <c r="C2326" i="1"/>
  <c r="C2327" i="1"/>
  <c r="C2328" i="1"/>
  <c r="C2329" i="1"/>
  <c r="C2330" i="1"/>
  <c r="C2331" i="1"/>
  <c r="C2332" i="1"/>
  <c r="C2333" i="1"/>
  <c r="C2334" i="1"/>
  <c r="C2335" i="1"/>
  <c r="C2336" i="1"/>
  <c r="C2337" i="1"/>
  <c r="C2338" i="1"/>
  <c r="C2339" i="1"/>
  <c r="C2340" i="1"/>
  <c r="C2341" i="1"/>
  <c r="C2342" i="1"/>
  <c r="C2343" i="1"/>
  <c r="C2344" i="1"/>
  <c r="C2345" i="1"/>
  <c r="C2346" i="1"/>
  <c r="C2347" i="1"/>
  <c r="C2348" i="1"/>
  <c r="C2349" i="1"/>
  <c r="C2350" i="1"/>
  <c r="C2351" i="1"/>
  <c r="C2352" i="1"/>
  <c r="C2353" i="1"/>
  <c r="C2354" i="1"/>
  <c r="C2355" i="1"/>
  <c r="C2356" i="1"/>
  <c r="C2357" i="1"/>
  <c r="C2358" i="1"/>
  <c r="C2359" i="1"/>
  <c r="C2360" i="1"/>
  <c r="C2361" i="1"/>
  <c r="C2362" i="1"/>
  <c r="C2363" i="1"/>
  <c r="C2364" i="1"/>
  <c r="C2365" i="1"/>
  <c r="C2366" i="1"/>
  <c r="C2367" i="1"/>
  <c r="C2368" i="1"/>
  <c r="C2369" i="1"/>
  <c r="C2370" i="1"/>
  <c r="C2371" i="1"/>
  <c r="C2372" i="1"/>
  <c r="C2373" i="1"/>
  <c r="C2374" i="1"/>
  <c r="C2375" i="1"/>
  <c r="C2376" i="1"/>
  <c r="C2377" i="1"/>
  <c r="C2378" i="1"/>
  <c r="C2379" i="1"/>
  <c r="C2380" i="1"/>
  <c r="C2381" i="1"/>
  <c r="C2382" i="1"/>
  <c r="C2383" i="1"/>
  <c r="C2384" i="1"/>
  <c r="C2385" i="1"/>
  <c r="C2386" i="1"/>
  <c r="C2387" i="1"/>
  <c r="C2388" i="1"/>
  <c r="C2389" i="1"/>
  <c r="C2390" i="1"/>
  <c r="C2391" i="1"/>
  <c r="C2392" i="1"/>
  <c r="C2393" i="1"/>
  <c r="C2394" i="1"/>
  <c r="C2395" i="1"/>
  <c r="C2396" i="1"/>
  <c r="C2397" i="1"/>
  <c r="C2398" i="1"/>
  <c r="C2399" i="1"/>
  <c r="C2400" i="1"/>
  <c r="C2401" i="1"/>
  <c r="C2402" i="1"/>
  <c r="C2403" i="1"/>
  <c r="C2404" i="1"/>
  <c r="C2405" i="1"/>
  <c r="C2406" i="1"/>
  <c r="C2407" i="1"/>
  <c r="C2408" i="1"/>
  <c r="C2409" i="1"/>
  <c r="C2410" i="1"/>
  <c r="C2411" i="1"/>
  <c r="C2412" i="1"/>
  <c r="C2413" i="1"/>
  <c r="C2414" i="1"/>
  <c r="C2415" i="1"/>
  <c r="C2416" i="1"/>
  <c r="C2417" i="1"/>
  <c r="C2418" i="1"/>
  <c r="C2419" i="1"/>
  <c r="C2420" i="1"/>
  <c r="C2421" i="1"/>
  <c r="C2422" i="1"/>
  <c r="C2423" i="1"/>
  <c r="C2424" i="1"/>
  <c r="C2425" i="1"/>
  <c r="C2426" i="1"/>
  <c r="C2427" i="1"/>
  <c r="C2428" i="1"/>
  <c r="C2429" i="1"/>
  <c r="C2430" i="1"/>
  <c r="C2431" i="1"/>
  <c r="C2432" i="1"/>
  <c r="C2433" i="1"/>
  <c r="C2434" i="1"/>
  <c r="C2435" i="1"/>
  <c r="C2436" i="1"/>
  <c r="C2437" i="1"/>
  <c r="C2438" i="1"/>
  <c r="C2439" i="1"/>
  <c r="C2440" i="1"/>
  <c r="C2441" i="1"/>
  <c r="C2442" i="1"/>
  <c r="C2443" i="1"/>
  <c r="C2444" i="1"/>
  <c r="C2445" i="1"/>
  <c r="C2446" i="1"/>
  <c r="C2447" i="1"/>
  <c r="C2448" i="1"/>
  <c r="C2449" i="1"/>
  <c r="C2450" i="1"/>
  <c r="C2451" i="1"/>
  <c r="C2452" i="1"/>
  <c r="C2453" i="1"/>
  <c r="C2454" i="1"/>
  <c r="C2455" i="1"/>
  <c r="C2456" i="1"/>
  <c r="C2457" i="1"/>
  <c r="C2458" i="1"/>
  <c r="C2459" i="1"/>
  <c r="C2460" i="1"/>
  <c r="C2461" i="1"/>
  <c r="C2462" i="1"/>
  <c r="C2463" i="1"/>
  <c r="C2464" i="1"/>
  <c r="C2465" i="1"/>
  <c r="C2466" i="1"/>
  <c r="C2467" i="1"/>
  <c r="C2468" i="1"/>
  <c r="C2469" i="1"/>
  <c r="C2470" i="1"/>
  <c r="C2471" i="1"/>
  <c r="C2472" i="1"/>
  <c r="C2473" i="1"/>
  <c r="C2474" i="1"/>
  <c r="C2475" i="1"/>
  <c r="C2476" i="1"/>
  <c r="C2477" i="1"/>
  <c r="C2478" i="1"/>
  <c r="C2479" i="1"/>
  <c r="C2480" i="1"/>
  <c r="C2481" i="1"/>
  <c r="C2482" i="1"/>
  <c r="C2483" i="1"/>
  <c r="C2484" i="1"/>
  <c r="C2485" i="1"/>
  <c r="C2486" i="1"/>
  <c r="C2487" i="1"/>
  <c r="C2488" i="1"/>
  <c r="C2489" i="1"/>
  <c r="C2490" i="1"/>
  <c r="C2491" i="1"/>
  <c r="C2492" i="1"/>
  <c r="C2493" i="1"/>
  <c r="C2494" i="1"/>
  <c r="C2495" i="1"/>
  <c r="C2496" i="1"/>
  <c r="C2497" i="1"/>
  <c r="C2498" i="1"/>
  <c r="C2499" i="1"/>
  <c r="C2500" i="1"/>
  <c r="C2501" i="1"/>
  <c r="C2502" i="1"/>
  <c r="C2503" i="1"/>
  <c r="C2504" i="1"/>
  <c r="C2505" i="1"/>
  <c r="C2506" i="1"/>
  <c r="C2507" i="1"/>
  <c r="C2508" i="1"/>
  <c r="C2509" i="1"/>
  <c r="C2510" i="1"/>
  <c r="C2511" i="1"/>
  <c r="C2512" i="1"/>
  <c r="C2513" i="1"/>
  <c r="C2514" i="1"/>
  <c r="C2515" i="1"/>
  <c r="C2516" i="1"/>
  <c r="C2517" i="1"/>
  <c r="C2518" i="1"/>
  <c r="C2519" i="1"/>
  <c r="C2520" i="1"/>
  <c r="C2521" i="1"/>
  <c r="C2522" i="1"/>
  <c r="C2523" i="1"/>
  <c r="C2524" i="1"/>
  <c r="C2525" i="1"/>
  <c r="C2526" i="1"/>
  <c r="C2527" i="1"/>
  <c r="C2528" i="1"/>
  <c r="C2529" i="1"/>
  <c r="C2530" i="1"/>
  <c r="C2531" i="1"/>
  <c r="C2532" i="1"/>
  <c r="C2533" i="1"/>
  <c r="C2534" i="1"/>
  <c r="C2535" i="1"/>
  <c r="C2536" i="1"/>
  <c r="C2537" i="1"/>
  <c r="C2538" i="1"/>
  <c r="C2539" i="1"/>
  <c r="C2540" i="1"/>
  <c r="C2541" i="1"/>
  <c r="C2542" i="1"/>
  <c r="C2543" i="1"/>
  <c r="C2544" i="1"/>
  <c r="C2545" i="1"/>
  <c r="C2546" i="1"/>
  <c r="C2547" i="1"/>
  <c r="C2548" i="1"/>
  <c r="C2549" i="1"/>
  <c r="C2550" i="1"/>
  <c r="C2551" i="1"/>
  <c r="C2552" i="1"/>
  <c r="C2553" i="1"/>
  <c r="C2554" i="1"/>
  <c r="C2555" i="1"/>
  <c r="C2556" i="1"/>
  <c r="C2557" i="1"/>
  <c r="C2558" i="1"/>
  <c r="C2559" i="1"/>
  <c r="C2560" i="1"/>
  <c r="C2561" i="1"/>
  <c r="C2562" i="1"/>
  <c r="C2563" i="1"/>
  <c r="C2564" i="1"/>
  <c r="C2565" i="1"/>
  <c r="C2566" i="1"/>
  <c r="C2567" i="1"/>
  <c r="C2568" i="1"/>
  <c r="C2569" i="1"/>
  <c r="C2570" i="1"/>
  <c r="C2571" i="1"/>
  <c r="C2572" i="1"/>
  <c r="C2573" i="1"/>
  <c r="C2574" i="1"/>
  <c r="C2575" i="1"/>
  <c r="C2576" i="1"/>
  <c r="C2577" i="1"/>
  <c r="C2578" i="1"/>
  <c r="C2579" i="1"/>
  <c r="C2580" i="1"/>
  <c r="C2581" i="1"/>
  <c r="C2582" i="1"/>
  <c r="C2583" i="1"/>
  <c r="C2584" i="1"/>
  <c r="C2585" i="1"/>
  <c r="C2586" i="1"/>
  <c r="C2587" i="1"/>
  <c r="C2588" i="1"/>
  <c r="C2589" i="1"/>
  <c r="C2590" i="1"/>
  <c r="C2591" i="1"/>
  <c r="C2592" i="1"/>
  <c r="C2593" i="1"/>
  <c r="C2594" i="1"/>
  <c r="C2595" i="1"/>
  <c r="C2596" i="1"/>
  <c r="C2597" i="1"/>
  <c r="C2598" i="1"/>
  <c r="C2599" i="1"/>
  <c r="C2600" i="1"/>
  <c r="C2601" i="1"/>
  <c r="C2602" i="1"/>
  <c r="C2603" i="1"/>
  <c r="C2604" i="1"/>
  <c r="C2605" i="1"/>
  <c r="C2606" i="1"/>
  <c r="C2607" i="1"/>
  <c r="C2608" i="1"/>
  <c r="C2609" i="1"/>
  <c r="C2610" i="1"/>
  <c r="C2611" i="1"/>
  <c r="C2612" i="1"/>
  <c r="C2613" i="1"/>
  <c r="C2614" i="1"/>
  <c r="C2615" i="1"/>
  <c r="C2616" i="1"/>
  <c r="C2617" i="1"/>
  <c r="C2618" i="1"/>
  <c r="C2619" i="1"/>
  <c r="C2620" i="1"/>
  <c r="C2621" i="1"/>
  <c r="C2622" i="1"/>
  <c r="C2623" i="1"/>
  <c r="C2624" i="1"/>
  <c r="C2625" i="1"/>
  <c r="C2626" i="1"/>
  <c r="C2627" i="1"/>
  <c r="C2628" i="1"/>
  <c r="C2629" i="1"/>
  <c r="C2630" i="1"/>
  <c r="C2631" i="1"/>
  <c r="C2632" i="1"/>
  <c r="C2633" i="1"/>
  <c r="C2634" i="1"/>
  <c r="C2635" i="1"/>
  <c r="C2636" i="1"/>
  <c r="C2637" i="1"/>
  <c r="C2638" i="1"/>
  <c r="C2639" i="1"/>
  <c r="C2640" i="1"/>
  <c r="C2641" i="1"/>
  <c r="C2642" i="1"/>
  <c r="C2643" i="1"/>
  <c r="C2644" i="1"/>
  <c r="C2645" i="1"/>
  <c r="C2646" i="1"/>
  <c r="C2647" i="1"/>
  <c r="C2648" i="1"/>
  <c r="C2649" i="1"/>
  <c r="C2650" i="1"/>
  <c r="C2651" i="1"/>
  <c r="C2652" i="1"/>
  <c r="C2653" i="1"/>
  <c r="C2654" i="1"/>
  <c r="C2655" i="1"/>
  <c r="C2656" i="1"/>
  <c r="C2657" i="1"/>
  <c r="C2658" i="1"/>
  <c r="C2659" i="1"/>
  <c r="C2660" i="1"/>
  <c r="C2661" i="1"/>
  <c r="C2662" i="1"/>
  <c r="C2663" i="1"/>
  <c r="C2664" i="1"/>
  <c r="C2665" i="1"/>
  <c r="C2666" i="1"/>
  <c r="C2667" i="1"/>
  <c r="C2668" i="1"/>
  <c r="C2669" i="1"/>
  <c r="C2670" i="1"/>
  <c r="C2671" i="1"/>
  <c r="C2672" i="1"/>
  <c r="C2673" i="1"/>
  <c r="C2674" i="1"/>
  <c r="C2675" i="1"/>
  <c r="C2676" i="1"/>
  <c r="C2677" i="1"/>
  <c r="C2678" i="1"/>
  <c r="C2679" i="1"/>
  <c r="C2680" i="1"/>
  <c r="C2681" i="1"/>
  <c r="C2682" i="1"/>
  <c r="C2683" i="1"/>
  <c r="C2684" i="1"/>
  <c r="C2685" i="1"/>
  <c r="C2686" i="1"/>
  <c r="C2687" i="1"/>
  <c r="C2688" i="1"/>
  <c r="C2689" i="1"/>
  <c r="C2690" i="1"/>
  <c r="C2691" i="1"/>
  <c r="C2692" i="1"/>
  <c r="C2693" i="1"/>
  <c r="C2694" i="1"/>
  <c r="C2695" i="1"/>
  <c r="C2696" i="1"/>
  <c r="C2697" i="1"/>
  <c r="C2698" i="1"/>
  <c r="C2699" i="1"/>
  <c r="C2700" i="1"/>
  <c r="C2701" i="1"/>
  <c r="C2702" i="1"/>
  <c r="C2703" i="1"/>
  <c r="C2704" i="1"/>
  <c r="C2705" i="1"/>
  <c r="C2706" i="1"/>
  <c r="C2707" i="1"/>
  <c r="C2708" i="1"/>
  <c r="C2709" i="1"/>
  <c r="C2710" i="1"/>
  <c r="C2711" i="1"/>
  <c r="C2712" i="1"/>
  <c r="C2713" i="1"/>
  <c r="C2714" i="1"/>
  <c r="C2715" i="1"/>
  <c r="C2716" i="1"/>
  <c r="C2717" i="1"/>
  <c r="C2718" i="1"/>
  <c r="C2719" i="1"/>
  <c r="C2720" i="1"/>
  <c r="C2721" i="1"/>
  <c r="C2722" i="1"/>
  <c r="C2723" i="1"/>
  <c r="C2724" i="1"/>
  <c r="C2725" i="1"/>
  <c r="C2726" i="1"/>
  <c r="C2727" i="1"/>
  <c r="C2728" i="1"/>
  <c r="C2729" i="1"/>
  <c r="C2730" i="1"/>
  <c r="C2731" i="1"/>
  <c r="C2732" i="1"/>
  <c r="C2733" i="1"/>
  <c r="C2734" i="1"/>
  <c r="C2735" i="1"/>
  <c r="C2736" i="1"/>
  <c r="C2737" i="1"/>
  <c r="C2738" i="1"/>
  <c r="C2739" i="1"/>
  <c r="C2740" i="1"/>
  <c r="C2741" i="1"/>
  <c r="C2742" i="1"/>
  <c r="C2743" i="1"/>
  <c r="C2744" i="1"/>
  <c r="C2745" i="1"/>
  <c r="C2746" i="1"/>
  <c r="C2747" i="1"/>
  <c r="C2748" i="1"/>
  <c r="C2749" i="1"/>
  <c r="C2750" i="1"/>
  <c r="C2751" i="1"/>
  <c r="C2752" i="1"/>
  <c r="C2753" i="1"/>
  <c r="C2754" i="1"/>
  <c r="C2755" i="1"/>
  <c r="C2756" i="1"/>
  <c r="C2757" i="1"/>
  <c r="C2758" i="1"/>
  <c r="C2759" i="1"/>
  <c r="C2760" i="1"/>
  <c r="C2761" i="1"/>
  <c r="C2846" i="1"/>
  <c r="C2847" i="1"/>
  <c r="C2848" i="1"/>
  <c r="C2849" i="1"/>
  <c r="C2850" i="1"/>
  <c r="C2851" i="1"/>
  <c r="C2852" i="1"/>
  <c r="C2853" i="1"/>
  <c r="C2854" i="1"/>
  <c r="C2855" i="1"/>
  <c r="C2856" i="1"/>
  <c r="C2857" i="1"/>
  <c r="C2858" i="1"/>
  <c r="C2859" i="1"/>
  <c r="C2860" i="1"/>
  <c r="C2861" i="1"/>
  <c r="C2862" i="1"/>
  <c r="C2863" i="1"/>
  <c r="C2864" i="1"/>
  <c r="C2865" i="1"/>
  <c r="C2866" i="1"/>
  <c r="C2867" i="1"/>
  <c r="C2868" i="1"/>
  <c r="C2869" i="1"/>
  <c r="C2870" i="1"/>
  <c r="C2871" i="1"/>
  <c r="C2872" i="1"/>
  <c r="C2873" i="1"/>
  <c r="C2874" i="1"/>
  <c r="C2875" i="1"/>
  <c r="C2876" i="1"/>
  <c r="C2877" i="1"/>
  <c r="C2878" i="1"/>
  <c r="C2879" i="1"/>
  <c r="C2880" i="1"/>
  <c r="C2881" i="1"/>
  <c r="C2882" i="1"/>
  <c r="C2883" i="1"/>
  <c r="C2884" i="1"/>
  <c r="C2885" i="1"/>
  <c r="C2886" i="1"/>
  <c r="C2887" i="1"/>
  <c r="C2888" i="1"/>
  <c r="C2889" i="1"/>
  <c r="C2890" i="1"/>
  <c r="C2891" i="1"/>
  <c r="C2892" i="1"/>
  <c r="C2893" i="1"/>
  <c r="C2894" i="1"/>
  <c r="C2895" i="1"/>
  <c r="C2896" i="1"/>
  <c r="C2897" i="1"/>
  <c r="C2898" i="1"/>
  <c r="C2899" i="1"/>
  <c r="C2900" i="1"/>
  <c r="C2901" i="1"/>
  <c r="C2902" i="1"/>
  <c r="C2903" i="1"/>
  <c r="C2904" i="1"/>
  <c r="C2905" i="1"/>
  <c r="C2906" i="1"/>
  <c r="C2907" i="1"/>
  <c r="C2908" i="1"/>
  <c r="C2909" i="1"/>
  <c r="C2910" i="1"/>
  <c r="C2911" i="1"/>
  <c r="C2912" i="1"/>
  <c r="C2913" i="1"/>
  <c r="C2914" i="1"/>
  <c r="C2915" i="1"/>
  <c r="C2916" i="1"/>
  <c r="C2917" i="1"/>
  <c r="C2918" i="1"/>
  <c r="C2919" i="1"/>
  <c r="C2920" i="1"/>
  <c r="C2921" i="1"/>
  <c r="C2922" i="1"/>
  <c r="C2923" i="1"/>
  <c r="C2924" i="1"/>
  <c r="C2925" i="1"/>
  <c r="C2926" i="1"/>
  <c r="C2927" i="1"/>
  <c r="C2928" i="1"/>
  <c r="C2929" i="1"/>
  <c r="C2930" i="1"/>
  <c r="C2931" i="1"/>
  <c r="C2932" i="1"/>
  <c r="C2933" i="1"/>
  <c r="C2934" i="1"/>
  <c r="C2935" i="1"/>
  <c r="C2936" i="1"/>
  <c r="C2937" i="1"/>
  <c r="C2938" i="1"/>
  <c r="C2939" i="1"/>
  <c r="C2940" i="1"/>
  <c r="C2941" i="1"/>
  <c r="C2942" i="1"/>
  <c r="C2943" i="1"/>
  <c r="C2944" i="1"/>
  <c r="C2945" i="1"/>
  <c r="C2946" i="1"/>
  <c r="C2947" i="1"/>
  <c r="C2948" i="1"/>
  <c r="C2949" i="1"/>
  <c r="C2950" i="1"/>
  <c r="C2951" i="1"/>
  <c r="C2952" i="1"/>
  <c r="C2953" i="1"/>
  <c r="C2954" i="1"/>
  <c r="C2955" i="1"/>
  <c r="C2956" i="1"/>
  <c r="C2957" i="1"/>
  <c r="C2958" i="1"/>
  <c r="C2959" i="1"/>
  <c r="C2960" i="1"/>
  <c r="C2961" i="1"/>
  <c r="C2962" i="1"/>
  <c r="C2963" i="1"/>
  <c r="C2964" i="1"/>
  <c r="C2965" i="1"/>
  <c r="C2966" i="1"/>
  <c r="C2967" i="1"/>
  <c r="C2968" i="1"/>
  <c r="C2969" i="1"/>
  <c r="C2970" i="1"/>
  <c r="C2971" i="1"/>
  <c r="C2972" i="1"/>
  <c r="C2973" i="1"/>
  <c r="C2974" i="1"/>
  <c r="C2975" i="1"/>
  <c r="C2976" i="1"/>
  <c r="C2977" i="1"/>
  <c r="C2978" i="1"/>
  <c r="C2979" i="1"/>
  <c r="C2980" i="1"/>
  <c r="C2981" i="1"/>
  <c r="C2982" i="1"/>
  <c r="C2983" i="1"/>
  <c r="C2984" i="1"/>
  <c r="C2985" i="1"/>
  <c r="C2986" i="1"/>
  <c r="C2987" i="1"/>
  <c r="C2988" i="1"/>
  <c r="C2989" i="1"/>
  <c r="C2990" i="1"/>
  <c r="C2991" i="1"/>
  <c r="C2992" i="1"/>
  <c r="C2993" i="1"/>
  <c r="C2994" i="1"/>
  <c r="C2995" i="1"/>
  <c r="C2996" i="1"/>
  <c r="C2997" i="1"/>
  <c r="C2998" i="1"/>
  <c r="C2999" i="1"/>
  <c r="C3000" i="1"/>
  <c r="C3001" i="1"/>
  <c r="C3002" i="1"/>
  <c r="C3003" i="1"/>
  <c r="C3004" i="1"/>
  <c r="C3005" i="1"/>
  <c r="C3006" i="1"/>
  <c r="C3007" i="1"/>
  <c r="C3008" i="1"/>
  <c r="C3009" i="1"/>
  <c r="C3010" i="1"/>
  <c r="C3011" i="1"/>
  <c r="C3012" i="1"/>
  <c r="C3013" i="1"/>
  <c r="C3014" i="1"/>
  <c r="C3015" i="1"/>
  <c r="C3016" i="1"/>
  <c r="C3017" i="1"/>
  <c r="C3018" i="1"/>
  <c r="C3019" i="1"/>
  <c r="C3020" i="1"/>
  <c r="C3021" i="1"/>
  <c r="C3022" i="1"/>
  <c r="C3023" i="1"/>
  <c r="C3024" i="1"/>
  <c r="C3025" i="1"/>
  <c r="C3026" i="1"/>
  <c r="C3027" i="1"/>
  <c r="C3028" i="1"/>
  <c r="C3029" i="1"/>
  <c r="C3030" i="1"/>
  <c r="C3031" i="1"/>
  <c r="C3032" i="1"/>
  <c r="C3033" i="1"/>
  <c r="C3034" i="1"/>
  <c r="C3035" i="1"/>
  <c r="C3036" i="1"/>
  <c r="C3037" i="1"/>
  <c r="C3038" i="1"/>
  <c r="C3039" i="1"/>
  <c r="C3040" i="1"/>
  <c r="C3041" i="1"/>
  <c r="C3042" i="1"/>
  <c r="C3043" i="1"/>
  <c r="C3044" i="1"/>
  <c r="C3045" i="1"/>
  <c r="C3046" i="1"/>
  <c r="C3047" i="1"/>
  <c r="C3048" i="1"/>
  <c r="C3049" i="1"/>
  <c r="C3050" i="1"/>
  <c r="C3051" i="1"/>
  <c r="C3052" i="1"/>
  <c r="C3053" i="1"/>
  <c r="C3054" i="1"/>
  <c r="C3055" i="1"/>
  <c r="C3056" i="1"/>
  <c r="C3057" i="1"/>
  <c r="C3058" i="1"/>
  <c r="C3059" i="1"/>
  <c r="C3060" i="1"/>
  <c r="C3061" i="1"/>
  <c r="C3062" i="1"/>
  <c r="C3063" i="1"/>
  <c r="C3064" i="1"/>
  <c r="C3065" i="1"/>
  <c r="C3066" i="1"/>
  <c r="C3067" i="1"/>
  <c r="C3068" i="1"/>
  <c r="C3069" i="1"/>
  <c r="C3070" i="1"/>
  <c r="C3071" i="1"/>
  <c r="C3072" i="1"/>
  <c r="C3073" i="1"/>
  <c r="C3074" i="1"/>
  <c r="C3075" i="1"/>
  <c r="C3076" i="1"/>
  <c r="C3077" i="1"/>
  <c r="C3078" i="1"/>
  <c r="C3079" i="1"/>
  <c r="C3080" i="1"/>
  <c r="C3081" i="1"/>
  <c r="C3082" i="1"/>
  <c r="C3083" i="1"/>
  <c r="C3084" i="1"/>
  <c r="C3085" i="1"/>
  <c r="C3086" i="1"/>
  <c r="C3087" i="1"/>
  <c r="C3088" i="1"/>
  <c r="C3089" i="1"/>
  <c r="C3090" i="1"/>
  <c r="C3091" i="1"/>
  <c r="C3092" i="1"/>
  <c r="C3093" i="1"/>
  <c r="C3094" i="1"/>
  <c r="C3095" i="1"/>
  <c r="C3096" i="1"/>
  <c r="C3097" i="1"/>
  <c r="C3098" i="1"/>
  <c r="C3099" i="1"/>
  <c r="C3100" i="1"/>
  <c r="C3101" i="1"/>
  <c r="C3102" i="1"/>
  <c r="C3103" i="1"/>
  <c r="C3104" i="1"/>
  <c r="C3105" i="1"/>
  <c r="C3106" i="1"/>
  <c r="C3107" i="1"/>
  <c r="C3108" i="1"/>
  <c r="C3109" i="1"/>
  <c r="C3110" i="1"/>
  <c r="C3111" i="1"/>
  <c r="C3112" i="1"/>
  <c r="C3113" i="1"/>
  <c r="C3114" i="1"/>
  <c r="C3115" i="1"/>
  <c r="C3116" i="1"/>
  <c r="C3117" i="1"/>
  <c r="C3118" i="1"/>
  <c r="C3119" i="1"/>
  <c r="C3120" i="1"/>
  <c r="C3121" i="1"/>
  <c r="C3122" i="1"/>
  <c r="C3123" i="1"/>
  <c r="C3124" i="1"/>
  <c r="C3125" i="1"/>
  <c r="C3126" i="1"/>
  <c r="C3127" i="1"/>
  <c r="C3128" i="1"/>
  <c r="C3129" i="1"/>
  <c r="C3130" i="1"/>
  <c r="C3131" i="1"/>
  <c r="C3132" i="1"/>
  <c r="C3133" i="1"/>
  <c r="C3134" i="1"/>
  <c r="C3135" i="1"/>
  <c r="C3136" i="1"/>
  <c r="C3137" i="1"/>
  <c r="C3138" i="1"/>
  <c r="C3139" i="1"/>
  <c r="C3140" i="1"/>
  <c r="C3141" i="1"/>
  <c r="C3142" i="1"/>
  <c r="C3143" i="1"/>
  <c r="C3144" i="1"/>
  <c r="C3145" i="1"/>
  <c r="C3146" i="1"/>
  <c r="C3147" i="1"/>
  <c r="C3148" i="1"/>
  <c r="C3149" i="1"/>
  <c r="C3150" i="1"/>
  <c r="C3151" i="1"/>
  <c r="C3152" i="1"/>
  <c r="C3153" i="1"/>
  <c r="C3154" i="1"/>
  <c r="C3155" i="1"/>
  <c r="C3156" i="1"/>
  <c r="C3157" i="1"/>
  <c r="C3158" i="1"/>
  <c r="C3159" i="1"/>
  <c r="C3160" i="1"/>
  <c r="C3161" i="1"/>
  <c r="C3162" i="1"/>
  <c r="C3163" i="1"/>
  <c r="C3164" i="1"/>
  <c r="C3165" i="1"/>
  <c r="C3166" i="1"/>
  <c r="C3167" i="1"/>
  <c r="C3168" i="1"/>
  <c r="C3169" i="1"/>
  <c r="C3170" i="1"/>
  <c r="C3171" i="1"/>
  <c r="C3172" i="1"/>
  <c r="C3173" i="1"/>
  <c r="C3174" i="1"/>
  <c r="C3175" i="1"/>
  <c r="C3176" i="1"/>
  <c r="C3177" i="1"/>
  <c r="C3178" i="1"/>
  <c r="C3179" i="1"/>
  <c r="C3180" i="1"/>
  <c r="C3181" i="1"/>
  <c r="C3182" i="1"/>
  <c r="C3183" i="1"/>
  <c r="C3184" i="1"/>
  <c r="C3185" i="1"/>
  <c r="C3186" i="1"/>
  <c r="C3187" i="1"/>
  <c r="C3188" i="1"/>
  <c r="C3189" i="1"/>
  <c r="C3190" i="1"/>
  <c r="C3191" i="1"/>
  <c r="C3192" i="1"/>
  <c r="C3193" i="1"/>
  <c r="C3194" i="1"/>
  <c r="C3195" i="1"/>
  <c r="C3196" i="1"/>
  <c r="C3197" i="1"/>
  <c r="C3198" i="1"/>
  <c r="C3199" i="1"/>
  <c r="C3200" i="1"/>
  <c r="C3201" i="1"/>
  <c r="C3202" i="1"/>
  <c r="C3203" i="1"/>
  <c r="C3204" i="1"/>
  <c r="C3205" i="1"/>
  <c r="C3248" i="1"/>
  <c r="C3249" i="1"/>
  <c r="C3250" i="1"/>
  <c r="C3251" i="1"/>
  <c r="C3252" i="1"/>
  <c r="C3253" i="1"/>
  <c r="C3254" i="1"/>
  <c r="C3255" i="1"/>
  <c r="C3256" i="1"/>
  <c r="C3257" i="1"/>
  <c r="C3258" i="1"/>
  <c r="C3259" i="1"/>
  <c r="C3260" i="1"/>
  <c r="C3261" i="1"/>
  <c r="C3262" i="1"/>
  <c r="C3263" i="1"/>
  <c r="C3264" i="1"/>
  <c r="C3265" i="1"/>
  <c r="C3266" i="1"/>
  <c r="C3267" i="1"/>
  <c r="C3268" i="1"/>
  <c r="C3269" i="1"/>
  <c r="C3270" i="1"/>
  <c r="C3271" i="1"/>
  <c r="C3272" i="1"/>
  <c r="C3273" i="1"/>
  <c r="C3274" i="1"/>
  <c r="C3275" i="1"/>
  <c r="C3276" i="1"/>
  <c r="C3277" i="1"/>
  <c r="C3278" i="1"/>
  <c r="C3279" i="1"/>
  <c r="C3280" i="1"/>
  <c r="C3281" i="1"/>
  <c r="C3282" i="1"/>
  <c r="C3283" i="1"/>
  <c r="C3284" i="1"/>
  <c r="C3285" i="1"/>
  <c r="C3286" i="1"/>
  <c r="C3287" i="1"/>
  <c r="C3330" i="1"/>
  <c r="C3331" i="1"/>
  <c r="C3332" i="1"/>
  <c r="C3333" i="1"/>
  <c r="C3334" i="1"/>
  <c r="C3335" i="1"/>
  <c r="C3336" i="1"/>
  <c r="C3337" i="1"/>
  <c r="C3338" i="1"/>
  <c r="C3339" i="1"/>
  <c r="C3340" i="1"/>
  <c r="C3341" i="1"/>
  <c r="C3342" i="1"/>
  <c r="C3343" i="1"/>
  <c r="C3344" i="1"/>
  <c r="C3345" i="1"/>
  <c r="C3346" i="1"/>
  <c r="C3347" i="1"/>
  <c r="C3348" i="1"/>
  <c r="C3349" i="1"/>
  <c r="C3350" i="1"/>
  <c r="C3351" i="1"/>
  <c r="C3352" i="1"/>
  <c r="C3353" i="1"/>
  <c r="C3354" i="1"/>
  <c r="C3355" i="1"/>
  <c r="C3356" i="1"/>
  <c r="C3357" i="1"/>
  <c r="C3358" i="1"/>
  <c r="C3359" i="1"/>
  <c r="C3360" i="1"/>
  <c r="C3361" i="1"/>
  <c r="C3362" i="1"/>
  <c r="C3363" i="1"/>
  <c r="C3364" i="1"/>
  <c r="C3365" i="1"/>
  <c r="C3366" i="1"/>
  <c r="C3367" i="1"/>
  <c r="C3368" i="1"/>
  <c r="C3369" i="1"/>
  <c r="C3370" i="1"/>
  <c r="C3371" i="1"/>
  <c r="C3372" i="1"/>
  <c r="C3373" i="1"/>
  <c r="C3374" i="1"/>
  <c r="C3375" i="1"/>
  <c r="C3376" i="1"/>
  <c r="C3377" i="1"/>
  <c r="C3378" i="1"/>
  <c r="C3379" i="1"/>
  <c r="C3380" i="1"/>
  <c r="C3381" i="1"/>
  <c r="C3382" i="1"/>
  <c r="C3383" i="1"/>
  <c r="C3384" i="1"/>
  <c r="C3385" i="1"/>
  <c r="C3386" i="1"/>
  <c r="C3387" i="1"/>
  <c r="C3388" i="1"/>
  <c r="C3389" i="1"/>
  <c r="C3390" i="1"/>
  <c r="C3391" i="1"/>
  <c r="C3392" i="1"/>
  <c r="C3393" i="1"/>
  <c r="C3394" i="1"/>
  <c r="C3395" i="1"/>
  <c r="C3396" i="1"/>
  <c r="C3397" i="1"/>
  <c r="C3398" i="1"/>
  <c r="C3399" i="1"/>
  <c r="C3400" i="1"/>
  <c r="C3401" i="1"/>
  <c r="C3402" i="1"/>
  <c r="C3403" i="1"/>
  <c r="C3404" i="1"/>
  <c r="C3405" i="1"/>
  <c r="C3406" i="1"/>
  <c r="C3407" i="1"/>
  <c r="C3408" i="1"/>
  <c r="C3409" i="1"/>
  <c r="C3410" i="1"/>
  <c r="C3411" i="1"/>
  <c r="C3412" i="1"/>
  <c r="C3413" i="1"/>
  <c r="C3414" i="1"/>
  <c r="C3415" i="1"/>
  <c r="C3416" i="1"/>
  <c r="C3417" i="1"/>
  <c r="C3418" i="1"/>
  <c r="C3419" i="1"/>
  <c r="C3420" i="1"/>
  <c r="C3421" i="1"/>
  <c r="C3422" i="1"/>
  <c r="C3423" i="1"/>
  <c r="C3424" i="1"/>
  <c r="C3425" i="1"/>
  <c r="C3426" i="1"/>
  <c r="C3427" i="1"/>
  <c r="C3428" i="1"/>
  <c r="C3429" i="1"/>
  <c r="C3430" i="1"/>
  <c r="C3431" i="1"/>
  <c r="C3432" i="1"/>
  <c r="C3433" i="1"/>
  <c r="C3434" i="1"/>
  <c r="C3435" i="1"/>
  <c r="C3436" i="1"/>
  <c r="C3437" i="1"/>
  <c r="C3438" i="1"/>
  <c r="C3439" i="1"/>
  <c r="C3440" i="1"/>
  <c r="C3441" i="1"/>
  <c r="C3442" i="1"/>
  <c r="C3443" i="1"/>
  <c r="C3444" i="1"/>
  <c r="C3445" i="1"/>
  <c r="C3446" i="1"/>
  <c r="C3447" i="1"/>
  <c r="C3448" i="1"/>
  <c r="C3449" i="1"/>
  <c r="C3450" i="1"/>
  <c r="C3451" i="1"/>
  <c r="C3452" i="1"/>
  <c r="C3453" i="1"/>
  <c r="C3454" i="1"/>
  <c r="C3455" i="1"/>
  <c r="C3456" i="1"/>
  <c r="C3457" i="1"/>
  <c r="C3458" i="1"/>
  <c r="C3459" i="1"/>
  <c r="C3460" i="1"/>
  <c r="C3461" i="1"/>
  <c r="C3462" i="1"/>
  <c r="C3463" i="1"/>
  <c r="C3464" i="1"/>
  <c r="C3465" i="1"/>
  <c r="C3466" i="1"/>
  <c r="C3467" i="1"/>
  <c r="C3468" i="1"/>
  <c r="C3469" i="1"/>
  <c r="C3470" i="1"/>
  <c r="C3471" i="1"/>
  <c r="C3472" i="1"/>
  <c r="C3473" i="1"/>
  <c r="C3474" i="1"/>
  <c r="C3475" i="1"/>
  <c r="C3476" i="1"/>
  <c r="C3477" i="1"/>
  <c r="C3478" i="1"/>
  <c r="C3479" i="1"/>
  <c r="C3480" i="1"/>
  <c r="C3481" i="1"/>
  <c r="C3482" i="1"/>
  <c r="C3483" i="1"/>
  <c r="C3484" i="1"/>
  <c r="C3485" i="1"/>
  <c r="C3486" i="1"/>
  <c r="C3487" i="1"/>
  <c r="C3488" i="1"/>
  <c r="C3489" i="1"/>
  <c r="C3490" i="1"/>
  <c r="C3491" i="1"/>
  <c r="C3492" i="1"/>
  <c r="C3493" i="1"/>
  <c r="C3494" i="1"/>
  <c r="C3495" i="1"/>
  <c r="C3496" i="1"/>
  <c r="C3497" i="1"/>
  <c r="C3498" i="1"/>
  <c r="C3499" i="1"/>
  <c r="C3500" i="1"/>
  <c r="C3501" i="1"/>
  <c r="C3502" i="1"/>
  <c r="C3503" i="1"/>
  <c r="C3504" i="1"/>
  <c r="C3505" i="1"/>
  <c r="C3506" i="1"/>
  <c r="C3507" i="1"/>
  <c r="C3508" i="1"/>
  <c r="C3509" i="1"/>
  <c r="C3510" i="1"/>
  <c r="C3511" i="1"/>
  <c r="C3512" i="1"/>
  <c r="C3513" i="1"/>
  <c r="C3514" i="1"/>
  <c r="C3515" i="1"/>
  <c r="C3516" i="1"/>
  <c r="C3517" i="1"/>
  <c r="C3518" i="1"/>
  <c r="C3519" i="1"/>
  <c r="C3520" i="1"/>
  <c r="C3521" i="1"/>
  <c r="C3522" i="1"/>
  <c r="C3523" i="1"/>
  <c r="C3524" i="1"/>
  <c r="C3525" i="1"/>
  <c r="C3526" i="1"/>
  <c r="C3527" i="1"/>
  <c r="C3528" i="1"/>
  <c r="C3529" i="1"/>
  <c r="C3530" i="1"/>
  <c r="C3531" i="1"/>
  <c r="C3532" i="1"/>
  <c r="C3533" i="1"/>
  <c r="C3534" i="1"/>
  <c r="C3535" i="1"/>
  <c r="C3536" i="1"/>
  <c r="C3537" i="1"/>
  <c r="C3538" i="1"/>
  <c r="C3539" i="1"/>
  <c r="C3540" i="1"/>
  <c r="C3541" i="1"/>
  <c r="C3542" i="1"/>
  <c r="C3543" i="1"/>
  <c r="C3544" i="1"/>
  <c r="C3545" i="1"/>
  <c r="C3546" i="1"/>
  <c r="C3547" i="1"/>
  <c r="C3548" i="1"/>
  <c r="C3549" i="1"/>
  <c r="C3550" i="1"/>
  <c r="C3551" i="1"/>
  <c r="C3552" i="1"/>
  <c r="C3553" i="1"/>
  <c r="C3554" i="1"/>
  <c r="C3555" i="1"/>
  <c r="C3556" i="1"/>
  <c r="C3557" i="1"/>
  <c r="C3558" i="1"/>
  <c r="C3559" i="1"/>
  <c r="C3560" i="1"/>
  <c r="C3561" i="1"/>
  <c r="C3562" i="1"/>
  <c r="C3563" i="1"/>
  <c r="C3564" i="1"/>
  <c r="C3565" i="1"/>
  <c r="C3566" i="1"/>
  <c r="C3567" i="1"/>
  <c r="C3568" i="1"/>
  <c r="C3569" i="1"/>
  <c r="C3570" i="1"/>
  <c r="C3571" i="1"/>
  <c r="C3572" i="1"/>
  <c r="C3573" i="1"/>
  <c r="C3574" i="1"/>
  <c r="C3575" i="1"/>
  <c r="C3576" i="1"/>
  <c r="C3577" i="1"/>
  <c r="C3578" i="1"/>
  <c r="C3579" i="1"/>
  <c r="C3580" i="1"/>
  <c r="C3581" i="1"/>
  <c r="C3582" i="1"/>
  <c r="C3583" i="1"/>
  <c r="C3584" i="1"/>
  <c r="C3585" i="1"/>
  <c r="C3586" i="1"/>
  <c r="C3587" i="1"/>
  <c r="C3588" i="1"/>
  <c r="C3589" i="1"/>
  <c r="C3590" i="1"/>
  <c r="C3591" i="1"/>
  <c r="C3592" i="1"/>
  <c r="C3593" i="1"/>
  <c r="C3594" i="1"/>
  <c r="C3595" i="1"/>
  <c r="C3596" i="1"/>
  <c r="C3597" i="1"/>
  <c r="C3598" i="1"/>
  <c r="C3599" i="1"/>
  <c r="C3600" i="1"/>
  <c r="C3601" i="1"/>
  <c r="C3602" i="1"/>
  <c r="C3603" i="1"/>
  <c r="C3604" i="1"/>
  <c r="C3605" i="1"/>
  <c r="C3606" i="1"/>
  <c r="C3607" i="1"/>
  <c r="C3608" i="1"/>
  <c r="C3609" i="1"/>
  <c r="C3610" i="1"/>
  <c r="C3611" i="1"/>
  <c r="C3612" i="1"/>
  <c r="C3613" i="1"/>
</calcChain>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7">
    <s v="RISKI"/>
    <s v="[010 Tieto].[Tiedonkeruuhierarkia].[Tiedonkeruu].&amp;[92933].&amp;[188266].[Avainluvut_Tunnusluvut_KuluTuottoSuhde]"/>
    <s v="[010 Tieto].[Tiedonkeruuhierarkia].[Tiedonkeruu].&amp;[92933].&amp;[188266].[Avainluvut_Tunnusluvut_JärjeSaami]"/>
    <s v="[010 Tieto].[Tiedonkeruuhierarkia].[Tiedonkeruu].&amp;[92933].&amp;[188266].[Avainluvut_Tunnusluvut_ArvoaleJärjeSaami]"/>
    <s v="[010 Tieto].[Tiedonkeruuhierarkia].[Tiedonkeruu].&amp;[92933].&amp;[188266].[Avainluvut_Vaka_Vakavaraisuussuhde]"/>
    <s v="[010 Tieto].[Tiedonkeruuhierarkia].[Tiedonkeruu].&amp;[92933].&amp;[188266].[Avainluvut_Vaka_VakavaraEnsisjaisilla]"/>
    <s v="[010 Tieto].[Tiedonkeruuhierarkia].[Tiedonkeruu].&amp;[92933].&amp;[188266].[Avainluvut_Vaka_YdinVaka]"/>
    <s v="[010 Tieto].[Tiedonkeruuhierarkia].[Tiedonkeruu].&amp;[92933].&amp;[188266].[Avainluvut_ROE]"/>
    <s v="[010 Tieto].[Tiedonkeruuhierarkia].[Tiedonkeruu].&amp;[92933].&amp;[188266].[Avainluvut_ROA]"/>
    <s v="[Measures].[Arvo]"/>
    <s v="[060 Suuruusluokka].[Suuruusluokka].&amp;[0]"/>
    <s v="[040 Aikasarjaraportoija].[Aikasarjaraportoija].&amp;[408]"/>
    <s v="[040 Aikasarjaraportoija].[Aikasarjaraportoija].&amp;[409]"/>
    <s v="{([040 Aikasarjaraportoija].[Aikasarjaraportoija].&amp;[462]),([040 Aikasarjaraportoija].[Aikasarjaraportoija].&amp;[412])}"/>
    <s v="[050 Ajankohta].[Neljannes].&amp;[2014Q4]"/>
    <s v="[050 Ajankohta].[Neljannes].&amp;[2015Q4]"/>
    <s v="[050 Ajankohta].[Neljannes].&amp;[2016Q4]"/>
  </metadataStrings>
  <mdxMetadata count="48">
    <mdx n="0" f="v">
      <t c="5" fc="00008000">
        <n x="9"/>
        <n x="14"/>
        <n x="12"/>
        <n x="1"/>
        <n x="10"/>
      </t>
    </mdx>
    <mdx n="0" f="v">
      <t c="5" fc="00404040">
        <n x="9"/>
        <n x="14"/>
        <n x="12"/>
        <n x="2"/>
        <n x="10"/>
      </t>
    </mdx>
    <mdx n="0" f="v">
      <t c="5" fc="00404040">
        <n x="9"/>
        <n x="14"/>
        <n x="12"/>
        <n x="3"/>
        <n x="10"/>
      </t>
    </mdx>
    <mdx n="0" f="v">
      <t c="5" fc="00008000">
        <n x="9"/>
        <n x="14"/>
        <n x="12"/>
        <n x="4"/>
        <n x="10"/>
      </t>
    </mdx>
    <mdx n="0" f="v">
      <t c="5" fc="00008000">
        <n x="9"/>
        <n x="14"/>
        <n x="12"/>
        <n x="5"/>
        <n x="10"/>
      </t>
    </mdx>
    <mdx n="0" f="v">
      <t c="5" fc="00008000">
        <n x="9"/>
        <n x="14"/>
        <n x="12"/>
        <n x="6"/>
        <n x="10"/>
      </t>
    </mdx>
    <mdx n="0" f="v">
      <t c="5" fc="00008000">
        <n x="9"/>
        <n x="14"/>
        <n x="12"/>
        <n x="8"/>
        <n x="10"/>
      </t>
    </mdx>
    <mdx n="0" f="v">
      <t c="5" fc="00008000">
        <n x="9"/>
        <n x="14"/>
        <n x="12"/>
        <n x="7"/>
        <n x="10"/>
      </t>
    </mdx>
    <mdx n="0" f="v">
      <t c="5" fc="00008000">
        <n x="9"/>
        <n x="14"/>
        <n x="11"/>
        <n x="1"/>
        <n x="10"/>
      </t>
    </mdx>
    <mdx n="0" f="v">
      <t c="5" fc="00008000">
        <n x="9"/>
        <n x="14"/>
        <n x="11"/>
        <n x="2"/>
        <n x="10"/>
      </t>
    </mdx>
    <mdx n="0" f="v">
      <t c="5" fc="00008000">
        <n x="9"/>
        <n x="14"/>
        <n x="11"/>
        <n x="3"/>
        <n x="10"/>
      </t>
    </mdx>
    <mdx n="0" f="v">
      <t c="5" fc="00008000">
        <n x="9"/>
        <n x="14"/>
        <n x="11"/>
        <n x="4"/>
        <n x="10"/>
      </t>
    </mdx>
    <mdx n="0" f="v">
      <t c="5" fc="00008000">
        <n x="9"/>
        <n x="14"/>
        <n x="11"/>
        <n x="5"/>
        <n x="10"/>
      </t>
    </mdx>
    <mdx n="0" f="v">
      <t c="5" fc="00008000">
        <n x="9"/>
        <n x="14"/>
        <n x="11"/>
        <n x="6"/>
        <n x="10"/>
      </t>
    </mdx>
    <mdx n="0" f="v">
      <t c="5" fc="00008000">
        <n x="9"/>
        <n x="14"/>
        <n x="11"/>
        <n x="8"/>
        <n x="10"/>
      </t>
    </mdx>
    <mdx n="0" f="v">
      <t c="5" fc="00008000">
        <n x="9"/>
        <n x="14"/>
        <n x="11"/>
        <n x="7"/>
        <n x="10"/>
      </t>
    </mdx>
    <mdx n="0" f="v">
      <t c="5" fc="00008000">
        <n x="9"/>
        <n x="14"/>
        <n x="13" s="1"/>
        <n x="1"/>
        <n x="10"/>
      </t>
    </mdx>
    <mdx n="0" f="v">
      <t c="5" fc="00008000">
        <n x="9"/>
        <n x="14"/>
        <n x="13" s="1"/>
        <n x="2"/>
        <n x="10"/>
      </t>
    </mdx>
    <mdx n="0" f="v">
      <t c="5" fc="00008000">
        <n x="9"/>
        <n x="14"/>
        <n x="13" s="1"/>
        <n x="3"/>
        <n x="10"/>
      </t>
    </mdx>
    <mdx n="0" f="v">
      <t c="5" fc="00008000">
        <n x="9"/>
        <n x="14"/>
        <n x="13" s="1"/>
        <n x="4"/>
        <n x="10"/>
      </t>
    </mdx>
    <mdx n="0" f="v">
      <t c="5" fc="00008000">
        <n x="9"/>
        <n x="14"/>
        <n x="13" s="1"/>
        <n x="5"/>
        <n x="10"/>
      </t>
    </mdx>
    <mdx n="0" f="v">
      <t c="5" fc="00008000">
        <n x="9"/>
        <n x="14"/>
        <n x="13" s="1"/>
        <n x="6"/>
        <n x="10"/>
      </t>
    </mdx>
    <mdx n="0" f="v">
      <t c="5" fc="00008000">
        <n x="9"/>
        <n x="14"/>
        <n x="13" s="1"/>
        <n x="8"/>
        <n x="10"/>
      </t>
    </mdx>
    <mdx n="0" f="v">
      <t c="5" fc="00008000">
        <n x="9"/>
        <n x="14"/>
        <n x="13" s="1"/>
        <n x="7"/>
        <n x="10"/>
      </t>
    </mdx>
    <mdx n="0" f="v">
      <t c="5" fc="00008000">
        <n x="9"/>
        <n x="15"/>
        <n x="13" s="1"/>
        <n x="1"/>
        <n x="10"/>
      </t>
    </mdx>
    <mdx n="0" f="v">
      <t c="5" fc="00008000">
        <n x="9"/>
        <n x="15"/>
        <n x="13" s="1"/>
        <n x="2"/>
        <n x="10"/>
      </t>
    </mdx>
    <mdx n="0" f="v">
      <t c="5" fc="00008000">
        <n x="9"/>
        <n x="15"/>
        <n x="13" s="1"/>
        <n x="3"/>
        <n x="10"/>
      </t>
    </mdx>
    <mdx n="0" f="v">
      <t c="5" fc="00008000">
        <n x="9"/>
        <n x="15"/>
        <n x="13" s="1"/>
        <n x="4"/>
        <n x="10"/>
      </t>
    </mdx>
    <mdx n="0" f="v">
      <t c="5" fc="00008000">
        <n x="9"/>
        <n x="15"/>
        <n x="13" s="1"/>
        <n x="5"/>
        <n x="10"/>
      </t>
    </mdx>
    <mdx n="0" f="v">
      <t c="5" fc="00008000">
        <n x="9"/>
        <n x="15"/>
        <n x="13" s="1"/>
        <n x="6"/>
        <n x="10"/>
      </t>
    </mdx>
    <mdx n="0" f="v">
      <t c="5" fc="00008000">
        <n x="9"/>
        <n x="15"/>
        <n x="13" s="1"/>
        <n x="8"/>
        <n x="10"/>
      </t>
    </mdx>
    <mdx n="0" f="v">
      <t c="5" fc="00008000">
        <n x="9"/>
        <n x="15"/>
        <n x="13" s="1"/>
        <n x="7"/>
        <n x="10"/>
      </t>
    </mdx>
    <mdx n="0" f="v">
      <t c="5" fc="00008000">
        <n x="9"/>
        <n x="15"/>
        <n x="12"/>
        <n x="1"/>
        <n x="10"/>
      </t>
    </mdx>
    <mdx n="0" f="v">
      <t c="5" fc="00404040">
        <n x="9"/>
        <n x="15"/>
        <n x="12"/>
        <n x="2"/>
        <n x="10"/>
      </t>
    </mdx>
    <mdx n="0" f="v">
      <t c="5" fc="00404040">
        <n x="9"/>
        <n x="15"/>
        <n x="12"/>
        <n x="3"/>
        <n x="10"/>
      </t>
    </mdx>
    <mdx n="0" f="v">
      <t c="5" fc="00008000">
        <n x="9"/>
        <n x="15"/>
        <n x="12"/>
        <n x="4"/>
        <n x="10"/>
      </t>
    </mdx>
    <mdx n="0" f="v">
      <t c="5" fc="00008000">
        <n x="9"/>
        <n x="15"/>
        <n x="12"/>
        <n x="5"/>
        <n x="10"/>
      </t>
    </mdx>
    <mdx n="0" f="v">
      <t c="5" fc="00008000">
        <n x="9"/>
        <n x="15"/>
        <n x="12"/>
        <n x="6"/>
        <n x="10"/>
      </t>
    </mdx>
    <mdx n="0" f="v">
      <t c="5" fc="00008000">
        <n x="9"/>
        <n x="15"/>
        <n x="12"/>
        <n x="8"/>
        <n x="10"/>
      </t>
    </mdx>
    <mdx n="0" f="v">
      <t c="5" fc="00008000">
        <n x="9"/>
        <n x="15"/>
        <n x="12"/>
        <n x="7"/>
        <n x="10"/>
      </t>
    </mdx>
    <mdx n="0" f="v">
      <t c="5" fc="00008000">
        <n x="9"/>
        <n x="16"/>
        <n x="11"/>
        <n x="1"/>
        <n x="10"/>
      </t>
    </mdx>
    <mdx n="0" f="v">
      <t c="5" fc="00008000">
        <n x="9"/>
        <n x="16"/>
        <n x="11"/>
        <n x="2"/>
        <n x="10"/>
      </t>
    </mdx>
    <mdx n="0" f="v">
      <t c="5" fc="00404040">
        <n x="9"/>
        <n x="16"/>
        <n x="11"/>
        <n x="3"/>
        <n x="10"/>
      </t>
    </mdx>
    <mdx n="0" f="v">
      <t c="5" fc="00008000">
        <n x="9"/>
        <n x="16"/>
        <n x="11"/>
        <n x="4"/>
        <n x="10"/>
      </t>
    </mdx>
    <mdx n="0" f="v">
      <t c="5" fc="00008000">
        <n x="9"/>
        <n x="16"/>
        <n x="11"/>
        <n x="5"/>
        <n x="10"/>
      </t>
    </mdx>
    <mdx n="0" f="v">
      <t c="5" fc="00008000">
        <n x="9"/>
        <n x="16"/>
        <n x="11"/>
        <n x="6"/>
        <n x="10"/>
      </t>
    </mdx>
    <mdx n="0" f="v">
      <t c="5" fc="00008000">
        <n x="9"/>
        <n x="16"/>
        <n x="11"/>
        <n x="8"/>
        <n x="10"/>
      </t>
    </mdx>
    <mdx n="0" f="v">
      <t c="5" fc="00008000">
        <n x="9"/>
        <n x="16"/>
        <n x="11"/>
        <n x="7"/>
        <n x="10"/>
      </t>
    </mdx>
  </mdxMetadata>
  <valueMetadata count="48">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valueMetadata>
</metadata>
</file>

<file path=xl/sharedStrings.xml><?xml version="1.0" encoding="utf-8"?>
<sst xmlns="http://schemas.openxmlformats.org/spreadsheetml/2006/main" count="7764" uniqueCount="231">
  <si>
    <t>Järjestys</t>
  </si>
  <si>
    <t>Laitos</t>
  </si>
  <si>
    <t>Ajankohta</t>
  </si>
  <si>
    <t>Arvo</t>
  </si>
  <si>
    <t>Aito Säästöpankki Oy</t>
  </si>
  <si>
    <t>Korkokate</t>
  </si>
  <si>
    <t>Palkkiotuotot, netto</t>
  </si>
  <si>
    <t>Palkkiotuotot</t>
  </si>
  <si>
    <t>Palkkiokulut</t>
  </si>
  <si>
    <t>Kaupankäynti- ja sijoitustoiminnan nettotuotot</t>
  </si>
  <si>
    <t>Muut tuotot</t>
  </si>
  <si>
    <t>Tuotot</t>
  </si>
  <si>
    <t>Kulut</t>
  </si>
  <si>
    <t>Arvonalentumiset luotoista ja sitoumuksista</t>
  </si>
  <si>
    <t>Liikevoitto/-tappio</t>
  </si>
  <si>
    <t>Käteiset varat ja keskuspankkisaamiset</t>
  </si>
  <si>
    <t>Luotot luottolaitoksille</t>
  </si>
  <si>
    <t>Luotot yleisölle ja julkisyhteisöille</t>
  </si>
  <si>
    <t>Vieraan pääoman ehtoiset arvopaperit</t>
  </si>
  <si>
    <t>Johdannaiset</t>
  </si>
  <si>
    <t>Taseen muut varat yhteensä</t>
  </si>
  <si>
    <t>VASTAAVAA YHTEENSÄ</t>
  </si>
  <si>
    <t>Talletukset luottolaitoksilta</t>
  </si>
  <si>
    <t>Talletukset yleisöltä ja julkisyhteisöiltä</t>
  </si>
  <si>
    <t>Yleiseen liikkeeseen lasketut velkakirjat</t>
  </si>
  <si>
    <t>Oma pääoma</t>
  </si>
  <si>
    <t>Taseen muu vieras pääoma yhteensä</t>
  </si>
  <si>
    <t>VASTATTAVAA YHTEENSÄ</t>
  </si>
  <si>
    <t>Taseen ulkopuoliset sitoumukset</t>
  </si>
  <si>
    <t>Kulut/tuotot-suhde, %</t>
  </si>
  <si>
    <t>Järjestämättömät saamiset/Saamiset, %</t>
  </si>
  <si>
    <t>Järjestämättömiin saamisiin kohdistuvat arvonalentumiset/Järjestämättömät saamiset, %</t>
  </si>
  <si>
    <t>Omat varat yhteensä</t>
  </si>
  <si>
    <t>Ydinpääoma (CET 1)</t>
  </si>
  <si>
    <t>Ensisijainen lisäpääoma (AT 1)</t>
  </si>
  <si>
    <t>Toissijainen pääoma (T2)</t>
  </si>
  <si>
    <t>Kokonaisvakavaraisuussuhde, %</t>
  </si>
  <si>
    <t>Vakavaraisuussuhde ensisijaisilla omilla varoilla, %</t>
  </si>
  <si>
    <t>Ydinvakavaraisuussuhde, %</t>
  </si>
  <si>
    <t>Kokonaisriskin määrä (RWA)</t>
  </si>
  <si>
    <t>Luotto- ja vastapuoliriskin riskipainotetut vastuuerät</t>
  </si>
  <si>
    <t>Positioita, valuuttakursseja ja hyödykkeitä koskeva kokonaisriskin määrä</t>
  </si>
  <si>
    <t>Operatiivisen riskin kokonaismäärä</t>
  </si>
  <si>
    <t>Muut riskit</t>
  </si>
  <si>
    <t>Aktia Pankki Oyj</t>
  </si>
  <si>
    <t>Avain Säästöpankki</t>
  </si>
  <si>
    <t>Bonum Pankki Oy</t>
  </si>
  <si>
    <t>ei tietoa</t>
  </si>
  <si>
    <t>Danske Bank Oyj</t>
  </si>
  <si>
    <t>Eurajoen Säästöpankki</t>
  </si>
  <si>
    <t>Evli Pankki Oyj</t>
  </si>
  <si>
    <t>POP Pankkien yhteenliittymän jäsenosuuspankit</t>
  </si>
  <si>
    <t>Hannulan Osuuspankki</t>
  </si>
  <si>
    <t>Helmi Säästöpankki Oy</t>
  </si>
  <si>
    <t>Honkajoen Osuuspankki</t>
  </si>
  <si>
    <t>Huittisten Säästöpankki</t>
  </si>
  <si>
    <t>Isojoen Osuuspankki</t>
  </si>
  <si>
    <t>Joroisten Osuuspankki</t>
  </si>
  <si>
    <t>Jämijärven Osuuspankki</t>
  </si>
  <si>
    <t>Kalannin Säästöpankki</t>
  </si>
  <si>
    <t>Kannonkosken Osuuspankki</t>
  </si>
  <si>
    <t>Keiteleen Osuuspankki</t>
  </si>
  <si>
    <t>Keuruun Osuuspankki</t>
  </si>
  <si>
    <t>Kiikoisten Säästöpankki</t>
  </si>
  <si>
    <t>Koivulahden Säästöpankki</t>
  </si>
  <si>
    <t>Konneveden Osuuspankki</t>
  </si>
  <si>
    <t>Kosken Osuuspankki</t>
  </si>
  <si>
    <t>Kristinestads Sparbank</t>
  </si>
  <si>
    <t>Kurikan Osuuspankki</t>
  </si>
  <si>
    <t>Kyrön Seudun Osuuspankki</t>
  </si>
  <si>
    <t>Kyrönmaan Osuuspankki</t>
  </si>
  <si>
    <t>Kyyjärven Osuuspankki</t>
  </si>
  <si>
    <t>Laihian Osuuspankki</t>
  </si>
  <si>
    <t>Lammin Osuuspankki</t>
  </si>
  <si>
    <t>Lammin Säästöpankki</t>
  </si>
  <si>
    <t>Lanneveden Osuuspankki</t>
  </si>
  <si>
    <t>Lappajärven Osuuspankki</t>
  </si>
  <si>
    <t>Lapuan Osuuspankki</t>
  </si>
  <si>
    <t>Lavian Osuuspankki</t>
  </si>
  <si>
    <t>Liedon Osuuspankki</t>
  </si>
  <si>
    <t>Liedon Säästöpankki</t>
  </si>
  <si>
    <t>Länsi-Uudenmaan Säästöpankki</t>
  </si>
  <si>
    <t>Mietoisten Säästöpankki</t>
  </si>
  <si>
    <t>Multian Osuuspankki</t>
  </si>
  <si>
    <t>Myrskylän Säästöpankki</t>
  </si>
  <si>
    <t>Nivalan Järvikylän Osuuspankki</t>
  </si>
  <si>
    <t>Nooa Säästöpankki Oy</t>
  </si>
  <si>
    <t>Nordea Pankki Suomi Oyj</t>
  </si>
  <si>
    <t>Närpiön Säästöpankki</t>
  </si>
  <si>
    <t>Petäjäveden Osuuspankki</t>
  </si>
  <si>
    <t>Piikkiön Osuuspankki</t>
  </si>
  <si>
    <t>Pohjanmaan Osuuspankki</t>
  </si>
  <si>
    <t>Pyhärannan Säästöpankki</t>
  </si>
  <si>
    <t>Pyhäselän Paikallisosuuspankki</t>
  </si>
  <si>
    <t>Reisjärven Osuuspankki</t>
  </si>
  <si>
    <t>Sievin Osuuspankki</t>
  </si>
  <si>
    <t>Siilinjärven Osuuspankki</t>
  </si>
  <si>
    <t>Someron Säästöpankki</t>
  </si>
  <si>
    <t>S-Pankki Oy</t>
  </si>
  <si>
    <t>Yttermark Sparbank</t>
  </si>
  <si>
    <t>Suomenniemen Säästöpankki</t>
  </si>
  <si>
    <t>Suupohjan Osuuspankki</t>
  </si>
  <si>
    <t>Sysmän Säästöpankki</t>
  </si>
  <si>
    <t>Säästöpankki Optia</t>
  </si>
  <si>
    <t>Säästöpankki Sinetti</t>
  </si>
  <si>
    <t>Tammisaaren Säästöpankki</t>
  </si>
  <si>
    <t>Tiistenjoen Osuuspankki</t>
  </si>
  <si>
    <t>Tuusniemen Osuuspankki</t>
  </si>
  <si>
    <t>Ylihärmän Säästöpankki</t>
  </si>
  <si>
    <t>Osuuspankki Poppia</t>
  </si>
  <si>
    <t>Ålandsbanken Abp</t>
  </si>
  <si>
    <t>Suomen Hypoteekkiyhdistys</t>
  </si>
  <si>
    <t>OP-Pohjola osk</t>
  </si>
  <si>
    <t>Oma Säästöpankki Oyj</t>
  </si>
  <si>
    <t>OP Osuuskunta</t>
  </si>
  <si>
    <t>Säästöpankkiliitto osk</t>
  </si>
  <si>
    <t>Koko pääoman tuotto (ROA), %</t>
  </si>
  <si>
    <t>Oman pääoman tuotto (ROE), %</t>
  </si>
  <si>
    <t>Yhteensä</t>
  </si>
  <si>
    <t xml:space="preserve">Johdannaiset </t>
  </si>
  <si>
    <t>Rivivalinta</t>
  </si>
  <si>
    <t>1000 €</t>
  </si>
  <si>
    <t>Tilinpäätösten avainluvut</t>
  </si>
  <si>
    <t>(Lisää yhteisöjä saa näkyviin yhteisönuolinäppäimen alta)</t>
  </si>
  <si>
    <t>Finansiella nyckeltal</t>
  </si>
  <si>
    <t>(Du får fram fler samfund under samfundspiltangenten)</t>
  </si>
  <si>
    <t>Tid</t>
  </si>
  <si>
    <t>Samfund</t>
  </si>
  <si>
    <t>Räntenetto</t>
  </si>
  <si>
    <t>Netto, avgifts- och provisionsintäkter</t>
  </si>
  <si>
    <t>Avgifts- och provisionsintäkter</t>
  </si>
  <si>
    <t>Avgifts- och provisionskostnader</t>
  </si>
  <si>
    <t>Nettointäkter från handel och investeringar</t>
  </si>
  <si>
    <t>Övriga intäkter</t>
  </si>
  <si>
    <t>Totala inkomster</t>
  </si>
  <si>
    <t>Totala kostnader</t>
  </si>
  <si>
    <t>Nedskrivningar av lån och fordringar</t>
  </si>
  <si>
    <t>Rörelsevinst/-förlust</t>
  </si>
  <si>
    <t>Kontanta medel och kassabehållning hos centralbanker</t>
  </si>
  <si>
    <t>Lån och förskott till kreditinstitut</t>
  </si>
  <si>
    <t>Lån och förskott till allmänheten och offentliga samfund</t>
  </si>
  <si>
    <t>Värdepapper</t>
  </si>
  <si>
    <t xml:space="preserve">Derivat </t>
  </si>
  <si>
    <t>Övriga tillgångar</t>
  </si>
  <si>
    <t>SUMMA TILLGÅNGAR</t>
  </si>
  <si>
    <t>Inlåning från kreditinstitut</t>
  </si>
  <si>
    <t>Inlåning från allmänheten och offentliga samfund</t>
  </si>
  <si>
    <t>Emitterade skuldebrev</t>
  </si>
  <si>
    <t>Övriga skulder</t>
  </si>
  <si>
    <t>Derivat</t>
  </si>
  <si>
    <t>Eget kapital</t>
  </si>
  <si>
    <t>SUMMA EGET KAPITAL OCH SKULDER</t>
  </si>
  <si>
    <t>Exponering utanför balansräkningen</t>
  </si>
  <si>
    <t>Avkastning på total tillgångar (ROA), %</t>
  </si>
  <si>
    <t>Avkastning på eget kapital (ROE), %</t>
  </si>
  <si>
    <t>Kostnader/intäkter, %</t>
  </si>
  <si>
    <t>Nödlidande exponeringar/Exponeringar, %</t>
  </si>
  <si>
    <t>Upplupna avsättningar på nödlidande exponeringar/Nödlidande Exponeringar, %</t>
  </si>
  <si>
    <t>Kapitalbas</t>
  </si>
  <si>
    <t>Summa kapitalrelationer, %</t>
  </si>
  <si>
    <t>Primärkapitalrelation, %</t>
  </si>
  <si>
    <t>Kärnprimärkapitalrelation, %</t>
  </si>
  <si>
    <t>Exponeringsbelopp för kredit-, motpart- och utspädningsrisker</t>
  </si>
  <si>
    <t>Exponeringsbelopp för positions-, valutakurs- och råvarurisker</t>
  </si>
  <si>
    <t>Exponeringsbelopp för operativ risk</t>
  </si>
  <si>
    <t>Övriga riskexponeringar</t>
  </si>
  <si>
    <t>Key financial figures</t>
  </si>
  <si>
    <t>(More entities can be viewed by clicking the entity arrow key)</t>
  </si>
  <si>
    <t>Date</t>
  </si>
  <si>
    <t>Entity</t>
  </si>
  <si>
    <t>Net interest margin</t>
  </si>
  <si>
    <t>Net fee and commission income</t>
  </si>
  <si>
    <t>Fee and commission income</t>
  </si>
  <si>
    <t>Fee and commission expenses</t>
  </si>
  <si>
    <t>Net trading and investing income</t>
  </si>
  <si>
    <t>Other income</t>
  </si>
  <si>
    <t>Total income</t>
  </si>
  <si>
    <t>Total expenses</t>
  </si>
  <si>
    <t>Impairments on loans and receivables</t>
  </si>
  <si>
    <t>Operatingprofit/-loss</t>
  </si>
  <si>
    <t>Cash and cash balances at central banks</t>
  </si>
  <si>
    <t>Loans and advances to credit institutions</t>
  </si>
  <si>
    <t>Loans and advances to the public and public sector entities</t>
  </si>
  <si>
    <t>Debt securities</t>
  </si>
  <si>
    <t xml:space="preserve">Derivatives </t>
  </si>
  <si>
    <t>Other assets</t>
  </si>
  <si>
    <t>TOTAL ASSETS</t>
  </si>
  <si>
    <t>Deposits from credit institutions</t>
  </si>
  <si>
    <t>Deposits from the public and public sector entities</t>
  </si>
  <si>
    <t>Debt securities issued</t>
  </si>
  <si>
    <t>Other liabilities</t>
  </si>
  <si>
    <t>Derivatives</t>
  </si>
  <si>
    <t>Total equity</t>
  </si>
  <si>
    <t>TOTAL EQUITY AND LIABILITIES</t>
  </si>
  <si>
    <t>Off balance sheet exposures</t>
  </si>
  <si>
    <t>Return on total assets (ROA), %</t>
  </si>
  <si>
    <t>Return on equity (ROE), %</t>
  </si>
  <si>
    <t>Cost/income ratio, %</t>
  </si>
  <si>
    <t>Non-performing exposures/Exposures, %</t>
  </si>
  <si>
    <t>Accumulated impairments on non-performing exposures/Non-performing exposures, %</t>
  </si>
  <si>
    <t>Own funds</t>
  </si>
  <si>
    <t>Own funds ratio, %</t>
  </si>
  <si>
    <t>Tier 1 ratio, %</t>
  </si>
  <si>
    <t>CET 1 ratio, %</t>
  </si>
  <si>
    <t>Credit and counterparty risks</t>
  </si>
  <si>
    <t>Position, currency and commodity risks</t>
  </si>
  <si>
    <t>Operational risks</t>
  </si>
  <si>
    <t>Other risks</t>
  </si>
  <si>
    <t>Kärnprimärkapital (CET 1)</t>
  </si>
  <si>
    <t>Övrigt primärkapital (AT 1)</t>
  </si>
  <si>
    <t>Supplementärkapital (T2)</t>
  </si>
  <si>
    <t>Summa exponeringsbelopp (RWA)</t>
  </si>
  <si>
    <t>Common equity tier 1 capital (CET1)</t>
  </si>
  <si>
    <t>Additional tier 1 capital (AT 1)</t>
  </si>
  <si>
    <t>Tier 2 capital (T2)</t>
  </si>
  <si>
    <t>Total risk weighted assets (RWA)</t>
  </si>
  <si>
    <t>Profit / loss for the year has been divided by the total assets / total equity at the end of the financial year</t>
  </si>
  <si>
    <t>Periodens resultat är dividerat med eget kapital / total tillgångar i slutet av perioden</t>
  </si>
  <si>
    <t/>
  </si>
  <si>
    <t>Kuntarahoitus Oyj</t>
  </si>
  <si>
    <t>Handelsbanken Rahoitus Oyj</t>
  </si>
  <si>
    <t>Total</t>
  </si>
  <si>
    <t>Totalt</t>
  </si>
  <si>
    <t>Selektion</t>
  </si>
  <si>
    <t>Selection</t>
  </si>
  <si>
    <t>Huomioitavaa:</t>
  </si>
  <si>
    <t>*Kotimaisen pankkisektorin luvut tässä taulukossa perustuvat FINREP ja COREP -viranomaisraportteihin. Tuloslaskelman ja taseen luvut (FINREP) ovat konsernitason lukuja ja vakavaraisuuden luvut (COREP) ovat  konsolidointitason lukuja.</t>
  </si>
  <si>
    <t>Anmärkningar:</t>
  </si>
  <si>
    <t>Remarks:</t>
  </si>
  <si>
    <t>*Domestic banking sector figures are based on FINREP and COREP reports. The figures in the income statement and balance sheet (FINREP) and the solvency items (COREP) are presented at consolidated level in this table.</t>
  </si>
  <si>
    <t>*Den Inhemska banksektorns siffror bygger på FINREP och COREP -myndighetsrapporterna. Siffrorna i resultaträkningen och balansräkningen (FINREP) är på koncernnivå och kapitaltäckningen (COREP) presenteras på konsoliderad nivå i denna tabell.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</si>
</sst>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
  </numFmts>
  <fonts count="11" x14ac:knownFonts="1">
    <font>
      <sz val="11"/>
      <color theme="1"/>
      <name val="Arial"/>
      <family val="2"/>
      <scheme val="minor"/>
    </font>
    <font>
      <sz val="11"/>
      <color theme="1"/>
      <name val="Arial"/>
      <family val="2"/>
      <scheme val="minor"/>
    </font>
    <font>
      <b/>
      <sz val="9"/>
      <color theme="1"/>
      <name val="Arial"/>
      <family val="2"/>
    </font>
    <font>
      <sz val="9"/>
      <color theme="1"/>
      <name val="Arial"/>
      <family val="2"/>
    </font>
    <font>
      <b/>
      <sz val="12"/>
      <color rgb="FF003882"/>
      <name val="Arial"/>
      <family val="2"/>
    </font>
    <font>
      <sz val="10"/>
      <name val="Arial"/>
      <family val="2"/>
    </font>
    <font>
      <sz val="10"/>
      <color theme="1"/>
      <name val="Arial"/>
      <family val="2"/>
      <scheme val="minor"/>
    </font>
    <font>
      <sz val="9"/>
      <color theme="1"/>
      <name val="Arial"/>
      <family val="2"/>
      <scheme val="minor"/>
    </font>
    <font>
      <b/>
      <sz val="11"/>
      <color theme="1"/>
      <name val="Arial"/>
      <family val="2"/>
      <scheme val="minor"/>
    </font>
    <font>
      <sz val="9"/>
      <color theme="1"/>
      <name val="Arial"/>
    </font>
    <font>
      <sz val="9"/>
      <color theme="1"/>
      <name val="Arial"/>
      <scheme val="minor"/>
    </font>
  </fonts>
  <fills count="4">
    <fill>
      <patternFill patternType="none"/>
    </fill>
    <fill>
      <patternFill patternType="gray125"/>
    </fill>
    <fill>
      <patternFill patternType="solid">
        <fgColor theme="7" tint="0.79998168889431442"/>
        <bgColor indexed="64"/>
      </patternFill>
    </fill>
    <fill>
      <patternFill patternType="solid">
        <fgColor theme="0" tint="-4.9989318521683403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rgb="FFDCDDDE"/>
      </top>
      <bottom style="thin">
        <color rgb="FFDCDDDE"/>
      </bottom>
      <diagonal/>
    </border>
    <border>
      <left/>
      <right/>
      <top style="thin">
        <color rgb="FFDCDDDE"/>
      </top>
      <bottom/>
      <diagonal/>
    </border>
    <border>
      <left/>
      <right/>
      <top/>
      <bottom style="thin">
        <color rgb="FFDCDDDE"/>
      </bottom>
      <diagonal/>
    </border>
  </borders>
  <cellStyleXfs count="2">
    <xf numFmtId="0" fontId="0" fillId="0" borderId="0"/>
    <xf numFmtId="9" fontId="1" fillId="0" borderId="0" applyFont="0" applyFill="0" applyBorder="0" applyAlignment="0" applyProtection="0"/>
  </cellStyleXfs>
  <cellXfs count="58">
    <xf numFmtId="0" fontId="0" fillId="0" borderId="0" xfId="0"/>
    <xf numFmtId="0" fontId="3" fillId="0" borderId="1" xfId="0" applyFont="1" applyBorder="1" applyAlignment="1">
      <alignment horizontal="left"/>
    </xf>
    <xf numFmtId="14" fontId="3" fillId="0" borderId="1" xfId="0" applyNumberFormat="1" applyFont="1" applyBorder="1" applyAlignment="1">
      <alignment horizontal="left"/>
    </xf>
    <xf numFmtId="0" fontId="3" fillId="0" borderId="2" xfId="0" applyFont="1" applyBorder="1" applyAlignment="1">
      <alignment horizontal="left"/>
    </xf>
    <xf numFmtId="3" fontId="3" fillId="0" borderId="3" xfId="0" applyNumberFormat="1" applyFont="1" applyBorder="1" applyAlignment="1">
      <alignment horizontal="left"/>
    </xf>
    <xf numFmtId="164" fontId="3" fillId="0" borderId="3" xfId="1" applyNumberFormat="1" applyFont="1" applyBorder="1" applyAlignment="1">
      <alignment horizontal="left"/>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3" fillId="0" borderId="8" xfId="0" applyFont="1" applyBorder="1" applyAlignment="1">
      <alignment horizontal="left"/>
    </xf>
    <xf numFmtId="14" fontId="3" fillId="0" borderId="8" xfId="0" applyNumberFormat="1" applyFont="1" applyBorder="1" applyAlignment="1">
      <alignment horizontal="left"/>
    </xf>
    <xf numFmtId="164" fontId="3" fillId="0" borderId="9" xfId="1" applyNumberFormat="1" applyFont="1" applyBorder="1" applyAlignment="1">
      <alignment horizontal="left"/>
    </xf>
    <xf numFmtId="0" fontId="4" fillId="0" borderId="0" xfId="0" applyFont="1" applyAlignment="1">
      <alignment vertical="center"/>
    </xf>
    <xf numFmtId="0" fontId="5" fillId="0" borderId="0" xfId="0" applyFont="1" applyAlignment="1">
      <alignment horizontal="left" vertical="center" wrapText="1"/>
    </xf>
    <xf numFmtId="0" fontId="6" fillId="0" borderId="10" xfId="0" applyFont="1" applyBorder="1" applyAlignment="1">
      <alignment wrapText="1"/>
    </xf>
    <xf numFmtId="3" fontId="6" fillId="0" borderId="10" xfId="0" applyNumberFormat="1" applyFont="1" applyBorder="1"/>
    <xf numFmtId="0" fontId="0" fillId="0" borderId="0" xfId="0" pivotButton="1" applyBorder="1"/>
    <xf numFmtId="0" fontId="0" fillId="0" borderId="0" xfId="0" applyBorder="1"/>
    <xf numFmtId="14" fontId="6" fillId="0" borderId="0" xfId="0" applyNumberFormat="1" applyFont="1" applyBorder="1" applyAlignment="1">
      <alignment horizontal="right"/>
    </xf>
    <xf numFmtId="0" fontId="0" fillId="0" borderId="11" xfId="0" pivotButton="1" applyBorder="1"/>
    <xf numFmtId="0" fontId="0" fillId="0" borderId="11" xfId="0" pivotButton="1" applyBorder="1" applyAlignment="1">
      <alignment horizontal="center"/>
    </xf>
    <xf numFmtId="0" fontId="0" fillId="0" borderId="11" xfId="0" applyBorder="1"/>
    <xf numFmtId="0" fontId="7" fillId="0" borderId="0" xfId="0" applyFont="1"/>
    <xf numFmtId="0" fontId="7" fillId="0" borderId="1" xfId="0" applyFont="1" applyBorder="1"/>
    <xf numFmtId="0" fontId="7" fillId="0" borderId="8" xfId="0" applyFont="1" applyBorder="1"/>
    <xf numFmtId="0" fontId="6" fillId="0" borderId="10" xfId="0" applyFont="1" applyBorder="1" applyAlignment="1">
      <alignment horizontal="right" wrapText="1"/>
    </xf>
    <xf numFmtId="14" fontId="6" fillId="0" borderId="10" xfId="0" applyNumberFormat="1" applyFont="1" applyBorder="1" applyAlignment="1">
      <alignment horizontal="right"/>
    </xf>
    <xf numFmtId="164" fontId="6" fillId="0" borderId="10" xfId="0" applyNumberFormat="1" applyFont="1" applyBorder="1"/>
    <xf numFmtId="0" fontId="6" fillId="2" borderId="0" xfId="0" applyFont="1" applyFill="1"/>
    <xf numFmtId="14" fontId="0" fillId="0" borderId="0" xfId="0" applyNumberFormat="1" applyBorder="1"/>
    <xf numFmtId="0" fontId="0" fillId="0" borderId="12" xfId="0" applyBorder="1"/>
    <xf numFmtId="2" fontId="8" fillId="0" borderId="0" xfId="0" applyNumberFormat="1" applyFont="1"/>
    <xf numFmtId="0" fontId="6" fillId="0" borderId="0" xfId="0" applyFont="1" applyBorder="1"/>
    <xf numFmtId="0" fontId="6" fillId="0" borderId="12" xfId="0" applyFont="1" applyBorder="1"/>
    <xf numFmtId="0" fontId="6" fillId="0" borderId="0" xfId="0" applyFont="1"/>
    <xf numFmtId="164" fontId="0" fillId="0" borderId="0" xfId="1" applyNumberFormat="1" applyFont="1"/>
    <xf numFmtId="164" fontId="6" fillId="0" borderId="0" xfId="0" applyNumberFormat="1" applyFont="1" applyBorder="1"/>
    <xf numFmtId="0" fontId="8" fillId="0" borderId="0" xfId="0" applyFont="1"/>
    <xf numFmtId="0" fontId="6" fillId="0" borderId="10" xfId="0" applyFont="1" applyFill="1" applyBorder="1" applyAlignment="1">
      <alignment wrapText="1"/>
    </xf>
    <xf numFmtId="14" fontId="6" fillId="0" borderId="0" xfId="0" applyNumberFormat="1" applyFont="1" applyBorder="1"/>
    <xf numFmtId="0" fontId="10" fillId="0" borderId="1" xfId="0" applyNumberFormat="1" applyFont="1" applyBorder="1"/>
    <xf numFmtId="0" fontId="9" fillId="0" borderId="1" xfId="0" applyFont="1" applyBorder="1" applyAlignment="1">
      <alignment horizontal="left"/>
    </xf>
    <xf numFmtId="3" fontId="9" fillId="0" borderId="3" xfId="0" applyNumberFormat="1" applyFont="1" applyBorder="1" applyAlignment="1">
      <alignment horizontal="left"/>
    </xf>
    <xf numFmtId="164" fontId="9" fillId="0" borderId="3" xfId="1" applyNumberFormat="1" applyFont="1" applyBorder="1" applyAlignment="1">
      <alignment horizontal="left"/>
    </xf>
    <xf numFmtId="164" fontId="0" fillId="0" borderId="0" xfId="0" applyNumberFormat="1" applyBorder="1"/>
    <xf numFmtId="0" fontId="0" fillId="0" borderId="0" xfId="0" applyFill="1"/>
    <xf numFmtId="0" fontId="9" fillId="2" borderId="2" xfId="0" applyFont="1" applyFill="1" applyBorder="1" applyAlignment="1">
      <alignment horizontal="left"/>
    </xf>
    <xf numFmtId="0" fontId="10" fillId="2" borderId="1" xfId="0" applyFont="1" applyFill="1" applyBorder="1"/>
    <xf numFmtId="3" fontId="9" fillId="0" borderId="3" xfId="1" applyNumberFormat="1" applyFont="1" applyBorder="1" applyAlignment="1">
      <alignment horizontal="left"/>
    </xf>
    <xf numFmtId="0" fontId="3" fillId="3" borderId="2" xfId="0" applyFont="1" applyFill="1" applyBorder="1" applyAlignment="1">
      <alignment horizontal="left"/>
    </xf>
    <xf numFmtId="0" fontId="7" fillId="3" borderId="1" xfId="0" applyFont="1" applyFill="1" applyBorder="1"/>
    <xf numFmtId="0" fontId="3" fillId="3" borderId="7" xfId="0" applyFont="1" applyFill="1" applyBorder="1" applyAlignment="1">
      <alignment horizontal="left"/>
    </xf>
    <xf numFmtId="0" fontId="7" fillId="3" borderId="8" xfId="0" applyFont="1" applyFill="1" applyBorder="1"/>
    <xf numFmtId="164" fontId="6" fillId="0" borderId="10" xfId="0" applyNumberFormat="1" applyFont="1" applyFill="1" applyBorder="1"/>
    <xf numFmtId="0" fontId="6" fillId="0" borderId="0" xfId="0" applyFont="1" applyFill="1" applyBorder="1" applyAlignment="1">
      <alignment wrapText="1"/>
    </xf>
    <xf numFmtId="0" fontId="8" fillId="0" borderId="0" xfId="0" applyFont="1" applyFill="1" applyBorder="1" applyAlignment="1">
      <alignment wrapText="1"/>
    </xf>
    <xf numFmtId="0" fontId="8" fillId="0" borderId="0" xfId="0" applyFont="1" applyFill="1" applyBorder="1"/>
    <xf numFmtId="0" fontId="6" fillId="0" borderId="0" xfId="0" applyFont="1" applyAlignment="1">
      <alignment wrapText="1"/>
    </xf>
  </cellXfs>
  <cellStyles count="2">
    <cellStyle name="Normal" xfId="0" builtinId="0"/>
    <cellStyle name="Percent" xfId="1" builtinId="5"/>
  </cellStyles>
  <dxfs count="1019">
    <dxf>
      <font>
        <b val="0"/>
        <i val="0"/>
        <strike val="0"/>
        <condense val="0"/>
        <extend val="0"/>
        <outline val="0"/>
        <shadow val="0"/>
        <u val="none"/>
        <vertAlign val="baseline"/>
        <sz val="9"/>
        <color theme="1"/>
        <name val="Arial"/>
        <scheme val="none"/>
      </font>
      <numFmt numFmtId="3" formatCode="#,##0"/>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theme="1"/>
        <name val="Arial"/>
        <scheme val="none"/>
      </font>
      <numFmt numFmtId="19" formatCode="d/m/yyyy"/>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scheme val="minor"/>
      </font>
      <numFmt numFmtId="0" formatCode="Genera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scheme val="minor"/>
      </font>
      <numFmt numFmtId="0" formatCode="Genera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9"/>
        <color theme="1"/>
        <name val="Arial"/>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theme="1"/>
        <name val="Arial"/>
      </font>
    </dxf>
    <dxf>
      <border outline="0">
        <bottom style="thin">
          <color indexed="64"/>
        </bottom>
      </border>
    </dxf>
    <dxf>
      <font>
        <b/>
        <i val="0"/>
        <strike val="0"/>
        <condense val="0"/>
        <extend val="0"/>
        <outline val="0"/>
        <shadow val="0"/>
        <u val="none"/>
        <vertAlign val="baseline"/>
        <sz val="9"/>
        <color theme="1"/>
        <name val="Arial"/>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sz val="10"/>
      </font>
    </dxf>
    <dxf>
      <font>
        <sz val="10"/>
      </font>
    </dxf>
    <dxf>
      <numFmt numFmtId="164" formatCode="0.0\ %"/>
    </dxf>
    <dxf>
      <numFmt numFmtId="164" formatCode="0.0\ %"/>
    </dxf>
    <dxf>
      <alignment wrapText="1" readingOrder="0"/>
    </dxf>
    <dxf>
      <alignment wrapText="1" readingOrder="0"/>
    </dxf>
    <dxf>
      <font>
        <sz val="10"/>
      </font>
    </dxf>
    <dxf>
      <numFmt numFmtId="164" formatCode="0.0\ %"/>
    </dxf>
    <dxf>
      <numFmt numFmtId="164" formatCode="0.0\ %"/>
    </dxf>
    <dxf>
      <numFmt numFmtId="164" formatCode="0.0\ %"/>
    </dxf>
    <dxf>
      <numFmt numFmtId="164" formatCode="0.0\ %"/>
    </dxf>
    <dxf>
      <numFmt numFmtId="164" formatCode="0.0\ %"/>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horizontal style="thin">
          <color rgb="FFDCDDDE"/>
        </horizontal>
      </border>
    </dxf>
    <dxf>
      <border>
        <horizontal style="thin">
          <color indexed="64"/>
        </horizontal>
      </border>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center" readingOrder="0"/>
    </dxf>
    <dxf>
      <alignment wrapText="1" readingOrder="0"/>
    </dxf>
    <dxf>
      <alignment wrapText="1" readingOrder="0"/>
    </dxf>
    <dxf>
      <alignment horizontal="right" readingOrder="0"/>
    </dxf>
    <dxf>
      <alignment horizontal="right" readingOrder="0"/>
    </dxf>
    <dxf>
      <alignment horizontal="center"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numFmt numFmtId="3" formatCode="#,##0"/>
    </dxf>
    <dxf>
      <alignment horizontal="right" readingOrder="0"/>
    </dxf>
    <dxf>
      <font>
        <sz val="10"/>
      </font>
    </dxf>
    <dxf>
      <font>
        <sz val="10"/>
      </font>
    </dxf>
    <dxf>
      <numFmt numFmtId="164" formatCode="0.0\ %"/>
    </dxf>
    <dxf>
      <numFmt numFmtId="164" formatCode="0.0\ %"/>
    </dxf>
    <dxf>
      <alignment wrapText="1" readingOrder="0"/>
    </dxf>
    <dxf>
      <alignment wrapText="1" readingOrder="0"/>
    </dxf>
    <dxf>
      <font>
        <sz val="10"/>
      </font>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font>
        <sz val="10"/>
      </font>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horizontal style="thin">
          <color rgb="FFDCDDDE"/>
        </horizontal>
      </border>
    </dxf>
    <dxf>
      <border>
        <horizontal style="thin">
          <color indexed="64"/>
        </horizontal>
      </border>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center" readingOrder="0"/>
    </dxf>
    <dxf>
      <alignment wrapText="1" readingOrder="0"/>
    </dxf>
    <dxf>
      <alignment wrapText="1" readingOrder="0"/>
    </dxf>
    <dxf>
      <alignment horizontal="right" readingOrder="0"/>
    </dxf>
    <dxf>
      <alignment horizontal="right" readingOrder="0"/>
    </dxf>
    <dxf>
      <alignment horizontal="center"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numFmt numFmtId="3" formatCode="#,##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horizontal="right" readingOrder="0"/>
    </dxf>
    <dxf>
      <fill>
        <patternFill patternType="none">
          <bgColor auto="1"/>
        </patternFill>
      </fill>
    </dxf>
    <dxf>
      <alignment wrapText="1" readingOrder="0"/>
    </dxf>
    <dxf>
      <alignment wrapText="1" readingOrder="0"/>
    </dxf>
    <dxf>
      <font>
        <sz val="10"/>
      </font>
    </dxf>
    <dxf>
      <fill>
        <patternFill patternType="none">
          <bgColor auto="1"/>
        </patternFill>
      </fill>
    </dxf>
    <dxf>
      <numFmt numFmtId="164" formatCode="0.0\ %"/>
    </dxf>
    <dxf>
      <numFmt numFmtId="164" formatCode="0.0\ %"/>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rgb="FFDCDDDE"/>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rgb="FFDCDDDE"/>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horizontal style="thin">
          <color rgb="FFDCDDDE"/>
        </horizontal>
      </border>
    </dxf>
    <dxf>
      <border>
        <horizontal style="thin">
          <color rgb="FFDCDDDE"/>
        </horizontal>
      </border>
    </dxf>
    <dxf>
      <border>
        <horizontal style="thin">
          <color indexed="64"/>
        </horizontal>
      </border>
    </dxf>
    <dxf>
      <border>
        <horizontal style="thin">
          <color indexed="64"/>
        </horizontal>
      </border>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wrapText="1" readingOrder="0"/>
    </dxf>
    <dxf>
      <font>
        <sz val="10"/>
      </font>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center" readingOrder="0"/>
    </dxf>
    <dxf>
      <alignment wrapText="1" readingOrder="0"/>
    </dxf>
    <dxf>
      <alignment wrapText="1" readingOrder="0"/>
    </dxf>
    <dxf>
      <alignment horizontal="right" readingOrder="0"/>
    </dxf>
    <dxf>
      <alignment horizontal="right" readingOrder="0"/>
    </dxf>
    <dxf>
      <alignment horizontal="center"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inhemsk_banksektor_2014-2015_sv.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3906.587959027776" createdVersion="5" refreshedVersion="5" minRefreshableVersion="3" recordCount="3612">
  <cacheSource type="worksheet">
    <worksheetSource name="Taulukko1" r:id="rId2"/>
  </cacheSource>
  <cacheFields count="7">
    <cacheField name="Järjestys" numFmtId="0">
      <sharedItems containsSemiMixedTypes="0" containsString="0" containsNumber="1" containsInteger="1" minValue="1" maxValue="42" count="42">
        <n v="1"/>
        <n v="2"/>
        <n v="3"/>
        <n v="4"/>
        <n v="5"/>
        <n v="6"/>
        <n v="7"/>
        <n v="8"/>
        <n v="9"/>
        <n v="10"/>
        <n v="11"/>
        <n v="12"/>
        <n v="13"/>
        <n v="14"/>
        <n v="15"/>
        <n v="16"/>
        <n v="17"/>
        <n v="18"/>
        <n v="19"/>
        <n v="20"/>
        <n v="22"/>
        <n v="23"/>
        <n v="21"/>
        <n v="24"/>
        <n v="25"/>
        <n v="28"/>
        <n v="29"/>
        <n v="30"/>
        <n v="31"/>
        <n v="32"/>
        <n v="33"/>
        <n v="34"/>
        <n v="35"/>
        <n v="36"/>
        <n v="37"/>
        <n v="38"/>
        <n v="39"/>
        <n v="40"/>
        <n v="41"/>
        <n v="42"/>
        <n v="27"/>
        <n v="26"/>
      </sharedItems>
    </cacheField>
    <cacheField name="Rivivalinta" numFmtId="0">
      <sharedItems count="42">
        <s v="Korkokate"/>
        <s v="Palkkiotuotot, netto"/>
        <s v="Palkkiotuotot"/>
        <s v="Palkkiokulut"/>
        <s v="Kaupankäynti- ja sijoitustoiminnan nettotuotot"/>
        <s v="Muut tuotot"/>
        <s v="Tuotot"/>
        <s v="Kulut"/>
        <s v="Arvonalentumiset luotoista ja sitoumuksista"/>
        <s v="Liikevoitto/-tappio"/>
        <s v="Käteiset varat ja keskuspankkisaamiset"/>
        <s v="Luotot luottolaitoksille"/>
        <s v="Luotot yleisölle ja julkisyhteisöille"/>
        <s v="Vieraan pääoman ehtoiset arvopaperit"/>
        <s v="Johdannaiset "/>
        <s v="Taseen muut varat yhteensä"/>
        <s v="VASTAAVAA YHTEENSÄ"/>
        <s v="Talletukset luottolaitoksilta"/>
        <s v="Talletukset yleisöltä ja julkisyhteisöiltä"/>
        <s v="Yleiseen liikkeeseen lasketut velkakirjat"/>
        <s v="Johdannaiset"/>
        <s v="Oma pääoma"/>
        <s v="Taseen muu vieras pääoma yhteensä"/>
        <s v="VASTATTAVAA YHTEENSÄ"/>
        <s v="Taseen ulkopuoliset sitoumukset"/>
        <s v="Kulut/tuotot-suhde, %"/>
        <s v="Järjestämättömät saamiset/Saamiset, %"/>
        <s v="Järjestämättömiin saamisiin kohdistuvat arvonalentumiset/Järjestämättömät saamiset, %"/>
        <s v="Omat varat yhteensä"/>
        <s v="Ydinpääoma (CET 1)"/>
        <s v="Ensisijainen lisäpääoma (AT 1)"/>
        <s v="Toissijainen pääoma (T2)"/>
        <s v="Kokonaisvakavaraisuussuhde, %"/>
        <s v="Vakavaraisuussuhde ensisijaisilla omilla varoilla, %"/>
        <s v="Ydinvakavaraisuussuhde, %"/>
        <s v="Kokonaisriskin määrä (RWA)"/>
        <s v="Luotto- ja vastapuoliriskin riskipainotetut vastuuerät"/>
        <s v="Positioita, valuuttakursseja ja hyödykkeitä koskeva kokonaisriskin määrä"/>
        <s v="Operatiivisen riskin kokonaismäärä"/>
        <s v="Muut riskit"/>
        <s v="Koko pääoman tuotto (ROA), %"/>
        <s v="Oman pääoman tuotto (ROE), %"/>
      </sharedItems>
    </cacheField>
    <cacheField name="Selektion" numFmtId="0">
      <sharedItems count="42">
        <s v="Räntenetto"/>
        <s v="Netto, avgifts- och provisionsintäkter"/>
        <s v="Avgifts- och provisionsintäkter"/>
        <s v="Avgifts- och provisionskostnader"/>
        <s v="Nettointäkter från handel och investeringar"/>
        <s v="Övriga intäkter"/>
        <s v="Totala inkomster"/>
        <s v="Totala kostnader"/>
        <s v="Nedskrivningar av lån och fordringar"/>
        <s v="Rörelsevinst/-förlust"/>
        <s v="Kontanta medel och kassabehållning hos centralbanker"/>
        <s v="Lån och förskott till kreditinstitut"/>
        <s v="Lån och förskott till allmänheten och offentliga samfund"/>
        <s v="Värdepapper"/>
        <s v="Derivat "/>
        <s v="Övriga tillgångar"/>
        <s v="SUMMA TILLGÅNGAR"/>
        <s v="Inlåning från kreditinstitut"/>
        <s v="Inlåning från allmänheten och offentliga samfund"/>
        <s v="Emitterade skuldebrev"/>
        <s v="Derivat"/>
        <s v="Eget kapital"/>
        <s v="Övriga skulder"/>
        <s v="SUMMA EGET KAPITAL OCH SKULDER"/>
        <s v="Exponering utanför balansräkningen"/>
        <s v="Kostnader/intäkter, %"/>
        <s v="Nödlidande exponeringar/Exponeringar, %"/>
        <s v="Upplupna avsättningar på nödlidande exponeringar/Nödlidande Exponeringar, %"/>
        <s v="Kapitalbas"/>
        <s v="Kärnprimärkapital (CET 1)"/>
        <s v="Övrigt primärkapital (AT 1)"/>
        <s v="Supplementärkapital (T2)"/>
        <s v="Summa kapitalrelationer, %"/>
        <s v="Primärkapitalrelation, %"/>
        <s v="Kärnprimärkapitalrelation, %"/>
        <s v="Summa exponeringsbelopp (RWA)"/>
        <s v="Exponeringsbelopp för kredit-, motpart- och utspädningsrisker"/>
        <s v="Exponeringsbelopp för positions-, valutakurs- och råvarurisker"/>
        <s v="Exponeringsbelopp för operativ risk"/>
        <s v="Övriga riskexponeringar"/>
        <s v="Avkastning på total tillgångar (ROA), %"/>
        <s v="Avkastning på eget kapital (ROE), %"/>
      </sharedItems>
    </cacheField>
    <cacheField name="Selection" numFmtId="0">
      <sharedItems count="42">
        <s v="Net interest margin"/>
        <s v="Net fee and commission income"/>
        <s v="Fee and commission income"/>
        <s v="Fee and commission expenses"/>
        <s v="Net trading and investing income"/>
        <s v="Other income"/>
        <s v="Total income"/>
        <s v="Total expenses"/>
        <s v="Impairments on loans and receivables"/>
        <s v="Operatingprofit/-loss"/>
        <s v="Cash and cash balances at central banks"/>
        <s v="Loans and advances to credit institutions"/>
        <s v="Loans and advances to the public and public sector entities"/>
        <s v="Debt securities"/>
        <s v="Derivatives "/>
        <s v="Other assets"/>
        <s v="TOTAL ASSETS"/>
        <s v="Deposits from credit institutions"/>
        <s v="Deposits from the public and public sector entities"/>
        <s v="Debt securities issued"/>
        <s v="Derivatives"/>
        <s v="Total equity"/>
        <s v="Other liabilities"/>
        <s v="TOTAL EQUITY AND LIABILITIES"/>
        <s v="Off balance sheet exposures"/>
        <s v="Cost/income ratio, %"/>
        <s v="Non-performing exposures/Exposures, %"/>
        <s v="Accumulated impairments on non-performing exposures/Non-performing exposures, %"/>
        <s v="Own funds"/>
        <s v="Common equity tier 1 capital (CET1)"/>
        <s v="Additional tier 1 capital (AT 1)"/>
        <s v="Tier 2 capital (T2)"/>
        <s v="Own funds ratio, %"/>
        <s v="Tier 1 ratio, %"/>
        <s v="CET 1 ratio, %"/>
        <s v="Total risk weighted assets (RWA)"/>
        <s v="Credit and counterparty risks"/>
        <s v="Position, currency and commodity risks"/>
        <s v="Operational risks"/>
        <s v="Other risks"/>
        <s v="Return on total assets (ROA), %"/>
        <s v="Return on equity (ROE), %"/>
      </sharedItems>
    </cacheField>
    <cacheField name="Laitos" numFmtId="0">
      <sharedItems count="75">
        <s v="Aito Säästöpankki Oy"/>
        <s v="Avain Säästöpankki"/>
        <s v="Bonum Pankki Oy"/>
        <s v="Eurajoen Säästöpankki"/>
        <s v="Hannulan Osuuspankki"/>
        <s v="Helmi Säästöpankki Oy"/>
        <s v="Honkajoen Osuuspankki"/>
        <s v="Huittisten Säästöpankki"/>
        <s v="Isojoen Osuuspankki"/>
        <s v="Joroisten Osuuspankki"/>
        <s v="Jämijärven Osuuspankki"/>
        <s v="Kalannin Säästöpankki"/>
        <s v="Kannonkosken Osuuspankki"/>
        <s v="Keiteleen Osuuspankki"/>
        <s v="Keuruun Osuuspankki"/>
        <s v="Kiikoisten Säästöpankki"/>
        <s v="Koivulahden Säästöpankki"/>
        <s v="Konneveden Osuuspankki"/>
        <s v="Kosken Osuuspankki"/>
        <s v="Kristinestads Sparbank"/>
        <s v="Kurikan Osuuspankki"/>
        <s v="Kyrön Seudun Osuuspankki"/>
        <s v="Kyrönmaan Osuuspankki"/>
        <s v="Kyyjärven Osuuspankki"/>
        <s v="Laihian Osuuspankki"/>
        <s v="Lammin Osuuspankki"/>
        <s v="Lammin Säästöpankki"/>
        <s v="Lanneveden Osuuspankki"/>
        <s v="Lappajärven Osuuspankki"/>
        <s v="Lapuan Osuuspankki"/>
        <s v="Lavian Osuuspankki"/>
        <s v="Liedon Osuuspankki"/>
        <s v="Liedon Säästöpankki"/>
        <s v="Länsi-Uudenmaan Säästöpankki"/>
        <s v="Mietoisten Säästöpankki"/>
        <s v="Multian Osuuspankki"/>
        <s v="Myrskylän Säästöpankki"/>
        <s v="Nivalan Järvikylän Osuuspankki"/>
        <s v="Nooa Säästöpankki Oy"/>
        <s v="Närpiön Säästöpankki"/>
        <s v="Oma Säästöpankki Oyj"/>
        <s v="Petäjäveden Osuuspankki"/>
        <s v="Piikkiön Osuuspankki"/>
        <s v="Pohjanmaan Osuuspankki"/>
        <s v="Pyhärannan Säästöpankki"/>
        <s v="Pyhäselän Paikallisosuuspankki"/>
        <s v="Reisjärven Osuuspankki"/>
        <s v="Sievin Osuuspankki"/>
        <s v="Siilinjärven Osuuspankki"/>
        <s v="Someron Säästöpankki"/>
        <s v="Yttermark Sparbank"/>
        <s v="Suomenniemen Säästöpankki"/>
        <s v="Suupohjan Osuuspankki"/>
        <s v="Sysmän Säästöpankki"/>
        <s v="Säästöpankki Optia"/>
        <s v="Säästöpankki Sinetti"/>
        <s v="Tammisaaren Säästöpankki"/>
        <s v="Tiistenjoen Osuuspankki"/>
        <s v="Tuusniemen Osuuspankki"/>
        <s v="Ylihärmän Säästöpankki"/>
        <s v="Osuuspankki Poppia"/>
        <s v="Danske Bank Oyj"/>
        <s v="Evli Pankki Oyj"/>
        <s v="Nordea Pankki Suomi Oyj"/>
        <s v="S-Pankki Oy"/>
        <s v="Ålandsbanken Abp"/>
        <s v="Suomen Hypoteekkiyhdistys"/>
        <s v="Aktia Pankki Oyj"/>
        <s v="OP-Pohjola osk"/>
        <s v="Kuntarahoitus Oyj"/>
        <s v="Handelsbanken Rahoitus Oyj"/>
        <s v="OP Osuuskunta"/>
        <s v="Säästöpankkiliitto osk"/>
        <s v="POP Pankkien yhteenliittymän jäsenosuuspankit"/>
        <s v="Yhteensä"/>
      </sharedItems>
    </cacheField>
    <cacheField name="Ajankohta" numFmtId="14">
      <sharedItems containsSemiMixedTypes="0" containsNonDate="0" containsDate="1" containsString="0" minDate="2014-12-31T00:00:00" maxDate="2016-01-01T00:00:00" count="2">
        <d v="2014-12-31T00:00:00"/>
        <d v="2015-12-31T00:00:00"/>
      </sharedItems>
    </cacheField>
    <cacheField name="Arvo" numFmtId="0">
      <sharedItems containsBlank="1" containsMixedTypes="1" containsNumber="1" minValue="-3948.3930599999999" maxValue="553747353.2108309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612">
  <r>
    <x v="0"/>
    <x v="0"/>
    <x v="0"/>
    <x v="0"/>
    <x v="0"/>
    <x v="0"/>
    <n v="9692"/>
  </r>
  <r>
    <x v="1"/>
    <x v="1"/>
    <x v="1"/>
    <x v="1"/>
    <x v="0"/>
    <x v="0"/>
    <n v="6653"/>
  </r>
  <r>
    <x v="2"/>
    <x v="2"/>
    <x v="2"/>
    <x v="2"/>
    <x v="0"/>
    <x v="0"/>
    <n v="7311"/>
  </r>
  <r>
    <x v="3"/>
    <x v="3"/>
    <x v="3"/>
    <x v="3"/>
    <x v="0"/>
    <x v="0"/>
    <n v="658"/>
  </r>
  <r>
    <x v="4"/>
    <x v="4"/>
    <x v="4"/>
    <x v="4"/>
    <x v="0"/>
    <x v="0"/>
    <n v="1708"/>
  </r>
  <r>
    <x v="5"/>
    <x v="5"/>
    <x v="5"/>
    <x v="5"/>
    <x v="0"/>
    <x v="0"/>
    <n v="1375"/>
  </r>
  <r>
    <x v="6"/>
    <x v="6"/>
    <x v="6"/>
    <x v="6"/>
    <x v="0"/>
    <x v="0"/>
    <n v="19428"/>
  </r>
  <r>
    <x v="7"/>
    <x v="7"/>
    <x v="7"/>
    <x v="7"/>
    <x v="0"/>
    <x v="0"/>
    <n v="12281"/>
  </r>
  <r>
    <x v="8"/>
    <x v="8"/>
    <x v="8"/>
    <x v="8"/>
    <x v="0"/>
    <x v="0"/>
    <n v="607"/>
  </r>
  <r>
    <x v="9"/>
    <x v="9"/>
    <x v="9"/>
    <x v="9"/>
    <x v="0"/>
    <x v="0"/>
    <n v="6540"/>
  </r>
  <r>
    <x v="10"/>
    <x v="10"/>
    <x v="10"/>
    <x v="10"/>
    <x v="0"/>
    <x v="0"/>
    <n v="19748"/>
  </r>
  <r>
    <x v="11"/>
    <x v="11"/>
    <x v="11"/>
    <x v="11"/>
    <x v="0"/>
    <x v="0"/>
    <n v="75119"/>
  </r>
  <r>
    <x v="12"/>
    <x v="12"/>
    <x v="12"/>
    <x v="12"/>
    <x v="0"/>
    <x v="0"/>
    <n v="516464"/>
  </r>
  <r>
    <x v="13"/>
    <x v="13"/>
    <x v="13"/>
    <x v="13"/>
    <x v="0"/>
    <x v="0"/>
    <n v="58441"/>
  </r>
  <r>
    <x v="14"/>
    <x v="14"/>
    <x v="14"/>
    <x v="14"/>
    <x v="0"/>
    <x v="0"/>
    <n v="5401"/>
  </r>
  <r>
    <x v="15"/>
    <x v="15"/>
    <x v="15"/>
    <x v="15"/>
    <x v="0"/>
    <x v="0"/>
    <n v="57763"/>
  </r>
  <r>
    <x v="16"/>
    <x v="16"/>
    <x v="16"/>
    <x v="16"/>
    <x v="0"/>
    <x v="0"/>
    <n v="732936"/>
  </r>
  <r>
    <x v="17"/>
    <x v="17"/>
    <x v="17"/>
    <x v="17"/>
    <x v="0"/>
    <x v="0"/>
    <n v="61083"/>
  </r>
  <r>
    <x v="18"/>
    <x v="18"/>
    <x v="18"/>
    <x v="18"/>
    <x v="0"/>
    <x v="0"/>
    <n v="513767"/>
  </r>
  <r>
    <x v="19"/>
    <x v="19"/>
    <x v="19"/>
    <x v="19"/>
    <x v="0"/>
    <x v="0"/>
    <n v="95528"/>
  </r>
  <r>
    <x v="20"/>
    <x v="20"/>
    <x v="20"/>
    <x v="20"/>
    <x v="0"/>
    <x v="0"/>
    <m/>
  </r>
  <r>
    <x v="21"/>
    <x v="21"/>
    <x v="21"/>
    <x v="21"/>
    <x v="0"/>
    <x v="0"/>
    <n v="27047"/>
  </r>
  <r>
    <x v="22"/>
    <x v="22"/>
    <x v="22"/>
    <x v="22"/>
    <x v="0"/>
    <x v="0"/>
    <n v="35511"/>
  </r>
  <r>
    <x v="23"/>
    <x v="23"/>
    <x v="23"/>
    <x v="23"/>
    <x v="0"/>
    <x v="0"/>
    <n v="732936"/>
  </r>
  <r>
    <x v="24"/>
    <x v="24"/>
    <x v="24"/>
    <x v="24"/>
    <x v="0"/>
    <x v="0"/>
    <n v="31586"/>
  </r>
  <r>
    <x v="25"/>
    <x v="25"/>
    <x v="25"/>
    <x v="25"/>
    <x v="0"/>
    <x v="0"/>
    <n v="0.57287449392712553"/>
  </r>
  <r>
    <x v="26"/>
    <x v="26"/>
    <x v="26"/>
    <x v="26"/>
    <x v="0"/>
    <x v="0"/>
    <n v="4.8184202188260514E-3"/>
  </r>
  <r>
    <x v="27"/>
    <x v="27"/>
    <x v="27"/>
    <x v="27"/>
    <x v="0"/>
    <x v="0"/>
    <n v="0.3259881077299755"/>
  </r>
  <r>
    <x v="28"/>
    <x v="28"/>
    <x v="28"/>
    <x v="28"/>
    <x v="0"/>
    <x v="0"/>
    <n v="50636.023999999998"/>
  </r>
  <r>
    <x v="29"/>
    <x v="29"/>
    <x v="29"/>
    <x v="29"/>
    <x v="0"/>
    <x v="0"/>
    <n v="39085.21"/>
  </r>
  <r>
    <x v="30"/>
    <x v="30"/>
    <x v="30"/>
    <x v="30"/>
    <x v="0"/>
    <x v="0"/>
    <m/>
  </r>
  <r>
    <x v="31"/>
    <x v="31"/>
    <x v="31"/>
    <x v="31"/>
    <x v="0"/>
    <x v="0"/>
    <n v="11550.815000000001"/>
  </r>
  <r>
    <x v="32"/>
    <x v="32"/>
    <x v="32"/>
    <x v="32"/>
    <x v="0"/>
    <x v="0"/>
    <n v="0.1341248088339628"/>
  </r>
  <r>
    <x v="33"/>
    <x v="33"/>
    <x v="33"/>
    <x v="33"/>
    <x v="0"/>
    <x v="0"/>
    <n v="0.10352898796882812"/>
  </r>
  <r>
    <x v="34"/>
    <x v="34"/>
    <x v="34"/>
    <x v="34"/>
    <x v="0"/>
    <x v="0"/>
    <n v="0.10352898796882812"/>
  </r>
  <r>
    <x v="35"/>
    <x v="35"/>
    <x v="35"/>
    <x v="35"/>
    <x v="0"/>
    <x v="0"/>
    <n v="377529.14199999999"/>
  </r>
  <r>
    <x v="36"/>
    <x v="36"/>
    <x v="36"/>
    <x v="36"/>
    <x v="0"/>
    <x v="0"/>
    <n v="337324.49400000001"/>
  </r>
  <r>
    <x v="37"/>
    <x v="37"/>
    <x v="37"/>
    <x v="37"/>
    <x v="0"/>
    <x v="0"/>
    <n v="2171.4369999999999"/>
  </r>
  <r>
    <x v="38"/>
    <x v="38"/>
    <x v="38"/>
    <x v="38"/>
    <x v="0"/>
    <x v="0"/>
    <n v="29898.325000000001"/>
  </r>
  <r>
    <x v="39"/>
    <x v="39"/>
    <x v="39"/>
    <x v="39"/>
    <x v="0"/>
    <x v="0"/>
    <n v="8134.8860000000004"/>
  </r>
  <r>
    <x v="0"/>
    <x v="0"/>
    <x v="0"/>
    <x v="0"/>
    <x v="1"/>
    <x v="0"/>
    <n v="3850"/>
  </r>
  <r>
    <x v="1"/>
    <x v="1"/>
    <x v="1"/>
    <x v="1"/>
    <x v="1"/>
    <x v="0"/>
    <n v="2004"/>
  </r>
  <r>
    <x v="2"/>
    <x v="2"/>
    <x v="2"/>
    <x v="2"/>
    <x v="1"/>
    <x v="0"/>
    <n v="2236"/>
  </r>
  <r>
    <x v="3"/>
    <x v="3"/>
    <x v="3"/>
    <x v="3"/>
    <x v="1"/>
    <x v="0"/>
    <n v="232"/>
  </r>
  <r>
    <x v="4"/>
    <x v="4"/>
    <x v="4"/>
    <x v="4"/>
    <x v="1"/>
    <x v="0"/>
    <n v="711"/>
  </r>
  <r>
    <x v="5"/>
    <x v="5"/>
    <x v="5"/>
    <x v="5"/>
    <x v="1"/>
    <x v="0"/>
    <n v="1121"/>
  </r>
  <r>
    <x v="6"/>
    <x v="6"/>
    <x v="6"/>
    <x v="6"/>
    <x v="1"/>
    <x v="0"/>
    <n v="7686"/>
  </r>
  <r>
    <x v="7"/>
    <x v="7"/>
    <x v="7"/>
    <x v="7"/>
    <x v="1"/>
    <x v="0"/>
    <n v="4833"/>
  </r>
  <r>
    <x v="8"/>
    <x v="8"/>
    <x v="8"/>
    <x v="8"/>
    <x v="1"/>
    <x v="0"/>
    <n v="151"/>
  </r>
  <r>
    <x v="9"/>
    <x v="9"/>
    <x v="9"/>
    <x v="9"/>
    <x v="1"/>
    <x v="0"/>
    <n v="2702"/>
  </r>
  <r>
    <x v="10"/>
    <x v="10"/>
    <x v="10"/>
    <x v="10"/>
    <x v="1"/>
    <x v="0"/>
    <n v="7266"/>
  </r>
  <r>
    <x v="11"/>
    <x v="11"/>
    <x v="11"/>
    <x v="11"/>
    <x v="1"/>
    <x v="0"/>
    <n v="9827"/>
  </r>
  <r>
    <x v="12"/>
    <x v="12"/>
    <x v="12"/>
    <x v="12"/>
    <x v="1"/>
    <x v="0"/>
    <n v="198740"/>
  </r>
  <r>
    <x v="13"/>
    <x v="13"/>
    <x v="13"/>
    <x v="13"/>
    <x v="1"/>
    <x v="0"/>
    <n v="39226"/>
  </r>
  <r>
    <x v="14"/>
    <x v="14"/>
    <x v="14"/>
    <x v="14"/>
    <x v="1"/>
    <x v="0"/>
    <n v="2441"/>
  </r>
  <r>
    <x v="15"/>
    <x v="15"/>
    <x v="15"/>
    <x v="15"/>
    <x v="1"/>
    <x v="0"/>
    <n v="21985"/>
  </r>
  <r>
    <x v="16"/>
    <x v="16"/>
    <x v="16"/>
    <x v="16"/>
    <x v="1"/>
    <x v="0"/>
    <n v="279485"/>
  </r>
  <r>
    <x v="17"/>
    <x v="17"/>
    <x v="17"/>
    <x v="17"/>
    <x v="1"/>
    <x v="0"/>
    <n v="14808"/>
  </r>
  <r>
    <x v="18"/>
    <x v="18"/>
    <x v="18"/>
    <x v="18"/>
    <x v="1"/>
    <x v="0"/>
    <n v="223813"/>
  </r>
  <r>
    <x v="19"/>
    <x v="19"/>
    <x v="19"/>
    <x v="19"/>
    <x v="1"/>
    <x v="0"/>
    <n v="7316"/>
  </r>
  <r>
    <x v="20"/>
    <x v="20"/>
    <x v="20"/>
    <x v="20"/>
    <x v="1"/>
    <x v="0"/>
    <m/>
  </r>
  <r>
    <x v="21"/>
    <x v="21"/>
    <x v="21"/>
    <x v="21"/>
    <x v="1"/>
    <x v="0"/>
    <n v="18563"/>
  </r>
  <r>
    <x v="22"/>
    <x v="22"/>
    <x v="22"/>
    <x v="22"/>
    <x v="1"/>
    <x v="0"/>
    <n v="14985"/>
  </r>
  <r>
    <x v="23"/>
    <x v="23"/>
    <x v="23"/>
    <x v="23"/>
    <x v="1"/>
    <x v="0"/>
    <n v="279485"/>
  </r>
  <r>
    <x v="24"/>
    <x v="24"/>
    <x v="24"/>
    <x v="24"/>
    <x v="1"/>
    <x v="0"/>
    <n v="9915"/>
  </r>
  <r>
    <x v="25"/>
    <x v="25"/>
    <x v="25"/>
    <x v="25"/>
    <x v="1"/>
    <x v="0"/>
    <n v="0.52501405283867342"/>
  </r>
  <r>
    <x v="26"/>
    <x v="26"/>
    <x v="26"/>
    <x v="26"/>
    <x v="1"/>
    <x v="0"/>
    <n v="1.4018669231174075E-3"/>
  </r>
  <r>
    <x v="27"/>
    <x v="27"/>
    <x v="27"/>
    <x v="27"/>
    <x v="1"/>
    <x v="0"/>
    <n v="0.86689419795221845"/>
  </r>
  <r>
    <x v="28"/>
    <x v="28"/>
    <x v="28"/>
    <x v="28"/>
    <x v="1"/>
    <x v="0"/>
    <n v="26507.396000000001"/>
  </r>
  <r>
    <x v="29"/>
    <x v="29"/>
    <x v="29"/>
    <x v="29"/>
    <x v="1"/>
    <x v="0"/>
    <n v="22355.777999999998"/>
  </r>
  <r>
    <x v="30"/>
    <x v="30"/>
    <x v="30"/>
    <x v="30"/>
    <x v="1"/>
    <x v="0"/>
    <m/>
  </r>
  <r>
    <x v="31"/>
    <x v="31"/>
    <x v="31"/>
    <x v="31"/>
    <x v="1"/>
    <x v="0"/>
    <n v="4151.6180000000004"/>
  </r>
  <r>
    <x v="32"/>
    <x v="32"/>
    <x v="32"/>
    <x v="32"/>
    <x v="1"/>
    <x v="0"/>
    <n v="0.15842347669006418"/>
  </r>
  <r>
    <x v="33"/>
    <x v="33"/>
    <x v="33"/>
    <x v="33"/>
    <x v="1"/>
    <x v="0"/>
    <n v="0.13361101463422698"/>
  </r>
  <r>
    <x v="34"/>
    <x v="34"/>
    <x v="34"/>
    <x v="34"/>
    <x v="1"/>
    <x v="0"/>
    <n v="0.13361101463422698"/>
  </r>
  <r>
    <x v="35"/>
    <x v="35"/>
    <x v="35"/>
    <x v="35"/>
    <x v="1"/>
    <x v="0"/>
    <n v="167319.87299999999"/>
  </r>
  <r>
    <x v="36"/>
    <x v="36"/>
    <x v="36"/>
    <x v="36"/>
    <x v="1"/>
    <x v="0"/>
    <n v="147869.185"/>
  </r>
  <r>
    <x v="37"/>
    <x v="37"/>
    <x v="37"/>
    <x v="37"/>
    <x v="1"/>
    <x v="0"/>
    <n v="2923.797"/>
  </r>
  <r>
    <x v="38"/>
    <x v="38"/>
    <x v="38"/>
    <x v="38"/>
    <x v="1"/>
    <x v="0"/>
    <n v="12274.338"/>
  </r>
  <r>
    <x v="39"/>
    <x v="39"/>
    <x v="39"/>
    <x v="39"/>
    <x v="1"/>
    <x v="0"/>
    <n v="4252.5529999999999"/>
  </r>
  <r>
    <x v="0"/>
    <x v="0"/>
    <x v="0"/>
    <x v="0"/>
    <x v="2"/>
    <x v="0"/>
    <n v="68"/>
  </r>
  <r>
    <x v="1"/>
    <x v="1"/>
    <x v="1"/>
    <x v="1"/>
    <x v="2"/>
    <x v="0"/>
    <n v="434"/>
  </r>
  <r>
    <x v="2"/>
    <x v="2"/>
    <x v="2"/>
    <x v="2"/>
    <x v="2"/>
    <x v="0"/>
    <n v="3018"/>
  </r>
  <r>
    <x v="3"/>
    <x v="3"/>
    <x v="3"/>
    <x v="3"/>
    <x v="2"/>
    <x v="0"/>
    <n v="2584"/>
  </r>
  <r>
    <x v="4"/>
    <x v="4"/>
    <x v="4"/>
    <x v="4"/>
    <x v="2"/>
    <x v="0"/>
    <m/>
  </r>
  <r>
    <x v="5"/>
    <x v="5"/>
    <x v="5"/>
    <x v="5"/>
    <x v="2"/>
    <x v="0"/>
    <n v="3277"/>
  </r>
  <r>
    <x v="6"/>
    <x v="6"/>
    <x v="6"/>
    <x v="6"/>
    <x v="2"/>
    <x v="0"/>
    <n v="3779"/>
  </r>
  <r>
    <x v="7"/>
    <x v="7"/>
    <x v="7"/>
    <x v="7"/>
    <x v="2"/>
    <x v="0"/>
    <n v="4241"/>
  </r>
  <r>
    <x v="8"/>
    <x v="8"/>
    <x v="8"/>
    <x v="8"/>
    <x v="2"/>
    <x v="0"/>
    <m/>
  </r>
  <r>
    <x v="9"/>
    <x v="9"/>
    <x v="9"/>
    <x v="9"/>
    <x v="2"/>
    <x v="0"/>
    <n v="-462"/>
  </r>
  <r>
    <x v="10"/>
    <x v="10"/>
    <x v="10"/>
    <x v="10"/>
    <x v="2"/>
    <x v="0"/>
    <n v="8858"/>
  </r>
  <r>
    <x v="11"/>
    <x v="11"/>
    <x v="11"/>
    <x v="11"/>
    <x v="2"/>
    <x v="0"/>
    <n v="9207"/>
  </r>
  <r>
    <x v="12"/>
    <x v="12"/>
    <x v="12"/>
    <x v="12"/>
    <x v="2"/>
    <x v="0"/>
    <m/>
  </r>
  <r>
    <x v="13"/>
    <x v="13"/>
    <x v="13"/>
    <x v="13"/>
    <x v="2"/>
    <x v="0"/>
    <n v="1000"/>
  </r>
  <r>
    <x v="14"/>
    <x v="14"/>
    <x v="14"/>
    <x v="14"/>
    <x v="2"/>
    <x v="0"/>
    <m/>
  </r>
  <r>
    <x v="15"/>
    <x v="15"/>
    <x v="15"/>
    <x v="15"/>
    <x v="2"/>
    <x v="0"/>
    <n v="1245"/>
  </r>
  <r>
    <x v="16"/>
    <x v="16"/>
    <x v="16"/>
    <x v="16"/>
    <x v="2"/>
    <x v="0"/>
    <n v="20310"/>
  </r>
  <r>
    <x v="17"/>
    <x v="17"/>
    <x v="17"/>
    <x v="17"/>
    <x v="2"/>
    <x v="0"/>
    <m/>
  </r>
  <r>
    <x v="18"/>
    <x v="18"/>
    <x v="18"/>
    <x v="18"/>
    <x v="2"/>
    <x v="0"/>
    <m/>
  </r>
  <r>
    <x v="19"/>
    <x v="19"/>
    <x v="19"/>
    <x v="19"/>
    <x v="2"/>
    <x v="0"/>
    <m/>
  </r>
  <r>
    <x v="20"/>
    <x v="20"/>
    <x v="20"/>
    <x v="20"/>
    <x v="2"/>
    <x v="0"/>
    <m/>
  </r>
  <r>
    <x v="21"/>
    <x v="21"/>
    <x v="21"/>
    <x v="21"/>
    <x v="2"/>
    <x v="0"/>
    <n v="19740"/>
  </r>
  <r>
    <x v="22"/>
    <x v="22"/>
    <x v="22"/>
    <x v="22"/>
    <x v="2"/>
    <x v="0"/>
    <n v="570"/>
  </r>
  <r>
    <x v="23"/>
    <x v="23"/>
    <x v="23"/>
    <x v="23"/>
    <x v="2"/>
    <x v="0"/>
    <n v="20310"/>
  </r>
  <r>
    <x v="24"/>
    <x v="24"/>
    <x v="24"/>
    <x v="24"/>
    <x v="2"/>
    <x v="0"/>
    <m/>
  </r>
  <r>
    <x v="25"/>
    <x v="25"/>
    <x v="25"/>
    <x v="25"/>
    <x v="2"/>
    <x v="0"/>
    <n v="1.1484575835475579"/>
  </r>
  <r>
    <x v="26"/>
    <x v="26"/>
    <x v="26"/>
    <x v="26"/>
    <x v="2"/>
    <x v="0"/>
    <m/>
  </r>
  <r>
    <x v="27"/>
    <x v="27"/>
    <x v="27"/>
    <x v="27"/>
    <x v="2"/>
    <x v="0"/>
    <s v="ei tietoa"/>
  </r>
  <r>
    <x v="28"/>
    <x v="28"/>
    <x v="28"/>
    <x v="28"/>
    <x v="2"/>
    <x v="0"/>
    <n v="19747.352999999999"/>
  </r>
  <r>
    <x v="29"/>
    <x v="29"/>
    <x v="29"/>
    <x v="29"/>
    <x v="2"/>
    <x v="0"/>
    <n v="19747.353999999999"/>
  </r>
  <r>
    <x v="30"/>
    <x v="30"/>
    <x v="30"/>
    <x v="30"/>
    <x v="2"/>
    <x v="0"/>
    <m/>
  </r>
  <r>
    <x v="31"/>
    <x v="31"/>
    <x v="31"/>
    <x v="31"/>
    <x v="2"/>
    <x v="0"/>
    <m/>
  </r>
  <r>
    <x v="32"/>
    <x v="32"/>
    <x v="32"/>
    <x v="32"/>
    <x v="2"/>
    <x v="0"/>
    <n v="2.6426284603334467"/>
  </r>
  <r>
    <x v="33"/>
    <x v="33"/>
    <x v="33"/>
    <x v="33"/>
    <x v="2"/>
    <x v="0"/>
    <n v="2.6426285941553549"/>
  </r>
  <r>
    <x v="34"/>
    <x v="34"/>
    <x v="34"/>
    <x v="34"/>
    <x v="2"/>
    <x v="0"/>
    <n v="2.6426285941553549"/>
  </r>
  <r>
    <x v="35"/>
    <x v="35"/>
    <x v="35"/>
    <x v="35"/>
    <x v="2"/>
    <x v="0"/>
    <n v="7472.6180000000004"/>
  </r>
  <r>
    <x v="36"/>
    <x v="36"/>
    <x v="36"/>
    <x v="36"/>
    <x v="2"/>
    <x v="0"/>
    <n v="4337.0680000000002"/>
  </r>
  <r>
    <x v="37"/>
    <x v="37"/>
    <x v="37"/>
    <x v="37"/>
    <x v="2"/>
    <x v="0"/>
    <m/>
  </r>
  <r>
    <x v="38"/>
    <x v="38"/>
    <x v="38"/>
    <x v="38"/>
    <x v="2"/>
    <x v="0"/>
    <n v="3135.55"/>
  </r>
  <r>
    <x v="39"/>
    <x v="39"/>
    <x v="39"/>
    <x v="39"/>
    <x v="2"/>
    <x v="0"/>
    <m/>
  </r>
  <r>
    <x v="0"/>
    <x v="0"/>
    <x v="0"/>
    <x v="0"/>
    <x v="3"/>
    <x v="0"/>
    <n v="3593"/>
  </r>
  <r>
    <x v="1"/>
    <x v="1"/>
    <x v="1"/>
    <x v="1"/>
    <x v="3"/>
    <x v="0"/>
    <n v="1761"/>
  </r>
  <r>
    <x v="2"/>
    <x v="2"/>
    <x v="2"/>
    <x v="2"/>
    <x v="3"/>
    <x v="0"/>
    <n v="2022"/>
  </r>
  <r>
    <x v="3"/>
    <x v="3"/>
    <x v="3"/>
    <x v="3"/>
    <x v="3"/>
    <x v="0"/>
    <n v="261"/>
  </r>
  <r>
    <x v="4"/>
    <x v="4"/>
    <x v="4"/>
    <x v="4"/>
    <x v="3"/>
    <x v="0"/>
    <n v="487"/>
  </r>
  <r>
    <x v="5"/>
    <x v="5"/>
    <x v="5"/>
    <x v="5"/>
    <x v="3"/>
    <x v="0"/>
    <n v="765"/>
  </r>
  <r>
    <x v="6"/>
    <x v="6"/>
    <x v="6"/>
    <x v="6"/>
    <x v="3"/>
    <x v="0"/>
    <n v="6606"/>
  </r>
  <r>
    <x v="7"/>
    <x v="7"/>
    <x v="7"/>
    <x v="7"/>
    <x v="3"/>
    <x v="0"/>
    <n v="5118"/>
  </r>
  <r>
    <x v="8"/>
    <x v="8"/>
    <x v="8"/>
    <x v="8"/>
    <x v="3"/>
    <x v="0"/>
    <n v="110"/>
  </r>
  <r>
    <x v="9"/>
    <x v="9"/>
    <x v="9"/>
    <x v="9"/>
    <x v="3"/>
    <x v="0"/>
    <n v="1378"/>
  </r>
  <r>
    <x v="10"/>
    <x v="10"/>
    <x v="10"/>
    <x v="10"/>
    <x v="3"/>
    <x v="0"/>
    <n v="13181"/>
  </r>
  <r>
    <x v="11"/>
    <x v="11"/>
    <x v="11"/>
    <x v="11"/>
    <x v="3"/>
    <x v="0"/>
    <n v="14293"/>
  </r>
  <r>
    <x v="12"/>
    <x v="12"/>
    <x v="12"/>
    <x v="12"/>
    <x v="3"/>
    <x v="0"/>
    <n v="148601"/>
  </r>
  <r>
    <x v="13"/>
    <x v="13"/>
    <x v="13"/>
    <x v="13"/>
    <x v="3"/>
    <x v="0"/>
    <n v="13867"/>
  </r>
  <r>
    <x v="14"/>
    <x v="14"/>
    <x v="14"/>
    <x v="14"/>
    <x v="3"/>
    <x v="0"/>
    <n v="10423"/>
  </r>
  <r>
    <x v="15"/>
    <x v="15"/>
    <x v="15"/>
    <x v="15"/>
    <x v="3"/>
    <x v="0"/>
    <n v="12705"/>
  </r>
  <r>
    <x v="16"/>
    <x v="16"/>
    <x v="16"/>
    <x v="16"/>
    <x v="3"/>
    <x v="0"/>
    <n v="213070"/>
  </r>
  <r>
    <x v="17"/>
    <x v="17"/>
    <x v="17"/>
    <x v="17"/>
    <x v="3"/>
    <x v="0"/>
    <n v="3343"/>
  </r>
  <r>
    <x v="18"/>
    <x v="18"/>
    <x v="18"/>
    <x v="18"/>
    <x v="3"/>
    <x v="0"/>
    <n v="150999"/>
  </r>
  <r>
    <x v="19"/>
    <x v="19"/>
    <x v="19"/>
    <x v="19"/>
    <x v="3"/>
    <x v="0"/>
    <n v="21141"/>
  </r>
  <r>
    <x v="20"/>
    <x v="20"/>
    <x v="20"/>
    <x v="20"/>
    <x v="3"/>
    <x v="0"/>
    <m/>
  </r>
  <r>
    <x v="21"/>
    <x v="21"/>
    <x v="21"/>
    <x v="21"/>
    <x v="3"/>
    <x v="0"/>
    <n v="18847"/>
  </r>
  <r>
    <x v="22"/>
    <x v="22"/>
    <x v="22"/>
    <x v="22"/>
    <x v="3"/>
    <x v="0"/>
    <n v="18740"/>
  </r>
  <r>
    <x v="23"/>
    <x v="23"/>
    <x v="23"/>
    <x v="23"/>
    <x v="3"/>
    <x v="0"/>
    <n v="213070"/>
  </r>
  <r>
    <x v="24"/>
    <x v="24"/>
    <x v="24"/>
    <x v="24"/>
    <x v="3"/>
    <x v="0"/>
    <n v="7221"/>
  </r>
  <r>
    <x v="25"/>
    <x v="25"/>
    <x v="25"/>
    <x v="25"/>
    <x v="3"/>
    <x v="0"/>
    <n v="0.69183040330920376"/>
  </r>
  <r>
    <x v="26"/>
    <x v="26"/>
    <x v="26"/>
    <x v="26"/>
    <x v="3"/>
    <x v="0"/>
    <n v="4.8192475597194293E-3"/>
  </r>
  <r>
    <x v="27"/>
    <x v="27"/>
    <x v="27"/>
    <x v="27"/>
    <x v="3"/>
    <x v="0"/>
    <n v="0.15776081424936386"/>
  </r>
  <r>
    <x v="28"/>
    <x v="28"/>
    <x v="28"/>
    <x v="28"/>
    <x v="3"/>
    <x v="0"/>
    <n v="22059.887999999999"/>
  </r>
  <r>
    <x v="29"/>
    <x v="29"/>
    <x v="29"/>
    <x v="29"/>
    <x v="3"/>
    <x v="0"/>
    <n v="20639.629000000001"/>
  </r>
  <r>
    <x v="30"/>
    <x v="30"/>
    <x v="30"/>
    <x v="30"/>
    <x v="3"/>
    <x v="0"/>
    <m/>
  </r>
  <r>
    <x v="31"/>
    <x v="31"/>
    <x v="31"/>
    <x v="31"/>
    <x v="3"/>
    <x v="0"/>
    <n v="1420.259"/>
  </r>
  <r>
    <x v="32"/>
    <x v="32"/>
    <x v="32"/>
    <x v="32"/>
    <x v="3"/>
    <x v="0"/>
    <n v="0.18254891077824553"/>
  </r>
  <r>
    <x v="33"/>
    <x v="33"/>
    <x v="33"/>
    <x v="33"/>
    <x v="3"/>
    <x v="0"/>
    <n v="0.17079605267339024"/>
  </r>
  <r>
    <x v="34"/>
    <x v="34"/>
    <x v="34"/>
    <x v="34"/>
    <x v="3"/>
    <x v="0"/>
    <n v="0.17079605267339024"/>
  </r>
  <r>
    <x v="35"/>
    <x v="35"/>
    <x v="35"/>
    <x v="35"/>
    <x v="3"/>
    <x v="0"/>
    <n v="120843.712"/>
  </r>
  <r>
    <x v="36"/>
    <x v="36"/>
    <x v="36"/>
    <x v="36"/>
    <x v="3"/>
    <x v="0"/>
    <n v="94833.793999999994"/>
  </r>
  <r>
    <x v="37"/>
    <x v="37"/>
    <x v="37"/>
    <x v="37"/>
    <x v="3"/>
    <x v="0"/>
    <n v="597.90599999999995"/>
  </r>
  <r>
    <x v="38"/>
    <x v="38"/>
    <x v="38"/>
    <x v="38"/>
    <x v="3"/>
    <x v="0"/>
    <n v="10957.216"/>
  </r>
  <r>
    <x v="39"/>
    <x v="39"/>
    <x v="39"/>
    <x v="39"/>
    <x v="3"/>
    <x v="0"/>
    <n v="14454.796"/>
  </r>
  <r>
    <x v="0"/>
    <x v="0"/>
    <x v="0"/>
    <x v="0"/>
    <x v="4"/>
    <x v="0"/>
    <n v="527"/>
  </r>
  <r>
    <x v="1"/>
    <x v="1"/>
    <x v="1"/>
    <x v="1"/>
    <x v="4"/>
    <x v="0"/>
    <n v="161"/>
  </r>
  <r>
    <x v="2"/>
    <x v="2"/>
    <x v="2"/>
    <x v="2"/>
    <x v="4"/>
    <x v="0"/>
    <n v="186"/>
  </r>
  <r>
    <x v="3"/>
    <x v="3"/>
    <x v="3"/>
    <x v="3"/>
    <x v="4"/>
    <x v="0"/>
    <n v="25"/>
  </r>
  <r>
    <x v="4"/>
    <x v="4"/>
    <x v="4"/>
    <x v="4"/>
    <x v="4"/>
    <x v="0"/>
    <m/>
  </r>
  <r>
    <x v="5"/>
    <x v="5"/>
    <x v="5"/>
    <x v="5"/>
    <x v="4"/>
    <x v="0"/>
    <n v="437"/>
  </r>
  <r>
    <x v="6"/>
    <x v="6"/>
    <x v="6"/>
    <x v="6"/>
    <x v="4"/>
    <x v="0"/>
    <n v="1125"/>
  </r>
  <r>
    <x v="7"/>
    <x v="7"/>
    <x v="7"/>
    <x v="7"/>
    <x v="4"/>
    <x v="0"/>
    <n v="1178"/>
  </r>
  <r>
    <x v="8"/>
    <x v="8"/>
    <x v="8"/>
    <x v="8"/>
    <x v="4"/>
    <x v="0"/>
    <n v="5"/>
  </r>
  <r>
    <x v="9"/>
    <x v="9"/>
    <x v="9"/>
    <x v="9"/>
    <x v="4"/>
    <x v="0"/>
    <n v="-58"/>
  </r>
  <r>
    <x v="10"/>
    <x v="10"/>
    <x v="10"/>
    <x v="10"/>
    <x v="4"/>
    <x v="0"/>
    <n v="4991"/>
  </r>
  <r>
    <x v="11"/>
    <x v="11"/>
    <x v="11"/>
    <x v="11"/>
    <x v="4"/>
    <x v="0"/>
    <n v="1166"/>
  </r>
  <r>
    <x v="12"/>
    <x v="12"/>
    <x v="12"/>
    <x v="12"/>
    <x v="4"/>
    <x v="0"/>
    <n v="17676"/>
  </r>
  <r>
    <x v="13"/>
    <x v="13"/>
    <x v="13"/>
    <x v="13"/>
    <x v="4"/>
    <x v="0"/>
    <n v="315"/>
  </r>
  <r>
    <x v="14"/>
    <x v="14"/>
    <x v="14"/>
    <x v="14"/>
    <x v="4"/>
    <x v="0"/>
    <m/>
  </r>
  <r>
    <x v="15"/>
    <x v="15"/>
    <x v="15"/>
    <x v="15"/>
    <x v="4"/>
    <x v="0"/>
    <n v="648"/>
  </r>
  <r>
    <x v="16"/>
    <x v="16"/>
    <x v="16"/>
    <x v="16"/>
    <x v="4"/>
    <x v="0"/>
    <n v="24796"/>
  </r>
  <r>
    <x v="17"/>
    <x v="17"/>
    <x v="17"/>
    <x v="17"/>
    <x v="4"/>
    <x v="0"/>
    <n v="5"/>
  </r>
  <r>
    <x v="18"/>
    <x v="18"/>
    <x v="18"/>
    <x v="18"/>
    <x v="4"/>
    <x v="0"/>
    <n v="22702"/>
  </r>
  <r>
    <x v="19"/>
    <x v="19"/>
    <x v="19"/>
    <x v="19"/>
    <x v="4"/>
    <x v="0"/>
    <m/>
  </r>
  <r>
    <x v="20"/>
    <x v="20"/>
    <x v="20"/>
    <x v="20"/>
    <x v="4"/>
    <x v="0"/>
    <m/>
  </r>
  <r>
    <x v="21"/>
    <x v="21"/>
    <x v="21"/>
    <x v="21"/>
    <x v="4"/>
    <x v="0"/>
    <n v="1078"/>
  </r>
  <r>
    <x v="22"/>
    <x v="22"/>
    <x v="22"/>
    <x v="22"/>
    <x v="4"/>
    <x v="0"/>
    <n v="1012"/>
  </r>
  <r>
    <x v="23"/>
    <x v="23"/>
    <x v="23"/>
    <x v="23"/>
    <x v="4"/>
    <x v="0"/>
    <n v="24797"/>
  </r>
  <r>
    <x v="24"/>
    <x v="24"/>
    <x v="24"/>
    <x v="24"/>
    <x v="4"/>
    <x v="0"/>
    <n v="834"/>
  </r>
  <r>
    <x v="25"/>
    <x v="25"/>
    <x v="25"/>
    <x v="25"/>
    <x v="4"/>
    <x v="0"/>
    <n v="1.1127659574468085"/>
  </r>
  <r>
    <x v="26"/>
    <x v="26"/>
    <x v="26"/>
    <x v="26"/>
    <x v="4"/>
    <x v="0"/>
    <n v="9.5465393794749408E-3"/>
  </r>
  <r>
    <x v="27"/>
    <x v="27"/>
    <x v="27"/>
    <x v="27"/>
    <x v="4"/>
    <x v="0"/>
    <n v="6.1111111111111109E-2"/>
  </r>
  <r>
    <x v="28"/>
    <x v="28"/>
    <x v="28"/>
    <x v="28"/>
    <x v="4"/>
    <x v="0"/>
    <n v="1698.904"/>
  </r>
  <r>
    <x v="29"/>
    <x v="29"/>
    <x v="29"/>
    <x v="29"/>
    <x v="4"/>
    <x v="0"/>
    <n v="1693.924"/>
  </r>
  <r>
    <x v="30"/>
    <x v="30"/>
    <x v="30"/>
    <x v="30"/>
    <x v="4"/>
    <x v="0"/>
    <m/>
  </r>
  <r>
    <x v="31"/>
    <x v="31"/>
    <x v="31"/>
    <x v="31"/>
    <x v="4"/>
    <x v="0"/>
    <n v="4.9809999999999999"/>
  </r>
  <r>
    <x v="32"/>
    <x v="32"/>
    <x v="32"/>
    <x v="32"/>
    <x v="4"/>
    <x v="0"/>
    <n v="0.13895190969889243"/>
  </r>
  <r>
    <x v="33"/>
    <x v="33"/>
    <x v="33"/>
    <x v="33"/>
    <x v="4"/>
    <x v="0"/>
    <n v="0.13854459974476879"/>
  </r>
  <r>
    <x v="34"/>
    <x v="34"/>
    <x v="34"/>
    <x v="34"/>
    <x v="4"/>
    <x v="0"/>
    <n v="0.13854459974476879"/>
  </r>
  <r>
    <x v="35"/>
    <x v="35"/>
    <x v="35"/>
    <x v="35"/>
    <x v="4"/>
    <x v="0"/>
    <n v="12226.561"/>
  </r>
  <r>
    <x v="36"/>
    <x v="36"/>
    <x v="36"/>
    <x v="36"/>
    <x v="4"/>
    <x v="0"/>
    <n v="11035.674000000001"/>
  </r>
  <r>
    <x v="37"/>
    <x v="37"/>
    <x v="37"/>
    <x v="37"/>
    <x v="4"/>
    <x v="0"/>
    <m/>
  </r>
  <r>
    <x v="38"/>
    <x v="38"/>
    <x v="38"/>
    <x v="38"/>
    <x v="4"/>
    <x v="0"/>
    <n v="1190.8869999999999"/>
  </r>
  <r>
    <x v="39"/>
    <x v="39"/>
    <x v="39"/>
    <x v="39"/>
    <x v="4"/>
    <x v="0"/>
    <m/>
  </r>
  <r>
    <x v="0"/>
    <x v="0"/>
    <x v="0"/>
    <x v="0"/>
    <x v="5"/>
    <x v="0"/>
    <n v="5760"/>
  </r>
  <r>
    <x v="1"/>
    <x v="1"/>
    <x v="1"/>
    <x v="1"/>
    <x v="5"/>
    <x v="0"/>
    <n v="2447"/>
  </r>
  <r>
    <x v="2"/>
    <x v="2"/>
    <x v="2"/>
    <x v="2"/>
    <x v="5"/>
    <x v="0"/>
    <n v="2895"/>
  </r>
  <r>
    <x v="3"/>
    <x v="3"/>
    <x v="3"/>
    <x v="3"/>
    <x v="5"/>
    <x v="0"/>
    <n v="448"/>
  </r>
  <r>
    <x v="4"/>
    <x v="4"/>
    <x v="4"/>
    <x v="4"/>
    <x v="5"/>
    <x v="0"/>
    <n v="823"/>
  </r>
  <r>
    <x v="5"/>
    <x v="5"/>
    <x v="5"/>
    <x v="5"/>
    <x v="5"/>
    <x v="0"/>
    <n v="952"/>
  </r>
  <r>
    <x v="6"/>
    <x v="6"/>
    <x v="6"/>
    <x v="6"/>
    <x v="5"/>
    <x v="0"/>
    <n v="9982"/>
  </r>
  <r>
    <x v="7"/>
    <x v="7"/>
    <x v="7"/>
    <x v="7"/>
    <x v="5"/>
    <x v="0"/>
    <n v="7121"/>
  </r>
  <r>
    <x v="8"/>
    <x v="8"/>
    <x v="8"/>
    <x v="8"/>
    <x v="5"/>
    <x v="0"/>
    <n v="-198"/>
  </r>
  <r>
    <x v="9"/>
    <x v="9"/>
    <x v="9"/>
    <x v="9"/>
    <x v="5"/>
    <x v="0"/>
    <n v="3059"/>
  </r>
  <r>
    <x v="10"/>
    <x v="10"/>
    <x v="10"/>
    <x v="10"/>
    <x v="5"/>
    <x v="0"/>
    <n v="5745"/>
  </r>
  <r>
    <x v="11"/>
    <x v="11"/>
    <x v="11"/>
    <x v="11"/>
    <x v="5"/>
    <x v="0"/>
    <n v="14260"/>
  </r>
  <r>
    <x v="12"/>
    <x v="12"/>
    <x v="12"/>
    <x v="12"/>
    <x v="5"/>
    <x v="0"/>
    <n v="186678"/>
  </r>
  <r>
    <x v="13"/>
    <x v="13"/>
    <x v="13"/>
    <x v="13"/>
    <x v="5"/>
    <x v="0"/>
    <n v="8055"/>
  </r>
  <r>
    <x v="14"/>
    <x v="14"/>
    <x v="14"/>
    <x v="14"/>
    <x v="5"/>
    <x v="0"/>
    <n v="15915"/>
  </r>
  <r>
    <x v="15"/>
    <x v="15"/>
    <x v="15"/>
    <x v="15"/>
    <x v="5"/>
    <x v="0"/>
    <n v="36373"/>
  </r>
  <r>
    <x v="16"/>
    <x v="16"/>
    <x v="16"/>
    <x v="16"/>
    <x v="5"/>
    <x v="0"/>
    <n v="267026"/>
  </r>
  <r>
    <x v="17"/>
    <x v="17"/>
    <x v="17"/>
    <x v="17"/>
    <x v="5"/>
    <x v="0"/>
    <n v="8401"/>
  </r>
  <r>
    <x v="18"/>
    <x v="18"/>
    <x v="18"/>
    <x v="18"/>
    <x v="5"/>
    <x v="0"/>
    <n v="202335"/>
  </r>
  <r>
    <x v="19"/>
    <x v="19"/>
    <x v="19"/>
    <x v="19"/>
    <x v="5"/>
    <x v="0"/>
    <n v="11123"/>
  </r>
  <r>
    <x v="20"/>
    <x v="20"/>
    <x v="20"/>
    <x v="20"/>
    <x v="5"/>
    <x v="0"/>
    <m/>
  </r>
  <r>
    <x v="21"/>
    <x v="21"/>
    <x v="21"/>
    <x v="21"/>
    <x v="5"/>
    <x v="0"/>
    <n v="21801"/>
  </r>
  <r>
    <x v="22"/>
    <x v="22"/>
    <x v="22"/>
    <x v="22"/>
    <x v="5"/>
    <x v="0"/>
    <n v="23366"/>
  </r>
  <r>
    <x v="23"/>
    <x v="23"/>
    <x v="23"/>
    <x v="23"/>
    <x v="5"/>
    <x v="0"/>
    <n v="267026"/>
  </r>
  <r>
    <x v="24"/>
    <x v="24"/>
    <x v="24"/>
    <x v="24"/>
    <x v="5"/>
    <x v="0"/>
    <n v="11029"/>
  </r>
  <r>
    <x v="25"/>
    <x v="25"/>
    <x v="25"/>
    <x v="25"/>
    <x v="5"/>
    <x v="0"/>
    <n v="0.66142011834319525"/>
  </r>
  <r>
    <x v="26"/>
    <x v="26"/>
    <x v="26"/>
    <x v="26"/>
    <x v="5"/>
    <x v="0"/>
    <n v="1.1245636624448611E-2"/>
  </r>
  <r>
    <x v="27"/>
    <x v="27"/>
    <x v="27"/>
    <x v="27"/>
    <x v="5"/>
    <x v="0"/>
    <n v="0.56595559425337394"/>
  </r>
  <r>
    <x v="28"/>
    <x v="28"/>
    <x v="28"/>
    <x v="28"/>
    <x v="5"/>
    <x v="0"/>
    <n v="24046.552"/>
  </r>
  <r>
    <x v="29"/>
    <x v="29"/>
    <x v="29"/>
    <x v="29"/>
    <x v="5"/>
    <x v="0"/>
    <n v="21315.692999999999"/>
  </r>
  <r>
    <x v="30"/>
    <x v="30"/>
    <x v="30"/>
    <x v="30"/>
    <x v="5"/>
    <x v="0"/>
    <m/>
  </r>
  <r>
    <x v="31"/>
    <x v="31"/>
    <x v="31"/>
    <x v="31"/>
    <x v="5"/>
    <x v="0"/>
    <n v="2730.8580000000002"/>
  </r>
  <r>
    <x v="32"/>
    <x v="32"/>
    <x v="32"/>
    <x v="32"/>
    <x v="5"/>
    <x v="0"/>
    <n v="0.15230438734746571"/>
  </r>
  <r>
    <x v="33"/>
    <x v="33"/>
    <x v="33"/>
    <x v="33"/>
    <x v="5"/>
    <x v="0"/>
    <n v="0.13500786155335964"/>
  </r>
  <r>
    <x v="34"/>
    <x v="34"/>
    <x v="34"/>
    <x v="34"/>
    <x v="5"/>
    <x v="0"/>
    <n v="0.13500786155335964"/>
  </r>
  <r>
    <x v="35"/>
    <x v="35"/>
    <x v="35"/>
    <x v="35"/>
    <x v="5"/>
    <x v="0"/>
    <n v="157884.82800000001"/>
  </r>
  <r>
    <x v="36"/>
    <x v="36"/>
    <x v="36"/>
    <x v="36"/>
    <x v="5"/>
    <x v="0"/>
    <n v="120084.197"/>
  </r>
  <r>
    <x v="37"/>
    <x v="37"/>
    <x v="37"/>
    <x v="37"/>
    <x v="5"/>
    <x v="0"/>
    <n v="2903.154"/>
  </r>
  <r>
    <x v="38"/>
    <x v="38"/>
    <x v="38"/>
    <x v="38"/>
    <x v="5"/>
    <x v="0"/>
    <n v="16404.567999999999"/>
  </r>
  <r>
    <x v="39"/>
    <x v="39"/>
    <x v="39"/>
    <x v="39"/>
    <x v="5"/>
    <x v="0"/>
    <n v="18492.909"/>
  </r>
  <r>
    <x v="0"/>
    <x v="0"/>
    <x v="0"/>
    <x v="0"/>
    <x v="6"/>
    <x v="0"/>
    <n v="1165"/>
  </r>
  <r>
    <x v="1"/>
    <x v="1"/>
    <x v="1"/>
    <x v="1"/>
    <x v="6"/>
    <x v="0"/>
    <n v="217"/>
  </r>
  <r>
    <x v="2"/>
    <x v="2"/>
    <x v="2"/>
    <x v="2"/>
    <x v="6"/>
    <x v="0"/>
    <n v="263"/>
  </r>
  <r>
    <x v="3"/>
    <x v="3"/>
    <x v="3"/>
    <x v="3"/>
    <x v="6"/>
    <x v="0"/>
    <n v="46"/>
  </r>
  <r>
    <x v="4"/>
    <x v="4"/>
    <x v="4"/>
    <x v="4"/>
    <x v="6"/>
    <x v="0"/>
    <n v="80"/>
  </r>
  <r>
    <x v="5"/>
    <x v="5"/>
    <x v="5"/>
    <x v="5"/>
    <x v="6"/>
    <x v="0"/>
    <n v="38"/>
  </r>
  <r>
    <x v="6"/>
    <x v="6"/>
    <x v="6"/>
    <x v="6"/>
    <x v="6"/>
    <x v="0"/>
    <n v="1500"/>
  </r>
  <r>
    <x v="7"/>
    <x v="7"/>
    <x v="7"/>
    <x v="7"/>
    <x v="6"/>
    <x v="0"/>
    <n v="905"/>
  </r>
  <r>
    <x v="8"/>
    <x v="8"/>
    <x v="8"/>
    <x v="8"/>
    <x v="6"/>
    <x v="0"/>
    <m/>
  </r>
  <r>
    <x v="9"/>
    <x v="9"/>
    <x v="9"/>
    <x v="9"/>
    <x v="6"/>
    <x v="0"/>
    <n v="595"/>
  </r>
  <r>
    <x v="10"/>
    <x v="10"/>
    <x v="10"/>
    <x v="10"/>
    <x v="6"/>
    <x v="0"/>
    <n v="1202"/>
  </r>
  <r>
    <x v="11"/>
    <x v="11"/>
    <x v="11"/>
    <x v="11"/>
    <x v="6"/>
    <x v="0"/>
    <n v="4846"/>
  </r>
  <r>
    <x v="12"/>
    <x v="12"/>
    <x v="12"/>
    <x v="12"/>
    <x v="6"/>
    <x v="0"/>
    <n v="40144"/>
  </r>
  <r>
    <x v="13"/>
    <x v="13"/>
    <x v="13"/>
    <x v="13"/>
    <x v="6"/>
    <x v="0"/>
    <n v="2849"/>
  </r>
  <r>
    <x v="14"/>
    <x v="14"/>
    <x v="14"/>
    <x v="14"/>
    <x v="6"/>
    <x v="0"/>
    <m/>
  </r>
  <r>
    <x v="15"/>
    <x v="15"/>
    <x v="15"/>
    <x v="15"/>
    <x v="6"/>
    <x v="0"/>
    <n v="2115"/>
  </r>
  <r>
    <x v="16"/>
    <x v="16"/>
    <x v="16"/>
    <x v="16"/>
    <x v="6"/>
    <x v="0"/>
    <n v="51156"/>
  </r>
  <r>
    <x v="17"/>
    <x v="17"/>
    <x v="17"/>
    <x v="17"/>
    <x v="6"/>
    <x v="0"/>
    <n v="1026"/>
  </r>
  <r>
    <x v="18"/>
    <x v="18"/>
    <x v="18"/>
    <x v="18"/>
    <x v="6"/>
    <x v="0"/>
    <n v="35480"/>
  </r>
  <r>
    <x v="19"/>
    <x v="19"/>
    <x v="19"/>
    <x v="19"/>
    <x v="6"/>
    <x v="0"/>
    <n v="1379"/>
  </r>
  <r>
    <x v="20"/>
    <x v="20"/>
    <x v="20"/>
    <x v="20"/>
    <x v="6"/>
    <x v="0"/>
    <m/>
  </r>
  <r>
    <x v="21"/>
    <x v="21"/>
    <x v="21"/>
    <x v="21"/>
    <x v="6"/>
    <x v="0"/>
    <n v="10742"/>
  </r>
  <r>
    <x v="22"/>
    <x v="22"/>
    <x v="22"/>
    <x v="22"/>
    <x v="6"/>
    <x v="0"/>
    <n v="2530"/>
  </r>
  <r>
    <x v="23"/>
    <x v="23"/>
    <x v="23"/>
    <x v="23"/>
    <x v="6"/>
    <x v="0"/>
    <n v="51157"/>
  </r>
  <r>
    <x v="24"/>
    <x v="24"/>
    <x v="24"/>
    <x v="24"/>
    <x v="6"/>
    <x v="0"/>
    <n v="1411"/>
  </r>
  <r>
    <x v="25"/>
    <x v="25"/>
    <x v="25"/>
    <x v="25"/>
    <x v="6"/>
    <x v="0"/>
    <n v="0.55330330330330335"/>
  </r>
  <r>
    <x v="26"/>
    <x v="26"/>
    <x v="26"/>
    <x v="26"/>
    <x v="6"/>
    <x v="0"/>
    <n v="3.5563458546343631E-3"/>
  </r>
  <r>
    <x v="27"/>
    <x v="27"/>
    <x v="27"/>
    <x v="27"/>
    <x v="6"/>
    <x v="0"/>
    <m/>
  </r>
  <r>
    <x v="28"/>
    <x v="28"/>
    <x v="28"/>
    <x v="28"/>
    <x v="6"/>
    <x v="0"/>
    <n v="12164.861000000001"/>
  </r>
  <r>
    <x v="29"/>
    <x v="29"/>
    <x v="29"/>
    <x v="29"/>
    <x v="6"/>
    <x v="0"/>
    <n v="11963.134"/>
  </r>
  <r>
    <x v="30"/>
    <x v="30"/>
    <x v="30"/>
    <x v="30"/>
    <x v="6"/>
    <x v="0"/>
    <n v="48.768000000000001"/>
  </r>
  <r>
    <x v="31"/>
    <x v="31"/>
    <x v="31"/>
    <x v="31"/>
    <x v="6"/>
    <x v="0"/>
    <n v="152.959"/>
  </r>
  <r>
    <x v="32"/>
    <x v="32"/>
    <x v="32"/>
    <x v="32"/>
    <x v="6"/>
    <x v="0"/>
    <n v="0.36928110150419491"/>
  </r>
  <r>
    <x v="33"/>
    <x v="33"/>
    <x v="33"/>
    <x v="33"/>
    <x v="6"/>
    <x v="0"/>
    <n v="0.36463782049958826"/>
  </r>
  <r>
    <x v="34"/>
    <x v="34"/>
    <x v="34"/>
    <x v="34"/>
    <x v="6"/>
    <x v="0"/>
    <n v="0.36315740072675595"/>
  </r>
  <r>
    <x v="35"/>
    <x v="35"/>
    <x v="35"/>
    <x v="35"/>
    <x v="6"/>
    <x v="0"/>
    <n v="32942.008000000002"/>
  </r>
  <r>
    <x v="36"/>
    <x v="36"/>
    <x v="36"/>
    <x v="36"/>
    <x v="6"/>
    <x v="0"/>
    <n v="30290.108"/>
  </r>
  <r>
    <x v="37"/>
    <x v="37"/>
    <x v="37"/>
    <x v="37"/>
    <x v="6"/>
    <x v="0"/>
    <m/>
  </r>
  <r>
    <x v="38"/>
    <x v="38"/>
    <x v="38"/>
    <x v="38"/>
    <x v="6"/>
    <x v="0"/>
    <n v="2651.9"/>
  </r>
  <r>
    <x v="39"/>
    <x v="39"/>
    <x v="39"/>
    <x v="39"/>
    <x v="6"/>
    <x v="0"/>
    <m/>
  </r>
  <r>
    <x v="0"/>
    <x v="0"/>
    <x v="0"/>
    <x v="0"/>
    <x v="7"/>
    <x v="0"/>
    <n v="5999"/>
  </r>
  <r>
    <x v="1"/>
    <x v="1"/>
    <x v="1"/>
    <x v="1"/>
    <x v="7"/>
    <x v="0"/>
    <n v="3087"/>
  </r>
  <r>
    <x v="2"/>
    <x v="2"/>
    <x v="2"/>
    <x v="2"/>
    <x v="7"/>
    <x v="0"/>
    <n v="3525"/>
  </r>
  <r>
    <x v="3"/>
    <x v="3"/>
    <x v="3"/>
    <x v="3"/>
    <x v="7"/>
    <x v="0"/>
    <n v="438"/>
  </r>
  <r>
    <x v="4"/>
    <x v="4"/>
    <x v="4"/>
    <x v="4"/>
    <x v="7"/>
    <x v="0"/>
    <n v="296"/>
  </r>
  <r>
    <x v="5"/>
    <x v="5"/>
    <x v="5"/>
    <x v="5"/>
    <x v="7"/>
    <x v="0"/>
    <n v="1697"/>
  </r>
  <r>
    <x v="6"/>
    <x v="6"/>
    <x v="6"/>
    <x v="6"/>
    <x v="7"/>
    <x v="0"/>
    <n v="11079"/>
  </r>
  <r>
    <x v="7"/>
    <x v="7"/>
    <x v="7"/>
    <x v="7"/>
    <x v="7"/>
    <x v="0"/>
    <n v="7674"/>
  </r>
  <r>
    <x v="8"/>
    <x v="8"/>
    <x v="8"/>
    <x v="8"/>
    <x v="7"/>
    <x v="0"/>
    <n v="399"/>
  </r>
  <r>
    <x v="9"/>
    <x v="9"/>
    <x v="9"/>
    <x v="9"/>
    <x v="7"/>
    <x v="0"/>
    <n v="3006"/>
  </r>
  <r>
    <x v="10"/>
    <x v="10"/>
    <x v="10"/>
    <x v="10"/>
    <x v="7"/>
    <x v="0"/>
    <n v="11625"/>
  </r>
  <r>
    <x v="11"/>
    <x v="11"/>
    <x v="11"/>
    <x v="11"/>
    <x v="7"/>
    <x v="0"/>
    <n v="21862"/>
  </r>
  <r>
    <x v="12"/>
    <x v="12"/>
    <x v="12"/>
    <x v="12"/>
    <x v="7"/>
    <x v="0"/>
    <n v="271136"/>
  </r>
  <r>
    <x v="13"/>
    <x v="13"/>
    <x v="13"/>
    <x v="13"/>
    <x v="7"/>
    <x v="0"/>
    <n v="22448"/>
  </r>
  <r>
    <x v="14"/>
    <x v="14"/>
    <x v="14"/>
    <x v="14"/>
    <x v="7"/>
    <x v="0"/>
    <n v="7027"/>
  </r>
  <r>
    <x v="15"/>
    <x v="15"/>
    <x v="15"/>
    <x v="15"/>
    <x v="7"/>
    <x v="0"/>
    <n v="37134"/>
  </r>
  <r>
    <x v="16"/>
    <x v="16"/>
    <x v="16"/>
    <x v="16"/>
    <x v="7"/>
    <x v="0"/>
    <n v="371232"/>
  </r>
  <r>
    <x v="17"/>
    <x v="17"/>
    <x v="17"/>
    <x v="17"/>
    <x v="7"/>
    <x v="0"/>
    <n v="6387"/>
  </r>
  <r>
    <x v="18"/>
    <x v="18"/>
    <x v="18"/>
    <x v="18"/>
    <x v="7"/>
    <x v="0"/>
    <n v="293528"/>
  </r>
  <r>
    <x v="19"/>
    <x v="19"/>
    <x v="19"/>
    <x v="19"/>
    <x v="7"/>
    <x v="0"/>
    <n v="20897"/>
  </r>
  <r>
    <x v="20"/>
    <x v="20"/>
    <x v="20"/>
    <x v="20"/>
    <x v="7"/>
    <x v="0"/>
    <n v="10"/>
  </r>
  <r>
    <x v="21"/>
    <x v="21"/>
    <x v="21"/>
    <x v="21"/>
    <x v="7"/>
    <x v="0"/>
    <n v="25997"/>
  </r>
  <r>
    <x v="22"/>
    <x v="22"/>
    <x v="22"/>
    <x v="22"/>
    <x v="7"/>
    <x v="0"/>
    <n v="24413"/>
  </r>
  <r>
    <x v="23"/>
    <x v="23"/>
    <x v="23"/>
    <x v="23"/>
    <x v="7"/>
    <x v="0"/>
    <n v="371232"/>
  </r>
  <r>
    <x v="24"/>
    <x v="24"/>
    <x v="24"/>
    <x v="24"/>
    <x v="7"/>
    <x v="0"/>
    <n v="14976"/>
  </r>
  <r>
    <x v="25"/>
    <x v="25"/>
    <x v="25"/>
    <x v="25"/>
    <x v="7"/>
    <x v="0"/>
    <n v="0.6414272378383985"/>
  </r>
  <r>
    <x v="26"/>
    <x v="26"/>
    <x v="26"/>
    <x v="26"/>
    <x v="7"/>
    <x v="0"/>
    <n v="5.1419400345522016E-3"/>
  </r>
  <r>
    <x v="27"/>
    <x v="27"/>
    <x v="27"/>
    <x v="27"/>
    <x v="7"/>
    <x v="0"/>
    <n v="6.0304837640821736E-2"/>
  </r>
  <r>
    <x v="28"/>
    <x v="28"/>
    <x v="28"/>
    <x v="28"/>
    <x v="7"/>
    <x v="0"/>
    <n v="35258.870999999999"/>
  </r>
  <r>
    <x v="29"/>
    <x v="29"/>
    <x v="29"/>
    <x v="29"/>
    <x v="7"/>
    <x v="0"/>
    <n v="30025.414000000001"/>
  </r>
  <r>
    <x v="30"/>
    <x v="30"/>
    <x v="30"/>
    <x v="30"/>
    <x v="7"/>
    <x v="0"/>
    <m/>
  </r>
  <r>
    <x v="31"/>
    <x v="31"/>
    <x v="31"/>
    <x v="31"/>
    <x v="7"/>
    <x v="0"/>
    <n v="5233.4589999999998"/>
  </r>
  <r>
    <x v="32"/>
    <x v="32"/>
    <x v="32"/>
    <x v="32"/>
    <x v="7"/>
    <x v="0"/>
    <n v="0.1763249844130424"/>
  </r>
  <r>
    <x v="33"/>
    <x v="33"/>
    <x v="33"/>
    <x v="33"/>
    <x v="7"/>
    <x v="0"/>
    <n v="0.15015315310422572"/>
  </r>
  <r>
    <x v="34"/>
    <x v="34"/>
    <x v="34"/>
    <x v="34"/>
    <x v="7"/>
    <x v="0"/>
    <n v="0.15015315310422572"/>
  </r>
  <r>
    <x v="35"/>
    <x v="35"/>
    <x v="35"/>
    <x v="35"/>
    <x v="7"/>
    <x v="0"/>
    <n v="199965.258"/>
  </r>
  <r>
    <x v="36"/>
    <x v="36"/>
    <x v="36"/>
    <x v="36"/>
    <x v="7"/>
    <x v="0"/>
    <n v="172281.74299999999"/>
  </r>
  <r>
    <x v="37"/>
    <x v="37"/>
    <x v="37"/>
    <x v="37"/>
    <x v="7"/>
    <x v="0"/>
    <n v="911.13800000000003"/>
  </r>
  <r>
    <x v="38"/>
    <x v="38"/>
    <x v="38"/>
    <x v="38"/>
    <x v="7"/>
    <x v="0"/>
    <n v="17925.276000000002"/>
  </r>
  <r>
    <x v="39"/>
    <x v="39"/>
    <x v="39"/>
    <x v="39"/>
    <x v="7"/>
    <x v="0"/>
    <n v="8847.1010000000006"/>
  </r>
  <r>
    <x v="0"/>
    <x v="0"/>
    <x v="0"/>
    <x v="0"/>
    <x v="8"/>
    <x v="0"/>
    <n v="1178"/>
  </r>
  <r>
    <x v="1"/>
    <x v="1"/>
    <x v="1"/>
    <x v="1"/>
    <x v="8"/>
    <x v="0"/>
    <n v="197"/>
  </r>
  <r>
    <x v="2"/>
    <x v="2"/>
    <x v="2"/>
    <x v="2"/>
    <x v="8"/>
    <x v="0"/>
    <n v="243"/>
  </r>
  <r>
    <x v="3"/>
    <x v="3"/>
    <x v="3"/>
    <x v="3"/>
    <x v="8"/>
    <x v="0"/>
    <n v="46"/>
  </r>
  <r>
    <x v="4"/>
    <x v="4"/>
    <x v="4"/>
    <x v="4"/>
    <x v="8"/>
    <x v="0"/>
    <n v="108"/>
  </r>
  <r>
    <x v="5"/>
    <x v="5"/>
    <x v="5"/>
    <x v="5"/>
    <x v="8"/>
    <x v="0"/>
    <n v="41"/>
  </r>
  <r>
    <x v="6"/>
    <x v="6"/>
    <x v="6"/>
    <x v="6"/>
    <x v="8"/>
    <x v="0"/>
    <n v="1524"/>
  </r>
  <r>
    <x v="7"/>
    <x v="7"/>
    <x v="7"/>
    <x v="7"/>
    <x v="8"/>
    <x v="0"/>
    <n v="890"/>
  </r>
  <r>
    <x v="8"/>
    <x v="8"/>
    <x v="8"/>
    <x v="8"/>
    <x v="8"/>
    <x v="0"/>
    <n v="-42"/>
  </r>
  <r>
    <x v="9"/>
    <x v="9"/>
    <x v="9"/>
    <x v="9"/>
    <x v="8"/>
    <x v="0"/>
    <n v="676"/>
  </r>
  <r>
    <x v="10"/>
    <x v="10"/>
    <x v="10"/>
    <x v="10"/>
    <x v="8"/>
    <x v="0"/>
    <n v="1201"/>
  </r>
  <r>
    <x v="11"/>
    <x v="11"/>
    <x v="11"/>
    <x v="11"/>
    <x v="8"/>
    <x v="0"/>
    <n v="6807"/>
  </r>
  <r>
    <x v="12"/>
    <x v="12"/>
    <x v="12"/>
    <x v="12"/>
    <x v="8"/>
    <x v="0"/>
    <n v="33861"/>
  </r>
  <r>
    <x v="13"/>
    <x v="13"/>
    <x v="13"/>
    <x v="13"/>
    <x v="8"/>
    <x v="0"/>
    <n v="9562"/>
  </r>
  <r>
    <x v="14"/>
    <x v="14"/>
    <x v="14"/>
    <x v="14"/>
    <x v="8"/>
    <x v="0"/>
    <m/>
  </r>
  <r>
    <x v="15"/>
    <x v="15"/>
    <x v="15"/>
    <x v="15"/>
    <x v="8"/>
    <x v="0"/>
    <n v="3558"/>
  </r>
  <r>
    <x v="16"/>
    <x v="16"/>
    <x v="16"/>
    <x v="16"/>
    <x v="8"/>
    <x v="0"/>
    <n v="54989"/>
  </r>
  <r>
    <x v="17"/>
    <x v="17"/>
    <x v="17"/>
    <x v="17"/>
    <x v="8"/>
    <x v="0"/>
    <n v="8"/>
  </r>
  <r>
    <x v="18"/>
    <x v="18"/>
    <x v="18"/>
    <x v="18"/>
    <x v="8"/>
    <x v="0"/>
    <n v="42107"/>
  </r>
  <r>
    <x v="19"/>
    <x v="19"/>
    <x v="19"/>
    <x v="19"/>
    <x v="8"/>
    <x v="0"/>
    <m/>
  </r>
  <r>
    <x v="20"/>
    <x v="20"/>
    <x v="20"/>
    <x v="20"/>
    <x v="8"/>
    <x v="0"/>
    <m/>
  </r>
  <r>
    <x v="21"/>
    <x v="21"/>
    <x v="21"/>
    <x v="21"/>
    <x v="8"/>
    <x v="0"/>
    <n v="10713"/>
  </r>
  <r>
    <x v="22"/>
    <x v="22"/>
    <x v="22"/>
    <x v="22"/>
    <x v="8"/>
    <x v="0"/>
    <n v="2162"/>
  </r>
  <r>
    <x v="23"/>
    <x v="23"/>
    <x v="23"/>
    <x v="23"/>
    <x v="8"/>
    <x v="0"/>
    <n v="54990"/>
  </r>
  <r>
    <x v="24"/>
    <x v="24"/>
    <x v="24"/>
    <x v="24"/>
    <x v="8"/>
    <x v="0"/>
    <n v="2652"/>
  </r>
  <r>
    <x v="25"/>
    <x v="25"/>
    <x v="25"/>
    <x v="25"/>
    <x v="8"/>
    <x v="0"/>
    <n v="0.53002223869532983"/>
  </r>
  <r>
    <x v="26"/>
    <x v="26"/>
    <x v="26"/>
    <x v="26"/>
    <x v="8"/>
    <x v="0"/>
    <n v="9.2121748102291998E-3"/>
  </r>
  <r>
    <x v="27"/>
    <x v="27"/>
    <x v="27"/>
    <x v="27"/>
    <x v="8"/>
    <x v="0"/>
    <m/>
  </r>
  <r>
    <x v="28"/>
    <x v="28"/>
    <x v="28"/>
    <x v="28"/>
    <x v="8"/>
    <x v="0"/>
    <n v="11219.45"/>
  </r>
  <r>
    <x v="29"/>
    <x v="29"/>
    <x v="29"/>
    <x v="29"/>
    <x v="8"/>
    <x v="0"/>
    <n v="10784.572"/>
  </r>
  <r>
    <x v="30"/>
    <x v="30"/>
    <x v="30"/>
    <x v="30"/>
    <x v="8"/>
    <x v="0"/>
    <n v="54.061999999999998"/>
  </r>
  <r>
    <x v="31"/>
    <x v="31"/>
    <x v="31"/>
    <x v="31"/>
    <x v="8"/>
    <x v="0"/>
    <n v="380.81599999999997"/>
  </r>
  <r>
    <x v="32"/>
    <x v="32"/>
    <x v="32"/>
    <x v="32"/>
    <x v="8"/>
    <x v="0"/>
    <n v="0.30428448403121094"/>
  </r>
  <r>
    <x v="33"/>
    <x v="33"/>
    <x v="33"/>
    <x v="33"/>
    <x v="8"/>
    <x v="0"/>
    <n v="0.293956312857862"/>
  </r>
  <r>
    <x v="34"/>
    <x v="34"/>
    <x v="34"/>
    <x v="34"/>
    <x v="8"/>
    <x v="0"/>
    <n v="0.29249008877596"/>
  </r>
  <r>
    <x v="35"/>
    <x v="35"/>
    <x v="35"/>
    <x v="35"/>
    <x v="8"/>
    <x v="0"/>
    <n v="36871.580999999998"/>
  </r>
  <r>
    <x v="36"/>
    <x v="36"/>
    <x v="36"/>
    <x v="36"/>
    <x v="8"/>
    <x v="0"/>
    <n v="33561.716999999997"/>
  </r>
  <r>
    <x v="37"/>
    <x v="37"/>
    <x v="37"/>
    <x v="37"/>
    <x v="8"/>
    <x v="0"/>
    <n v="622.59699999999998"/>
  </r>
  <r>
    <x v="38"/>
    <x v="38"/>
    <x v="38"/>
    <x v="38"/>
    <x v="8"/>
    <x v="0"/>
    <n v="2687.2669999999998"/>
  </r>
  <r>
    <x v="39"/>
    <x v="39"/>
    <x v="39"/>
    <x v="39"/>
    <x v="8"/>
    <x v="0"/>
    <m/>
  </r>
  <r>
    <x v="0"/>
    <x v="0"/>
    <x v="0"/>
    <x v="0"/>
    <x v="9"/>
    <x v="0"/>
    <n v="1339"/>
  </r>
  <r>
    <x v="1"/>
    <x v="1"/>
    <x v="1"/>
    <x v="1"/>
    <x v="9"/>
    <x v="0"/>
    <n v="456"/>
  </r>
  <r>
    <x v="2"/>
    <x v="2"/>
    <x v="2"/>
    <x v="2"/>
    <x v="9"/>
    <x v="0"/>
    <n v="546"/>
  </r>
  <r>
    <x v="3"/>
    <x v="3"/>
    <x v="3"/>
    <x v="3"/>
    <x v="9"/>
    <x v="0"/>
    <n v="90"/>
  </r>
  <r>
    <x v="4"/>
    <x v="4"/>
    <x v="4"/>
    <x v="4"/>
    <x v="9"/>
    <x v="0"/>
    <n v="2482"/>
  </r>
  <r>
    <x v="5"/>
    <x v="5"/>
    <x v="5"/>
    <x v="5"/>
    <x v="9"/>
    <x v="0"/>
    <n v="125"/>
  </r>
  <r>
    <x v="6"/>
    <x v="6"/>
    <x v="6"/>
    <x v="6"/>
    <x v="9"/>
    <x v="0"/>
    <n v="4402"/>
  </r>
  <r>
    <x v="7"/>
    <x v="7"/>
    <x v="7"/>
    <x v="7"/>
    <x v="9"/>
    <x v="0"/>
    <n v="2640"/>
  </r>
  <r>
    <x v="8"/>
    <x v="8"/>
    <x v="8"/>
    <x v="8"/>
    <x v="9"/>
    <x v="0"/>
    <n v="8"/>
  </r>
  <r>
    <x v="9"/>
    <x v="9"/>
    <x v="9"/>
    <x v="9"/>
    <x v="9"/>
    <x v="0"/>
    <n v="1754"/>
  </r>
  <r>
    <x v="10"/>
    <x v="10"/>
    <x v="10"/>
    <x v="10"/>
    <x v="9"/>
    <x v="0"/>
    <n v="8748"/>
  </r>
  <r>
    <x v="11"/>
    <x v="11"/>
    <x v="11"/>
    <x v="11"/>
    <x v="9"/>
    <x v="0"/>
    <n v="562"/>
  </r>
  <r>
    <x v="12"/>
    <x v="12"/>
    <x v="12"/>
    <x v="12"/>
    <x v="9"/>
    <x v="0"/>
    <n v="46005"/>
  </r>
  <r>
    <x v="13"/>
    <x v="13"/>
    <x v="13"/>
    <x v="13"/>
    <x v="9"/>
    <x v="0"/>
    <n v="10784"/>
  </r>
  <r>
    <x v="14"/>
    <x v="14"/>
    <x v="14"/>
    <x v="14"/>
    <x v="9"/>
    <x v="0"/>
    <n v="427"/>
  </r>
  <r>
    <x v="15"/>
    <x v="15"/>
    <x v="15"/>
    <x v="15"/>
    <x v="9"/>
    <x v="0"/>
    <n v="31857"/>
  </r>
  <r>
    <x v="16"/>
    <x v="16"/>
    <x v="16"/>
    <x v="16"/>
    <x v="9"/>
    <x v="0"/>
    <n v="98383"/>
  </r>
  <r>
    <x v="17"/>
    <x v="17"/>
    <x v="17"/>
    <x v="17"/>
    <x v="9"/>
    <x v="0"/>
    <n v="31"/>
  </r>
  <r>
    <x v="18"/>
    <x v="18"/>
    <x v="18"/>
    <x v="18"/>
    <x v="9"/>
    <x v="0"/>
    <n v="71454"/>
  </r>
  <r>
    <x v="19"/>
    <x v="19"/>
    <x v="19"/>
    <x v="19"/>
    <x v="9"/>
    <x v="0"/>
    <m/>
  </r>
  <r>
    <x v="20"/>
    <x v="20"/>
    <x v="20"/>
    <x v="20"/>
    <x v="9"/>
    <x v="0"/>
    <m/>
  </r>
  <r>
    <x v="21"/>
    <x v="21"/>
    <x v="21"/>
    <x v="21"/>
    <x v="9"/>
    <x v="0"/>
    <n v="23427"/>
  </r>
  <r>
    <x v="22"/>
    <x v="22"/>
    <x v="22"/>
    <x v="22"/>
    <x v="9"/>
    <x v="0"/>
    <n v="3472"/>
  </r>
  <r>
    <x v="23"/>
    <x v="23"/>
    <x v="23"/>
    <x v="23"/>
    <x v="9"/>
    <x v="0"/>
    <n v="98384"/>
  </r>
  <r>
    <x v="24"/>
    <x v="24"/>
    <x v="24"/>
    <x v="24"/>
    <x v="9"/>
    <x v="0"/>
    <n v="2584"/>
  </r>
  <r>
    <x v="25"/>
    <x v="25"/>
    <x v="25"/>
    <x v="25"/>
    <x v="9"/>
    <x v="0"/>
    <n v="0.53241096592364845"/>
  </r>
  <r>
    <x v="26"/>
    <x v="26"/>
    <x v="26"/>
    <x v="26"/>
    <x v="9"/>
    <x v="0"/>
    <n v="1.0270815018118662E-2"/>
  </r>
  <r>
    <x v="27"/>
    <x v="27"/>
    <x v="27"/>
    <x v="27"/>
    <x v="9"/>
    <x v="0"/>
    <n v="0.14613778705636743"/>
  </r>
  <r>
    <x v="28"/>
    <x v="28"/>
    <x v="28"/>
    <x v="28"/>
    <x v="9"/>
    <x v="0"/>
    <n v="21248.571"/>
  </r>
  <r>
    <x v="29"/>
    <x v="29"/>
    <x v="29"/>
    <x v="29"/>
    <x v="9"/>
    <x v="0"/>
    <n v="19992.113000000001"/>
  </r>
  <r>
    <x v="30"/>
    <x v="30"/>
    <x v="30"/>
    <x v="30"/>
    <x v="9"/>
    <x v="0"/>
    <n v="590.86400000000003"/>
  </r>
  <r>
    <x v="31"/>
    <x v="31"/>
    <x v="31"/>
    <x v="31"/>
    <x v="9"/>
    <x v="0"/>
    <n v="665.596"/>
  </r>
  <r>
    <x v="32"/>
    <x v="32"/>
    <x v="32"/>
    <x v="32"/>
    <x v="9"/>
    <x v="0"/>
    <n v="0.33220426057556424"/>
  </r>
  <r>
    <x v="33"/>
    <x v="33"/>
    <x v="33"/>
    <x v="33"/>
    <x v="9"/>
    <x v="0"/>
    <n v="0.32179823550152359"/>
  </r>
  <r>
    <x v="34"/>
    <x v="34"/>
    <x v="34"/>
    <x v="34"/>
    <x v="9"/>
    <x v="0"/>
    <n v="0.31256055367243873"/>
  </r>
  <r>
    <x v="35"/>
    <x v="35"/>
    <x v="35"/>
    <x v="35"/>
    <x v="9"/>
    <x v="0"/>
    <n v="63962.3675"/>
  </r>
  <r>
    <x v="36"/>
    <x v="36"/>
    <x v="36"/>
    <x v="36"/>
    <x v="9"/>
    <x v="0"/>
    <n v="56814.559000000001"/>
  </r>
  <r>
    <x v="37"/>
    <x v="37"/>
    <x v="37"/>
    <x v="37"/>
    <x v="9"/>
    <x v="0"/>
    <n v="3131.799"/>
  </r>
  <r>
    <x v="38"/>
    <x v="38"/>
    <x v="38"/>
    <x v="38"/>
    <x v="9"/>
    <x v="0"/>
    <n v="3827.4375"/>
  </r>
  <r>
    <x v="39"/>
    <x v="39"/>
    <x v="39"/>
    <x v="39"/>
    <x v="9"/>
    <x v="0"/>
    <n v="188.572"/>
  </r>
  <r>
    <x v="0"/>
    <x v="0"/>
    <x v="0"/>
    <x v="0"/>
    <x v="10"/>
    <x v="0"/>
    <n v="925"/>
  </r>
  <r>
    <x v="1"/>
    <x v="1"/>
    <x v="1"/>
    <x v="1"/>
    <x v="10"/>
    <x v="0"/>
    <n v="297"/>
  </r>
  <r>
    <x v="2"/>
    <x v="2"/>
    <x v="2"/>
    <x v="2"/>
    <x v="10"/>
    <x v="0"/>
    <n v="358"/>
  </r>
  <r>
    <x v="3"/>
    <x v="3"/>
    <x v="3"/>
    <x v="3"/>
    <x v="10"/>
    <x v="0"/>
    <n v="61"/>
  </r>
  <r>
    <x v="4"/>
    <x v="4"/>
    <x v="4"/>
    <x v="4"/>
    <x v="10"/>
    <x v="0"/>
    <n v="119"/>
  </r>
  <r>
    <x v="5"/>
    <x v="5"/>
    <x v="5"/>
    <x v="5"/>
    <x v="10"/>
    <x v="0"/>
    <n v="29"/>
  </r>
  <r>
    <x v="6"/>
    <x v="6"/>
    <x v="6"/>
    <x v="6"/>
    <x v="10"/>
    <x v="0"/>
    <n v="1370"/>
  </r>
  <r>
    <x v="7"/>
    <x v="7"/>
    <x v="7"/>
    <x v="7"/>
    <x v="10"/>
    <x v="0"/>
    <n v="1178"/>
  </r>
  <r>
    <x v="8"/>
    <x v="8"/>
    <x v="8"/>
    <x v="8"/>
    <x v="10"/>
    <x v="0"/>
    <n v="-7"/>
  </r>
  <r>
    <x v="9"/>
    <x v="9"/>
    <x v="9"/>
    <x v="9"/>
    <x v="10"/>
    <x v="0"/>
    <n v="199"/>
  </r>
  <r>
    <x v="10"/>
    <x v="10"/>
    <x v="10"/>
    <x v="10"/>
    <x v="10"/>
    <x v="0"/>
    <n v="6076"/>
  </r>
  <r>
    <x v="11"/>
    <x v="11"/>
    <x v="11"/>
    <x v="11"/>
    <x v="10"/>
    <x v="0"/>
    <n v="372"/>
  </r>
  <r>
    <x v="12"/>
    <x v="12"/>
    <x v="12"/>
    <x v="12"/>
    <x v="10"/>
    <x v="0"/>
    <n v="45687"/>
  </r>
  <r>
    <x v="13"/>
    <x v="13"/>
    <x v="13"/>
    <x v="13"/>
    <x v="10"/>
    <x v="0"/>
    <n v="2321"/>
  </r>
  <r>
    <x v="14"/>
    <x v="14"/>
    <x v="14"/>
    <x v="14"/>
    <x v="10"/>
    <x v="0"/>
    <m/>
  </r>
  <r>
    <x v="15"/>
    <x v="15"/>
    <x v="15"/>
    <x v="15"/>
    <x v="10"/>
    <x v="0"/>
    <n v="2199"/>
  </r>
  <r>
    <x v="16"/>
    <x v="16"/>
    <x v="16"/>
    <x v="16"/>
    <x v="10"/>
    <x v="0"/>
    <n v="56655"/>
  </r>
  <r>
    <x v="17"/>
    <x v="17"/>
    <x v="17"/>
    <x v="17"/>
    <x v="10"/>
    <x v="0"/>
    <n v="5"/>
  </r>
  <r>
    <x v="18"/>
    <x v="18"/>
    <x v="18"/>
    <x v="18"/>
    <x v="10"/>
    <x v="0"/>
    <n v="48016"/>
  </r>
  <r>
    <x v="19"/>
    <x v="19"/>
    <x v="19"/>
    <x v="19"/>
    <x v="10"/>
    <x v="0"/>
    <m/>
  </r>
  <r>
    <x v="20"/>
    <x v="20"/>
    <x v="20"/>
    <x v="20"/>
    <x v="10"/>
    <x v="0"/>
    <m/>
  </r>
  <r>
    <x v="21"/>
    <x v="21"/>
    <x v="21"/>
    <x v="21"/>
    <x v="10"/>
    <x v="0"/>
    <n v="5850"/>
  </r>
  <r>
    <x v="22"/>
    <x v="22"/>
    <x v="22"/>
    <x v="22"/>
    <x v="10"/>
    <x v="0"/>
    <n v="2784"/>
  </r>
  <r>
    <x v="23"/>
    <x v="23"/>
    <x v="23"/>
    <x v="23"/>
    <x v="10"/>
    <x v="0"/>
    <n v="56655"/>
  </r>
  <r>
    <x v="24"/>
    <x v="24"/>
    <x v="24"/>
    <x v="24"/>
    <x v="10"/>
    <x v="0"/>
    <n v="2114"/>
  </r>
  <r>
    <x v="25"/>
    <x v="25"/>
    <x v="25"/>
    <x v="25"/>
    <x v="10"/>
    <x v="0"/>
    <n v="0.8349097162510748"/>
  </r>
  <r>
    <x v="26"/>
    <x v="26"/>
    <x v="26"/>
    <x v="26"/>
    <x v="10"/>
    <x v="0"/>
    <n v="4.1469451561075166E-3"/>
  </r>
  <r>
    <x v="27"/>
    <x v="27"/>
    <x v="27"/>
    <x v="27"/>
    <x v="10"/>
    <x v="0"/>
    <m/>
  </r>
  <r>
    <x v="28"/>
    <x v="28"/>
    <x v="28"/>
    <x v="28"/>
    <x v="10"/>
    <x v="0"/>
    <n v="7280.56"/>
  </r>
  <r>
    <x v="29"/>
    <x v="29"/>
    <x v="29"/>
    <x v="29"/>
    <x v="10"/>
    <x v="0"/>
    <n v="7070.4560000000001"/>
  </r>
  <r>
    <x v="30"/>
    <x v="30"/>
    <x v="30"/>
    <x v="30"/>
    <x v="10"/>
    <x v="0"/>
    <n v="107.221"/>
  </r>
  <r>
    <x v="31"/>
    <x v="31"/>
    <x v="31"/>
    <x v="31"/>
    <x v="10"/>
    <x v="0"/>
    <n v="102.884"/>
  </r>
  <r>
    <x v="32"/>
    <x v="32"/>
    <x v="32"/>
    <x v="32"/>
    <x v="10"/>
    <x v="0"/>
    <n v="0.22407849038113958"/>
  </r>
  <r>
    <x v="33"/>
    <x v="33"/>
    <x v="33"/>
    <x v="33"/>
    <x v="10"/>
    <x v="0"/>
    <n v="0.22091199394049726"/>
  </r>
  <r>
    <x v="34"/>
    <x v="34"/>
    <x v="34"/>
    <x v="34"/>
    <x v="10"/>
    <x v="0"/>
    <n v="0.21761198407626209"/>
  </r>
  <r>
    <x v="35"/>
    <x v="35"/>
    <x v="35"/>
    <x v="35"/>
    <x v="10"/>
    <x v="0"/>
    <n v="32491.115000000002"/>
  </r>
  <r>
    <x v="36"/>
    <x v="36"/>
    <x v="36"/>
    <x v="36"/>
    <x v="10"/>
    <x v="0"/>
    <n v="30155.955999999998"/>
  </r>
  <r>
    <x v="37"/>
    <x v="37"/>
    <x v="37"/>
    <x v="37"/>
    <x v="10"/>
    <x v="0"/>
    <m/>
  </r>
  <r>
    <x v="38"/>
    <x v="38"/>
    <x v="38"/>
    <x v="38"/>
    <x v="10"/>
    <x v="0"/>
    <n v="2335.1590000000001"/>
  </r>
  <r>
    <x v="39"/>
    <x v="39"/>
    <x v="39"/>
    <x v="39"/>
    <x v="10"/>
    <x v="0"/>
    <m/>
  </r>
  <r>
    <x v="0"/>
    <x v="0"/>
    <x v="0"/>
    <x v="0"/>
    <x v="11"/>
    <x v="0"/>
    <n v="2399"/>
  </r>
  <r>
    <x v="1"/>
    <x v="1"/>
    <x v="1"/>
    <x v="1"/>
    <x v="11"/>
    <x v="0"/>
    <n v="1837"/>
  </r>
  <r>
    <x v="2"/>
    <x v="2"/>
    <x v="2"/>
    <x v="2"/>
    <x v="11"/>
    <x v="0"/>
    <n v="2020"/>
  </r>
  <r>
    <x v="3"/>
    <x v="3"/>
    <x v="3"/>
    <x v="3"/>
    <x v="11"/>
    <x v="0"/>
    <n v="183"/>
  </r>
  <r>
    <x v="4"/>
    <x v="4"/>
    <x v="4"/>
    <x v="4"/>
    <x v="11"/>
    <x v="0"/>
    <n v="698"/>
  </r>
  <r>
    <x v="5"/>
    <x v="5"/>
    <x v="5"/>
    <x v="5"/>
    <x v="11"/>
    <x v="0"/>
    <n v="702"/>
  </r>
  <r>
    <x v="6"/>
    <x v="6"/>
    <x v="6"/>
    <x v="6"/>
    <x v="11"/>
    <x v="0"/>
    <n v="5636"/>
  </r>
  <r>
    <x v="7"/>
    <x v="7"/>
    <x v="7"/>
    <x v="7"/>
    <x v="11"/>
    <x v="0"/>
    <n v="3700"/>
  </r>
  <r>
    <x v="8"/>
    <x v="8"/>
    <x v="8"/>
    <x v="8"/>
    <x v="11"/>
    <x v="0"/>
    <n v="438"/>
  </r>
  <r>
    <x v="9"/>
    <x v="9"/>
    <x v="9"/>
    <x v="9"/>
    <x v="11"/>
    <x v="0"/>
    <n v="1498"/>
  </r>
  <r>
    <x v="10"/>
    <x v="10"/>
    <x v="10"/>
    <x v="10"/>
    <x v="11"/>
    <x v="0"/>
    <n v="7947"/>
  </r>
  <r>
    <x v="11"/>
    <x v="11"/>
    <x v="11"/>
    <x v="11"/>
    <x v="11"/>
    <x v="0"/>
    <n v="7876"/>
  </r>
  <r>
    <x v="12"/>
    <x v="12"/>
    <x v="12"/>
    <x v="12"/>
    <x v="11"/>
    <x v="0"/>
    <n v="119665"/>
  </r>
  <r>
    <x v="13"/>
    <x v="13"/>
    <x v="13"/>
    <x v="13"/>
    <x v="11"/>
    <x v="0"/>
    <n v="3187"/>
  </r>
  <r>
    <x v="14"/>
    <x v="14"/>
    <x v="14"/>
    <x v="14"/>
    <x v="11"/>
    <x v="0"/>
    <n v="1137"/>
  </r>
  <r>
    <x v="15"/>
    <x v="15"/>
    <x v="15"/>
    <x v="15"/>
    <x v="11"/>
    <x v="0"/>
    <n v="22763"/>
  </r>
  <r>
    <x v="16"/>
    <x v="16"/>
    <x v="16"/>
    <x v="16"/>
    <x v="11"/>
    <x v="0"/>
    <n v="162575"/>
  </r>
  <r>
    <x v="17"/>
    <x v="17"/>
    <x v="17"/>
    <x v="17"/>
    <x v="11"/>
    <x v="0"/>
    <n v="2129"/>
  </r>
  <r>
    <x v="18"/>
    <x v="18"/>
    <x v="18"/>
    <x v="18"/>
    <x v="11"/>
    <x v="0"/>
    <n v="127694"/>
  </r>
  <r>
    <x v="19"/>
    <x v="19"/>
    <x v="19"/>
    <x v="19"/>
    <x v="11"/>
    <x v="0"/>
    <n v="10444"/>
  </r>
  <r>
    <x v="20"/>
    <x v="20"/>
    <x v="20"/>
    <x v="20"/>
    <x v="11"/>
    <x v="0"/>
    <m/>
  </r>
  <r>
    <x v="21"/>
    <x v="21"/>
    <x v="21"/>
    <x v="21"/>
    <x v="11"/>
    <x v="0"/>
    <n v="14437"/>
  </r>
  <r>
    <x v="22"/>
    <x v="22"/>
    <x v="22"/>
    <x v="22"/>
    <x v="11"/>
    <x v="0"/>
    <n v="7871"/>
  </r>
  <r>
    <x v="23"/>
    <x v="23"/>
    <x v="23"/>
    <x v="23"/>
    <x v="11"/>
    <x v="0"/>
    <n v="162575"/>
  </r>
  <r>
    <x v="24"/>
    <x v="24"/>
    <x v="24"/>
    <x v="24"/>
    <x v="11"/>
    <x v="0"/>
    <n v="8892"/>
  </r>
  <r>
    <x v="25"/>
    <x v="25"/>
    <x v="25"/>
    <x v="25"/>
    <x v="11"/>
    <x v="0"/>
    <n v="0.58782201405152223"/>
  </r>
  <r>
    <x v="26"/>
    <x v="26"/>
    <x v="26"/>
    <x v="26"/>
    <x v="11"/>
    <x v="0"/>
    <n v="2.2979330228088259E-2"/>
  </r>
  <r>
    <x v="27"/>
    <x v="27"/>
    <x v="27"/>
    <x v="27"/>
    <x v="11"/>
    <x v="0"/>
    <n v="0.38785834738617203"/>
  </r>
  <r>
    <x v="28"/>
    <x v="28"/>
    <x v="28"/>
    <x v="28"/>
    <x v="11"/>
    <x v="0"/>
    <n v="19150.131000000001"/>
  </r>
  <r>
    <x v="29"/>
    <x v="29"/>
    <x v="29"/>
    <x v="29"/>
    <x v="11"/>
    <x v="0"/>
    <n v="14925.786"/>
  </r>
  <r>
    <x v="30"/>
    <x v="30"/>
    <x v="30"/>
    <x v="30"/>
    <x v="11"/>
    <x v="0"/>
    <m/>
  </r>
  <r>
    <x v="31"/>
    <x v="31"/>
    <x v="31"/>
    <x v="31"/>
    <x v="11"/>
    <x v="0"/>
    <n v="4224.3440000000001"/>
  </r>
  <r>
    <x v="32"/>
    <x v="32"/>
    <x v="32"/>
    <x v="32"/>
    <x v="11"/>
    <x v="0"/>
    <n v="0.20709461277059929"/>
  </r>
  <r>
    <x v="33"/>
    <x v="33"/>
    <x v="33"/>
    <x v="33"/>
    <x v="11"/>
    <x v="0"/>
    <n v="0.16141142177914253"/>
  </r>
  <r>
    <x v="34"/>
    <x v="34"/>
    <x v="34"/>
    <x v="34"/>
    <x v="11"/>
    <x v="0"/>
    <n v="0.16141142177914253"/>
  </r>
  <r>
    <x v="35"/>
    <x v="35"/>
    <x v="35"/>
    <x v="35"/>
    <x v="11"/>
    <x v="0"/>
    <n v="92470.445000000007"/>
  </r>
  <r>
    <x v="36"/>
    <x v="36"/>
    <x v="36"/>
    <x v="36"/>
    <x v="11"/>
    <x v="0"/>
    <n v="81429.956000000006"/>
  </r>
  <r>
    <x v="37"/>
    <x v="37"/>
    <x v="37"/>
    <x v="37"/>
    <x v="11"/>
    <x v="0"/>
    <n v="1277.664"/>
  </r>
  <r>
    <x v="38"/>
    <x v="38"/>
    <x v="38"/>
    <x v="38"/>
    <x v="11"/>
    <x v="0"/>
    <n v="9235.4259999999995"/>
  </r>
  <r>
    <x v="39"/>
    <x v="39"/>
    <x v="39"/>
    <x v="39"/>
    <x v="11"/>
    <x v="0"/>
    <n v="527.399"/>
  </r>
  <r>
    <x v="0"/>
    <x v="0"/>
    <x v="0"/>
    <x v="0"/>
    <x v="12"/>
    <x v="0"/>
    <n v="852"/>
  </r>
  <r>
    <x v="1"/>
    <x v="1"/>
    <x v="1"/>
    <x v="1"/>
    <x v="12"/>
    <x v="0"/>
    <n v="341"/>
  </r>
  <r>
    <x v="2"/>
    <x v="2"/>
    <x v="2"/>
    <x v="2"/>
    <x v="12"/>
    <x v="0"/>
    <n v="389"/>
  </r>
  <r>
    <x v="3"/>
    <x v="3"/>
    <x v="3"/>
    <x v="3"/>
    <x v="12"/>
    <x v="0"/>
    <n v="48"/>
  </r>
  <r>
    <x v="4"/>
    <x v="4"/>
    <x v="4"/>
    <x v="4"/>
    <x v="12"/>
    <x v="0"/>
    <n v="70"/>
  </r>
  <r>
    <x v="5"/>
    <x v="5"/>
    <x v="5"/>
    <x v="5"/>
    <x v="12"/>
    <x v="0"/>
    <n v="42"/>
  </r>
  <r>
    <x v="6"/>
    <x v="6"/>
    <x v="6"/>
    <x v="6"/>
    <x v="12"/>
    <x v="0"/>
    <n v="1305"/>
  </r>
  <r>
    <x v="7"/>
    <x v="7"/>
    <x v="7"/>
    <x v="7"/>
    <x v="12"/>
    <x v="0"/>
    <n v="1064"/>
  </r>
  <r>
    <x v="8"/>
    <x v="8"/>
    <x v="8"/>
    <x v="8"/>
    <x v="12"/>
    <x v="0"/>
    <m/>
  </r>
  <r>
    <x v="9"/>
    <x v="9"/>
    <x v="9"/>
    <x v="9"/>
    <x v="12"/>
    <x v="0"/>
    <n v="241"/>
  </r>
  <r>
    <x v="10"/>
    <x v="10"/>
    <x v="10"/>
    <x v="10"/>
    <x v="12"/>
    <x v="0"/>
    <n v="3380"/>
  </r>
  <r>
    <x v="11"/>
    <x v="11"/>
    <x v="11"/>
    <x v="11"/>
    <x v="12"/>
    <x v="0"/>
    <n v="5562"/>
  </r>
  <r>
    <x v="12"/>
    <x v="12"/>
    <x v="12"/>
    <x v="12"/>
    <x v="12"/>
    <x v="0"/>
    <n v="35714"/>
  </r>
  <r>
    <x v="13"/>
    <x v="13"/>
    <x v="13"/>
    <x v="13"/>
    <x v="12"/>
    <x v="0"/>
    <n v="356"/>
  </r>
  <r>
    <x v="14"/>
    <x v="14"/>
    <x v="14"/>
    <x v="14"/>
    <x v="12"/>
    <x v="0"/>
    <m/>
  </r>
  <r>
    <x v="15"/>
    <x v="15"/>
    <x v="15"/>
    <x v="15"/>
    <x v="12"/>
    <x v="0"/>
    <n v="3527"/>
  </r>
  <r>
    <x v="16"/>
    <x v="16"/>
    <x v="16"/>
    <x v="16"/>
    <x v="12"/>
    <x v="0"/>
    <n v="48539"/>
  </r>
  <r>
    <x v="17"/>
    <x v="17"/>
    <x v="17"/>
    <x v="17"/>
    <x v="12"/>
    <x v="0"/>
    <n v="9"/>
  </r>
  <r>
    <x v="18"/>
    <x v="18"/>
    <x v="18"/>
    <x v="18"/>
    <x v="12"/>
    <x v="0"/>
    <n v="38662"/>
  </r>
  <r>
    <x v="19"/>
    <x v="19"/>
    <x v="19"/>
    <x v="19"/>
    <x v="12"/>
    <x v="0"/>
    <m/>
  </r>
  <r>
    <x v="20"/>
    <x v="20"/>
    <x v="20"/>
    <x v="20"/>
    <x v="12"/>
    <x v="0"/>
    <m/>
  </r>
  <r>
    <x v="21"/>
    <x v="21"/>
    <x v="21"/>
    <x v="21"/>
    <x v="12"/>
    <x v="0"/>
    <n v="7917"/>
  </r>
  <r>
    <x v="22"/>
    <x v="22"/>
    <x v="22"/>
    <x v="22"/>
    <x v="12"/>
    <x v="0"/>
    <n v="1951"/>
  </r>
  <r>
    <x v="23"/>
    <x v="23"/>
    <x v="23"/>
    <x v="23"/>
    <x v="12"/>
    <x v="0"/>
    <n v="48539"/>
  </r>
  <r>
    <x v="24"/>
    <x v="24"/>
    <x v="24"/>
    <x v="24"/>
    <x v="12"/>
    <x v="0"/>
    <n v="2005"/>
  </r>
  <r>
    <x v="25"/>
    <x v="25"/>
    <x v="25"/>
    <x v="25"/>
    <x v="12"/>
    <x v="0"/>
    <n v="0.7859680284191829"/>
  </r>
  <r>
    <x v="26"/>
    <x v="26"/>
    <x v="26"/>
    <x v="26"/>
    <x v="12"/>
    <x v="0"/>
    <n v="6.3248358439551948E-3"/>
  </r>
  <r>
    <x v="27"/>
    <x v="27"/>
    <x v="27"/>
    <x v="27"/>
    <x v="12"/>
    <x v="0"/>
    <m/>
  </r>
  <r>
    <x v="28"/>
    <x v="28"/>
    <x v="28"/>
    <x v="28"/>
    <x v="12"/>
    <x v="0"/>
    <n v="8871.3230000000003"/>
  </r>
  <r>
    <x v="29"/>
    <x v="29"/>
    <x v="29"/>
    <x v="29"/>
    <x v="12"/>
    <x v="0"/>
    <n v="8739.5419999999995"/>
  </r>
  <r>
    <x v="30"/>
    <x v="30"/>
    <x v="30"/>
    <x v="30"/>
    <x v="12"/>
    <x v="0"/>
    <n v="79.040000000000006"/>
  </r>
  <r>
    <x v="31"/>
    <x v="31"/>
    <x v="31"/>
    <x v="31"/>
    <x v="12"/>
    <x v="0"/>
    <n v="52.741"/>
  </r>
  <r>
    <x v="32"/>
    <x v="32"/>
    <x v="32"/>
    <x v="32"/>
    <x v="12"/>
    <x v="0"/>
    <n v="0.35819408276521741"/>
  </r>
  <r>
    <x v="33"/>
    <x v="33"/>
    <x v="33"/>
    <x v="33"/>
    <x v="12"/>
    <x v="0"/>
    <n v="0.35606457918169099"/>
  </r>
  <r>
    <x v="34"/>
    <x v="34"/>
    <x v="34"/>
    <x v="34"/>
    <x v="12"/>
    <x v="0"/>
    <n v="0.35287321073509481"/>
  </r>
  <r>
    <x v="35"/>
    <x v="35"/>
    <x v="35"/>
    <x v="35"/>
    <x v="12"/>
    <x v="0"/>
    <n v="24766.805"/>
  </r>
  <r>
    <x v="36"/>
    <x v="36"/>
    <x v="36"/>
    <x v="36"/>
    <x v="12"/>
    <x v="0"/>
    <n v="22380.036"/>
  </r>
  <r>
    <x v="37"/>
    <x v="37"/>
    <x v="37"/>
    <x v="37"/>
    <x v="12"/>
    <x v="0"/>
    <m/>
  </r>
  <r>
    <x v="38"/>
    <x v="38"/>
    <x v="38"/>
    <x v="38"/>
    <x v="12"/>
    <x v="0"/>
    <n v="2386.7689999999998"/>
  </r>
  <r>
    <x v="39"/>
    <x v="39"/>
    <x v="39"/>
    <x v="39"/>
    <x v="12"/>
    <x v="0"/>
    <m/>
  </r>
  <r>
    <x v="0"/>
    <x v="0"/>
    <x v="0"/>
    <x v="0"/>
    <x v="13"/>
    <x v="0"/>
    <n v="1093"/>
  </r>
  <r>
    <x v="1"/>
    <x v="1"/>
    <x v="1"/>
    <x v="1"/>
    <x v="13"/>
    <x v="0"/>
    <n v="468"/>
  </r>
  <r>
    <x v="2"/>
    <x v="2"/>
    <x v="2"/>
    <x v="2"/>
    <x v="13"/>
    <x v="0"/>
    <n v="554"/>
  </r>
  <r>
    <x v="3"/>
    <x v="3"/>
    <x v="3"/>
    <x v="3"/>
    <x v="13"/>
    <x v="0"/>
    <n v="86"/>
  </r>
  <r>
    <x v="4"/>
    <x v="4"/>
    <x v="4"/>
    <x v="4"/>
    <x v="13"/>
    <x v="0"/>
    <n v="65"/>
  </r>
  <r>
    <x v="5"/>
    <x v="5"/>
    <x v="5"/>
    <x v="5"/>
    <x v="13"/>
    <x v="0"/>
    <n v="111"/>
  </r>
  <r>
    <x v="6"/>
    <x v="6"/>
    <x v="6"/>
    <x v="6"/>
    <x v="13"/>
    <x v="0"/>
    <n v="1737"/>
  </r>
  <r>
    <x v="7"/>
    <x v="7"/>
    <x v="7"/>
    <x v="7"/>
    <x v="13"/>
    <x v="0"/>
    <n v="1555"/>
  </r>
  <r>
    <x v="8"/>
    <x v="8"/>
    <x v="8"/>
    <x v="8"/>
    <x v="13"/>
    <x v="0"/>
    <n v="10"/>
  </r>
  <r>
    <x v="9"/>
    <x v="9"/>
    <x v="9"/>
    <x v="9"/>
    <x v="13"/>
    <x v="0"/>
    <n v="172"/>
  </r>
  <r>
    <x v="10"/>
    <x v="10"/>
    <x v="10"/>
    <x v="10"/>
    <x v="13"/>
    <x v="0"/>
    <n v="2689"/>
  </r>
  <r>
    <x v="11"/>
    <x v="11"/>
    <x v="11"/>
    <x v="11"/>
    <x v="13"/>
    <x v="0"/>
    <n v="6038"/>
  </r>
  <r>
    <x v="12"/>
    <x v="12"/>
    <x v="12"/>
    <x v="12"/>
    <x v="13"/>
    <x v="0"/>
    <n v="50803"/>
  </r>
  <r>
    <x v="13"/>
    <x v="13"/>
    <x v="13"/>
    <x v="13"/>
    <x v="13"/>
    <x v="0"/>
    <n v="1290"/>
  </r>
  <r>
    <x v="14"/>
    <x v="14"/>
    <x v="14"/>
    <x v="14"/>
    <x v="13"/>
    <x v="0"/>
    <m/>
  </r>
  <r>
    <x v="15"/>
    <x v="15"/>
    <x v="15"/>
    <x v="15"/>
    <x v="13"/>
    <x v="0"/>
    <n v="9806"/>
  </r>
  <r>
    <x v="16"/>
    <x v="16"/>
    <x v="16"/>
    <x v="16"/>
    <x v="13"/>
    <x v="0"/>
    <n v="70626"/>
  </r>
  <r>
    <x v="17"/>
    <x v="17"/>
    <x v="17"/>
    <x v="17"/>
    <x v="13"/>
    <x v="0"/>
    <n v="5"/>
  </r>
  <r>
    <x v="18"/>
    <x v="18"/>
    <x v="18"/>
    <x v="18"/>
    <x v="13"/>
    <x v="0"/>
    <n v="60956"/>
  </r>
  <r>
    <x v="19"/>
    <x v="19"/>
    <x v="19"/>
    <x v="19"/>
    <x v="13"/>
    <x v="0"/>
    <m/>
  </r>
  <r>
    <x v="20"/>
    <x v="20"/>
    <x v="20"/>
    <x v="20"/>
    <x v="13"/>
    <x v="0"/>
    <m/>
  </r>
  <r>
    <x v="21"/>
    <x v="21"/>
    <x v="21"/>
    <x v="21"/>
    <x v="13"/>
    <x v="0"/>
    <n v="6797"/>
  </r>
  <r>
    <x v="22"/>
    <x v="22"/>
    <x v="22"/>
    <x v="22"/>
    <x v="13"/>
    <x v="0"/>
    <n v="2869"/>
  </r>
  <r>
    <x v="23"/>
    <x v="23"/>
    <x v="23"/>
    <x v="23"/>
    <x v="13"/>
    <x v="0"/>
    <n v="70627"/>
  </r>
  <r>
    <x v="24"/>
    <x v="24"/>
    <x v="24"/>
    <x v="24"/>
    <x v="13"/>
    <x v="0"/>
    <n v="1936"/>
  </r>
  <r>
    <x v="25"/>
    <x v="25"/>
    <x v="25"/>
    <x v="25"/>
    <x v="13"/>
    <x v="0"/>
    <n v="0.73284313725490191"/>
  </r>
  <r>
    <x v="26"/>
    <x v="26"/>
    <x v="26"/>
    <x v="26"/>
    <x v="13"/>
    <x v="0"/>
    <n v="7.0791498011179453E-3"/>
  </r>
  <r>
    <x v="27"/>
    <x v="27"/>
    <x v="27"/>
    <x v="27"/>
    <x v="13"/>
    <x v="0"/>
    <n v="0.56683168316831678"/>
  </r>
  <r>
    <x v="28"/>
    <x v="28"/>
    <x v="28"/>
    <x v="28"/>
    <x v="13"/>
    <x v="0"/>
    <n v="8483.7430000000004"/>
  </r>
  <r>
    <x v="29"/>
    <x v="29"/>
    <x v="29"/>
    <x v="29"/>
    <x v="13"/>
    <x v="0"/>
    <n v="8225.4719999999998"/>
  </r>
  <r>
    <x v="30"/>
    <x v="30"/>
    <x v="30"/>
    <x v="30"/>
    <x v="13"/>
    <x v="0"/>
    <n v="10.167999999999999"/>
  </r>
  <r>
    <x v="31"/>
    <x v="31"/>
    <x v="31"/>
    <x v="31"/>
    <x v="13"/>
    <x v="0"/>
    <n v="248.10300000000001"/>
  </r>
  <r>
    <x v="32"/>
    <x v="32"/>
    <x v="32"/>
    <x v="32"/>
    <x v="13"/>
    <x v="0"/>
    <n v="0.21602769312433354"/>
  </r>
  <r>
    <x v="33"/>
    <x v="33"/>
    <x v="33"/>
    <x v="33"/>
    <x v="13"/>
    <x v="0"/>
    <n v="0.20971006672437936"/>
  </r>
  <r>
    <x v="34"/>
    <x v="34"/>
    <x v="34"/>
    <x v="34"/>
    <x v="13"/>
    <x v="0"/>
    <n v="0.20945115157528912"/>
  </r>
  <r>
    <x v="35"/>
    <x v="35"/>
    <x v="35"/>
    <x v="35"/>
    <x v="13"/>
    <x v="0"/>
    <n v="39271.553"/>
  </r>
  <r>
    <x v="36"/>
    <x v="36"/>
    <x v="36"/>
    <x v="36"/>
    <x v="13"/>
    <x v="0"/>
    <n v="34307.732000000004"/>
  </r>
  <r>
    <x v="37"/>
    <x v="37"/>
    <x v="37"/>
    <x v="37"/>
    <x v="13"/>
    <x v="0"/>
    <n v="1945.5920000000001"/>
  </r>
  <r>
    <x v="38"/>
    <x v="38"/>
    <x v="38"/>
    <x v="38"/>
    <x v="13"/>
    <x v="0"/>
    <n v="3018.2289999999998"/>
  </r>
  <r>
    <x v="39"/>
    <x v="39"/>
    <x v="39"/>
    <x v="39"/>
    <x v="13"/>
    <x v="0"/>
    <m/>
  </r>
  <r>
    <x v="0"/>
    <x v="0"/>
    <x v="0"/>
    <x v="0"/>
    <x v="14"/>
    <x v="0"/>
    <n v="3131"/>
  </r>
  <r>
    <x v="1"/>
    <x v="1"/>
    <x v="1"/>
    <x v="1"/>
    <x v="14"/>
    <x v="0"/>
    <n v="432"/>
  </r>
  <r>
    <x v="2"/>
    <x v="2"/>
    <x v="2"/>
    <x v="2"/>
    <x v="14"/>
    <x v="0"/>
    <n v="577"/>
  </r>
  <r>
    <x v="3"/>
    <x v="3"/>
    <x v="3"/>
    <x v="3"/>
    <x v="14"/>
    <x v="0"/>
    <n v="145"/>
  </r>
  <r>
    <x v="4"/>
    <x v="4"/>
    <x v="4"/>
    <x v="4"/>
    <x v="14"/>
    <x v="0"/>
    <n v="4"/>
  </r>
  <r>
    <x v="5"/>
    <x v="5"/>
    <x v="5"/>
    <x v="5"/>
    <x v="14"/>
    <x v="0"/>
    <n v="294"/>
  </r>
  <r>
    <x v="6"/>
    <x v="6"/>
    <x v="6"/>
    <x v="6"/>
    <x v="14"/>
    <x v="0"/>
    <n v="3861"/>
  </r>
  <r>
    <x v="7"/>
    <x v="7"/>
    <x v="7"/>
    <x v="7"/>
    <x v="14"/>
    <x v="0"/>
    <n v="3037"/>
  </r>
  <r>
    <x v="8"/>
    <x v="8"/>
    <x v="8"/>
    <x v="8"/>
    <x v="14"/>
    <x v="0"/>
    <n v="-6"/>
  </r>
  <r>
    <x v="9"/>
    <x v="9"/>
    <x v="9"/>
    <x v="9"/>
    <x v="14"/>
    <x v="0"/>
    <n v="830"/>
  </r>
  <r>
    <x v="10"/>
    <x v="10"/>
    <x v="10"/>
    <x v="10"/>
    <x v="14"/>
    <x v="0"/>
    <n v="14693"/>
  </r>
  <r>
    <x v="11"/>
    <x v="11"/>
    <x v="11"/>
    <x v="11"/>
    <x v="14"/>
    <x v="0"/>
    <n v="6843"/>
  </r>
  <r>
    <x v="12"/>
    <x v="12"/>
    <x v="12"/>
    <x v="12"/>
    <x v="14"/>
    <x v="0"/>
    <n v="129838"/>
  </r>
  <r>
    <x v="13"/>
    <x v="13"/>
    <x v="13"/>
    <x v="13"/>
    <x v="14"/>
    <x v="0"/>
    <n v="4772"/>
  </r>
  <r>
    <x v="14"/>
    <x v="14"/>
    <x v="14"/>
    <x v="14"/>
    <x v="14"/>
    <x v="0"/>
    <n v="223"/>
  </r>
  <r>
    <x v="15"/>
    <x v="15"/>
    <x v="15"/>
    <x v="15"/>
    <x v="14"/>
    <x v="0"/>
    <n v="14359"/>
  </r>
  <r>
    <x v="16"/>
    <x v="16"/>
    <x v="16"/>
    <x v="16"/>
    <x v="14"/>
    <x v="0"/>
    <n v="170728"/>
  </r>
  <r>
    <x v="17"/>
    <x v="17"/>
    <x v="17"/>
    <x v="17"/>
    <x v="14"/>
    <x v="0"/>
    <n v="37"/>
  </r>
  <r>
    <x v="18"/>
    <x v="18"/>
    <x v="18"/>
    <x v="18"/>
    <x v="14"/>
    <x v="0"/>
    <n v="141722"/>
  </r>
  <r>
    <x v="19"/>
    <x v="19"/>
    <x v="19"/>
    <x v="19"/>
    <x v="14"/>
    <x v="0"/>
    <m/>
  </r>
  <r>
    <x v="20"/>
    <x v="20"/>
    <x v="20"/>
    <x v="20"/>
    <x v="14"/>
    <x v="0"/>
    <m/>
  </r>
  <r>
    <x v="21"/>
    <x v="21"/>
    <x v="21"/>
    <x v="21"/>
    <x v="14"/>
    <x v="0"/>
    <n v="23132"/>
  </r>
  <r>
    <x v="22"/>
    <x v="22"/>
    <x v="22"/>
    <x v="22"/>
    <x v="14"/>
    <x v="0"/>
    <n v="5837"/>
  </r>
  <r>
    <x v="23"/>
    <x v="23"/>
    <x v="23"/>
    <x v="23"/>
    <x v="14"/>
    <x v="0"/>
    <n v="170728"/>
  </r>
  <r>
    <x v="24"/>
    <x v="24"/>
    <x v="24"/>
    <x v="24"/>
    <x v="14"/>
    <x v="0"/>
    <n v="4625"/>
  </r>
  <r>
    <x v="25"/>
    <x v="25"/>
    <x v="25"/>
    <x v="25"/>
    <x v="14"/>
    <x v="0"/>
    <n v="0.72688100762346697"/>
  </r>
  <r>
    <x v="26"/>
    <x v="26"/>
    <x v="26"/>
    <x v="26"/>
    <x v="14"/>
    <x v="0"/>
    <n v="1.0045188748804579E-2"/>
  </r>
  <r>
    <x v="27"/>
    <x v="27"/>
    <x v="27"/>
    <x v="27"/>
    <x v="14"/>
    <x v="0"/>
    <n v="0.21802325581395349"/>
  </r>
  <r>
    <x v="28"/>
    <x v="28"/>
    <x v="28"/>
    <x v="28"/>
    <x v="14"/>
    <x v="0"/>
    <n v="25043.06"/>
  </r>
  <r>
    <x v="29"/>
    <x v="29"/>
    <x v="29"/>
    <x v="29"/>
    <x v="14"/>
    <x v="0"/>
    <n v="25013.947"/>
  </r>
  <r>
    <x v="30"/>
    <x v="30"/>
    <x v="30"/>
    <x v="30"/>
    <x v="14"/>
    <x v="0"/>
    <m/>
  </r>
  <r>
    <x v="31"/>
    <x v="31"/>
    <x v="31"/>
    <x v="31"/>
    <x v="14"/>
    <x v="0"/>
    <n v="29.111999999999998"/>
  </r>
  <r>
    <x v="32"/>
    <x v="32"/>
    <x v="32"/>
    <x v="32"/>
    <x v="14"/>
    <x v="0"/>
    <n v="0.2699804572694503"/>
  </r>
  <r>
    <x v="33"/>
    <x v="33"/>
    <x v="33"/>
    <x v="33"/>
    <x v="14"/>
    <x v="0"/>
    <n v="0.26966660021474192"/>
  </r>
  <r>
    <x v="34"/>
    <x v="34"/>
    <x v="34"/>
    <x v="34"/>
    <x v="14"/>
    <x v="0"/>
    <n v="0.26966660021474192"/>
  </r>
  <r>
    <x v="35"/>
    <x v="35"/>
    <x v="35"/>
    <x v="35"/>
    <x v="14"/>
    <x v="0"/>
    <n v="92758.788"/>
  </r>
  <r>
    <x v="36"/>
    <x v="36"/>
    <x v="36"/>
    <x v="36"/>
    <x v="14"/>
    <x v="0"/>
    <n v="84964.755999999994"/>
  </r>
  <r>
    <x v="37"/>
    <x v="37"/>
    <x v="37"/>
    <x v="37"/>
    <x v="14"/>
    <x v="0"/>
    <m/>
  </r>
  <r>
    <x v="38"/>
    <x v="38"/>
    <x v="38"/>
    <x v="38"/>
    <x v="14"/>
    <x v="0"/>
    <n v="7781.35"/>
  </r>
  <r>
    <x v="39"/>
    <x v="39"/>
    <x v="39"/>
    <x v="39"/>
    <x v="14"/>
    <x v="0"/>
    <n v="12.682"/>
  </r>
  <r>
    <x v="0"/>
    <x v="0"/>
    <x v="0"/>
    <x v="0"/>
    <x v="15"/>
    <x v="0"/>
    <n v="418"/>
  </r>
  <r>
    <x v="1"/>
    <x v="1"/>
    <x v="1"/>
    <x v="1"/>
    <x v="15"/>
    <x v="0"/>
    <n v="96"/>
  </r>
  <r>
    <x v="2"/>
    <x v="2"/>
    <x v="2"/>
    <x v="2"/>
    <x v="15"/>
    <x v="0"/>
    <n v="120"/>
  </r>
  <r>
    <x v="3"/>
    <x v="3"/>
    <x v="3"/>
    <x v="3"/>
    <x v="15"/>
    <x v="0"/>
    <n v="24"/>
  </r>
  <r>
    <x v="4"/>
    <x v="4"/>
    <x v="4"/>
    <x v="4"/>
    <x v="15"/>
    <x v="0"/>
    <n v="151"/>
  </r>
  <r>
    <x v="5"/>
    <x v="5"/>
    <x v="5"/>
    <x v="5"/>
    <x v="15"/>
    <x v="0"/>
    <n v="51"/>
  </r>
  <r>
    <x v="6"/>
    <x v="6"/>
    <x v="6"/>
    <x v="6"/>
    <x v="15"/>
    <x v="0"/>
    <n v="716"/>
  </r>
  <r>
    <x v="7"/>
    <x v="7"/>
    <x v="7"/>
    <x v="7"/>
    <x v="15"/>
    <x v="0"/>
    <n v="558"/>
  </r>
  <r>
    <x v="8"/>
    <x v="8"/>
    <x v="8"/>
    <x v="8"/>
    <x v="15"/>
    <x v="0"/>
    <n v="97"/>
  </r>
  <r>
    <x v="9"/>
    <x v="9"/>
    <x v="9"/>
    <x v="9"/>
    <x v="15"/>
    <x v="0"/>
    <n v="61"/>
  </r>
  <r>
    <x v="10"/>
    <x v="10"/>
    <x v="10"/>
    <x v="10"/>
    <x v="15"/>
    <x v="0"/>
    <n v="1632"/>
  </r>
  <r>
    <x v="11"/>
    <x v="11"/>
    <x v="11"/>
    <x v="11"/>
    <x v="15"/>
    <x v="0"/>
    <n v="295"/>
  </r>
  <r>
    <x v="12"/>
    <x v="12"/>
    <x v="12"/>
    <x v="12"/>
    <x v="15"/>
    <x v="0"/>
    <n v="15078"/>
  </r>
  <r>
    <x v="13"/>
    <x v="13"/>
    <x v="13"/>
    <x v="13"/>
    <x v="15"/>
    <x v="0"/>
    <n v="3055"/>
  </r>
  <r>
    <x v="14"/>
    <x v="14"/>
    <x v="14"/>
    <x v="14"/>
    <x v="15"/>
    <x v="0"/>
    <m/>
  </r>
  <r>
    <x v="15"/>
    <x v="15"/>
    <x v="15"/>
    <x v="15"/>
    <x v="15"/>
    <x v="0"/>
    <n v="4284"/>
  </r>
  <r>
    <x v="16"/>
    <x v="16"/>
    <x v="16"/>
    <x v="16"/>
    <x v="15"/>
    <x v="0"/>
    <n v="24344"/>
  </r>
  <r>
    <x v="17"/>
    <x v="17"/>
    <x v="17"/>
    <x v="17"/>
    <x v="15"/>
    <x v="0"/>
    <n v="561"/>
  </r>
  <r>
    <x v="18"/>
    <x v="18"/>
    <x v="18"/>
    <x v="18"/>
    <x v="15"/>
    <x v="0"/>
    <n v="21064"/>
  </r>
  <r>
    <x v="19"/>
    <x v="19"/>
    <x v="19"/>
    <x v="19"/>
    <x v="15"/>
    <x v="0"/>
    <m/>
  </r>
  <r>
    <x v="20"/>
    <x v="20"/>
    <x v="20"/>
    <x v="20"/>
    <x v="15"/>
    <x v="0"/>
    <m/>
  </r>
  <r>
    <x v="21"/>
    <x v="21"/>
    <x v="21"/>
    <x v="21"/>
    <x v="15"/>
    <x v="0"/>
    <n v="2097"/>
  </r>
  <r>
    <x v="22"/>
    <x v="22"/>
    <x v="22"/>
    <x v="22"/>
    <x v="15"/>
    <x v="0"/>
    <n v="622"/>
  </r>
  <r>
    <x v="23"/>
    <x v="23"/>
    <x v="23"/>
    <x v="23"/>
    <x v="15"/>
    <x v="0"/>
    <n v="24344"/>
  </r>
  <r>
    <x v="24"/>
    <x v="24"/>
    <x v="24"/>
    <x v="24"/>
    <x v="15"/>
    <x v="0"/>
    <n v="499"/>
  </r>
  <r>
    <x v="25"/>
    <x v="25"/>
    <x v="25"/>
    <x v="25"/>
    <x v="15"/>
    <x v="0"/>
    <n v="0.734006734006734"/>
  </r>
  <r>
    <x v="26"/>
    <x v="26"/>
    <x v="26"/>
    <x v="26"/>
    <x v="15"/>
    <x v="0"/>
    <m/>
  </r>
  <r>
    <x v="27"/>
    <x v="27"/>
    <x v="27"/>
    <x v="27"/>
    <x v="15"/>
    <x v="0"/>
    <s v="ei tietoa"/>
  </r>
  <r>
    <x v="28"/>
    <x v="28"/>
    <x v="28"/>
    <x v="28"/>
    <x v="15"/>
    <x v="0"/>
    <n v="2416.5740000000001"/>
  </r>
  <r>
    <x v="29"/>
    <x v="29"/>
    <x v="29"/>
    <x v="29"/>
    <x v="15"/>
    <x v="0"/>
    <n v="2230.4839999999999"/>
  </r>
  <r>
    <x v="30"/>
    <x v="30"/>
    <x v="30"/>
    <x v="30"/>
    <x v="15"/>
    <x v="0"/>
    <m/>
  </r>
  <r>
    <x v="31"/>
    <x v="31"/>
    <x v="31"/>
    <x v="31"/>
    <x v="15"/>
    <x v="0"/>
    <n v="186.089"/>
  </r>
  <r>
    <x v="32"/>
    <x v="32"/>
    <x v="32"/>
    <x v="32"/>
    <x v="15"/>
    <x v="0"/>
    <n v="0.16178448208625631"/>
  </r>
  <r>
    <x v="33"/>
    <x v="33"/>
    <x v="33"/>
    <x v="33"/>
    <x v="15"/>
    <x v="0"/>
    <n v="0.14932615295111232"/>
  </r>
  <r>
    <x v="34"/>
    <x v="34"/>
    <x v="34"/>
    <x v="34"/>
    <x v="15"/>
    <x v="0"/>
    <n v="0.14932615295111232"/>
  </r>
  <r>
    <x v="35"/>
    <x v="35"/>
    <x v="35"/>
    <x v="35"/>
    <x v="15"/>
    <x v="0"/>
    <n v="14936.995000000001"/>
  </r>
  <r>
    <x v="36"/>
    <x v="36"/>
    <x v="36"/>
    <x v="36"/>
    <x v="15"/>
    <x v="0"/>
    <n v="13394.852999999999"/>
  </r>
  <r>
    <x v="37"/>
    <x v="37"/>
    <x v="37"/>
    <x v="37"/>
    <x v="15"/>
    <x v="0"/>
    <n v="488.35199999999998"/>
  </r>
  <r>
    <x v="38"/>
    <x v="38"/>
    <x v="38"/>
    <x v="38"/>
    <x v="15"/>
    <x v="0"/>
    <n v="1053.79"/>
  </r>
  <r>
    <x v="39"/>
    <x v="39"/>
    <x v="39"/>
    <x v="39"/>
    <x v="15"/>
    <x v="0"/>
    <m/>
  </r>
  <r>
    <x v="0"/>
    <x v="0"/>
    <x v="0"/>
    <x v="0"/>
    <x v="16"/>
    <x v="0"/>
    <n v="2500"/>
  </r>
  <r>
    <x v="1"/>
    <x v="1"/>
    <x v="1"/>
    <x v="1"/>
    <x v="16"/>
    <x v="0"/>
    <n v="829"/>
  </r>
  <r>
    <x v="2"/>
    <x v="2"/>
    <x v="2"/>
    <x v="2"/>
    <x v="16"/>
    <x v="0"/>
    <n v="983"/>
  </r>
  <r>
    <x v="3"/>
    <x v="3"/>
    <x v="3"/>
    <x v="3"/>
    <x v="16"/>
    <x v="0"/>
    <n v="154"/>
  </r>
  <r>
    <x v="4"/>
    <x v="4"/>
    <x v="4"/>
    <x v="4"/>
    <x v="16"/>
    <x v="0"/>
    <n v="385"/>
  </r>
  <r>
    <x v="5"/>
    <x v="5"/>
    <x v="5"/>
    <x v="5"/>
    <x v="16"/>
    <x v="0"/>
    <n v="469"/>
  </r>
  <r>
    <x v="6"/>
    <x v="6"/>
    <x v="6"/>
    <x v="6"/>
    <x v="16"/>
    <x v="0"/>
    <n v="4183"/>
  </r>
  <r>
    <x v="7"/>
    <x v="7"/>
    <x v="7"/>
    <x v="7"/>
    <x v="16"/>
    <x v="0"/>
    <n v="3091"/>
  </r>
  <r>
    <x v="8"/>
    <x v="8"/>
    <x v="8"/>
    <x v="8"/>
    <x v="16"/>
    <x v="0"/>
    <n v="202"/>
  </r>
  <r>
    <x v="9"/>
    <x v="9"/>
    <x v="9"/>
    <x v="9"/>
    <x v="16"/>
    <x v="0"/>
    <n v="890"/>
  </r>
  <r>
    <x v="10"/>
    <x v="10"/>
    <x v="10"/>
    <x v="10"/>
    <x v="16"/>
    <x v="0"/>
    <n v="7747"/>
  </r>
  <r>
    <x v="11"/>
    <x v="11"/>
    <x v="11"/>
    <x v="11"/>
    <x v="16"/>
    <x v="0"/>
    <n v="1828"/>
  </r>
  <r>
    <x v="12"/>
    <x v="12"/>
    <x v="12"/>
    <x v="12"/>
    <x v="16"/>
    <x v="0"/>
    <n v="137405"/>
  </r>
  <r>
    <x v="13"/>
    <x v="13"/>
    <x v="13"/>
    <x v="13"/>
    <x v="16"/>
    <x v="0"/>
    <n v="7435"/>
  </r>
  <r>
    <x v="14"/>
    <x v="14"/>
    <x v="14"/>
    <x v="14"/>
    <x v="16"/>
    <x v="0"/>
    <n v="1513"/>
  </r>
  <r>
    <x v="15"/>
    <x v="15"/>
    <x v="15"/>
    <x v="15"/>
    <x v="16"/>
    <x v="0"/>
    <n v="9837"/>
  </r>
  <r>
    <x v="16"/>
    <x v="16"/>
    <x v="16"/>
    <x v="16"/>
    <x v="16"/>
    <x v="0"/>
    <n v="165765"/>
  </r>
  <r>
    <x v="17"/>
    <x v="17"/>
    <x v="17"/>
    <x v="17"/>
    <x v="16"/>
    <x v="0"/>
    <n v="2918"/>
  </r>
  <r>
    <x v="18"/>
    <x v="18"/>
    <x v="18"/>
    <x v="18"/>
    <x v="16"/>
    <x v="0"/>
    <n v="140441"/>
  </r>
  <r>
    <x v="19"/>
    <x v="19"/>
    <x v="19"/>
    <x v="19"/>
    <x v="16"/>
    <x v="0"/>
    <m/>
  </r>
  <r>
    <x v="20"/>
    <x v="20"/>
    <x v="20"/>
    <x v="20"/>
    <x v="16"/>
    <x v="0"/>
    <m/>
  </r>
  <r>
    <x v="21"/>
    <x v="21"/>
    <x v="21"/>
    <x v="21"/>
    <x v="16"/>
    <x v="0"/>
    <n v="14767"/>
  </r>
  <r>
    <x v="22"/>
    <x v="22"/>
    <x v="22"/>
    <x v="22"/>
    <x v="16"/>
    <x v="0"/>
    <n v="7639"/>
  </r>
  <r>
    <x v="23"/>
    <x v="23"/>
    <x v="23"/>
    <x v="23"/>
    <x v="16"/>
    <x v="0"/>
    <n v="165765"/>
  </r>
  <r>
    <x v="24"/>
    <x v="24"/>
    <x v="24"/>
    <x v="24"/>
    <x v="16"/>
    <x v="0"/>
    <n v="6240"/>
  </r>
  <r>
    <x v="25"/>
    <x v="25"/>
    <x v="25"/>
    <x v="25"/>
    <x v="16"/>
    <x v="0"/>
    <n v="0.67764839534223231"/>
  </r>
  <r>
    <x v="26"/>
    <x v="26"/>
    <x v="26"/>
    <x v="26"/>
    <x v="16"/>
    <x v="0"/>
    <n v="3.8769689412506631E-3"/>
  </r>
  <r>
    <x v="27"/>
    <x v="27"/>
    <x v="27"/>
    <x v="27"/>
    <x v="16"/>
    <x v="0"/>
    <n v="0.19963031423290203"/>
  </r>
  <r>
    <x v="28"/>
    <x v="28"/>
    <x v="28"/>
    <x v="28"/>
    <x v="16"/>
    <x v="0"/>
    <n v="16303.035"/>
  </r>
  <r>
    <x v="29"/>
    <x v="29"/>
    <x v="29"/>
    <x v="29"/>
    <x v="16"/>
    <x v="0"/>
    <n v="14932.18"/>
  </r>
  <r>
    <x v="30"/>
    <x v="30"/>
    <x v="30"/>
    <x v="30"/>
    <x v="16"/>
    <x v="0"/>
    <m/>
  </r>
  <r>
    <x v="31"/>
    <x v="31"/>
    <x v="31"/>
    <x v="31"/>
    <x v="16"/>
    <x v="0"/>
    <n v="1370.855"/>
  </r>
  <r>
    <x v="32"/>
    <x v="32"/>
    <x v="32"/>
    <x v="32"/>
    <x v="16"/>
    <x v="0"/>
    <n v="0.20145654138353081"/>
  </r>
  <r>
    <x v="33"/>
    <x v="33"/>
    <x v="33"/>
    <x v="33"/>
    <x v="16"/>
    <x v="0"/>
    <n v="0.18451689137122818"/>
  </r>
  <r>
    <x v="34"/>
    <x v="34"/>
    <x v="34"/>
    <x v="34"/>
    <x v="16"/>
    <x v="0"/>
    <n v="0.18451689137122818"/>
  </r>
  <r>
    <x v="35"/>
    <x v="35"/>
    <x v="35"/>
    <x v="35"/>
    <x v="16"/>
    <x v="0"/>
    <n v="80925.816000000006"/>
  </r>
  <r>
    <x v="36"/>
    <x v="36"/>
    <x v="36"/>
    <x v="36"/>
    <x v="16"/>
    <x v="0"/>
    <n v="72465.482999999993"/>
  </r>
  <r>
    <x v="37"/>
    <x v="37"/>
    <x v="37"/>
    <x v="37"/>
    <x v="16"/>
    <x v="0"/>
    <n v="722.23199999999997"/>
  </r>
  <r>
    <x v="38"/>
    <x v="38"/>
    <x v="38"/>
    <x v="38"/>
    <x v="16"/>
    <x v="0"/>
    <n v="6772.8190000000004"/>
  </r>
  <r>
    <x v="39"/>
    <x v="39"/>
    <x v="39"/>
    <x v="39"/>
    <x v="16"/>
    <x v="0"/>
    <n v="965.28200000000004"/>
  </r>
  <r>
    <x v="0"/>
    <x v="0"/>
    <x v="0"/>
    <x v="0"/>
    <x v="17"/>
    <x v="0"/>
    <n v="1942"/>
  </r>
  <r>
    <x v="1"/>
    <x v="1"/>
    <x v="1"/>
    <x v="1"/>
    <x v="17"/>
    <x v="0"/>
    <n v="602"/>
  </r>
  <r>
    <x v="2"/>
    <x v="2"/>
    <x v="2"/>
    <x v="2"/>
    <x v="17"/>
    <x v="0"/>
    <n v="698"/>
  </r>
  <r>
    <x v="3"/>
    <x v="3"/>
    <x v="3"/>
    <x v="3"/>
    <x v="17"/>
    <x v="0"/>
    <n v="96"/>
  </r>
  <r>
    <x v="4"/>
    <x v="4"/>
    <x v="4"/>
    <x v="4"/>
    <x v="17"/>
    <x v="0"/>
    <n v="41"/>
  </r>
  <r>
    <x v="5"/>
    <x v="5"/>
    <x v="5"/>
    <x v="5"/>
    <x v="17"/>
    <x v="0"/>
    <n v="223"/>
  </r>
  <r>
    <x v="6"/>
    <x v="6"/>
    <x v="6"/>
    <x v="6"/>
    <x v="17"/>
    <x v="0"/>
    <n v="2808"/>
  </r>
  <r>
    <x v="7"/>
    <x v="7"/>
    <x v="7"/>
    <x v="7"/>
    <x v="17"/>
    <x v="0"/>
    <n v="2148"/>
  </r>
  <r>
    <x v="8"/>
    <x v="8"/>
    <x v="8"/>
    <x v="8"/>
    <x v="17"/>
    <x v="0"/>
    <n v="391"/>
  </r>
  <r>
    <x v="9"/>
    <x v="9"/>
    <x v="9"/>
    <x v="9"/>
    <x v="17"/>
    <x v="0"/>
    <n v="269"/>
  </r>
  <r>
    <x v="10"/>
    <x v="10"/>
    <x v="10"/>
    <x v="10"/>
    <x v="17"/>
    <x v="0"/>
    <n v="8852"/>
  </r>
  <r>
    <x v="11"/>
    <x v="11"/>
    <x v="11"/>
    <x v="11"/>
    <x v="17"/>
    <x v="0"/>
    <n v="1426"/>
  </r>
  <r>
    <x v="12"/>
    <x v="12"/>
    <x v="12"/>
    <x v="12"/>
    <x v="17"/>
    <x v="0"/>
    <n v="87125"/>
  </r>
  <r>
    <x v="13"/>
    <x v="13"/>
    <x v="13"/>
    <x v="13"/>
    <x v="17"/>
    <x v="0"/>
    <m/>
  </r>
  <r>
    <x v="14"/>
    <x v="14"/>
    <x v="14"/>
    <x v="14"/>
    <x v="17"/>
    <x v="0"/>
    <m/>
  </r>
  <r>
    <x v="15"/>
    <x v="15"/>
    <x v="15"/>
    <x v="15"/>
    <x v="17"/>
    <x v="0"/>
    <n v="6962"/>
  </r>
  <r>
    <x v="16"/>
    <x v="16"/>
    <x v="16"/>
    <x v="16"/>
    <x v="17"/>
    <x v="0"/>
    <n v="104365"/>
  </r>
  <r>
    <x v="17"/>
    <x v="17"/>
    <x v="17"/>
    <x v="17"/>
    <x v="17"/>
    <x v="0"/>
    <n v="12"/>
  </r>
  <r>
    <x v="18"/>
    <x v="18"/>
    <x v="18"/>
    <x v="18"/>
    <x v="17"/>
    <x v="0"/>
    <n v="89768"/>
  </r>
  <r>
    <x v="19"/>
    <x v="19"/>
    <x v="19"/>
    <x v="19"/>
    <x v="17"/>
    <x v="0"/>
    <m/>
  </r>
  <r>
    <x v="20"/>
    <x v="20"/>
    <x v="20"/>
    <x v="20"/>
    <x v="17"/>
    <x v="0"/>
    <m/>
  </r>
  <r>
    <x v="21"/>
    <x v="21"/>
    <x v="21"/>
    <x v="21"/>
    <x v="17"/>
    <x v="0"/>
    <n v="11133"/>
  </r>
  <r>
    <x v="22"/>
    <x v="22"/>
    <x v="22"/>
    <x v="22"/>
    <x v="17"/>
    <x v="0"/>
    <n v="3452"/>
  </r>
  <r>
    <x v="23"/>
    <x v="23"/>
    <x v="23"/>
    <x v="23"/>
    <x v="17"/>
    <x v="0"/>
    <n v="104365"/>
  </r>
  <r>
    <x v="24"/>
    <x v="24"/>
    <x v="24"/>
    <x v="24"/>
    <x v="17"/>
    <x v="0"/>
    <n v="2772"/>
  </r>
  <r>
    <x v="25"/>
    <x v="25"/>
    <x v="25"/>
    <x v="25"/>
    <x v="17"/>
    <x v="0"/>
    <n v="0.70679697912039097"/>
  </r>
  <r>
    <x v="26"/>
    <x v="26"/>
    <x v="26"/>
    <x v="26"/>
    <x v="17"/>
    <x v="0"/>
    <n v="3.5534745084082213E-2"/>
  </r>
  <r>
    <x v="27"/>
    <x v="27"/>
    <x v="27"/>
    <x v="27"/>
    <x v="17"/>
    <x v="0"/>
    <n v="0.42003129890453833"/>
  </r>
  <r>
    <x v="28"/>
    <x v="28"/>
    <x v="28"/>
    <x v="28"/>
    <x v="17"/>
    <x v="0"/>
    <n v="12554.005999999999"/>
  </r>
  <r>
    <x v="29"/>
    <x v="29"/>
    <x v="29"/>
    <x v="29"/>
    <x v="17"/>
    <x v="0"/>
    <n v="12312.198"/>
  </r>
  <r>
    <x v="30"/>
    <x v="30"/>
    <x v="30"/>
    <x v="30"/>
    <x v="17"/>
    <x v="0"/>
    <n v="190.03200000000001"/>
  </r>
  <r>
    <x v="31"/>
    <x v="31"/>
    <x v="31"/>
    <x v="31"/>
    <x v="17"/>
    <x v="0"/>
    <n v="51.777000000000001"/>
  </r>
  <r>
    <x v="32"/>
    <x v="32"/>
    <x v="32"/>
    <x v="32"/>
    <x v="17"/>
    <x v="0"/>
    <n v="0.20850623309437785"/>
  </r>
  <r>
    <x v="33"/>
    <x v="33"/>
    <x v="33"/>
    <x v="33"/>
    <x v="17"/>
    <x v="0"/>
    <n v="0.20764629892478334"/>
  </r>
  <r>
    <x v="34"/>
    <x v="34"/>
    <x v="34"/>
    <x v="34"/>
    <x v="17"/>
    <x v="0"/>
    <n v="0.20449010667129941"/>
  </r>
  <r>
    <x v="35"/>
    <x v="35"/>
    <x v="35"/>
    <x v="35"/>
    <x v="17"/>
    <x v="0"/>
    <n v="60209.26"/>
  </r>
  <r>
    <x v="36"/>
    <x v="36"/>
    <x v="36"/>
    <x v="36"/>
    <x v="17"/>
    <x v="0"/>
    <n v="55321.438999999998"/>
  </r>
  <r>
    <x v="37"/>
    <x v="37"/>
    <x v="37"/>
    <x v="37"/>
    <x v="17"/>
    <x v="0"/>
    <m/>
  </r>
  <r>
    <x v="38"/>
    <x v="38"/>
    <x v="38"/>
    <x v="38"/>
    <x v="17"/>
    <x v="0"/>
    <n v="4887.8209999999999"/>
  </r>
  <r>
    <x v="39"/>
    <x v="39"/>
    <x v="39"/>
    <x v="39"/>
    <x v="17"/>
    <x v="0"/>
    <m/>
  </r>
  <r>
    <x v="0"/>
    <x v="0"/>
    <x v="0"/>
    <x v="0"/>
    <x v="18"/>
    <x v="0"/>
    <n v="2574"/>
  </r>
  <r>
    <x v="1"/>
    <x v="1"/>
    <x v="1"/>
    <x v="1"/>
    <x v="18"/>
    <x v="0"/>
    <n v="618"/>
  </r>
  <r>
    <x v="2"/>
    <x v="2"/>
    <x v="2"/>
    <x v="2"/>
    <x v="18"/>
    <x v="0"/>
    <n v="711"/>
  </r>
  <r>
    <x v="3"/>
    <x v="3"/>
    <x v="3"/>
    <x v="3"/>
    <x v="18"/>
    <x v="0"/>
    <n v="93"/>
  </r>
  <r>
    <x v="4"/>
    <x v="4"/>
    <x v="4"/>
    <x v="4"/>
    <x v="18"/>
    <x v="0"/>
    <n v="449"/>
  </r>
  <r>
    <x v="5"/>
    <x v="5"/>
    <x v="5"/>
    <x v="5"/>
    <x v="18"/>
    <x v="0"/>
    <n v="236"/>
  </r>
  <r>
    <x v="6"/>
    <x v="6"/>
    <x v="6"/>
    <x v="6"/>
    <x v="18"/>
    <x v="0"/>
    <n v="3877"/>
  </r>
  <r>
    <x v="7"/>
    <x v="7"/>
    <x v="7"/>
    <x v="7"/>
    <x v="18"/>
    <x v="0"/>
    <n v="2681"/>
  </r>
  <r>
    <x v="8"/>
    <x v="8"/>
    <x v="8"/>
    <x v="8"/>
    <x v="18"/>
    <x v="0"/>
    <n v="5"/>
  </r>
  <r>
    <x v="9"/>
    <x v="9"/>
    <x v="9"/>
    <x v="9"/>
    <x v="18"/>
    <x v="0"/>
    <n v="1191"/>
  </r>
  <r>
    <x v="10"/>
    <x v="10"/>
    <x v="10"/>
    <x v="10"/>
    <x v="18"/>
    <x v="0"/>
    <n v="24337"/>
  </r>
  <r>
    <x v="11"/>
    <x v="11"/>
    <x v="11"/>
    <x v="11"/>
    <x v="18"/>
    <x v="0"/>
    <n v="3719"/>
  </r>
  <r>
    <x v="12"/>
    <x v="12"/>
    <x v="12"/>
    <x v="12"/>
    <x v="18"/>
    <x v="0"/>
    <n v="114139"/>
  </r>
  <r>
    <x v="13"/>
    <x v="13"/>
    <x v="13"/>
    <x v="13"/>
    <x v="18"/>
    <x v="0"/>
    <n v="12799"/>
  </r>
  <r>
    <x v="14"/>
    <x v="14"/>
    <x v="14"/>
    <x v="14"/>
    <x v="18"/>
    <x v="0"/>
    <m/>
  </r>
  <r>
    <x v="15"/>
    <x v="15"/>
    <x v="15"/>
    <x v="15"/>
    <x v="18"/>
    <x v="0"/>
    <n v="13781"/>
  </r>
  <r>
    <x v="16"/>
    <x v="16"/>
    <x v="16"/>
    <x v="16"/>
    <x v="18"/>
    <x v="0"/>
    <n v="168775"/>
  </r>
  <r>
    <x v="17"/>
    <x v="17"/>
    <x v="17"/>
    <x v="17"/>
    <x v="18"/>
    <x v="0"/>
    <n v="62"/>
  </r>
  <r>
    <x v="18"/>
    <x v="18"/>
    <x v="18"/>
    <x v="18"/>
    <x v="18"/>
    <x v="0"/>
    <n v="128687"/>
  </r>
  <r>
    <x v="19"/>
    <x v="19"/>
    <x v="19"/>
    <x v="19"/>
    <x v="18"/>
    <x v="0"/>
    <m/>
  </r>
  <r>
    <x v="20"/>
    <x v="20"/>
    <x v="20"/>
    <x v="20"/>
    <x v="18"/>
    <x v="0"/>
    <m/>
  </r>
  <r>
    <x v="21"/>
    <x v="21"/>
    <x v="21"/>
    <x v="21"/>
    <x v="18"/>
    <x v="0"/>
    <n v="32535"/>
  </r>
  <r>
    <x v="22"/>
    <x v="22"/>
    <x v="22"/>
    <x v="22"/>
    <x v="18"/>
    <x v="0"/>
    <n v="7491"/>
  </r>
  <r>
    <x v="23"/>
    <x v="23"/>
    <x v="23"/>
    <x v="23"/>
    <x v="18"/>
    <x v="0"/>
    <n v="168775"/>
  </r>
  <r>
    <x v="24"/>
    <x v="24"/>
    <x v="24"/>
    <x v="24"/>
    <x v="18"/>
    <x v="0"/>
    <n v="8354"/>
  </r>
  <r>
    <x v="25"/>
    <x v="25"/>
    <x v="25"/>
    <x v="25"/>
    <x v="18"/>
    <x v="0"/>
    <n v="0.61531038919266645"/>
  </r>
  <r>
    <x v="26"/>
    <x v="26"/>
    <x v="26"/>
    <x v="26"/>
    <x v="18"/>
    <x v="0"/>
    <n v="5.9266708430874742E-3"/>
  </r>
  <r>
    <x v="27"/>
    <x v="27"/>
    <x v="27"/>
    <x v="27"/>
    <x v="18"/>
    <x v="0"/>
    <n v="9.7357440890125171E-3"/>
  </r>
  <r>
    <x v="28"/>
    <x v="28"/>
    <x v="28"/>
    <x v="28"/>
    <x v="18"/>
    <x v="0"/>
    <n v="34781.353000000003"/>
  </r>
  <r>
    <x v="29"/>
    <x v="29"/>
    <x v="29"/>
    <x v="29"/>
    <x v="18"/>
    <x v="0"/>
    <n v="33095.148999999998"/>
  </r>
  <r>
    <x v="30"/>
    <x v="30"/>
    <x v="30"/>
    <x v="30"/>
    <x v="18"/>
    <x v="0"/>
    <n v="1108.4559999999999"/>
  </r>
  <r>
    <x v="31"/>
    <x v="31"/>
    <x v="31"/>
    <x v="31"/>
    <x v="18"/>
    <x v="0"/>
    <n v="577.74800000000005"/>
  </r>
  <r>
    <x v="32"/>
    <x v="32"/>
    <x v="32"/>
    <x v="32"/>
    <x v="18"/>
    <x v="0"/>
    <n v="0.33729329152455662"/>
  </r>
  <r>
    <x v="33"/>
    <x v="33"/>
    <x v="33"/>
    <x v="33"/>
    <x v="18"/>
    <x v="0"/>
    <n v="0.33169056167699346"/>
  </r>
  <r>
    <x v="34"/>
    <x v="34"/>
    <x v="34"/>
    <x v="34"/>
    <x v="18"/>
    <x v="0"/>
    <n v="0.32094127389770138"/>
  </r>
  <r>
    <x v="35"/>
    <x v="35"/>
    <x v="35"/>
    <x v="35"/>
    <x v="18"/>
    <x v="0"/>
    <n v="103119.018"/>
  </r>
  <r>
    <x v="36"/>
    <x v="36"/>
    <x v="36"/>
    <x v="36"/>
    <x v="18"/>
    <x v="0"/>
    <n v="95431.407999999996"/>
  </r>
  <r>
    <x v="37"/>
    <x v="37"/>
    <x v="37"/>
    <x v="37"/>
    <x v="18"/>
    <x v="0"/>
    <m/>
  </r>
  <r>
    <x v="38"/>
    <x v="38"/>
    <x v="38"/>
    <x v="38"/>
    <x v="18"/>
    <x v="0"/>
    <n v="7687.61"/>
  </r>
  <r>
    <x v="39"/>
    <x v="39"/>
    <x v="39"/>
    <x v="39"/>
    <x v="18"/>
    <x v="0"/>
    <m/>
  </r>
  <r>
    <x v="0"/>
    <x v="0"/>
    <x v="0"/>
    <x v="0"/>
    <x v="19"/>
    <x v="0"/>
    <n v="1192"/>
  </r>
  <r>
    <x v="1"/>
    <x v="1"/>
    <x v="1"/>
    <x v="1"/>
    <x v="19"/>
    <x v="0"/>
    <n v="463"/>
  </r>
  <r>
    <x v="2"/>
    <x v="2"/>
    <x v="2"/>
    <x v="2"/>
    <x v="19"/>
    <x v="0"/>
    <n v="543"/>
  </r>
  <r>
    <x v="3"/>
    <x v="3"/>
    <x v="3"/>
    <x v="3"/>
    <x v="19"/>
    <x v="0"/>
    <n v="80"/>
  </r>
  <r>
    <x v="4"/>
    <x v="4"/>
    <x v="4"/>
    <x v="4"/>
    <x v="19"/>
    <x v="0"/>
    <n v="451"/>
  </r>
  <r>
    <x v="5"/>
    <x v="5"/>
    <x v="5"/>
    <x v="5"/>
    <x v="19"/>
    <x v="0"/>
    <n v="318"/>
  </r>
  <r>
    <x v="6"/>
    <x v="6"/>
    <x v="6"/>
    <x v="6"/>
    <x v="19"/>
    <x v="0"/>
    <n v="2424"/>
  </r>
  <r>
    <x v="7"/>
    <x v="7"/>
    <x v="7"/>
    <x v="7"/>
    <x v="19"/>
    <x v="0"/>
    <n v="1957"/>
  </r>
  <r>
    <x v="8"/>
    <x v="8"/>
    <x v="8"/>
    <x v="8"/>
    <x v="19"/>
    <x v="0"/>
    <n v="53"/>
  </r>
  <r>
    <x v="9"/>
    <x v="9"/>
    <x v="9"/>
    <x v="9"/>
    <x v="19"/>
    <x v="0"/>
    <n v="414"/>
  </r>
  <r>
    <x v="10"/>
    <x v="10"/>
    <x v="10"/>
    <x v="10"/>
    <x v="19"/>
    <x v="0"/>
    <n v="4753"/>
  </r>
  <r>
    <x v="11"/>
    <x v="11"/>
    <x v="11"/>
    <x v="11"/>
    <x v="19"/>
    <x v="0"/>
    <n v="4585"/>
  </r>
  <r>
    <x v="12"/>
    <x v="12"/>
    <x v="12"/>
    <x v="12"/>
    <x v="19"/>
    <x v="0"/>
    <n v="49291"/>
  </r>
  <r>
    <x v="13"/>
    <x v="13"/>
    <x v="13"/>
    <x v="13"/>
    <x v="19"/>
    <x v="0"/>
    <n v="14313"/>
  </r>
  <r>
    <x v="14"/>
    <x v="14"/>
    <x v="14"/>
    <x v="14"/>
    <x v="19"/>
    <x v="0"/>
    <m/>
  </r>
  <r>
    <x v="15"/>
    <x v="15"/>
    <x v="15"/>
    <x v="15"/>
    <x v="19"/>
    <x v="0"/>
    <n v="8598"/>
  </r>
  <r>
    <x v="16"/>
    <x v="16"/>
    <x v="16"/>
    <x v="16"/>
    <x v="19"/>
    <x v="0"/>
    <n v="81540"/>
  </r>
  <r>
    <x v="17"/>
    <x v="17"/>
    <x v="17"/>
    <x v="17"/>
    <x v="19"/>
    <x v="0"/>
    <n v="358"/>
  </r>
  <r>
    <x v="18"/>
    <x v="18"/>
    <x v="18"/>
    <x v="18"/>
    <x v="19"/>
    <x v="0"/>
    <n v="66955"/>
  </r>
  <r>
    <x v="19"/>
    <x v="19"/>
    <x v="19"/>
    <x v="19"/>
    <x v="19"/>
    <x v="0"/>
    <m/>
  </r>
  <r>
    <x v="20"/>
    <x v="20"/>
    <x v="20"/>
    <x v="20"/>
    <x v="19"/>
    <x v="0"/>
    <m/>
  </r>
  <r>
    <x v="21"/>
    <x v="21"/>
    <x v="21"/>
    <x v="21"/>
    <x v="19"/>
    <x v="0"/>
    <n v="11172"/>
  </r>
  <r>
    <x v="22"/>
    <x v="22"/>
    <x v="22"/>
    <x v="22"/>
    <x v="19"/>
    <x v="0"/>
    <n v="3055"/>
  </r>
  <r>
    <x v="23"/>
    <x v="23"/>
    <x v="23"/>
    <x v="23"/>
    <x v="19"/>
    <x v="0"/>
    <n v="81540"/>
  </r>
  <r>
    <x v="24"/>
    <x v="24"/>
    <x v="24"/>
    <x v="24"/>
    <x v="19"/>
    <x v="0"/>
    <n v="2347"/>
  </r>
  <r>
    <x v="25"/>
    <x v="25"/>
    <x v="25"/>
    <x v="25"/>
    <x v="19"/>
    <x v="0"/>
    <n v="0.76513317191283292"/>
  </r>
  <r>
    <x v="26"/>
    <x v="26"/>
    <x v="26"/>
    <x v="26"/>
    <x v="19"/>
    <x v="0"/>
    <n v="9.6898175715909706E-3"/>
  </r>
  <r>
    <x v="27"/>
    <x v="27"/>
    <x v="27"/>
    <x v="27"/>
    <x v="19"/>
    <x v="0"/>
    <n v="0.10614525139664804"/>
  </r>
  <r>
    <x v="28"/>
    <x v="28"/>
    <x v="28"/>
    <x v="28"/>
    <x v="19"/>
    <x v="0"/>
    <n v="12112.816000000001"/>
  </r>
  <r>
    <x v="29"/>
    <x v="29"/>
    <x v="29"/>
    <x v="29"/>
    <x v="19"/>
    <x v="0"/>
    <n v="11204.848"/>
  </r>
  <r>
    <x v="30"/>
    <x v="30"/>
    <x v="30"/>
    <x v="30"/>
    <x v="19"/>
    <x v="0"/>
    <m/>
  </r>
  <r>
    <x v="31"/>
    <x v="31"/>
    <x v="31"/>
    <x v="31"/>
    <x v="19"/>
    <x v="0"/>
    <n v="907.96799999999996"/>
  </r>
  <r>
    <x v="32"/>
    <x v="32"/>
    <x v="32"/>
    <x v="32"/>
    <x v="19"/>
    <x v="0"/>
    <n v="0.3123698509027002"/>
  </r>
  <r>
    <x v="33"/>
    <x v="33"/>
    <x v="33"/>
    <x v="33"/>
    <x v="19"/>
    <x v="0"/>
    <n v="0.28895483091193808"/>
  </r>
  <r>
    <x v="34"/>
    <x v="34"/>
    <x v="34"/>
    <x v="34"/>
    <x v="19"/>
    <x v="0"/>
    <n v="0.28895483091193808"/>
  </r>
  <r>
    <x v="35"/>
    <x v="35"/>
    <x v="35"/>
    <x v="35"/>
    <x v="19"/>
    <x v="0"/>
    <n v="38777.161"/>
  </r>
  <r>
    <x v="36"/>
    <x v="36"/>
    <x v="36"/>
    <x v="36"/>
    <x v="19"/>
    <x v="0"/>
    <n v="33500.417000000001"/>
  </r>
  <r>
    <x v="37"/>
    <x v="37"/>
    <x v="37"/>
    <x v="37"/>
    <x v="19"/>
    <x v="0"/>
    <n v="1553.307"/>
  </r>
  <r>
    <x v="38"/>
    <x v="38"/>
    <x v="38"/>
    <x v="38"/>
    <x v="19"/>
    <x v="0"/>
    <n v="3723.4369999999999"/>
  </r>
  <r>
    <x v="39"/>
    <x v="39"/>
    <x v="39"/>
    <x v="39"/>
    <x v="19"/>
    <x v="0"/>
    <m/>
  </r>
  <r>
    <x v="0"/>
    <x v="0"/>
    <x v="0"/>
    <x v="0"/>
    <x v="20"/>
    <x v="0"/>
    <n v="3565"/>
  </r>
  <r>
    <x v="1"/>
    <x v="1"/>
    <x v="1"/>
    <x v="1"/>
    <x v="20"/>
    <x v="0"/>
    <n v="1771"/>
  </r>
  <r>
    <x v="2"/>
    <x v="2"/>
    <x v="2"/>
    <x v="2"/>
    <x v="20"/>
    <x v="0"/>
    <n v="2018"/>
  </r>
  <r>
    <x v="3"/>
    <x v="3"/>
    <x v="3"/>
    <x v="3"/>
    <x v="20"/>
    <x v="0"/>
    <n v="247"/>
  </r>
  <r>
    <x v="4"/>
    <x v="4"/>
    <x v="4"/>
    <x v="4"/>
    <x v="20"/>
    <x v="0"/>
    <n v="309"/>
  </r>
  <r>
    <x v="5"/>
    <x v="5"/>
    <x v="5"/>
    <x v="5"/>
    <x v="20"/>
    <x v="0"/>
    <n v="274"/>
  </r>
  <r>
    <x v="6"/>
    <x v="6"/>
    <x v="6"/>
    <x v="6"/>
    <x v="20"/>
    <x v="0"/>
    <n v="5919"/>
  </r>
  <r>
    <x v="7"/>
    <x v="7"/>
    <x v="7"/>
    <x v="7"/>
    <x v="20"/>
    <x v="0"/>
    <n v="4699"/>
  </r>
  <r>
    <x v="8"/>
    <x v="8"/>
    <x v="8"/>
    <x v="8"/>
    <x v="20"/>
    <x v="0"/>
    <n v="174"/>
  </r>
  <r>
    <x v="9"/>
    <x v="9"/>
    <x v="9"/>
    <x v="9"/>
    <x v="20"/>
    <x v="0"/>
    <n v="1046"/>
  </r>
  <r>
    <x v="10"/>
    <x v="10"/>
    <x v="10"/>
    <x v="10"/>
    <x v="20"/>
    <x v="0"/>
    <n v="7737"/>
  </r>
  <r>
    <x v="11"/>
    <x v="11"/>
    <x v="11"/>
    <x v="11"/>
    <x v="20"/>
    <x v="0"/>
    <n v="10155"/>
  </r>
  <r>
    <x v="12"/>
    <x v="12"/>
    <x v="12"/>
    <x v="12"/>
    <x v="20"/>
    <x v="0"/>
    <n v="190377"/>
  </r>
  <r>
    <x v="13"/>
    <x v="13"/>
    <x v="13"/>
    <x v="13"/>
    <x v="20"/>
    <x v="0"/>
    <n v="4821"/>
  </r>
  <r>
    <x v="14"/>
    <x v="14"/>
    <x v="14"/>
    <x v="14"/>
    <x v="20"/>
    <x v="0"/>
    <m/>
  </r>
  <r>
    <x v="15"/>
    <x v="15"/>
    <x v="15"/>
    <x v="15"/>
    <x v="20"/>
    <x v="0"/>
    <n v="33911"/>
  </r>
  <r>
    <x v="16"/>
    <x v="16"/>
    <x v="16"/>
    <x v="16"/>
    <x v="20"/>
    <x v="0"/>
    <n v="247001"/>
  </r>
  <r>
    <x v="17"/>
    <x v="17"/>
    <x v="17"/>
    <x v="17"/>
    <x v="20"/>
    <x v="0"/>
    <n v="4062"/>
  </r>
  <r>
    <x v="18"/>
    <x v="18"/>
    <x v="18"/>
    <x v="18"/>
    <x v="20"/>
    <x v="0"/>
    <n v="205185"/>
  </r>
  <r>
    <x v="19"/>
    <x v="19"/>
    <x v="19"/>
    <x v="19"/>
    <x v="20"/>
    <x v="0"/>
    <n v="5024"/>
  </r>
  <r>
    <x v="20"/>
    <x v="20"/>
    <x v="20"/>
    <x v="20"/>
    <x v="20"/>
    <x v="0"/>
    <m/>
  </r>
  <r>
    <x v="21"/>
    <x v="21"/>
    <x v="21"/>
    <x v="21"/>
    <x v="20"/>
    <x v="0"/>
    <n v="19959"/>
  </r>
  <r>
    <x v="22"/>
    <x v="22"/>
    <x v="22"/>
    <x v="22"/>
    <x v="20"/>
    <x v="0"/>
    <n v="12771"/>
  </r>
  <r>
    <x v="23"/>
    <x v="23"/>
    <x v="23"/>
    <x v="23"/>
    <x v="20"/>
    <x v="0"/>
    <n v="247001"/>
  </r>
  <r>
    <x v="24"/>
    <x v="24"/>
    <x v="24"/>
    <x v="24"/>
    <x v="20"/>
    <x v="0"/>
    <n v="10608"/>
  </r>
  <r>
    <x v="25"/>
    <x v="25"/>
    <x v="25"/>
    <x v="25"/>
    <x v="20"/>
    <x v="0"/>
    <n v="0.74871266735324404"/>
  </r>
  <r>
    <x v="26"/>
    <x v="26"/>
    <x v="26"/>
    <x v="26"/>
    <x v="20"/>
    <x v="0"/>
    <n v="1.5121309383784216E-2"/>
  </r>
  <r>
    <x v="27"/>
    <x v="27"/>
    <x v="27"/>
    <x v="27"/>
    <x v="20"/>
    <x v="0"/>
    <n v="3.6914963744232039E-2"/>
  </r>
  <r>
    <x v="28"/>
    <x v="28"/>
    <x v="28"/>
    <x v="28"/>
    <x v="20"/>
    <x v="0"/>
    <n v="22834.114000000001"/>
  </r>
  <r>
    <x v="29"/>
    <x v="29"/>
    <x v="29"/>
    <x v="29"/>
    <x v="20"/>
    <x v="0"/>
    <n v="21316.473000000002"/>
  </r>
  <r>
    <x v="30"/>
    <x v="30"/>
    <x v="30"/>
    <x v="30"/>
    <x v="20"/>
    <x v="0"/>
    <n v="555.221"/>
  </r>
  <r>
    <x v="31"/>
    <x v="31"/>
    <x v="31"/>
    <x v="31"/>
    <x v="20"/>
    <x v="0"/>
    <n v="962.41899999999998"/>
  </r>
  <r>
    <x v="32"/>
    <x v="32"/>
    <x v="32"/>
    <x v="32"/>
    <x v="20"/>
    <x v="0"/>
    <n v="0.16673811941881636"/>
  </r>
  <r>
    <x v="33"/>
    <x v="33"/>
    <x v="33"/>
    <x v="33"/>
    <x v="20"/>
    <x v="0"/>
    <n v="0.15971038447402905"/>
  </r>
  <r>
    <x v="34"/>
    <x v="34"/>
    <x v="34"/>
    <x v="34"/>
    <x v="20"/>
    <x v="0"/>
    <n v="0.15565607759784217"/>
  </r>
  <r>
    <x v="35"/>
    <x v="35"/>
    <x v="35"/>
    <x v="35"/>
    <x v="20"/>
    <x v="0"/>
    <n v="136945.973"/>
  </r>
  <r>
    <x v="36"/>
    <x v="36"/>
    <x v="36"/>
    <x v="36"/>
    <x v="20"/>
    <x v="0"/>
    <n v="125550.56299999999"/>
  </r>
  <r>
    <x v="37"/>
    <x v="37"/>
    <x v="37"/>
    <x v="37"/>
    <x v="20"/>
    <x v="0"/>
    <n v="710.35199999999998"/>
  </r>
  <r>
    <x v="38"/>
    <x v="38"/>
    <x v="38"/>
    <x v="38"/>
    <x v="20"/>
    <x v="0"/>
    <n v="10685.058000000001"/>
  </r>
  <r>
    <x v="39"/>
    <x v="39"/>
    <x v="39"/>
    <x v="39"/>
    <x v="20"/>
    <x v="0"/>
    <m/>
  </r>
  <r>
    <x v="0"/>
    <x v="0"/>
    <x v="0"/>
    <x v="0"/>
    <x v="21"/>
    <x v="0"/>
    <n v="1175"/>
  </r>
  <r>
    <x v="1"/>
    <x v="1"/>
    <x v="1"/>
    <x v="1"/>
    <x v="21"/>
    <x v="0"/>
    <n v="425"/>
  </r>
  <r>
    <x v="2"/>
    <x v="2"/>
    <x v="2"/>
    <x v="2"/>
    <x v="21"/>
    <x v="0"/>
    <n v="486"/>
  </r>
  <r>
    <x v="3"/>
    <x v="3"/>
    <x v="3"/>
    <x v="3"/>
    <x v="21"/>
    <x v="0"/>
    <n v="61"/>
  </r>
  <r>
    <x v="4"/>
    <x v="4"/>
    <x v="4"/>
    <x v="4"/>
    <x v="21"/>
    <x v="0"/>
    <n v="94"/>
  </r>
  <r>
    <x v="5"/>
    <x v="5"/>
    <x v="5"/>
    <x v="5"/>
    <x v="21"/>
    <x v="0"/>
    <n v="42"/>
  </r>
  <r>
    <x v="6"/>
    <x v="6"/>
    <x v="6"/>
    <x v="6"/>
    <x v="21"/>
    <x v="0"/>
    <n v="1736"/>
  </r>
  <r>
    <x v="7"/>
    <x v="7"/>
    <x v="7"/>
    <x v="7"/>
    <x v="21"/>
    <x v="0"/>
    <n v="1369"/>
  </r>
  <r>
    <x v="8"/>
    <x v="8"/>
    <x v="8"/>
    <x v="8"/>
    <x v="21"/>
    <x v="0"/>
    <n v="24"/>
  </r>
  <r>
    <x v="9"/>
    <x v="9"/>
    <x v="9"/>
    <x v="9"/>
    <x v="21"/>
    <x v="0"/>
    <n v="343"/>
  </r>
  <r>
    <x v="10"/>
    <x v="10"/>
    <x v="10"/>
    <x v="10"/>
    <x v="21"/>
    <x v="0"/>
    <n v="10127"/>
  </r>
  <r>
    <x v="11"/>
    <x v="11"/>
    <x v="11"/>
    <x v="11"/>
    <x v="21"/>
    <x v="0"/>
    <n v="2598"/>
  </r>
  <r>
    <x v="12"/>
    <x v="12"/>
    <x v="12"/>
    <x v="12"/>
    <x v="21"/>
    <x v="0"/>
    <n v="68877"/>
  </r>
  <r>
    <x v="13"/>
    <x v="13"/>
    <x v="13"/>
    <x v="13"/>
    <x v="21"/>
    <x v="0"/>
    <n v="2297"/>
  </r>
  <r>
    <x v="14"/>
    <x v="14"/>
    <x v="14"/>
    <x v="14"/>
    <x v="21"/>
    <x v="0"/>
    <m/>
  </r>
  <r>
    <x v="15"/>
    <x v="15"/>
    <x v="15"/>
    <x v="15"/>
    <x v="21"/>
    <x v="0"/>
    <n v="4556"/>
  </r>
  <r>
    <x v="16"/>
    <x v="16"/>
    <x v="16"/>
    <x v="16"/>
    <x v="21"/>
    <x v="0"/>
    <n v="88455"/>
  </r>
  <r>
    <x v="17"/>
    <x v="17"/>
    <x v="17"/>
    <x v="17"/>
    <x v="21"/>
    <x v="0"/>
    <n v="2045"/>
  </r>
  <r>
    <x v="18"/>
    <x v="18"/>
    <x v="18"/>
    <x v="18"/>
    <x v="21"/>
    <x v="0"/>
    <n v="70495"/>
  </r>
  <r>
    <x v="19"/>
    <x v="19"/>
    <x v="19"/>
    <x v="19"/>
    <x v="21"/>
    <x v="0"/>
    <m/>
  </r>
  <r>
    <x v="20"/>
    <x v="20"/>
    <x v="20"/>
    <x v="20"/>
    <x v="21"/>
    <x v="0"/>
    <m/>
  </r>
  <r>
    <x v="21"/>
    <x v="21"/>
    <x v="21"/>
    <x v="21"/>
    <x v="21"/>
    <x v="0"/>
    <n v="12510"/>
  </r>
  <r>
    <x v="22"/>
    <x v="22"/>
    <x v="22"/>
    <x v="22"/>
    <x v="21"/>
    <x v="0"/>
    <n v="3405"/>
  </r>
  <r>
    <x v="23"/>
    <x v="23"/>
    <x v="23"/>
    <x v="23"/>
    <x v="21"/>
    <x v="0"/>
    <n v="88455"/>
  </r>
  <r>
    <x v="24"/>
    <x v="24"/>
    <x v="24"/>
    <x v="24"/>
    <x v="21"/>
    <x v="0"/>
    <n v="2738"/>
  </r>
  <r>
    <x v="25"/>
    <x v="25"/>
    <x v="25"/>
    <x v="25"/>
    <x v="21"/>
    <x v="0"/>
    <n v="0.75402144772117963"/>
  </r>
  <r>
    <x v="26"/>
    <x v="26"/>
    <x v="26"/>
    <x v="26"/>
    <x v="21"/>
    <x v="0"/>
    <n v="5.196713282907983E-3"/>
  </r>
  <r>
    <x v="27"/>
    <x v="27"/>
    <x v="27"/>
    <x v="27"/>
    <x v="21"/>
    <x v="0"/>
    <n v="0.17539267015706805"/>
  </r>
  <r>
    <x v="28"/>
    <x v="28"/>
    <x v="28"/>
    <x v="28"/>
    <x v="21"/>
    <x v="0"/>
    <n v="12265.868"/>
  </r>
  <r>
    <x v="29"/>
    <x v="29"/>
    <x v="29"/>
    <x v="29"/>
    <x v="21"/>
    <x v="0"/>
    <n v="11242.321"/>
  </r>
  <r>
    <x v="30"/>
    <x v="30"/>
    <x v="30"/>
    <x v="30"/>
    <x v="21"/>
    <x v="0"/>
    <n v="681.28800000000001"/>
  </r>
  <r>
    <x v="31"/>
    <x v="31"/>
    <x v="31"/>
    <x v="31"/>
    <x v="21"/>
    <x v="0"/>
    <n v="342.25799999999998"/>
  </r>
  <r>
    <x v="32"/>
    <x v="32"/>
    <x v="32"/>
    <x v="32"/>
    <x v="21"/>
    <x v="0"/>
    <n v="0.24730646568804621"/>
  </r>
  <r>
    <x v="33"/>
    <x v="33"/>
    <x v="33"/>
    <x v="33"/>
    <x v="21"/>
    <x v="0"/>
    <n v="0.24040578294468676"/>
  </r>
  <r>
    <x v="34"/>
    <x v="34"/>
    <x v="34"/>
    <x v="34"/>
    <x v="21"/>
    <x v="0"/>
    <n v="0.22666954125386815"/>
  </r>
  <r>
    <x v="35"/>
    <x v="35"/>
    <x v="35"/>
    <x v="35"/>
    <x v="21"/>
    <x v="0"/>
    <n v="49597.845999999998"/>
  </r>
  <r>
    <x v="36"/>
    <x v="36"/>
    <x v="36"/>
    <x v="36"/>
    <x v="21"/>
    <x v="0"/>
    <n v="46498.171999999999"/>
  </r>
  <r>
    <x v="37"/>
    <x v="37"/>
    <x v="37"/>
    <x v="37"/>
    <x v="21"/>
    <x v="0"/>
    <m/>
  </r>
  <r>
    <x v="38"/>
    <x v="38"/>
    <x v="38"/>
    <x v="38"/>
    <x v="21"/>
    <x v="0"/>
    <n v="3099.674"/>
  </r>
  <r>
    <x v="39"/>
    <x v="39"/>
    <x v="39"/>
    <x v="39"/>
    <x v="21"/>
    <x v="0"/>
    <m/>
  </r>
  <r>
    <x v="0"/>
    <x v="0"/>
    <x v="0"/>
    <x v="0"/>
    <x v="22"/>
    <x v="0"/>
    <n v="3785"/>
  </r>
  <r>
    <x v="1"/>
    <x v="1"/>
    <x v="1"/>
    <x v="1"/>
    <x v="22"/>
    <x v="0"/>
    <n v="1687"/>
  </r>
  <r>
    <x v="2"/>
    <x v="2"/>
    <x v="2"/>
    <x v="2"/>
    <x v="22"/>
    <x v="0"/>
    <n v="1901"/>
  </r>
  <r>
    <x v="3"/>
    <x v="3"/>
    <x v="3"/>
    <x v="3"/>
    <x v="22"/>
    <x v="0"/>
    <n v="214"/>
  </r>
  <r>
    <x v="4"/>
    <x v="4"/>
    <x v="4"/>
    <x v="4"/>
    <x v="22"/>
    <x v="0"/>
    <n v="149"/>
  </r>
  <r>
    <x v="5"/>
    <x v="5"/>
    <x v="5"/>
    <x v="5"/>
    <x v="22"/>
    <x v="0"/>
    <n v="231"/>
  </r>
  <r>
    <x v="6"/>
    <x v="6"/>
    <x v="6"/>
    <x v="6"/>
    <x v="22"/>
    <x v="0"/>
    <n v="5852"/>
  </r>
  <r>
    <x v="7"/>
    <x v="7"/>
    <x v="7"/>
    <x v="7"/>
    <x v="22"/>
    <x v="0"/>
    <n v="4386"/>
  </r>
  <r>
    <x v="8"/>
    <x v="8"/>
    <x v="8"/>
    <x v="8"/>
    <x v="22"/>
    <x v="0"/>
    <n v="15"/>
  </r>
  <r>
    <x v="9"/>
    <x v="9"/>
    <x v="9"/>
    <x v="9"/>
    <x v="22"/>
    <x v="0"/>
    <n v="1451"/>
  </r>
  <r>
    <x v="10"/>
    <x v="10"/>
    <x v="10"/>
    <x v="10"/>
    <x v="22"/>
    <x v="0"/>
    <n v="16840"/>
  </r>
  <r>
    <x v="11"/>
    <x v="11"/>
    <x v="11"/>
    <x v="11"/>
    <x v="22"/>
    <x v="0"/>
    <n v="14007"/>
  </r>
  <r>
    <x v="12"/>
    <x v="12"/>
    <x v="12"/>
    <x v="12"/>
    <x v="22"/>
    <x v="0"/>
    <n v="179188"/>
  </r>
  <r>
    <x v="13"/>
    <x v="13"/>
    <x v="13"/>
    <x v="13"/>
    <x v="22"/>
    <x v="0"/>
    <n v="1575"/>
  </r>
  <r>
    <x v="14"/>
    <x v="14"/>
    <x v="14"/>
    <x v="14"/>
    <x v="22"/>
    <x v="0"/>
    <n v="341"/>
  </r>
  <r>
    <x v="15"/>
    <x v="15"/>
    <x v="15"/>
    <x v="15"/>
    <x v="22"/>
    <x v="0"/>
    <n v="15967"/>
  </r>
  <r>
    <x v="16"/>
    <x v="16"/>
    <x v="16"/>
    <x v="16"/>
    <x v="22"/>
    <x v="0"/>
    <n v="227918"/>
  </r>
  <r>
    <x v="17"/>
    <x v="17"/>
    <x v="17"/>
    <x v="17"/>
    <x v="22"/>
    <x v="0"/>
    <n v="160"/>
  </r>
  <r>
    <x v="18"/>
    <x v="18"/>
    <x v="18"/>
    <x v="18"/>
    <x v="22"/>
    <x v="0"/>
    <n v="198594"/>
  </r>
  <r>
    <x v="19"/>
    <x v="19"/>
    <x v="19"/>
    <x v="19"/>
    <x v="22"/>
    <x v="0"/>
    <n v="275"/>
  </r>
  <r>
    <x v="20"/>
    <x v="20"/>
    <x v="20"/>
    <x v="20"/>
    <x v="22"/>
    <x v="0"/>
    <m/>
  </r>
  <r>
    <x v="21"/>
    <x v="21"/>
    <x v="21"/>
    <x v="21"/>
    <x v="22"/>
    <x v="0"/>
    <n v="18515"/>
  </r>
  <r>
    <x v="22"/>
    <x v="22"/>
    <x v="22"/>
    <x v="22"/>
    <x v="22"/>
    <x v="0"/>
    <n v="10374"/>
  </r>
  <r>
    <x v="23"/>
    <x v="23"/>
    <x v="23"/>
    <x v="23"/>
    <x v="22"/>
    <x v="0"/>
    <n v="227918"/>
  </r>
  <r>
    <x v="24"/>
    <x v="24"/>
    <x v="24"/>
    <x v="24"/>
    <x v="22"/>
    <x v="0"/>
    <n v="7450"/>
  </r>
  <r>
    <x v="25"/>
    <x v="25"/>
    <x v="25"/>
    <x v="25"/>
    <x v="22"/>
    <x v="0"/>
    <n v="0.69639395114385416"/>
  </r>
  <r>
    <x v="26"/>
    <x v="26"/>
    <x v="26"/>
    <x v="26"/>
    <x v="22"/>
    <x v="0"/>
    <n v="1.074206628325541E-2"/>
  </r>
  <r>
    <x v="27"/>
    <x v="27"/>
    <x v="27"/>
    <x v="27"/>
    <x v="22"/>
    <x v="0"/>
    <n v="7.5589792970630718E-2"/>
  </r>
  <r>
    <x v="28"/>
    <x v="28"/>
    <x v="28"/>
    <x v="28"/>
    <x v="22"/>
    <x v="0"/>
    <n v="20773.643"/>
  </r>
  <r>
    <x v="29"/>
    <x v="29"/>
    <x v="29"/>
    <x v="29"/>
    <x v="22"/>
    <x v="0"/>
    <n v="19261.328000000001"/>
  </r>
  <r>
    <x v="30"/>
    <x v="30"/>
    <x v="30"/>
    <x v="30"/>
    <x v="22"/>
    <x v="0"/>
    <n v="910.23800000000006"/>
  </r>
  <r>
    <x v="31"/>
    <x v="31"/>
    <x v="31"/>
    <x v="31"/>
    <x v="22"/>
    <x v="0"/>
    <n v="602.07500000000005"/>
  </r>
  <r>
    <x v="32"/>
    <x v="32"/>
    <x v="32"/>
    <x v="32"/>
    <x v="22"/>
    <x v="0"/>
    <n v="0.18916895422765684"/>
  </r>
  <r>
    <x v="33"/>
    <x v="33"/>
    <x v="33"/>
    <x v="33"/>
    <x v="22"/>
    <x v="0"/>
    <n v="0.18368632046647568"/>
  </r>
  <r>
    <x v="34"/>
    <x v="34"/>
    <x v="34"/>
    <x v="34"/>
    <x v="22"/>
    <x v="0"/>
    <n v="0.1753975109130298"/>
  </r>
  <r>
    <x v="35"/>
    <x v="35"/>
    <x v="35"/>
    <x v="35"/>
    <x v="22"/>
    <x v="0"/>
    <n v="109815.287"/>
  </r>
  <r>
    <x v="36"/>
    <x v="36"/>
    <x v="36"/>
    <x v="36"/>
    <x v="22"/>
    <x v="0"/>
    <n v="98538.638000000006"/>
  </r>
  <r>
    <x v="37"/>
    <x v="37"/>
    <x v="37"/>
    <x v="37"/>
    <x v="22"/>
    <x v="0"/>
    <n v="424.52699999999999"/>
  </r>
  <r>
    <x v="38"/>
    <x v="38"/>
    <x v="38"/>
    <x v="38"/>
    <x v="22"/>
    <x v="0"/>
    <n v="10845.84"/>
  </r>
  <r>
    <x v="39"/>
    <x v="39"/>
    <x v="39"/>
    <x v="39"/>
    <x v="22"/>
    <x v="0"/>
    <n v="6.282"/>
  </r>
  <r>
    <x v="0"/>
    <x v="0"/>
    <x v="0"/>
    <x v="0"/>
    <x v="23"/>
    <x v="0"/>
    <n v="733"/>
  </r>
  <r>
    <x v="1"/>
    <x v="1"/>
    <x v="1"/>
    <x v="1"/>
    <x v="23"/>
    <x v="0"/>
    <n v="392"/>
  </r>
  <r>
    <x v="2"/>
    <x v="2"/>
    <x v="2"/>
    <x v="2"/>
    <x v="23"/>
    <x v="0"/>
    <n v="441"/>
  </r>
  <r>
    <x v="3"/>
    <x v="3"/>
    <x v="3"/>
    <x v="3"/>
    <x v="23"/>
    <x v="0"/>
    <n v="49"/>
  </r>
  <r>
    <x v="4"/>
    <x v="4"/>
    <x v="4"/>
    <x v="4"/>
    <x v="23"/>
    <x v="0"/>
    <n v="214"/>
  </r>
  <r>
    <x v="5"/>
    <x v="5"/>
    <x v="5"/>
    <x v="5"/>
    <x v="23"/>
    <x v="0"/>
    <n v="50"/>
  </r>
  <r>
    <x v="6"/>
    <x v="6"/>
    <x v="6"/>
    <x v="6"/>
    <x v="23"/>
    <x v="0"/>
    <n v="1389"/>
  </r>
  <r>
    <x v="7"/>
    <x v="7"/>
    <x v="7"/>
    <x v="7"/>
    <x v="23"/>
    <x v="0"/>
    <n v="1198"/>
  </r>
  <r>
    <x v="8"/>
    <x v="8"/>
    <x v="8"/>
    <x v="8"/>
    <x v="23"/>
    <x v="0"/>
    <n v="-5"/>
  </r>
  <r>
    <x v="9"/>
    <x v="9"/>
    <x v="9"/>
    <x v="9"/>
    <x v="23"/>
    <x v="0"/>
    <n v="196"/>
  </r>
  <r>
    <x v="10"/>
    <x v="10"/>
    <x v="10"/>
    <x v="10"/>
    <x v="23"/>
    <x v="0"/>
    <n v="7340"/>
  </r>
  <r>
    <x v="11"/>
    <x v="11"/>
    <x v="11"/>
    <x v="11"/>
    <x v="23"/>
    <x v="0"/>
    <n v="1556"/>
  </r>
  <r>
    <x v="12"/>
    <x v="12"/>
    <x v="12"/>
    <x v="12"/>
    <x v="23"/>
    <x v="0"/>
    <n v="43801"/>
  </r>
  <r>
    <x v="13"/>
    <x v="13"/>
    <x v="13"/>
    <x v="13"/>
    <x v="23"/>
    <x v="0"/>
    <n v="2841"/>
  </r>
  <r>
    <x v="14"/>
    <x v="14"/>
    <x v="14"/>
    <x v="14"/>
    <x v="23"/>
    <x v="0"/>
    <m/>
  </r>
  <r>
    <x v="15"/>
    <x v="15"/>
    <x v="15"/>
    <x v="15"/>
    <x v="23"/>
    <x v="0"/>
    <n v="5864"/>
  </r>
  <r>
    <x v="16"/>
    <x v="16"/>
    <x v="16"/>
    <x v="16"/>
    <x v="23"/>
    <x v="0"/>
    <n v="61402"/>
  </r>
  <r>
    <x v="17"/>
    <x v="17"/>
    <x v="17"/>
    <x v="17"/>
    <x v="23"/>
    <x v="0"/>
    <n v="7039"/>
  </r>
  <r>
    <x v="18"/>
    <x v="18"/>
    <x v="18"/>
    <x v="18"/>
    <x v="23"/>
    <x v="0"/>
    <n v="46197"/>
  </r>
  <r>
    <x v="19"/>
    <x v="19"/>
    <x v="19"/>
    <x v="19"/>
    <x v="23"/>
    <x v="0"/>
    <m/>
  </r>
  <r>
    <x v="20"/>
    <x v="20"/>
    <x v="20"/>
    <x v="20"/>
    <x v="23"/>
    <x v="0"/>
    <m/>
  </r>
  <r>
    <x v="21"/>
    <x v="21"/>
    <x v="21"/>
    <x v="21"/>
    <x v="23"/>
    <x v="0"/>
    <n v="5534"/>
  </r>
  <r>
    <x v="22"/>
    <x v="22"/>
    <x v="22"/>
    <x v="22"/>
    <x v="23"/>
    <x v="0"/>
    <n v="2632"/>
  </r>
  <r>
    <x v="23"/>
    <x v="23"/>
    <x v="23"/>
    <x v="23"/>
    <x v="23"/>
    <x v="0"/>
    <n v="61402"/>
  </r>
  <r>
    <x v="24"/>
    <x v="24"/>
    <x v="24"/>
    <x v="24"/>
    <x v="23"/>
    <x v="0"/>
    <n v="2809"/>
  </r>
  <r>
    <x v="25"/>
    <x v="25"/>
    <x v="25"/>
    <x v="25"/>
    <x v="23"/>
    <x v="0"/>
    <n v="0.83922558922558921"/>
  </r>
  <r>
    <x v="26"/>
    <x v="26"/>
    <x v="26"/>
    <x v="26"/>
    <x v="23"/>
    <x v="0"/>
    <n v="6.2842128311802062E-3"/>
  </r>
  <r>
    <x v="27"/>
    <x v="27"/>
    <x v="27"/>
    <x v="27"/>
    <x v="23"/>
    <x v="0"/>
    <m/>
  </r>
  <r>
    <x v="28"/>
    <x v="28"/>
    <x v="28"/>
    <x v="28"/>
    <x v="23"/>
    <x v="0"/>
    <n v="6621.4960000000001"/>
  </r>
  <r>
    <x v="29"/>
    <x v="29"/>
    <x v="29"/>
    <x v="29"/>
    <x v="23"/>
    <x v="0"/>
    <n v="6600.6080000000002"/>
  </r>
  <r>
    <x v="30"/>
    <x v="30"/>
    <x v="30"/>
    <x v="30"/>
    <x v="23"/>
    <x v="0"/>
    <n v="20.888999999999999"/>
  </r>
  <r>
    <x v="31"/>
    <x v="31"/>
    <x v="31"/>
    <x v="31"/>
    <x v="23"/>
    <x v="0"/>
    <m/>
  </r>
  <r>
    <x v="32"/>
    <x v="32"/>
    <x v="32"/>
    <x v="32"/>
    <x v="23"/>
    <x v="0"/>
    <n v="0.19568233746778951"/>
  </r>
  <r>
    <x v="33"/>
    <x v="33"/>
    <x v="33"/>
    <x v="33"/>
    <x v="23"/>
    <x v="0"/>
    <n v="0.19568236702037667"/>
  </r>
  <r>
    <x v="34"/>
    <x v="34"/>
    <x v="34"/>
    <x v="34"/>
    <x v="23"/>
    <x v="0"/>
    <n v="0.19506504302782804"/>
  </r>
  <r>
    <x v="35"/>
    <x v="35"/>
    <x v="35"/>
    <x v="35"/>
    <x v="23"/>
    <x v="0"/>
    <n v="33837.985000000001"/>
  </r>
  <r>
    <x v="36"/>
    <x v="36"/>
    <x v="36"/>
    <x v="36"/>
    <x v="23"/>
    <x v="0"/>
    <n v="31634.994999999999"/>
  </r>
  <r>
    <x v="37"/>
    <x v="37"/>
    <x v="37"/>
    <x v="37"/>
    <x v="23"/>
    <x v="0"/>
    <m/>
  </r>
  <r>
    <x v="38"/>
    <x v="38"/>
    <x v="38"/>
    <x v="38"/>
    <x v="23"/>
    <x v="0"/>
    <n v="2202.9899999999998"/>
  </r>
  <r>
    <x v="39"/>
    <x v="39"/>
    <x v="39"/>
    <x v="39"/>
    <x v="23"/>
    <x v="0"/>
    <m/>
  </r>
  <r>
    <x v="0"/>
    <x v="0"/>
    <x v="0"/>
    <x v="0"/>
    <x v="24"/>
    <x v="0"/>
    <n v="2157"/>
  </r>
  <r>
    <x v="1"/>
    <x v="1"/>
    <x v="1"/>
    <x v="1"/>
    <x v="24"/>
    <x v="0"/>
    <n v="606"/>
  </r>
  <r>
    <x v="2"/>
    <x v="2"/>
    <x v="2"/>
    <x v="2"/>
    <x v="24"/>
    <x v="0"/>
    <n v="696"/>
  </r>
  <r>
    <x v="3"/>
    <x v="3"/>
    <x v="3"/>
    <x v="3"/>
    <x v="24"/>
    <x v="0"/>
    <n v="90"/>
  </r>
  <r>
    <x v="4"/>
    <x v="4"/>
    <x v="4"/>
    <x v="4"/>
    <x v="24"/>
    <x v="0"/>
    <n v="54"/>
  </r>
  <r>
    <x v="5"/>
    <x v="5"/>
    <x v="5"/>
    <x v="5"/>
    <x v="24"/>
    <x v="0"/>
    <n v="105"/>
  </r>
  <r>
    <x v="6"/>
    <x v="6"/>
    <x v="6"/>
    <x v="6"/>
    <x v="24"/>
    <x v="0"/>
    <n v="2922"/>
  </r>
  <r>
    <x v="7"/>
    <x v="7"/>
    <x v="7"/>
    <x v="7"/>
    <x v="24"/>
    <x v="0"/>
    <n v="2111"/>
  </r>
  <r>
    <x v="8"/>
    <x v="8"/>
    <x v="8"/>
    <x v="8"/>
    <x v="24"/>
    <x v="0"/>
    <n v="-80"/>
  </r>
  <r>
    <x v="9"/>
    <x v="9"/>
    <x v="9"/>
    <x v="9"/>
    <x v="24"/>
    <x v="0"/>
    <n v="891"/>
  </r>
  <r>
    <x v="10"/>
    <x v="10"/>
    <x v="10"/>
    <x v="10"/>
    <x v="24"/>
    <x v="0"/>
    <n v="7089"/>
  </r>
  <r>
    <x v="11"/>
    <x v="11"/>
    <x v="11"/>
    <x v="11"/>
    <x v="24"/>
    <x v="0"/>
    <n v="10694"/>
  </r>
  <r>
    <x v="12"/>
    <x v="12"/>
    <x v="12"/>
    <x v="12"/>
    <x v="24"/>
    <x v="0"/>
    <n v="74600"/>
  </r>
  <r>
    <x v="13"/>
    <x v="13"/>
    <x v="13"/>
    <x v="13"/>
    <x v="24"/>
    <x v="0"/>
    <n v="2139"/>
  </r>
  <r>
    <x v="14"/>
    <x v="14"/>
    <x v="14"/>
    <x v="14"/>
    <x v="24"/>
    <x v="0"/>
    <n v="304"/>
  </r>
  <r>
    <x v="15"/>
    <x v="15"/>
    <x v="15"/>
    <x v="15"/>
    <x v="24"/>
    <x v="0"/>
    <n v="6398"/>
  </r>
  <r>
    <x v="16"/>
    <x v="16"/>
    <x v="16"/>
    <x v="16"/>
    <x v="24"/>
    <x v="0"/>
    <n v="101224"/>
  </r>
  <r>
    <x v="17"/>
    <x v="17"/>
    <x v="17"/>
    <x v="17"/>
    <x v="24"/>
    <x v="0"/>
    <n v="7"/>
  </r>
  <r>
    <x v="18"/>
    <x v="18"/>
    <x v="18"/>
    <x v="18"/>
    <x v="24"/>
    <x v="0"/>
    <n v="85824"/>
  </r>
  <r>
    <x v="19"/>
    <x v="19"/>
    <x v="19"/>
    <x v="19"/>
    <x v="24"/>
    <x v="0"/>
    <n v="126"/>
  </r>
  <r>
    <x v="20"/>
    <x v="20"/>
    <x v="20"/>
    <x v="20"/>
    <x v="24"/>
    <x v="0"/>
    <m/>
  </r>
  <r>
    <x v="21"/>
    <x v="21"/>
    <x v="21"/>
    <x v="21"/>
    <x v="24"/>
    <x v="0"/>
    <n v="10555"/>
  </r>
  <r>
    <x v="22"/>
    <x v="22"/>
    <x v="22"/>
    <x v="22"/>
    <x v="24"/>
    <x v="0"/>
    <n v="4711"/>
  </r>
  <r>
    <x v="23"/>
    <x v="23"/>
    <x v="23"/>
    <x v="23"/>
    <x v="24"/>
    <x v="0"/>
    <n v="101223"/>
  </r>
  <r>
    <x v="24"/>
    <x v="24"/>
    <x v="24"/>
    <x v="24"/>
    <x v="24"/>
    <x v="0"/>
    <n v="3113"/>
  </r>
  <r>
    <x v="25"/>
    <x v="25"/>
    <x v="25"/>
    <x v="25"/>
    <x v="24"/>
    <x v="0"/>
    <n v="0.67545963229416461"/>
  </r>
  <r>
    <x v="26"/>
    <x v="26"/>
    <x v="26"/>
    <x v="26"/>
    <x v="24"/>
    <x v="0"/>
    <n v="8.4879704969853063E-3"/>
  </r>
  <r>
    <x v="27"/>
    <x v="27"/>
    <x v="27"/>
    <x v="27"/>
    <x v="24"/>
    <x v="0"/>
    <n v="6.7586206896551718E-2"/>
  </r>
  <r>
    <x v="28"/>
    <x v="28"/>
    <x v="28"/>
    <x v="28"/>
    <x v="24"/>
    <x v="0"/>
    <n v="13049.172"/>
  </r>
  <r>
    <x v="29"/>
    <x v="29"/>
    <x v="29"/>
    <x v="29"/>
    <x v="24"/>
    <x v="0"/>
    <n v="12448.245999999999"/>
  </r>
  <r>
    <x v="30"/>
    <x v="30"/>
    <x v="30"/>
    <x v="30"/>
    <x v="24"/>
    <x v="0"/>
    <n v="235.02099999999999"/>
  </r>
  <r>
    <x v="31"/>
    <x v="31"/>
    <x v="31"/>
    <x v="31"/>
    <x v="24"/>
    <x v="0"/>
    <n v="365.90499999999997"/>
  </r>
  <r>
    <x v="32"/>
    <x v="32"/>
    <x v="32"/>
    <x v="32"/>
    <x v="24"/>
    <x v="0"/>
    <n v="0.2610073795968566"/>
  </r>
  <r>
    <x v="33"/>
    <x v="33"/>
    <x v="33"/>
    <x v="33"/>
    <x v="24"/>
    <x v="0"/>
    <n v="0.25368860831915502"/>
  </r>
  <r>
    <x v="34"/>
    <x v="34"/>
    <x v="34"/>
    <x v="34"/>
    <x v="24"/>
    <x v="0"/>
    <n v="0.24898775715708646"/>
  </r>
  <r>
    <x v="35"/>
    <x v="35"/>
    <x v="35"/>
    <x v="35"/>
    <x v="24"/>
    <x v="0"/>
    <n v="49995.413999999997"/>
  </r>
  <r>
    <x v="36"/>
    <x v="36"/>
    <x v="36"/>
    <x v="36"/>
    <x v="24"/>
    <x v="0"/>
    <n v="44165.701000000001"/>
  </r>
  <r>
    <x v="37"/>
    <x v="37"/>
    <x v="37"/>
    <x v="37"/>
    <x v="24"/>
    <x v="0"/>
    <n v="587.67600000000004"/>
  </r>
  <r>
    <x v="38"/>
    <x v="38"/>
    <x v="38"/>
    <x v="38"/>
    <x v="24"/>
    <x v="0"/>
    <n v="5210.9350000000004"/>
  </r>
  <r>
    <x v="39"/>
    <x v="39"/>
    <x v="39"/>
    <x v="39"/>
    <x v="24"/>
    <x v="0"/>
    <n v="31.102"/>
  </r>
  <r>
    <x v="0"/>
    <x v="0"/>
    <x v="0"/>
    <x v="0"/>
    <x v="25"/>
    <x v="0"/>
    <n v="2514"/>
  </r>
  <r>
    <x v="1"/>
    <x v="1"/>
    <x v="1"/>
    <x v="1"/>
    <x v="25"/>
    <x v="0"/>
    <n v="1343"/>
  </r>
  <r>
    <x v="2"/>
    <x v="2"/>
    <x v="2"/>
    <x v="2"/>
    <x v="25"/>
    <x v="0"/>
    <n v="1525"/>
  </r>
  <r>
    <x v="3"/>
    <x v="3"/>
    <x v="3"/>
    <x v="3"/>
    <x v="25"/>
    <x v="0"/>
    <n v="182"/>
  </r>
  <r>
    <x v="4"/>
    <x v="4"/>
    <x v="4"/>
    <x v="4"/>
    <x v="25"/>
    <x v="0"/>
    <n v="61"/>
  </r>
  <r>
    <x v="5"/>
    <x v="5"/>
    <x v="5"/>
    <x v="5"/>
    <x v="25"/>
    <x v="0"/>
    <n v="22"/>
  </r>
  <r>
    <x v="6"/>
    <x v="6"/>
    <x v="6"/>
    <x v="6"/>
    <x v="25"/>
    <x v="0"/>
    <n v="3940"/>
  </r>
  <r>
    <x v="7"/>
    <x v="7"/>
    <x v="7"/>
    <x v="7"/>
    <x v="25"/>
    <x v="0"/>
    <n v="3109"/>
  </r>
  <r>
    <x v="8"/>
    <x v="8"/>
    <x v="8"/>
    <x v="8"/>
    <x v="25"/>
    <x v="0"/>
    <n v="-3"/>
  </r>
  <r>
    <x v="9"/>
    <x v="9"/>
    <x v="9"/>
    <x v="9"/>
    <x v="25"/>
    <x v="0"/>
    <n v="834"/>
  </r>
  <r>
    <x v="10"/>
    <x v="10"/>
    <x v="10"/>
    <x v="10"/>
    <x v="25"/>
    <x v="0"/>
    <n v="14207"/>
  </r>
  <r>
    <x v="11"/>
    <x v="11"/>
    <x v="11"/>
    <x v="11"/>
    <x v="25"/>
    <x v="0"/>
    <n v="6747"/>
  </r>
  <r>
    <x v="12"/>
    <x v="12"/>
    <x v="12"/>
    <x v="12"/>
    <x v="25"/>
    <x v="0"/>
    <n v="131105"/>
  </r>
  <r>
    <x v="13"/>
    <x v="13"/>
    <x v="13"/>
    <x v="13"/>
    <x v="25"/>
    <x v="0"/>
    <n v="1143"/>
  </r>
  <r>
    <x v="14"/>
    <x v="14"/>
    <x v="14"/>
    <x v="14"/>
    <x v="25"/>
    <x v="0"/>
    <m/>
  </r>
  <r>
    <x v="15"/>
    <x v="15"/>
    <x v="15"/>
    <x v="15"/>
    <x v="25"/>
    <x v="0"/>
    <n v="6487"/>
  </r>
  <r>
    <x v="16"/>
    <x v="16"/>
    <x v="16"/>
    <x v="16"/>
    <x v="25"/>
    <x v="0"/>
    <n v="159689"/>
  </r>
  <r>
    <x v="17"/>
    <x v="17"/>
    <x v="17"/>
    <x v="17"/>
    <x v="25"/>
    <x v="0"/>
    <n v="1094"/>
  </r>
  <r>
    <x v="18"/>
    <x v="18"/>
    <x v="18"/>
    <x v="18"/>
    <x v="25"/>
    <x v="0"/>
    <n v="139771"/>
  </r>
  <r>
    <x v="19"/>
    <x v="19"/>
    <x v="19"/>
    <x v="19"/>
    <x v="25"/>
    <x v="0"/>
    <n v="850"/>
  </r>
  <r>
    <x v="20"/>
    <x v="20"/>
    <x v="20"/>
    <x v="20"/>
    <x v="25"/>
    <x v="0"/>
    <m/>
  </r>
  <r>
    <x v="21"/>
    <x v="21"/>
    <x v="21"/>
    <x v="21"/>
    <x v="25"/>
    <x v="0"/>
    <n v="15070"/>
  </r>
  <r>
    <x v="22"/>
    <x v="22"/>
    <x v="22"/>
    <x v="22"/>
    <x v="25"/>
    <x v="0"/>
    <n v="2904"/>
  </r>
  <r>
    <x v="23"/>
    <x v="23"/>
    <x v="23"/>
    <x v="23"/>
    <x v="25"/>
    <x v="0"/>
    <n v="159689"/>
  </r>
  <r>
    <x v="24"/>
    <x v="24"/>
    <x v="24"/>
    <x v="24"/>
    <x v="25"/>
    <x v="0"/>
    <n v="9582"/>
  </r>
  <r>
    <x v="25"/>
    <x v="25"/>
    <x v="25"/>
    <x v="25"/>
    <x v="25"/>
    <x v="0"/>
    <n v="0.7553003533568905"/>
  </r>
  <r>
    <x v="26"/>
    <x v="26"/>
    <x v="26"/>
    <x v="26"/>
    <x v="25"/>
    <x v="0"/>
    <n v="8.7851551174253414E-3"/>
  </r>
  <r>
    <x v="27"/>
    <x v="27"/>
    <x v="27"/>
    <x v="27"/>
    <x v="25"/>
    <x v="0"/>
    <n v="4.6204620462046202E-2"/>
  </r>
  <r>
    <x v="28"/>
    <x v="28"/>
    <x v="28"/>
    <x v="28"/>
    <x v="25"/>
    <x v="0"/>
    <n v="10504.22"/>
  </r>
  <r>
    <x v="29"/>
    <x v="29"/>
    <x v="29"/>
    <x v="29"/>
    <x v="25"/>
    <x v="0"/>
    <n v="9459.35"/>
  </r>
  <r>
    <x v="30"/>
    <x v="30"/>
    <x v="30"/>
    <x v="30"/>
    <x v="25"/>
    <x v="0"/>
    <n v="380.17599999999999"/>
  </r>
  <r>
    <x v="31"/>
    <x v="31"/>
    <x v="31"/>
    <x v="31"/>
    <x v="25"/>
    <x v="0"/>
    <n v="664.69399999999996"/>
  </r>
  <r>
    <x v="32"/>
    <x v="32"/>
    <x v="32"/>
    <x v="32"/>
    <x v="25"/>
    <x v="0"/>
    <n v="0.1338850785350057"/>
  </r>
  <r>
    <x v="33"/>
    <x v="33"/>
    <x v="33"/>
    <x v="33"/>
    <x v="25"/>
    <x v="0"/>
    <n v="0.12541299699142158"/>
  </r>
  <r>
    <x v="34"/>
    <x v="34"/>
    <x v="34"/>
    <x v="34"/>
    <x v="25"/>
    <x v="0"/>
    <n v="0.12056733556990487"/>
  </r>
  <r>
    <x v="35"/>
    <x v="35"/>
    <x v="35"/>
    <x v="35"/>
    <x v="25"/>
    <x v="0"/>
    <n v="78456.987999999998"/>
  </r>
  <r>
    <x v="36"/>
    <x v="36"/>
    <x v="36"/>
    <x v="36"/>
    <x v="25"/>
    <x v="0"/>
    <n v="70830.063999999998"/>
  </r>
  <r>
    <x v="37"/>
    <x v="37"/>
    <x v="37"/>
    <x v="37"/>
    <x v="25"/>
    <x v="0"/>
    <n v="285.05700000000002"/>
  </r>
  <r>
    <x v="38"/>
    <x v="38"/>
    <x v="38"/>
    <x v="38"/>
    <x v="25"/>
    <x v="0"/>
    <n v="7341.8670000000002"/>
  </r>
  <r>
    <x v="39"/>
    <x v="39"/>
    <x v="39"/>
    <x v="39"/>
    <x v="25"/>
    <x v="0"/>
    <m/>
  </r>
  <r>
    <x v="0"/>
    <x v="0"/>
    <x v="0"/>
    <x v="0"/>
    <x v="26"/>
    <x v="0"/>
    <n v="8045"/>
  </r>
  <r>
    <x v="1"/>
    <x v="1"/>
    <x v="1"/>
    <x v="1"/>
    <x v="26"/>
    <x v="0"/>
    <n v="3753"/>
  </r>
  <r>
    <x v="2"/>
    <x v="2"/>
    <x v="2"/>
    <x v="2"/>
    <x v="26"/>
    <x v="0"/>
    <n v="4320"/>
  </r>
  <r>
    <x v="3"/>
    <x v="3"/>
    <x v="3"/>
    <x v="3"/>
    <x v="26"/>
    <x v="0"/>
    <n v="567"/>
  </r>
  <r>
    <x v="4"/>
    <x v="4"/>
    <x v="4"/>
    <x v="4"/>
    <x v="26"/>
    <x v="0"/>
    <n v="814"/>
  </r>
  <r>
    <x v="5"/>
    <x v="5"/>
    <x v="5"/>
    <x v="5"/>
    <x v="26"/>
    <x v="0"/>
    <n v="1491"/>
  </r>
  <r>
    <x v="6"/>
    <x v="6"/>
    <x v="6"/>
    <x v="6"/>
    <x v="26"/>
    <x v="0"/>
    <n v="14103"/>
  </r>
  <r>
    <x v="7"/>
    <x v="7"/>
    <x v="7"/>
    <x v="7"/>
    <x v="26"/>
    <x v="0"/>
    <n v="9666"/>
  </r>
  <r>
    <x v="8"/>
    <x v="8"/>
    <x v="8"/>
    <x v="8"/>
    <x v="26"/>
    <x v="0"/>
    <n v="740"/>
  </r>
  <r>
    <x v="9"/>
    <x v="9"/>
    <x v="9"/>
    <x v="9"/>
    <x v="26"/>
    <x v="0"/>
    <n v="3697"/>
  </r>
  <r>
    <x v="10"/>
    <x v="10"/>
    <x v="10"/>
    <x v="10"/>
    <x v="26"/>
    <x v="0"/>
    <n v="17189"/>
  </r>
  <r>
    <x v="11"/>
    <x v="11"/>
    <x v="11"/>
    <x v="11"/>
    <x v="26"/>
    <x v="0"/>
    <n v="27771"/>
  </r>
  <r>
    <x v="12"/>
    <x v="12"/>
    <x v="12"/>
    <x v="12"/>
    <x v="26"/>
    <x v="0"/>
    <n v="353305"/>
  </r>
  <r>
    <x v="13"/>
    <x v="13"/>
    <x v="13"/>
    <x v="13"/>
    <x v="26"/>
    <x v="0"/>
    <n v="26640"/>
  </r>
  <r>
    <x v="14"/>
    <x v="14"/>
    <x v="14"/>
    <x v="14"/>
    <x v="26"/>
    <x v="0"/>
    <n v="12419"/>
  </r>
  <r>
    <x v="15"/>
    <x v="15"/>
    <x v="15"/>
    <x v="15"/>
    <x v="26"/>
    <x v="0"/>
    <n v="21211"/>
  </r>
  <r>
    <x v="16"/>
    <x v="16"/>
    <x v="16"/>
    <x v="16"/>
    <x v="26"/>
    <x v="0"/>
    <n v="458535"/>
  </r>
  <r>
    <x v="17"/>
    <x v="17"/>
    <x v="17"/>
    <x v="17"/>
    <x v="26"/>
    <x v="0"/>
    <n v="36995"/>
  </r>
  <r>
    <x v="18"/>
    <x v="18"/>
    <x v="18"/>
    <x v="18"/>
    <x v="26"/>
    <x v="0"/>
    <n v="355611"/>
  </r>
  <r>
    <x v="19"/>
    <x v="19"/>
    <x v="19"/>
    <x v="19"/>
    <x v="26"/>
    <x v="0"/>
    <n v="3700"/>
  </r>
  <r>
    <x v="20"/>
    <x v="20"/>
    <x v="20"/>
    <x v="20"/>
    <x v="26"/>
    <x v="0"/>
    <m/>
  </r>
  <r>
    <x v="21"/>
    <x v="21"/>
    <x v="21"/>
    <x v="21"/>
    <x v="26"/>
    <x v="0"/>
    <n v="29810"/>
  </r>
  <r>
    <x v="22"/>
    <x v="22"/>
    <x v="22"/>
    <x v="22"/>
    <x v="26"/>
    <x v="0"/>
    <n v="32419"/>
  </r>
  <r>
    <x v="23"/>
    <x v="23"/>
    <x v="23"/>
    <x v="23"/>
    <x v="26"/>
    <x v="0"/>
    <n v="458535"/>
  </r>
  <r>
    <x v="24"/>
    <x v="24"/>
    <x v="24"/>
    <x v="24"/>
    <x v="26"/>
    <x v="0"/>
    <n v="25150"/>
  </r>
  <r>
    <x v="25"/>
    <x v="25"/>
    <x v="25"/>
    <x v="25"/>
    <x v="26"/>
    <x v="0"/>
    <n v="0.62509505703422052"/>
  </r>
  <r>
    <x v="26"/>
    <x v="26"/>
    <x v="26"/>
    <x v="26"/>
    <x v="26"/>
    <x v="0"/>
    <n v="8.7676443617724434E-3"/>
  </r>
  <r>
    <x v="27"/>
    <x v="27"/>
    <x v="27"/>
    <x v="27"/>
    <x v="26"/>
    <x v="0"/>
    <n v="0.18712753277711561"/>
  </r>
  <r>
    <x v="28"/>
    <x v="28"/>
    <x v="28"/>
    <x v="28"/>
    <x v="26"/>
    <x v="0"/>
    <n v="35483.843999999997"/>
  </r>
  <r>
    <x v="29"/>
    <x v="29"/>
    <x v="29"/>
    <x v="29"/>
    <x v="26"/>
    <x v="0"/>
    <n v="33958.046000000002"/>
  </r>
  <r>
    <x v="30"/>
    <x v="30"/>
    <x v="30"/>
    <x v="30"/>
    <x v="26"/>
    <x v="0"/>
    <m/>
  </r>
  <r>
    <x v="31"/>
    <x v="31"/>
    <x v="31"/>
    <x v="31"/>
    <x v="26"/>
    <x v="0"/>
    <n v="1525.799"/>
  </r>
  <r>
    <x v="32"/>
    <x v="32"/>
    <x v="32"/>
    <x v="32"/>
    <x v="26"/>
    <x v="0"/>
    <n v="0.14955936819445298"/>
  </r>
  <r>
    <x v="33"/>
    <x v="33"/>
    <x v="33"/>
    <x v="33"/>
    <x v="26"/>
    <x v="0"/>
    <n v="0.14312834609683694"/>
  </r>
  <r>
    <x v="34"/>
    <x v="34"/>
    <x v="34"/>
    <x v="34"/>
    <x v="26"/>
    <x v="0"/>
    <n v="0.14312834609683694"/>
  </r>
  <r>
    <x v="35"/>
    <x v="35"/>
    <x v="35"/>
    <x v="35"/>
    <x v="26"/>
    <x v="0"/>
    <n v="237255.91"/>
  </r>
  <r>
    <x v="36"/>
    <x v="36"/>
    <x v="36"/>
    <x v="36"/>
    <x v="26"/>
    <x v="0"/>
    <n v="195231.42600000001"/>
  </r>
  <r>
    <x v="37"/>
    <x v="37"/>
    <x v="37"/>
    <x v="37"/>
    <x v="26"/>
    <x v="0"/>
    <n v="735.56299999999999"/>
  </r>
  <r>
    <x v="38"/>
    <x v="38"/>
    <x v="38"/>
    <x v="38"/>
    <x v="26"/>
    <x v="0"/>
    <n v="23698.745999999999"/>
  </r>
  <r>
    <x v="39"/>
    <x v="39"/>
    <x v="39"/>
    <x v="39"/>
    <x v="26"/>
    <x v="0"/>
    <n v="17590.174999999999"/>
  </r>
  <r>
    <x v="0"/>
    <x v="0"/>
    <x v="0"/>
    <x v="0"/>
    <x v="27"/>
    <x v="0"/>
    <n v="563"/>
  </r>
  <r>
    <x v="1"/>
    <x v="1"/>
    <x v="1"/>
    <x v="1"/>
    <x v="27"/>
    <x v="0"/>
    <n v="226"/>
  </r>
  <r>
    <x v="2"/>
    <x v="2"/>
    <x v="2"/>
    <x v="2"/>
    <x v="27"/>
    <x v="0"/>
    <n v="258"/>
  </r>
  <r>
    <x v="3"/>
    <x v="3"/>
    <x v="3"/>
    <x v="3"/>
    <x v="27"/>
    <x v="0"/>
    <n v="32"/>
  </r>
  <r>
    <x v="4"/>
    <x v="4"/>
    <x v="4"/>
    <x v="4"/>
    <x v="27"/>
    <x v="0"/>
    <n v="16"/>
  </r>
  <r>
    <x v="5"/>
    <x v="5"/>
    <x v="5"/>
    <x v="5"/>
    <x v="27"/>
    <x v="0"/>
    <n v="48"/>
  </r>
  <r>
    <x v="6"/>
    <x v="6"/>
    <x v="6"/>
    <x v="6"/>
    <x v="27"/>
    <x v="0"/>
    <n v="853"/>
  </r>
  <r>
    <x v="7"/>
    <x v="7"/>
    <x v="7"/>
    <x v="7"/>
    <x v="27"/>
    <x v="0"/>
    <n v="707"/>
  </r>
  <r>
    <x v="8"/>
    <x v="8"/>
    <x v="8"/>
    <x v="8"/>
    <x v="27"/>
    <x v="0"/>
    <n v="10"/>
  </r>
  <r>
    <x v="9"/>
    <x v="9"/>
    <x v="9"/>
    <x v="9"/>
    <x v="27"/>
    <x v="0"/>
    <n v="136"/>
  </r>
  <r>
    <x v="10"/>
    <x v="10"/>
    <x v="10"/>
    <x v="10"/>
    <x v="27"/>
    <x v="0"/>
    <n v="5949"/>
  </r>
  <r>
    <x v="11"/>
    <x v="11"/>
    <x v="11"/>
    <x v="11"/>
    <x v="27"/>
    <x v="0"/>
    <n v="3033"/>
  </r>
  <r>
    <x v="12"/>
    <x v="12"/>
    <x v="12"/>
    <x v="12"/>
    <x v="27"/>
    <x v="0"/>
    <n v="27744"/>
  </r>
  <r>
    <x v="13"/>
    <x v="13"/>
    <x v="13"/>
    <x v="13"/>
    <x v="27"/>
    <x v="0"/>
    <n v="318"/>
  </r>
  <r>
    <x v="14"/>
    <x v="14"/>
    <x v="14"/>
    <x v="14"/>
    <x v="27"/>
    <x v="0"/>
    <m/>
  </r>
  <r>
    <x v="15"/>
    <x v="15"/>
    <x v="15"/>
    <x v="15"/>
    <x v="27"/>
    <x v="0"/>
    <n v="2853"/>
  </r>
  <r>
    <x v="16"/>
    <x v="16"/>
    <x v="16"/>
    <x v="16"/>
    <x v="27"/>
    <x v="0"/>
    <n v="39897"/>
  </r>
  <r>
    <x v="17"/>
    <x v="17"/>
    <x v="17"/>
    <x v="17"/>
    <x v="27"/>
    <x v="0"/>
    <n v="10"/>
  </r>
  <r>
    <x v="18"/>
    <x v="18"/>
    <x v="18"/>
    <x v="18"/>
    <x v="27"/>
    <x v="0"/>
    <n v="35186"/>
  </r>
  <r>
    <x v="19"/>
    <x v="19"/>
    <x v="19"/>
    <x v="19"/>
    <x v="27"/>
    <x v="0"/>
    <m/>
  </r>
  <r>
    <x v="20"/>
    <x v="20"/>
    <x v="20"/>
    <x v="20"/>
    <x v="27"/>
    <x v="0"/>
    <m/>
  </r>
  <r>
    <x v="21"/>
    <x v="21"/>
    <x v="21"/>
    <x v="21"/>
    <x v="27"/>
    <x v="0"/>
    <n v="3110"/>
  </r>
  <r>
    <x v="22"/>
    <x v="22"/>
    <x v="22"/>
    <x v="22"/>
    <x v="27"/>
    <x v="0"/>
    <n v="1591"/>
  </r>
  <r>
    <x v="23"/>
    <x v="23"/>
    <x v="23"/>
    <x v="23"/>
    <x v="27"/>
    <x v="0"/>
    <n v="39897"/>
  </r>
  <r>
    <x v="24"/>
    <x v="24"/>
    <x v="24"/>
    <x v="24"/>
    <x v="27"/>
    <x v="0"/>
    <n v="1555"/>
  </r>
  <r>
    <x v="25"/>
    <x v="25"/>
    <x v="25"/>
    <x v="25"/>
    <x v="27"/>
    <x v="0"/>
    <n v="0.79551820728291311"/>
  </r>
  <r>
    <x v="26"/>
    <x v="26"/>
    <x v="26"/>
    <x v="26"/>
    <x v="27"/>
    <x v="0"/>
    <n v="6.7857142857142855E-3"/>
  </r>
  <r>
    <x v="27"/>
    <x v="27"/>
    <x v="27"/>
    <x v="27"/>
    <x v="27"/>
    <x v="0"/>
    <n v="0.11961722488038277"/>
  </r>
  <r>
    <x v="28"/>
    <x v="28"/>
    <x v="28"/>
    <x v="28"/>
    <x v="27"/>
    <x v="0"/>
    <n v="3713.5990000000002"/>
  </r>
  <r>
    <x v="29"/>
    <x v="29"/>
    <x v="29"/>
    <x v="29"/>
    <x v="27"/>
    <x v="0"/>
    <n v="3624.6889999999999"/>
  </r>
  <r>
    <x v="30"/>
    <x v="30"/>
    <x v="30"/>
    <x v="30"/>
    <x v="27"/>
    <x v="0"/>
    <n v="34.978999999999999"/>
  </r>
  <r>
    <x v="31"/>
    <x v="31"/>
    <x v="31"/>
    <x v="31"/>
    <x v="27"/>
    <x v="0"/>
    <n v="53.932000000000002"/>
  </r>
  <r>
    <x v="32"/>
    <x v="32"/>
    <x v="32"/>
    <x v="32"/>
    <x v="27"/>
    <x v="0"/>
    <n v="0.21444123768013507"/>
  </r>
  <r>
    <x v="33"/>
    <x v="33"/>
    <x v="33"/>
    <x v="33"/>
    <x v="27"/>
    <x v="0"/>
    <n v="0.21132699987758091"/>
  </r>
  <r>
    <x v="34"/>
    <x v="34"/>
    <x v="34"/>
    <x v="34"/>
    <x v="27"/>
    <x v="0"/>
    <n v="0.20930714257666785"/>
  </r>
  <r>
    <x v="35"/>
    <x v="35"/>
    <x v="35"/>
    <x v="35"/>
    <x v="27"/>
    <x v="0"/>
    <n v="17317.560000000001"/>
  </r>
  <r>
    <x v="36"/>
    <x v="36"/>
    <x v="36"/>
    <x v="36"/>
    <x v="27"/>
    <x v="0"/>
    <n v="15613.028"/>
  </r>
  <r>
    <x v="37"/>
    <x v="37"/>
    <x v="37"/>
    <x v="37"/>
    <x v="27"/>
    <x v="0"/>
    <n v="207.10400000000001"/>
  </r>
  <r>
    <x v="38"/>
    <x v="38"/>
    <x v="38"/>
    <x v="38"/>
    <x v="27"/>
    <x v="0"/>
    <n v="1497.4280000000001"/>
  </r>
  <r>
    <x v="39"/>
    <x v="39"/>
    <x v="39"/>
    <x v="39"/>
    <x v="27"/>
    <x v="0"/>
    <m/>
  </r>
  <r>
    <x v="0"/>
    <x v="0"/>
    <x v="0"/>
    <x v="0"/>
    <x v="28"/>
    <x v="0"/>
    <n v="1587"/>
  </r>
  <r>
    <x v="1"/>
    <x v="1"/>
    <x v="1"/>
    <x v="1"/>
    <x v="28"/>
    <x v="0"/>
    <n v="668"/>
  </r>
  <r>
    <x v="2"/>
    <x v="2"/>
    <x v="2"/>
    <x v="2"/>
    <x v="28"/>
    <x v="0"/>
    <n v="796"/>
  </r>
  <r>
    <x v="3"/>
    <x v="3"/>
    <x v="3"/>
    <x v="3"/>
    <x v="28"/>
    <x v="0"/>
    <n v="128"/>
  </r>
  <r>
    <x v="4"/>
    <x v="4"/>
    <x v="4"/>
    <x v="4"/>
    <x v="28"/>
    <x v="0"/>
    <n v="632"/>
  </r>
  <r>
    <x v="5"/>
    <x v="5"/>
    <x v="5"/>
    <x v="5"/>
    <x v="28"/>
    <x v="0"/>
    <n v="16"/>
  </r>
  <r>
    <x v="6"/>
    <x v="6"/>
    <x v="6"/>
    <x v="6"/>
    <x v="28"/>
    <x v="0"/>
    <n v="2903"/>
  </r>
  <r>
    <x v="7"/>
    <x v="7"/>
    <x v="7"/>
    <x v="7"/>
    <x v="28"/>
    <x v="0"/>
    <n v="2329"/>
  </r>
  <r>
    <x v="8"/>
    <x v="8"/>
    <x v="8"/>
    <x v="8"/>
    <x v="28"/>
    <x v="0"/>
    <n v="24"/>
  </r>
  <r>
    <x v="9"/>
    <x v="9"/>
    <x v="9"/>
    <x v="9"/>
    <x v="28"/>
    <x v="0"/>
    <n v="550"/>
  </r>
  <r>
    <x v="10"/>
    <x v="10"/>
    <x v="10"/>
    <x v="10"/>
    <x v="28"/>
    <x v="0"/>
    <n v="6850"/>
  </r>
  <r>
    <x v="11"/>
    <x v="11"/>
    <x v="11"/>
    <x v="11"/>
    <x v="28"/>
    <x v="0"/>
    <n v="5147"/>
  </r>
  <r>
    <x v="12"/>
    <x v="12"/>
    <x v="12"/>
    <x v="12"/>
    <x v="28"/>
    <x v="0"/>
    <n v="81718"/>
  </r>
  <r>
    <x v="13"/>
    <x v="13"/>
    <x v="13"/>
    <x v="13"/>
    <x v="28"/>
    <x v="0"/>
    <n v="2572"/>
  </r>
  <r>
    <x v="14"/>
    <x v="14"/>
    <x v="14"/>
    <x v="14"/>
    <x v="28"/>
    <x v="0"/>
    <n v="226"/>
  </r>
  <r>
    <x v="15"/>
    <x v="15"/>
    <x v="15"/>
    <x v="15"/>
    <x v="28"/>
    <x v="0"/>
    <n v="13015"/>
  </r>
  <r>
    <x v="16"/>
    <x v="16"/>
    <x v="16"/>
    <x v="16"/>
    <x v="28"/>
    <x v="0"/>
    <n v="109528"/>
  </r>
  <r>
    <x v="17"/>
    <x v="17"/>
    <x v="17"/>
    <x v="17"/>
    <x v="28"/>
    <x v="0"/>
    <n v="3153"/>
  </r>
  <r>
    <x v="18"/>
    <x v="18"/>
    <x v="18"/>
    <x v="18"/>
    <x v="28"/>
    <x v="0"/>
    <n v="91409"/>
  </r>
  <r>
    <x v="19"/>
    <x v="19"/>
    <x v="19"/>
    <x v="19"/>
    <x v="28"/>
    <x v="0"/>
    <n v="2298"/>
  </r>
  <r>
    <x v="20"/>
    <x v="20"/>
    <x v="20"/>
    <x v="20"/>
    <x v="28"/>
    <x v="0"/>
    <m/>
  </r>
  <r>
    <x v="21"/>
    <x v="21"/>
    <x v="21"/>
    <x v="21"/>
    <x v="28"/>
    <x v="0"/>
    <n v="8210"/>
  </r>
  <r>
    <x v="22"/>
    <x v="22"/>
    <x v="22"/>
    <x v="22"/>
    <x v="28"/>
    <x v="0"/>
    <n v="4458"/>
  </r>
  <r>
    <x v="23"/>
    <x v="23"/>
    <x v="23"/>
    <x v="23"/>
    <x v="28"/>
    <x v="0"/>
    <n v="109528"/>
  </r>
  <r>
    <x v="24"/>
    <x v="24"/>
    <x v="24"/>
    <x v="24"/>
    <x v="28"/>
    <x v="0"/>
    <n v="3887"/>
  </r>
  <r>
    <x v="25"/>
    <x v="25"/>
    <x v="25"/>
    <x v="25"/>
    <x v="28"/>
    <x v="0"/>
    <n v="0.6658238516645596"/>
  </r>
  <r>
    <x v="26"/>
    <x v="26"/>
    <x v="26"/>
    <x v="26"/>
    <x v="28"/>
    <x v="0"/>
    <n v="5.6561476116571826E-3"/>
  </r>
  <r>
    <x v="27"/>
    <x v="27"/>
    <x v="27"/>
    <x v="27"/>
    <x v="28"/>
    <x v="0"/>
    <n v="0.13617886178861788"/>
  </r>
  <r>
    <x v="28"/>
    <x v="28"/>
    <x v="28"/>
    <x v="28"/>
    <x v="28"/>
    <x v="0"/>
    <n v="9443.5400000000009"/>
  </r>
  <r>
    <x v="29"/>
    <x v="29"/>
    <x v="29"/>
    <x v="29"/>
    <x v="28"/>
    <x v="0"/>
    <n v="9113.8590000000004"/>
  </r>
  <r>
    <x v="30"/>
    <x v="30"/>
    <x v="30"/>
    <x v="30"/>
    <x v="28"/>
    <x v="0"/>
    <n v="182.755"/>
  </r>
  <r>
    <x v="31"/>
    <x v="31"/>
    <x v="31"/>
    <x v="31"/>
    <x v="28"/>
    <x v="0"/>
    <n v="146.92599999999999"/>
  </r>
  <r>
    <x v="32"/>
    <x v="32"/>
    <x v="32"/>
    <x v="32"/>
    <x v="28"/>
    <x v="0"/>
    <n v="0.16320910868709315"/>
  </r>
  <r>
    <x v="33"/>
    <x v="33"/>
    <x v="33"/>
    <x v="33"/>
    <x v="28"/>
    <x v="0"/>
    <n v="0.16066984253235034"/>
  </r>
  <r>
    <x v="34"/>
    <x v="34"/>
    <x v="34"/>
    <x v="34"/>
    <x v="28"/>
    <x v="0"/>
    <n v="0.1575113574030334"/>
  </r>
  <r>
    <x v="35"/>
    <x v="35"/>
    <x v="35"/>
    <x v="35"/>
    <x v="28"/>
    <x v="0"/>
    <n v="57861.599000000002"/>
  </r>
  <r>
    <x v="36"/>
    <x v="36"/>
    <x v="36"/>
    <x v="36"/>
    <x v="28"/>
    <x v="0"/>
    <n v="52806.576999999997"/>
  </r>
  <r>
    <x v="37"/>
    <x v="37"/>
    <x v="37"/>
    <x v="37"/>
    <x v="28"/>
    <x v="0"/>
    <n v="556.42100000000005"/>
  </r>
  <r>
    <x v="38"/>
    <x v="38"/>
    <x v="38"/>
    <x v="38"/>
    <x v="28"/>
    <x v="0"/>
    <n v="4404.2849999999999"/>
  </r>
  <r>
    <x v="39"/>
    <x v="39"/>
    <x v="39"/>
    <x v="39"/>
    <x v="28"/>
    <x v="0"/>
    <n v="94.316000000000003"/>
  </r>
  <r>
    <x v="0"/>
    <x v="0"/>
    <x v="0"/>
    <x v="0"/>
    <x v="29"/>
    <x v="0"/>
    <n v="2194"/>
  </r>
  <r>
    <x v="1"/>
    <x v="1"/>
    <x v="1"/>
    <x v="1"/>
    <x v="29"/>
    <x v="0"/>
    <n v="1273"/>
  </r>
  <r>
    <x v="2"/>
    <x v="2"/>
    <x v="2"/>
    <x v="2"/>
    <x v="29"/>
    <x v="0"/>
    <n v="1533"/>
  </r>
  <r>
    <x v="3"/>
    <x v="3"/>
    <x v="3"/>
    <x v="3"/>
    <x v="29"/>
    <x v="0"/>
    <n v="260"/>
  </r>
  <r>
    <x v="4"/>
    <x v="4"/>
    <x v="4"/>
    <x v="4"/>
    <x v="29"/>
    <x v="0"/>
    <n v="1347"/>
  </r>
  <r>
    <x v="5"/>
    <x v="5"/>
    <x v="5"/>
    <x v="5"/>
    <x v="29"/>
    <x v="0"/>
    <n v="248"/>
  </r>
  <r>
    <x v="6"/>
    <x v="6"/>
    <x v="6"/>
    <x v="6"/>
    <x v="29"/>
    <x v="0"/>
    <n v="5062"/>
  </r>
  <r>
    <x v="7"/>
    <x v="7"/>
    <x v="7"/>
    <x v="7"/>
    <x v="29"/>
    <x v="0"/>
    <n v="4479"/>
  </r>
  <r>
    <x v="8"/>
    <x v="8"/>
    <x v="8"/>
    <x v="8"/>
    <x v="29"/>
    <x v="0"/>
    <n v="-42"/>
  </r>
  <r>
    <x v="9"/>
    <x v="9"/>
    <x v="9"/>
    <x v="9"/>
    <x v="29"/>
    <x v="0"/>
    <n v="625"/>
  </r>
  <r>
    <x v="10"/>
    <x v="10"/>
    <x v="10"/>
    <x v="10"/>
    <x v="29"/>
    <x v="0"/>
    <n v="9767"/>
  </r>
  <r>
    <x v="11"/>
    <x v="11"/>
    <x v="11"/>
    <x v="11"/>
    <x v="29"/>
    <x v="0"/>
    <n v="5471"/>
  </r>
  <r>
    <x v="12"/>
    <x v="12"/>
    <x v="12"/>
    <x v="12"/>
    <x v="29"/>
    <x v="0"/>
    <n v="155107"/>
  </r>
  <r>
    <x v="13"/>
    <x v="13"/>
    <x v="13"/>
    <x v="13"/>
    <x v="29"/>
    <x v="0"/>
    <n v="14382"/>
  </r>
  <r>
    <x v="14"/>
    <x v="14"/>
    <x v="14"/>
    <x v="14"/>
    <x v="29"/>
    <x v="0"/>
    <m/>
  </r>
  <r>
    <x v="15"/>
    <x v="15"/>
    <x v="15"/>
    <x v="15"/>
    <x v="29"/>
    <x v="0"/>
    <n v="32663"/>
  </r>
  <r>
    <x v="16"/>
    <x v="16"/>
    <x v="16"/>
    <x v="16"/>
    <x v="29"/>
    <x v="0"/>
    <n v="217390"/>
  </r>
  <r>
    <x v="17"/>
    <x v="17"/>
    <x v="17"/>
    <x v="17"/>
    <x v="29"/>
    <x v="0"/>
    <n v="1579"/>
  </r>
  <r>
    <x v="18"/>
    <x v="18"/>
    <x v="18"/>
    <x v="18"/>
    <x v="29"/>
    <x v="0"/>
    <n v="183923"/>
  </r>
  <r>
    <x v="19"/>
    <x v="19"/>
    <x v="19"/>
    <x v="19"/>
    <x v="29"/>
    <x v="0"/>
    <m/>
  </r>
  <r>
    <x v="20"/>
    <x v="20"/>
    <x v="20"/>
    <x v="20"/>
    <x v="29"/>
    <x v="0"/>
    <m/>
  </r>
  <r>
    <x v="21"/>
    <x v="21"/>
    <x v="21"/>
    <x v="21"/>
    <x v="29"/>
    <x v="0"/>
    <n v="23072"/>
  </r>
  <r>
    <x v="22"/>
    <x v="22"/>
    <x v="22"/>
    <x v="22"/>
    <x v="29"/>
    <x v="0"/>
    <n v="8816"/>
  </r>
  <r>
    <x v="23"/>
    <x v="23"/>
    <x v="23"/>
    <x v="23"/>
    <x v="29"/>
    <x v="0"/>
    <n v="217390"/>
  </r>
  <r>
    <x v="24"/>
    <x v="24"/>
    <x v="24"/>
    <x v="24"/>
    <x v="29"/>
    <x v="0"/>
    <n v="8541"/>
  </r>
  <r>
    <x v="25"/>
    <x v="25"/>
    <x v="25"/>
    <x v="25"/>
    <x v="29"/>
    <x v="0"/>
    <n v="0.86032582654528034"/>
  </r>
  <r>
    <x v="26"/>
    <x v="26"/>
    <x v="26"/>
    <x v="26"/>
    <x v="29"/>
    <x v="0"/>
    <n v="3.9408683563786212E-3"/>
  </r>
  <r>
    <x v="27"/>
    <x v="27"/>
    <x v="27"/>
    <x v="27"/>
    <x v="29"/>
    <x v="0"/>
    <n v="0.48976377952755906"/>
  </r>
  <r>
    <x v="28"/>
    <x v="28"/>
    <x v="28"/>
    <x v="28"/>
    <x v="29"/>
    <x v="0"/>
    <n v="26021.723999999998"/>
  </r>
  <r>
    <x v="29"/>
    <x v="29"/>
    <x v="29"/>
    <x v="29"/>
    <x v="29"/>
    <x v="0"/>
    <n v="23120.937999999998"/>
  </r>
  <r>
    <x v="30"/>
    <x v="30"/>
    <x v="30"/>
    <x v="30"/>
    <x v="29"/>
    <x v="0"/>
    <n v="937.86699999999996"/>
  </r>
  <r>
    <x v="31"/>
    <x v="31"/>
    <x v="31"/>
    <x v="31"/>
    <x v="29"/>
    <x v="0"/>
    <n v="1962.9190000000001"/>
  </r>
  <r>
    <x v="32"/>
    <x v="32"/>
    <x v="32"/>
    <x v="32"/>
    <x v="29"/>
    <x v="0"/>
    <n v="0.20127324506521257"/>
  </r>
  <r>
    <x v="33"/>
    <x v="33"/>
    <x v="33"/>
    <x v="33"/>
    <x v="29"/>
    <x v="0"/>
    <n v="0.1860904279340278"/>
  </r>
  <r>
    <x v="34"/>
    <x v="34"/>
    <x v="34"/>
    <x v="34"/>
    <x v="29"/>
    <x v="0"/>
    <n v="0.17883619933143499"/>
  </r>
  <r>
    <x v="35"/>
    <x v="35"/>
    <x v="35"/>
    <x v="35"/>
    <x v="29"/>
    <x v="0"/>
    <n v="129285.55899999999"/>
  </r>
  <r>
    <x v="36"/>
    <x v="36"/>
    <x v="36"/>
    <x v="36"/>
    <x v="29"/>
    <x v="0"/>
    <n v="112229.076"/>
  </r>
  <r>
    <x v="37"/>
    <x v="37"/>
    <x v="37"/>
    <x v="37"/>
    <x v="29"/>
    <x v="0"/>
    <n v="9082.018"/>
  </r>
  <r>
    <x v="38"/>
    <x v="38"/>
    <x v="38"/>
    <x v="38"/>
    <x v="29"/>
    <x v="0"/>
    <n v="7974.4650000000001"/>
  </r>
  <r>
    <x v="39"/>
    <x v="39"/>
    <x v="39"/>
    <x v="39"/>
    <x v="29"/>
    <x v="0"/>
    <m/>
  </r>
  <r>
    <x v="0"/>
    <x v="0"/>
    <x v="0"/>
    <x v="0"/>
    <x v="30"/>
    <x v="0"/>
    <n v="1465"/>
  </r>
  <r>
    <x v="1"/>
    <x v="1"/>
    <x v="1"/>
    <x v="1"/>
    <x v="30"/>
    <x v="0"/>
    <n v="292"/>
  </r>
  <r>
    <x v="2"/>
    <x v="2"/>
    <x v="2"/>
    <x v="2"/>
    <x v="30"/>
    <x v="0"/>
    <n v="342"/>
  </r>
  <r>
    <x v="3"/>
    <x v="3"/>
    <x v="3"/>
    <x v="3"/>
    <x v="30"/>
    <x v="0"/>
    <n v="50"/>
  </r>
  <r>
    <x v="4"/>
    <x v="4"/>
    <x v="4"/>
    <x v="4"/>
    <x v="30"/>
    <x v="0"/>
    <n v="110"/>
  </r>
  <r>
    <x v="5"/>
    <x v="5"/>
    <x v="5"/>
    <x v="5"/>
    <x v="30"/>
    <x v="0"/>
    <n v="26"/>
  </r>
  <r>
    <x v="6"/>
    <x v="6"/>
    <x v="6"/>
    <x v="6"/>
    <x v="30"/>
    <x v="0"/>
    <n v="1893"/>
  </r>
  <r>
    <x v="7"/>
    <x v="7"/>
    <x v="7"/>
    <x v="7"/>
    <x v="30"/>
    <x v="0"/>
    <n v="933"/>
  </r>
  <r>
    <x v="8"/>
    <x v="8"/>
    <x v="8"/>
    <x v="8"/>
    <x v="30"/>
    <x v="0"/>
    <n v="196"/>
  </r>
  <r>
    <x v="9"/>
    <x v="9"/>
    <x v="9"/>
    <x v="9"/>
    <x v="30"/>
    <x v="0"/>
    <n v="764"/>
  </r>
  <r>
    <x v="10"/>
    <x v="10"/>
    <x v="10"/>
    <x v="10"/>
    <x v="30"/>
    <x v="0"/>
    <n v="825"/>
  </r>
  <r>
    <x v="11"/>
    <x v="11"/>
    <x v="11"/>
    <x v="11"/>
    <x v="30"/>
    <x v="0"/>
    <n v="361"/>
  </r>
  <r>
    <x v="12"/>
    <x v="12"/>
    <x v="12"/>
    <x v="12"/>
    <x v="30"/>
    <x v="0"/>
    <n v="45277"/>
  </r>
  <r>
    <x v="13"/>
    <x v="13"/>
    <x v="13"/>
    <x v="13"/>
    <x v="30"/>
    <x v="0"/>
    <n v="8600"/>
  </r>
  <r>
    <x v="14"/>
    <x v="14"/>
    <x v="14"/>
    <x v="14"/>
    <x v="30"/>
    <x v="0"/>
    <m/>
  </r>
  <r>
    <x v="15"/>
    <x v="15"/>
    <x v="15"/>
    <x v="15"/>
    <x v="30"/>
    <x v="0"/>
    <n v="6739"/>
  </r>
  <r>
    <x v="16"/>
    <x v="16"/>
    <x v="16"/>
    <x v="16"/>
    <x v="30"/>
    <x v="0"/>
    <n v="61802"/>
  </r>
  <r>
    <x v="17"/>
    <x v="17"/>
    <x v="17"/>
    <x v="17"/>
    <x v="30"/>
    <x v="0"/>
    <n v="34"/>
  </r>
  <r>
    <x v="18"/>
    <x v="18"/>
    <x v="18"/>
    <x v="18"/>
    <x v="30"/>
    <x v="0"/>
    <n v="45973"/>
  </r>
  <r>
    <x v="19"/>
    <x v="19"/>
    <x v="19"/>
    <x v="19"/>
    <x v="30"/>
    <x v="0"/>
    <n v="1379"/>
  </r>
  <r>
    <x v="20"/>
    <x v="20"/>
    <x v="20"/>
    <x v="20"/>
    <x v="30"/>
    <x v="0"/>
    <m/>
  </r>
  <r>
    <x v="21"/>
    <x v="21"/>
    <x v="21"/>
    <x v="21"/>
    <x v="30"/>
    <x v="0"/>
    <n v="12280"/>
  </r>
  <r>
    <x v="22"/>
    <x v="22"/>
    <x v="22"/>
    <x v="22"/>
    <x v="30"/>
    <x v="0"/>
    <n v="2137"/>
  </r>
  <r>
    <x v="23"/>
    <x v="23"/>
    <x v="23"/>
    <x v="23"/>
    <x v="30"/>
    <x v="0"/>
    <n v="61803"/>
  </r>
  <r>
    <x v="24"/>
    <x v="24"/>
    <x v="24"/>
    <x v="24"/>
    <x v="30"/>
    <x v="0"/>
    <n v="1966"/>
  </r>
  <r>
    <x v="25"/>
    <x v="25"/>
    <x v="25"/>
    <x v="25"/>
    <x v="30"/>
    <x v="0"/>
    <n v="0.43026706231454004"/>
  </r>
  <r>
    <x v="26"/>
    <x v="26"/>
    <x v="26"/>
    <x v="26"/>
    <x v="30"/>
    <x v="0"/>
    <n v="3.5165407658244332E-3"/>
  </r>
  <r>
    <x v="27"/>
    <x v="27"/>
    <x v="27"/>
    <x v="27"/>
    <x v="30"/>
    <x v="0"/>
    <n v="0.43827160493827161"/>
  </r>
  <r>
    <x v="28"/>
    <x v="28"/>
    <x v="28"/>
    <x v="28"/>
    <x v="30"/>
    <x v="0"/>
    <n v="13294.258"/>
  </r>
  <r>
    <x v="29"/>
    <x v="29"/>
    <x v="29"/>
    <x v="29"/>
    <x v="30"/>
    <x v="0"/>
    <n v="12790.761"/>
  </r>
  <r>
    <x v="30"/>
    <x v="30"/>
    <x v="30"/>
    <x v="30"/>
    <x v="30"/>
    <x v="0"/>
    <n v="157.21600000000001"/>
  </r>
  <r>
    <x v="31"/>
    <x v="31"/>
    <x v="31"/>
    <x v="31"/>
    <x v="30"/>
    <x v="0"/>
    <n v="346.28"/>
  </r>
  <r>
    <x v="32"/>
    <x v="32"/>
    <x v="32"/>
    <x v="32"/>
    <x v="30"/>
    <x v="0"/>
    <n v="0.29661575664878626"/>
  </r>
  <r>
    <x v="33"/>
    <x v="33"/>
    <x v="33"/>
    <x v="33"/>
    <x v="30"/>
    <x v="0"/>
    <n v="0.28888968417237587"/>
  </r>
  <r>
    <x v="34"/>
    <x v="34"/>
    <x v="34"/>
    <x v="34"/>
    <x v="30"/>
    <x v="0"/>
    <n v="0.28538194851708054"/>
  </r>
  <r>
    <x v="35"/>
    <x v="35"/>
    <x v="35"/>
    <x v="35"/>
    <x v="30"/>
    <x v="0"/>
    <n v="44819.796999999999"/>
  </r>
  <r>
    <x v="36"/>
    <x v="36"/>
    <x v="36"/>
    <x v="36"/>
    <x v="30"/>
    <x v="0"/>
    <n v="40358.074000000001"/>
  </r>
  <r>
    <x v="37"/>
    <x v="37"/>
    <x v="37"/>
    <x v="37"/>
    <x v="30"/>
    <x v="0"/>
    <n v="1261.8119999999999"/>
  </r>
  <r>
    <x v="38"/>
    <x v="38"/>
    <x v="38"/>
    <x v="38"/>
    <x v="30"/>
    <x v="0"/>
    <n v="3199.9110000000001"/>
  </r>
  <r>
    <x v="39"/>
    <x v="39"/>
    <x v="39"/>
    <x v="39"/>
    <x v="30"/>
    <x v="0"/>
    <m/>
  </r>
  <r>
    <x v="0"/>
    <x v="0"/>
    <x v="0"/>
    <x v="0"/>
    <x v="31"/>
    <x v="0"/>
    <n v="1625"/>
  </r>
  <r>
    <x v="1"/>
    <x v="1"/>
    <x v="1"/>
    <x v="1"/>
    <x v="31"/>
    <x v="0"/>
    <n v="842"/>
  </r>
  <r>
    <x v="2"/>
    <x v="2"/>
    <x v="2"/>
    <x v="2"/>
    <x v="31"/>
    <x v="0"/>
    <n v="930"/>
  </r>
  <r>
    <x v="3"/>
    <x v="3"/>
    <x v="3"/>
    <x v="3"/>
    <x v="31"/>
    <x v="0"/>
    <n v="88"/>
  </r>
  <r>
    <x v="4"/>
    <x v="4"/>
    <x v="4"/>
    <x v="4"/>
    <x v="31"/>
    <x v="0"/>
    <n v="44"/>
  </r>
  <r>
    <x v="5"/>
    <x v="5"/>
    <x v="5"/>
    <x v="5"/>
    <x v="31"/>
    <x v="0"/>
    <n v="216"/>
  </r>
  <r>
    <x v="6"/>
    <x v="6"/>
    <x v="6"/>
    <x v="6"/>
    <x v="31"/>
    <x v="0"/>
    <n v="2727"/>
  </r>
  <r>
    <x v="7"/>
    <x v="7"/>
    <x v="7"/>
    <x v="7"/>
    <x v="31"/>
    <x v="0"/>
    <n v="2153"/>
  </r>
  <r>
    <x v="8"/>
    <x v="8"/>
    <x v="8"/>
    <x v="8"/>
    <x v="31"/>
    <x v="0"/>
    <n v="48"/>
  </r>
  <r>
    <x v="9"/>
    <x v="9"/>
    <x v="9"/>
    <x v="9"/>
    <x v="31"/>
    <x v="0"/>
    <n v="526"/>
  </r>
  <r>
    <x v="10"/>
    <x v="10"/>
    <x v="10"/>
    <x v="10"/>
    <x v="31"/>
    <x v="0"/>
    <n v="7404"/>
  </r>
  <r>
    <x v="11"/>
    <x v="11"/>
    <x v="11"/>
    <x v="11"/>
    <x v="31"/>
    <x v="0"/>
    <n v="3216"/>
  </r>
  <r>
    <x v="12"/>
    <x v="12"/>
    <x v="12"/>
    <x v="12"/>
    <x v="31"/>
    <x v="0"/>
    <n v="79897"/>
  </r>
  <r>
    <x v="13"/>
    <x v="13"/>
    <x v="13"/>
    <x v="13"/>
    <x v="31"/>
    <x v="0"/>
    <n v="10241"/>
  </r>
  <r>
    <x v="14"/>
    <x v="14"/>
    <x v="14"/>
    <x v="14"/>
    <x v="31"/>
    <x v="0"/>
    <m/>
  </r>
  <r>
    <x v="15"/>
    <x v="15"/>
    <x v="15"/>
    <x v="15"/>
    <x v="31"/>
    <x v="0"/>
    <n v="6683"/>
  </r>
  <r>
    <x v="16"/>
    <x v="16"/>
    <x v="16"/>
    <x v="16"/>
    <x v="31"/>
    <x v="0"/>
    <n v="107441"/>
  </r>
  <r>
    <x v="17"/>
    <x v="17"/>
    <x v="17"/>
    <x v="17"/>
    <x v="31"/>
    <x v="0"/>
    <n v="18"/>
  </r>
  <r>
    <x v="18"/>
    <x v="18"/>
    <x v="18"/>
    <x v="18"/>
    <x v="31"/>
    <x v="0"/>
    <n v="93816"/>
  </r>
  <r>
    <x v="19"/>
    <x v="19"/>
    <x v="19"/>
    <x v="19"/>
    <x v="31"/>
    <x v="0"/>
    <m/>
  </r>
  <r>
    <x v="20"/>
    <x v="20"/>
    <x v="20"/>
    <x v="20"/>
    <x v="31"/>
    <x v="0"/>
    <m/>
  </r>
  <r>
    <x v="21"/>
    <x v="21"/>
    <x v="21"/>
    <x v="21"/>
    <x v="31"/>
    <x v="0"/>
    <n v="9171"/>
  </r>
  <r>
    <x v="22"/>
    <x v="22"/>
    <x v="22"/>
    <x v="22"/>
    <x v="31"/>
    <x v="0"/>
    <n v="4436"/>
  </r>
  <r>
    <x v="23"/>
    <x v="23"/>
    <x v="23"/>
    <x v="23"/>
    <x v="31"/>
    <x v="0"/>
    <n v="107441"/>
  </r>
  <r>
    <x v="24"/>
    <x v="24"/>
    <x v="24"/>
    <x v="24"/>
    <x v="31"/>
    <x v="0"/>
    <n v="4886"/>
  </r>
  <r>
    <x v="25"/>
    <x v="25"/>
    <x v="25"/>
    <x v="25"/>
    <x v="31"/>
    <x v="0"/>
    <n v="0.73202614379084963"/>
  </r>
  <r>
    <x v="26"/>
    <x v="26"/>
    <x v="26"/>
    <x v="26"/>
    <x v="31"/>
    <x v="0"/>
    <n v="1.3820288183052721E-2"/>
  </r>
  <r>
    <x v="27"/>
    <x v="27"/>
    <x v="27"/>
    <x v="27"/>
    <x v="31"/>
    <x v="0"/>
    <n v="3.2173913043478261E-2"/>
  </r>
  <r>
    <x v="28"/>
    <x v="28"/>
    <x v="28"/>
    <x v="28"/>
    <x v="31"/>
    <x v="0"/>
    <n v="10480.89"/>
  </r>
  <r>
    <x v="29"/>
    <x v="29"/>
    <x v="29"/>
    <x v="29"/>
    <x v="31"/>
    <x v="0"/>
    <n v="9803.9449999999997"/>
  </r>
  <r>
    <x v="30"/>
    <x v="30"/>
    <x v="30"/>
    <x v="30"/>
    <x v="31"/>
    <x v="0"/>
    <n v="312.16000000000003"/>
  </r>
  <r>
    <x v="31"/>
    <x v="31"/>
    <x v="31"/>
    <x v="31"/>
    <x v="31"/>
    <x v="0"/>
    <n v="364.786"/>
  </r>
  <r>
    <x v="32"/>
    <x v="32"/>
    <x v="32"/>
    <x v="32"/>
    <x v="31"/>
    <x v="0"/>
    <n v="0.1873272542102917"/>
  </r>
  <r>
    <x v="33"/>
    <x v="33"/>
    <x v="33"/>
    <x v="33"/>
    <x v="31"/>
    <x v="0"/>
    <n v="0.1808073716023165"/>
  </r>
  <r>
    <x v="34"/>
    <x v="34"/>
    <x v="34"/>
    <x v="34"/>
    <x v="31"/>
    <x v="0"/>
    <n v="0.17522806720409415"/>
  </r>
  <r>
    <x v="35"/>
    <x v="35"/>
    <x v="35"/>
    <x v="35"/>
    <x v="31"/>
    <x v="0"/>
    <n v="55949.627"/>
  </r>
  <r>
    <x v="36"/>
    <x v="36"/>
    <x v="36"/>
    <x v="36"/>
    <x v="31"/>
    <x v="0"/>
    <n v="51137.697999999997"/>
  </r>
  <r>
    <x v="37"/>
    <x v="37"/>
    <x v="37"/>
    <x v="37"/>
    <x v="31"/>
    <x v="0"/>
    <m/>
  </r>
  <r>
    <x v="38"/>
    <x v="38"/>
    <x v="38"/>
    <x v="38"/>
    <x v="31"/>
    <x v="0"/>
    <n v="4811.9290000000001"/>
  </r>
  <r>
    <x v="39"/>
    <x v="39"/>
    <x v="39"/>
    <x v="39"/>
    <x v="31"/>
    <x v="0"/>
    <m/>
  </r>
  <r>
    <x v="0"/>
    <x v="0"/>
    <x v="0"/>
    <x v="0"/>
    <x v="32"/>
    <x v="0"/>
    <n v="12887"/>
  </r>
  <r>
    <x v="1"/>
    <x v="1"/>
    <x v="1"/>
    <x v="1"/>
    <x v="32"/>
    <x v="0"/>
    <n v="6850"/>
  </r>
  <r>
    <x v="2"/>
    <x v="2"/>
    <x v="2"/>
    <x v="2"/>
    <x v="32"/>
    <x v="0"/>
    <n v="7958"/>
  </r>
  <r>
    <x v="3"/>
    <x v="3"/>
    <x v="3"/>
    <x v="3"/>
    <x v="32"/>
    <x v="0"/>
    <n v="1108"/>
  </r>
  <r>
    <x v="4"/>
    <x v="4"/>
    <x v="4"/>
    <x v="4"/>
    <x v="32"/>
    <x v="0"/>
    <n v="1808"/>
  </r>
  <r>
    <x v="5"/>
    <x v="5"/>
    <x v="5"/>
    <x v="5"/>
    <x v="32"/>
    <x v="0"/>
    <n v="2806"/>
  </r>
  <r>
    <x v="6"/>
    <x v="6"/>
    <x v="6"/>
    <x v="6"/>
    <x v="32"/>
    <x v="0"/>
    <n v="24351"/>
  </r>
  <r>
    <x v="7"/>
    <x v="7"/>
    <x v="7"/>
    <x v="7"/>
    <x v="32"/>
    <x v="0"/>
    <n v="14155"/>
  </r>
  <r>
    <x v="8"/>
    <x v="8"/>
    <x v="8"/>
    <x v="8"/>
    <x v="32"/>
    <x v="0"/>
    <n v="788"/>
  </r>
  <r>
    <x v="9"/>
    <x v="9"/>
    <x v="9"/>
    <x v="9"/>
    <x v="32"/>
    <x v="0"/>
    <n v="9408"/>
  </r>
  <r>
    <x v="10"/>
    <x v="10"/>
    <x v="10"/>
    <x v="10"/>
    <x v="32"/>
    <x v="0"/>
    <n v="16776"/>
  </r>
  <r>
    <x v="11"/>
    <x v="11"/>
    <x v="11"/>
    <x v="11"/>
    <x v="32"/>
    <x v="0"/>
    <n v="57402"/>
  </r>
  <r>
    <x v="12"/>
    <x v="12"/>
    <x v="12"/>
    <x v="12"/>
    <x v="32"/>
    <x v="0"/>
    <n v="618721"/>
  </r>
  <r>
    <x v="13"/>
    <x v="13"/>
    <x v="13"/>
    <x v="13"/>
    <x v="32"/>
    <x v="0"/>
    <n v="80510"/>
  </r>
  <r>
    <x v="14"/>
    <x v="14"/>
    <x v="14"/>
    <x v="14"/>
    <x v="32"/>
    <x v="0"/>
    <n v="4656"/>
  </r>
  <r>
    <x v="15"/>
    <x v="15"/>
    <x v="15"/>
    <x v="15"/>
    <x v="32"/>
    <x v="0"/>
    <n v="71703"/>
  </r>
  <r>
    <x v="16"/>
    <x v="16"/>
    <x v="16"/>
    <x v="16"/>
    <x v="32"/>
    <x v="0"/>
    <n v="849768"/>
  </r>
  <r>
    <x v="17"/>
    <x v="17"/>
    <x v="17"/>
    <x v="17"/>
    <x v="32"/>
    <x v="0"/>
    <n v="42681"/>
  </r>
  <r>
    <x v="18"/>
    <x v="18"/>
    <x v="18"/>
    <x v="18"/>
    <x v="32"/>
    <x v="0"/>
    <n v="587929"/>
  </r>
  <r>
    <x v="19"/>
    <x v="19"/>
    <x v="19"/>
    <x v="19"/>
    <x v="32"/>
    <x v="0"/>
    <n v="100316"/>
  </r>
  <r>
    <x v="20"/>
    <x v="20"/>
    <x v="20"/>
    <x v="20"/>
    <x v="32"/>
    <x v="0"/>
    <m/>
  </r>
  <r>
    <x v="21"/>
    <x v="21"/>
    <x v="21"/>
    <x v="21"/>
    <x v="32"/>
    <x v="0"/>
    <n v="68936"/>
  </r>
  <r>
    <x v="22"/>
    <x v="22"/>
    <x v="22"/>
    <x v="22"/>
    <x v="32"/>
    <x v="0"/>
    <n v="49906"/>
  </r>
  <r>
    <x v="23"/>
    <x v="23"/>
    <x v="23"/>
    <x v="23"/>
    <x v="32"/>
    <x v="0"/>
    <n v="849768"/>
  </r>
  <r>
    <x v="24"/>
    <x v="24"/>
    <x v="24"/>
    <x v="24"/>
    <x v="32"/>
    <x v="0"/>
    <n v="38819"/>
  </r>
  <r>
    <x v="25"/>
    <x v="25"/>
    <x v="25"/>
    <x v="25"/>
    <x v="32"/>
    <x v="0"/>
    <n v="0.50573698146513679"/>
  </r>
  <r>
    <x v="26"/>
    <x v="26"/>
    <x v="26"/>
    <x v="26"/>
    <x v="32"/>
    <x v="0"/>
    <n v="6.8228246995392493E-3"/>
  </r>
  <r>
    <x v="27"/>
    <x v="27"/>
    <x v="27"/>
    <x v="27"/>
    <x v="32"/>
    <x v="0"/>
    <n v="9.5052927198098935E-2"/>
  </r>
  <r>
    <x v="28"/>
    <x v="28"/>
    <x v="28"/>
    <x v="28"/>
    <x v="32"/>
    <x v="0"/>
    <n v="91602.062000000005"/>
  </r>
  <r>
    <x v="29"/>
    <x v="29"/>
    <x v="29"/>
    <x v="29"/>
    <x v="32"/>
    <x v="0"/>
    <n v="81193.054000000004"/>
  </r>
  <r>
    <x v="30"/>
    <x v="30"/>
    <x v="30"/>
    <x v="30"/>
    <x v="32"/>
    <x v="0"/>
    <m/>
  </r>
  <r>
    <x v="31"/>
    <x v="31"/>
    <x v="31"/>
    <x v="31"/>
    <x v="32"/>
    <x v="0"/>
    <n v="10409.007"/>
  </r>
  <r>
    <x v="32"/>
    <x v="32"/>
    <x v="32"/>
    <x v="32"/>
    <x v="32"/>
    <x v="0"/>
    <n v="0.18881665099128664"/>
  </r>
  <r>
    <x v="33"/>
    <x v="33"/>
    <x v="33"/>
    <x v="33"/>
    <x v="32"/>
    <x v="0"/>
    <n v="0.16736086726993865"/>
  </r>
  <r>
    <x v="34"/>
    <x v="34"/>
    <x v="34"/>
    <x v="34"/>
    <x v="32"/>
    <x v="0"/>
    <n v="0.16736086726993865"/>
  </r>
  <r>
    <x v="35"/>
    <x v="35"/>
    <x v="35"/>
    <x v="35"/>
    <x v="32"/>
    <x v="0"/>
    <n v="485137.62699999998"/>
  </r>
  <r>
    <x v="36"/>
    <x v="36"/>
    <x v="36"/>
    <x v="36"/>
    <x v="32"/>
    <x v="0"/>
    <n v="438979.21299999999"/>
  </r>
  <r>
    <x v="37"/>
    <x v="37"/>
    <x v="37"/>
    <x v="37"/>
    <x v="32"/>
    <x v="0"/>
    <m/>
  </r>
  <r>
    <x v="38"/>
    <x v="38"/>
    <x v="38"/>
    <x v="38"/>
    <x v="32"/>
    <x v="0"/>
    <n v="41552.714999999997"/>
  </r>
  <r>
    <x v="39"/>
    <x v="39"/>
    <x v="39"/>
    <x v="39"/>
    <x v="32"/>
    <x v="0"/>
    <n v="4605.6989999999996"/>
  </r>
  <r>
    <x v="0"/>
    <x v="0"/>
    <x v="0"/>
    <x v="0"/>
    <x v="33"/>
    <x v="0"/>
    <n v="6190"/>
  </r>
  <r>
    <x v="1"/>
    <x v="1"/>
    <x v="1"/>
    <x v="1"/>
    <x v="33"/>
    <x v="0"/>
    <n v="5089"/>
  </r>
  <r>
    <x v="2"/>
    <x v="2"/>
    <x v="2"/>
    <x v="2"/>
    <x v="33"/>
    <x v="0"/>
    <n v="5827"/>
  </r>
  <r>
    <x v="3"/>
    <x v="3"/>
    <x v="3"/>
    <x v="3"/>
    <x v="33"/>
    <x v="0"/>
    <n v="738"/>
  </r>
  <r>
    <x v="4"/>
    <x v="4"/>
    <x v="4"/>
    <x v="4"/>
    <x v="33"/>
    <x v="0"/>
    <n v="2264"/>
  </r>
  <r>
    <x v="5"/>
    <x v="5"/>
    <x v="5"/>
    <x v="5"/>
    <x v="33"/>
    <x v="0"/>
    <n v="2272"/>
  </r>
  <r>
    <x v="6"/>
    <x v="6"/>
    <x v="6"/>
    <x v="6"/>
    <x v="33"/>
    <x v="0"/>
    <n v="15815"/>
  </r>
  <r>
    <x v="7"/>
    <x v="7"/>
    <x v="7"/>
    <x v="7"/>
    <x v="33"/>
    <x v="0"/>
    <n v="10334"/>
  </r>
  <r>
    <x v="8"/>
    <x v="8"/>
    <x v="8"/>
    <x v="8"/>
    <x v="33"/>
    <x v="0"/>
    <n v="1117"/>
  </r>
  <r>
    <x v="9"/>
    <x v="9"/>
    <x v="9"/>
    <x v="9"/>
    <x v="33"/>
    <x v="0"/>
    <n v="4364"/>
  </r>
  <r>
    <x v="10"/>
    <x v="10"/>
    <x v="10"/>
    <x v="10"/>
    <x v="33"/>
    <x v="0"/>
    <n v="12159"/>
  </r>
  <r>
    <x v="11"/>
    <x v="11"/>
    <x v="11"/>
    <x v="11"/>
    <x v="33"/>
    <x v="0"/>
    <n v="45915"/>
  </r>
  <r>
    <x v="12"/>
    <x v="12"/>
    <x v="12"/>
    <x v="12"/>
    <x v="33"/>
    <x v="0"/>
    <n v="458564"/>
  </r>
  <r>
    <x v="13"/>
    <x v="13"/>
    <x v="13"/>
    <x v="13"/>
    <x v="33"/>
    <x v="0"/>
    <n v="45251"/>
  </r>
  <r>
    <x v="14"/>
    <x v="14"/>
    <x v="14"/>
    <x v="14"/>
    <x v="33"/>
    <x v="0"/>
    <n v="3149"/>
  </r>
  <r>
    <x v="15"/>
    <x v="15"/>
    <x v="15"/>
    <x v="15"/>
    <x v="33"/>
    <x v="0"/>
    <n v="73957"/>
  </r>
  <r>
    <x v="16"/>
    <x v="16"/>
    <x v="16"/>
    <x v="16"/>
    <x v="33"/>
    <x v="0"/>
    <n v="638995"/>
  </r>
  <r>
    <x v="17"/>
    <x v="17"/>
    <x v="17"/>
    <x v="17"/>
    <x v="33"/>
    <x v="0"/>
    <n v="44622"/>
  </r>
  <r>
    <x v="18"/>
    <x v="18"/>
    <x v="18"/>
    <x v="18"/>
    <x v="33"/>
    <x v="0"/>
    <n v="475215"/>
  </r>
  <r>
    <x v="19"/>
    <x v="19"/>
    <x v="19"/>
    <x v="19"/>
    <x v="33"/>
    <x v="0"/>
    <n v="45366"/>
  </r>
  <r>
    <x v="20"/>
    <x v="20"/>
    <x v="20"/>
    <x v="20"/>
    <x v="33"/>
    <x v="0"/>
    <m/>
  </r>
  <r>
    <x v="21"/>
    <x v="21"/>
    <x v="21"/>
    <x v="21"/>
    <x v="33"/>
    <x v="0"/>
    <n v="46366"/>
  </r>
  <r>
    <x v="22"/>
    <x v="22"/>
    <x v="22"/>
    <x v="22"/>
    <x v="33"/>
    <x v="0"/>
    <n v="27426"/>
  </r>
  <r>
    <x v="23"/>
    <x v="23"/>
    <x v="23"/>
    <x v="23"/>
    <x v="33"/>
    <x v="0"/>
    <n v="638995"/>
  </r>
  <r>
    <x v="24"/>
    <x v="24"/>
    <x v="24"/>
    <x v="24"/>
    <x v="33"/>
    <x v="0"/>
    <n v="33525"/>
  </r>
  <r>
    <x v="25"/>
    <x v="25"/>
    <x v="25"/>
    <x v="25"/>
    <x v="33"/>
    <x v="0"/>
    <n v="0.57675675675675675"/>
  </r>
  <r>
    <x v="26"/>
    <x v="26"/>
    <x v="26"/>
    <x v="26"/>
    <x v="33"/>
    <x v="0"/>
    <n v="8.270112217480639E-3"/>
  </r>
  <r>
    <x v="27"/>
    <x v="27"/>
    <x v="27"/>
    <x v="27"/>
    <x v="33"/>
    <x v="0"/>
    <n v="0.25776397515527949"/>
  </r>
  <r>
    <x v="28"/>
    <x v="28"/>
    <x v="28"/>
    <x v="28"/>
    <x v="33"/>
    <x v="0"/>
    <n v="53321.474000000002"/>
  </r>
  <r>
    <x v="29"/>
    <x v="29"/>
    <x v="29"/>
    <x v="29"/>
    <x v="33"/>
    <x v="0"/>
    <n v="50793.192999999999"/>
  </r>
  <r>
    <x v="30"/>
    <x v="30"/>
    <x v="30"/>
    <x v="30"/>
    <x v="33"/>
    <x v="0"/>
    <m/>
  </r>
  <r>
    <x v="31"/>
    <x v="31"/>
    <x v="31"/>
    <x v="31"/>
    <x v="33"/>
    <x v="0"/>
    <n v="2528.2809999999999"/>
  </r>
  <r>
    <x v="32"/>
    <x v="32"/>
    <x v="32"/>
    <x v="32"/>
    <x v="33"/>
    <x v="0"/>
    <n v="0.15806226498114501"/>
  </r>
  <r>
    <x v="33"/>
    <x v="33"/>
    <x v="33"/>
    <x v="33"/>
    <x v="33"/>
    <x v="0"/>
    <n v="0.15056761430121832"/>
  </r>
  <r>
    <x v="34"/>
    <x v="34"/>
    <x v="34"/>
    <x v="34"/>
    <x v="33"/>
    <x v="0"/>
    <n v="0.15056761430121832"/>
  </r>
  <r>
    <x v="35"/>
    <x v="35"/>
    <x v="35"/>
    <x v="35"/>
    <x v="33"/>
    <x v="0"/>
    <n v="337344.74200000003"/>
  </r>
  <r>
    <x v="36"/>
    <x v="36"/>
    <x v="36"/>
    <x v="36"/>
    <x v="33"/>
    <x v="0"/>
    <n v="300626.38400000002"/>
  </r>
  <r>
    <x v="37"/>
    <x v="37"/>
    <x v="37"/>
    <x v="37"/>
    <x v="33"/>
    <x v="0"/>
    <n v="8036.8519999999999"/>
  </r>
  <r>
    <x v="38"/>
    <x v="38"/>
    <x v="38"/>
    <x v="38"/>
    <x v="33"/>
    <x v="0"/>
    <n v="23188.075000000001"/>
  </r>
  <r>
    <x v="39"/>
    <x v="39"/>
    <x v="39"/>
    <x v="39"/>
    <x v="33"/>
    <x v="0"/>
    <n v="5493.4309999999996"/>
  </r>
  <r>
    <x v="0"/>
    <x v="0"/>
    <x v="0"/>
    <x v="0"/>
    <x v="34"/>
    <x v="0"/>
    <n v="2094"/>
  </r>
  <r>
    <x v="1"/>
    <x v="1"/>
    <x v="1"/>
    <x v="1"/>
    <x v="34"/>
    <x v="0"/>
    <n v="900"/>
  </r>
  <r>
    <x v="2"/>
    <x v="2"/>
    <x v="2"/>
    <x v="2"/>
    <x v="34"/>
    <x v="0"/>
    <n v="1022"/>
  </r>
  <r>
    <x v="3"/>
    <x v="3"/>
    <x v="3"/>
    <x v="3"/>
    <x v="34"/>
    <x v="0"/>
    <n v="122"/>
  </r>
  <r>
    <x v="4"/>
    <x v="4"/>
    <x v="4"/>
    <x v="4"/>
    <x v="34"/>
    <x v="0"/>
    <n v="274"/>
  </r>
  <r>
    <x v="5"/>
    <x v="5"/>
    <x v="5"/>
    <x v="5"/>
    <x v="34"/>
    <x v="0"/>
    <n v="293"/>
  </r>
  <r>
    <x v="6"/>
    <x v="6"/>
    <x v="6"/>
    <x v="6"/>
    <x v="34"/>
    <x v="0"/>
    <n v="3561"/>
  </r>
  <r>
    <x v="7"/>
    <x v="7"/>
    <x v="7"/>
    <x v="7"/>
    <x v="34"/>
    <x v="0"/>
    <n v="2545"/>
  </r>
  <r>
    <x v="8"/>
    <x v="8"/>
    <x v="8"/>
    <x v="8"/>
    <x v="34"/>
    <x v="0"/>
    <n v="692"/>
  </r>
  <r>
    <x v="9"/>
    <x v="9"/>
    <x v="9"/>
    <x v="9"/>
    <x v="34"/>
    <x v="0"/>
    <n v="324"/>
  </r>
  <r>
    <x v="10"/>
    <x v="10"/>
    <x v="10"/>
    <x v="10"/>
    <x v="34"/>
    <x v="0"/>
    <n v="11324"/>
  </r>
  <r>
    <x v="11"/>
    <x v="11"/>
    <x v="11"/>
    <x v="11"/>
    <x v="34"/>
    <x v="0"/>
    <n v="4824"/>
  </r>
  <r>
    <x v="12"/>
    <x v="12"/>
    <x v="12"/>
    <x v="12"/>
    <x v="34"/>
    <x v="0"/>
    <n v="102717"/>
  </r>
  <r>
    <x v="13"/>
    <x v="13"/>
    <x v="13"/>
    <x v="13"/>
    <x v="34"/>
    <x v="0"/>
    <n v="5644"/>
  </r>
  <r>
    <x v="14"/>
    <x v="14"/>
    <x v="14"/>
    <x v="14"/>
    <x v="34"/>
    <x v="0"/>
    <n v="2877"/>
  </r>
  <r>
    <x v="15"/>
    <x v="15"/>
    <x v="15"/>
    <x v="15"/>
    <x v="34"/>
    <x v="0"/>
    <n v="9362"/>
  </r>
  <r>
    <x v="16"/>
    <x v="16"/>
    <x v="16"/>
    <x v="16"/>
    <x v="34"/>
    <x v="0"/>
    <n v="136748"/>
  </r>
  <r>
    <x v="17"/>
    <x v="17"/>
    <x v="17"/>
    <x v="17"/>
    <x v="34"/>
    <x v="0"/>
    <n v="7750"/>
  </r>
  <r>
    <x v="18"/>
    <x v="18"/>
    <x v="18"/>
    <x v="18"/>
    <x v="34"/>
    <x v="0"/>
    <n v="111537"/>
  </r>
  <r>
    <x v="19"/>
    <x v="19"/>
    <x v="19"/>
    <x v="19"/>
    <x v="34"/>
    <x v="0"/>
    <m/>
  </r>
  <r>
    <x v="20"/>
    <x v="20"/>
    <x v="20"/>
    <x v="20"/>
    <x v="34"/>
    <x v="0"/>
    <n v="18"/>
  </r>
  <r>
    <x v="21"/>
    <x v="21"/>
    <x v="21"/>
    <x v="21"/>
    <x v="34"/>
    <x v="0"/>
    <n v="9683"/>
  </r>
  <r>
    <x v="22"/>
    <x v="22"/>
    <x v="22"/>
    <x v="22"/>
    <x v="34"/>
    <x v="0"/>
    <n v="7760"/>
  </r>
  <r>
    <x v="23"/>
    <x v="23"/>
    <x v="23"/>
    <x v="23"/>
    <x v="34"/>
    <x v="0"/>
    <n v="136748"/>
  </r>
  <r>
    <x v="24"/>
    <x v="24"/>
    <x v="24"/>
    <x v="24"/>
    <x v="34"/>
    <x v="0"/>
    <n v="5120"/>
  </r>
  <r>
    <x v="25"/>
    <x v="25"/>
    <x v="25"/>
    <x v="25"/>
    <x v="34"/>
    <x v="0"/>
    <n v="0.59302715387194105"/>
  </r>
  <r>
    <x v="26"/>
    <x v="26"/>
    <x v="26"/>
    <x v="26"/>
    <x v="34"/>
    <x v="0"/>
    <n v="2.5368450905231956E-2"/>
  </r>
  <r>
    <x v="27"/>
    <x v="27"/>
    <x v="27"/>
    <x v="27"/>
    <x v="34"/>
    <x v="0"/>
    <n v="0.57338622430580599"/>
  </r>
  <r>
    <x v="28"/>
    <x v="28"/>
    <x v="28"/>
    <x v="28"/>
    <x v="34"/>
    <x v="0"/>
    <n v="10160.672"/>
  </r>
  <r>
    <x v="29"/>
    <x v="29"/>
    <x v="29"/>
    <x v="29"/>
    <x v="34"/>
    <x v="0"/>
    <n v="9867.0249999999996"/>
  </r>
  <r>
    <x v="30"/>
    <x v="30"/>
    <x v="30"/>
    <x v="30"/>
    <x v="34"/>
    <x v="0"/>
    <m/>
  </r>
  <r>
    <x v="31"/>
    <x v="31"/>
    <x v="31"/>
    <x v="31"/>
    <x v="34"/>
    <x v="0"/>
    <n v="293.64800000000002"/>
  </r>
  <r>
    <x v="32"/>
    <x v="32"/>
    <x v="32"/>
    <x v="32"/>
    <x v="34"/>
    <x v="0"/>
    <n v="0.14921684912776109"/>
  </r>
  <r>
    <x v="33"/>
    <x v="33"/>
    <x v="33"/>
    <x v="33"/>
    <x v="34"/>
    <x v="0"/>
    <n v="0.14490442962481684"/>
  </r>
  <r>
    <x v="34"/>
    <x v="34"/>
    <x v="34"/>
    <x v="34"/>
    <x v="34"/>
    <x v="0"/>
    <n v="0.14490442962481684"/>
  </r>
  <r>
    <x v="35"/>
    <x v="35"/>
    <x v="35"/>
    <x v="35"/>
    <x v="34"/>
    <x v="0"/>
    <n v="68093.328999999998"/>
  </r>
  <r>
    <x v="36"/>
    <x v="36"/>
    <x v="36"/>
    <x v="36"/>
    <x v="34"/>
    <x v="0"/>
    <n v="58196.589"/>
  </r>
  <r>
    <x v="37"/>
    <x v="37"/>
    <x v="37"/>
    <x v="37"/>
    <x v="34"/>
    <x v="0"/>
    <m/>
  </r>
  <r>
    <x v="38"/>
    <x v="38"/>
    <x v="38"/>
    <x v="38"/>
    <x v="34"/>
    <x v="0"/>
    <n v="5312.2629999999999"/>
  </r>
  <r>
    <x v="39"/>
    <x v="39"/>
    <x v="39"/>
    <x v="39"/>
    <x v="34"/>
    <x v="0"/>
    <n v="4584.4769999999999"/>
  </r>
  <r>
    <x v="0"/>
    <x v="0"/>
    <x v="0"/>
    <x v="0"/>
    <x v="35"/>
    <x v="0"/>
    <n v="1247"/>
  </r>
  <r>
    <x v="1"/>
    <x v="1"/>
    <x v="1"/>
    <x v="1"/>
    <x v="35"/>
    <x v="0"/>
    <n v="358"/>
  </r>
  <r>
    <x v="2"/>
    <x v="2"/>
    <x v="2"/>
    <x v="2"/>
    <x v="35"/>
    <x v="0"/>
    <n v="426"/>
  </r>
  <r>
    <x v="3"/>
    <x v="3"/>
    <x v="3"/>
    <x v="3"/>
    <x v="35"/>
    <x v="0"/>
    <n v="68"/>
  </r>
  <r>
    <x v="4"/>
    <x v="4"/>
    <x v="4"/>
    <x v="4"/>
    <x v="35"/>
    <x v="0"/>
    <n v="26"/>
  </r>
  <r>
    <x v="5"/>
    <x v="5"/>
    <x v="5"/>
    <x v="5"/>
    <x v="35"/>
    <x v="0"/>
    <n v="14"/>
  </r>
  <r>
    <x v="6"/>
    <x v="6"/>
    <x v="6"/>
    <x v="6"/>
    <x v="35"/>
    <x v="0"/>
    <n v="1645"/>
  </r>
  <r>
    <x v="7"/>
    <x v="7"/>
    <x v="7"/>
    <x v="7"/>
    <x v="35"/>
    <x v="0"/>
    <n v="959"/>
  </r>
  <r>
    <x v="8"/>
    <x v="8"/>
    <x v="8"/>
    <x v="8"/>
    <x v="35"/>
    <x v="0"/>
    <m/>
  </r>
  <r>
    <x v="9"/>
    <x v="9"/>
    <x v="9"/>
    <x v="9"/>
    <x v="35"/>
    <x v="0"/>
    <n v="686"/>
  </r>
  <r>
    <x v="10"/>
    <x v="10"/>
    <x v="10"/>
    <x v="10"/>
    <x v="35"/>
    <x v="0"/>
    <n v="10346"/>
  </r>
  <r>
    <x v="11"/>
    <x v="11"/>
    <x v="11"/>
    <x v="11"/>
    <x v="35"/>
    <x v="0"/>
    <n v="20139"/>
  </r>
  <r>
    <x v="12"/>
    <x v="12"/>
    <x v="12"/>
    <x v="12"/>
    <x v="35"/>
    <x v="0"/>
    <n v="41775"/>
  </r>
  <r>
    <x v="13"/>
    <x v="13"/>
    <x v="13"/>
    <x v="13"/>
    <x v="35"/>
    <x v="0"/>
    <n v="319"/>
  </r>
  <r>
    <x v="14"/>
    <x v="14"/>
    <x v="14"/>
    <x v="14"/>
    <x v="35"/>
    <x v="0"/>
    <m/>
  </r>
  <r>
    <x v="15"/>
    <x v="15"/>
    <x v="15"/>
    <x v="15"/>
    <x v="35"/>
    <x v="0"/>
    <n v="2032"/>
  </r>
  <r>
    <x v="16"/>
    <x v="16"/>
    <x v="16"/>
    <x v="16"/>
    <x v="35"/>
    <x v="0"/>
    <n v="74611"/>
  </r>
  <r>
    <x v="17"/>
    <x v="17"/>
    <x v="17"/>
    <x v="17"/>
    <x v="35"/>
    <x v="0"/>
    <n v="6"/>
  </r>
  <r>
    <x v="18"/>
    <x v="18"/>
    <x v="18"/>
    <x v="18"/>
    <x v="35"/>
    <x v="0"/>
    <n v="61750"/>
  </r>
  <r>
    <x v="19"/>
    <x v="19"/>
    <x v="19"/>
    <x v="19"/>
    <x v="35"/>
    <x v="0"/>
    <m/>
  </r>
  <r>
    <x v="20"/>
    <x v="20"/>
    <x v="20"/>
    <x v="20"/>
    <x v="35"/>
    <x v="0"/>
    <m/>
  </r>
  <r>
    <x v="21"/>
    <x v="21"/>
    <x v="21"/>
    <x v="21"/>
    <x v="35"/>
    <x v="0"/>
    <n v="9203"/>
  </r>
  <r>
    <x v="22"/>
    <x v="22"/>
    <x v="22"/>
    <x v="22"/>
    <x v="35"/>
    <x v="0"/>
    <n v="3652"/>
  </r>
  <r>
    <x v="23"/>
    <x v="23"/>
    <x v="23"/>
    <x v="23"/>
    <x v="35"/>
    <x v="0"/>
    <n v="74611"/>
  </r>
  <r>
    <x v="24"/>
    <x v="24"/>
    <x v="24"/>
    <x v="24"/>
    <x v="35"/>
    <x v="0"/>
    <n v="3105"/>
  </r>
  <r>
    <x v="25"/>
    <x v="25"/>
    <x v="25"/>
    <x v="25"/>
    <x v="35"/>
    <x v="0"/>
    <n v="0.53428377460964016"/>
  </r>
  <r>
    <x v="26"/>
    <x v="26"/>
    <x v="26"/>
    <x v="26"/>
    <x v="35"/>
    <x v="0"/>
    <m/>
  </r>
  <r>
    <x v="27"/>
    <x v="27"/>
    <x v="27"/>
    <x v="27"/>
    <x v="35"/>
    <x v="0"/>
    <s v="ei tietoa"/>
  </r>
  <r>
    <x v="28"/>
    <x v="28"/>
    <x v="28"/>
    <x v="28"/>
    <x v="35"/>
    <x v="0"/>
    <n v="11453.153"/>
  </r>
  <r>
    <x v="29"/>
    <x v="29"/>
    <x v="29"/>
    <x v="29"/>
    <x v="35"/>
    <x v="0"/>
    <n v="11307.781999999999"/>
  </r>
  <r>
    <x v="30"/>
    <x v="30"/>
    <x v="30"/>
    <x v="30"/>
    <x v="35"/>
    <x v="0"/>
    <n v="11.343999999999999"/>
  </r>
  <r>
    <x v="31"/>
    <x v="31"/>
    <x v="31"/>
    <x v="31"/>
    <x v="35"/>
    <x v="0"/>
    <n v="134.02600000000001"/>
  </r>
  <r>
    <x v="32"/>
    <x v="32"/>
    <x v="32"/>
    <x v="32"/>
    <x v="35"/>
    <x v="0"/>
    <n v="0.38926067493969652"/>
  </r>
  <r>
    <x v="33"/>
    <x v="33"/>
    <x v="33"/>
    <x v="33"/>
    <x v="35"/>
    <x v="0"/>
    <n v="0.38470547162754809"/>
  </r>
  <r>
    <x v="34"/>
    <x v="34"/>
    <x v="34"/>
    <x v="34"/>
    <x v="35"/>
    <x v="0"/>
    <n v="0.38431992075814853"/>
  </r>
  <r>
    <x v="35"/>
    <x v="35"/>
    <x v="35"/>
    <x v="35"/>
    <x v="35"/>
    <x v="0"/>
    <n v="29422.835999999999"/>
  </r>
  <r>
    <x v="36"/>
    <x v="36"/>
    <x v="36"/>
    <x v="36"/>
    <x v="35"/>
    <x v="0"/>
    <n v="26340.892"/>
  </r>
  <r>
    <x v="37"/>
    <x v="37"/>
    <x v="37"/>
    <x v="37"/>
    <x v="35"/>
    <x v="0"/>
    <m/>
  </r>
  <r>
    <x v="38"/>
    <x v="38"/>
    <x v="38"/>
    <x v="38"/>
    <x v="35"/>
    <x v="0"/>
    <n v="3081.944"/>
  </r>
  <r>
    <x v="39"/>
    <x v="39"/>
    <x v="39"/>
    <x v="39"/>
    <x v="35"/>
    <x v="0"/>
    <m/>
  </r>
  <r>
    <x v="0"/>
    <x v="0"/>
    <x v="0"/>
    <x v="0"/>
    <x v="36"/>
    <x v="0"/>
    <n v="1933"/>
  </r>
  <r>
    <x v="1"/>
    <x v="1"/>
    <x v="1"/>
    <x v="1"/>
    <x v="36"/>
    <x v="0"/>
    <n v="995"/>
  </r>
  <r>
    <x v="2"/>
    <x v="2"/>
    <x v="2"/>
    <x v="2"/>
    <x v="36"/>
    <x v="0"/>
    <n v="1151"/>
  </r>
  <r>
    <x v="3"/>
    <x v="3"/>
    <x v="3"/>
    <x v="3"/>
    <x v="36"/>
    <x v="0"/>
    <n v="156"/>
  </r>
  <r>
    <x v="4"/>
    <x v="4"/>
    <x v="4"/>
    <x v="4"/>
    <x v="36"/>
    <x v="0"/>
    <n v="239"/>
  </r>
  <r>
    <x v="5"/>
    <x v="5"/>
    <x v="5"/>
    <x v="5"/>
    <x v="36"/>
    <x v="0"/>
    <n v="356"/>
  </r>
  <r>
    <x v="6"/>
    <x v="6"/>
    <x v="6"/>
    <x v="6"/>
    <x v="36"/>
    <x v="0"/>
    <n v="3523"/>
  </r>
  <r>
    <x v="7"/>
    <x v="7"/>
    <x v="7"/>
    <x v="7"/>
    <x v="36"/>
    <x v="0"/>
    <n v="2905"/>
  </r>
  <r>
    <x v="8"/>
    <x v="8"/>
    <x v="8"/>
    <x v="8"/>
    <x v="36"/>
    <x v="0"/>
    <n v="40"/>
  </r>
  <r>
    <x v="9"/>
    <x v="9"/>
    <x v="9"/>
    <x v="9"/>
    <x v="36"/>
    <x v="0"/>
    <n v="578"/>
  </r>
  <r>
    <x v="10"/>
    <x v="10"/>
    <x v="10"/>
    <x v="10"/>
    <x v="36"/>
    <x v="0"/>
    <n v="3120"/>
  </r>
  <r>
    <x v="11"/>
    <x v="11"/>
    <x v="11"/>
    <x v="11"/>
    <x v="36"/>
    <x v="0"/>
    <n v="2983"/>
  </r>
  <r>
    <x v="12"/>
    <x v="12"/>
    <x v="12"/>
    <x v="12"/>
    <x v="36"/>
    <x v="0"/>
    <n v="118580"/>
  </r>
  <r>
    <x v="13"/>
    <x v="13"/>
    <x v="13"/>
    <x v="13"/>
    <x v="36"/>
    <x v="0"/>
    <n v="3206"/>
  </r>
  <r>
    <x v="14"/>
    <x v="14"/>
    <x v="14"/>
    <x v="14"/>
    <x v="36"/>
    <x v="0"/>
    <n v="495"/>
  </r>
  <r>
    <x v="15"/>
    <x v="15"/>
    <x v="15"/>
    <x v="15"/>
    <x v="36"/>
    <x v="0"/>
    <n v="10542"/>
  </r>
  <r>
    <x v="16"/>
    <x v="16"/>
    <x v="16"/>
    <x v="16"/>
    <x v="36"/>
    <x v="0"/>
    <n v="138926"/>
  </r>
  <r>
    <x v="17"/>
    <x v="17"/>
    <x v="17"/>
    <x v="17"/>
    <x v="36"/>
    <x v="0"/>
    <n v="2406"/>
  </r>
  <r>
    <x v="18"/>
    <x v="18"/>
    <x v="18"/>
    <x v="18"/>
    <x v="36"/>
    <x v="0"/>
    <n v="113937"/>
  </r>
  <r>
    <x v="19"/>
    <x v="19"/>
    <x v="19"/>
    <x v="19"/>
    <x v="36"/>
    <x v="0"/>
    <n v="8521"/>
  </r>
  <r>
    <x v="20"/>
    <x v="20"/>
    <x v="20"/>
    <x v="20"/>
    <x v="36"/>
    <x v="0"/>
    <m/>
  </r>
  <r>
    <x v="21"/>
    <x v="21"/>
    <x v="21"/>
    <x v="21"/>
    <x v="36"/>
    <x v="0"/>
    <n v="10051"/>
  </r>
  <r>
    <x v="22"/>
    <x v="22"/>
    <x v="22"/>
    <x v="22"/>
    <x v="36"/>
    <x v="0"/>
    <n v="4011"/>
  </r>
  <r>
    <x v="23"/>
    <x v="23"/>
    <x v="23"/>
    <x v="23"/>
    <x v="36"/>
    <x v="0"/>
    <n v="138926"/>
  </r>
  <r>
    <x v="24"/>
    <x v="24"/>
    <x v="24"/>
    <x v="24"/>
    <x v="36"/>
    <x v="0"/>
    <n v="6683"/>
  </r>
  <r>
    <x v="25"/>
    <x v="25"/>
    <x v="25"/>
    <x v="25"/>
    <x v="36"/>
    <x v="0"/>
    <n v="0.7586554621848739"/>
  </r>
  <r>
    <x v="26"/>
    <x v="26"/>
    <x v="26"/>
    <x v="26"/>
    <x v="36"/>
    <x v="0"/>
    <n v="1.3000855956976048E-3"/>
  </r>
  <r>
    <x v="27"/>
    <x v="27"/>
    <x v="27"/>
    <x v="27"/>
    <x v="36"/>
    <x v="0"/>
    <n v="0.70186335403726707"/>
  </r>
  <r>
    <x v="28"/>
    <x v="28"/>
    <x v="28"/>
    <x v="28"/>
    <x v="36"/>
    <x v="0"/>
    <n v="11617.183999999999"/>
  </r>
  <r>
    <x v="29"/>
    <x v="29"/>
    <x v="29"/>
    <x v="29"/>
    <x v="36"/>
    <x v="0"/>
    <n v="9349.9979999999996"/>
  </r>
  <r>
    <x v="30"/>
    <x v="30"/>
    <x v="30"/>
    <x v="30"/>
    <x v="36"/>
    <x v="0"/>
    <m/>
  </r>
  <r>
    <x v="31"/>
    <x v="31"/>
    <x v="31"/>
    <x v="31"/>
    <x v="36"/>
    <x v="0"/>
    <n v="2267.1869999999999"/>
  </r>
  <r>
    <x v="32"/>
    <x v="32"/>
    <x v="32"/>
    <x v="32"/>
    <x v="36"/>
    <x v="0"/>
    <n v="0.17207263966164865"/>
  </r>
  <r>
    <x v="33"/>
    <x v="33"/>
    <x v="33"/>
    <x v="33"/>
    <x v="36"/>
    <x v="0"/>
    <n v="0.13849129330233004"/>
  </r>
  <r>
    <x v="34"/>
    <x v="34"/>
    <x v="34"/>
    <x v="34"/>
    <x v="36"/>
    <x v="0"/>
    <n v="0.13849129330233004"/>
  </r>
  <r>
    <x v="35"/>
    <x v="35"/>
    <x v="35"/>
    <x v="35"/>
    <x v="36"/>
    <x v="0"/>
    <n v="67513.255000000005"/>
  </r>
  <r>
    <x v="36"/>
    <x v="36"/>
    <x v="36"/>
    <x v="36"/>
    <x v="36"/>
    <x v="0"/>
    <n v="60842.398999999998"/>
  </r>
  <r>
    <x v="37"/>
    <x v="37"/>
    <x v="37"/>
    <x v="37"/>
    <x v="36"/>
    <x v="0"/>
    <n v="792.81299999999999"/>
  </r>
  <r>
    <x v="38"/>
    <x v="38"/>
    <x v="38"/>
    <x v="38"/>
    <x v="36"/>
    <x v="0"/>
    <n v="5646.6989999999996"/>
  </r>
  <r>
    <x v="39"/>
    <x v="39"/>
    <x v="39"/>
    <x v="39"/>
    <x v="36"/>
    <x v="0"/>
    <n v="231.34399999999999"/>
  </r>
  <r>
    <x v="0"/>
    <x v="0"/>
    <x v="0"/>
    <x v="0"/>
    <x v="37"/>
    <x v="0"/>
    <n v="903"/>
  </r>
  <r>
    <x v="1"/>
    <x v="1"/>
    <x v="1"/>
    <x v="1"/>
    <x v="37"/>
    <x v="0"/>
    <n v="520"/>
  </r>
  <r>
    <x v="2"/>
    <x v="2"/>
    <x v="2"/>
    <x v="2"/>
    <x v="37"/>
    <x v="0"/>
    <n v="564"/>
  </r>
  <r>
    <x v="3"/>
    <x v="3"/>
    <x v="3"/>
    <x v="3"/>
    <x v="37"/>
    <x v="0"/>
    <n v="44"/>
  </r>
  <r>
    <x v="4"/>
    <x v="4"/>
    <x v="4"/>
    <x v="4"/>
    <x v="37"/>
    <x v="0"/>
    <n v="53"/>
  </r>
  <r>
    <x v="5"/>
    <x v="5"/>
    <x v="5"/>
    <x v="5"/>
    <x v="37"/>
    <x v="0"/>
    <n v="18"/>
  </r>
  <r>
    <x v="6"/>
    <x v="6"/>
    <x v="6"/>
    <x v="6"/>
    <x v="37"/>
    <x v="0"/>
    <n v="1494"/>
  </r>
  <r>
    <x v="7"/>
    <x v="7"/>
    <x v="7"/>
    <x v="7"/>
    <x v="37"/>
    <x v="0"/>
    <n v="1086"/>
  </r>
  <r>
    <x v="8"/>
    <x v="8"/>
    <x v="8"/>
    <x v="8"/>
    <x v="37"/>
    <x v="0"/>
    <n v="16"/>
  </r>
  <r>
    <x v="9"/>
    <x v="9"/>
    <x v="9"/>
    <x v="9"/>
    <x v="37"/>
    <x v="0"/>
    <n v="392"/>
  </r>
  <r>
    <x v="10"/>
    <x v="10"/>
    <x v="10"/>
    <x v="10"/>
    <x v="37"/>
    <x v="0"/>
    <n v="3120"/>
  </r>
  <r>
    <x v="11"/>
    <x v="11"/>
    <x v="11"/>
    <x v="11"/>
    <x v="37"/>
    <x v="0"/>
    <n v="4210"/>
  </r>
  <r>
    <x v="12"/>
    <x v="12"/>
    <x v="12"/>
    <x v="12"/>
    <x v="37"/>
    <x v="0"/>
    <n v="53643"/>
  </r>
  <r>
    <x v="13"/>
    <x v="13"/>
    <x v="13"/>
    <x v="13"/>
    <x v="37"/>
    <x v="0"/>
    <n v="441"/>
  </r>
  <r>
    <x v="14"/>
    <x v="14"/>
    <x v="14"/>
    <x v="14"/>
    <x v="37"/>
    <x v="0"/>
    <m/>
  </r>
  <r>
    <x v="15"/>
    <x v="15"/>
    <x v="15"/>
    <x v="15"/>
    <x v="37"/>
    <x v="0"/>
    <n v="2888"/>
  </r>
  <r>
    <x v="16"/>
    <x v="16"/>
    <x v="16"/>
    <x v="16"/>
    <x v="37"/>
    <x v="0"/>
    <n v="64302"/>
  </r>
  <r>
    <x v="17"/>
    <x v="17"/>
    <x v="17"/>
    <x v="17"/>
    <x v="37"/>
    <x v="0"/>
    <n v="5591"/>
  </r>
  <r>
    <x v="18"/>
    <x v="18"/>
    <x v="18"/>
    <x v="18"/>
    <x v="37"/>
    <x v="0"/>
    <n v="52068"/>
  </r>
  <r>
    <x v="19"/>
    <x v="19"/>
    <x v="19"/>
    <x v="19"/>
    <x v="37"/>
    <x v="0"/>
    <m/>
  </r>
  <r>
    <x v="20"/>
    <x v="20"/>
    <x v="20"/>
    <x v="20"/>
    <x v="37"/>
    <x v="0"/>
    <m/>
  </r>
  <r>
    <x v="21"/>
    <x v="21"/>
    <x v="21"/>
    <x v="21"/>
    <x v="37"/>
    <x v="0"/>
    <n v="3861"/>
  </r>
  <r>
    <x v="22"/>
    <x v="22"/>
    <x v="22"/>
    <x v="22"/>
    <x v="37"/>
    <x v="0"/>
    <n v="2782"/>
  </r>
  <r>
    <x v="23"/>
    <x v="23"/>
    <x v="23"/>
    <x v="23"/>
    <x v="37"/>
    <x v="0"/>
    <n v="64302"/>
  </r>
  <r>
    <x v="24"/>
    <x v="24"/>
    <x v="24"/>
    <x v="24"/>
    <x v="37"/>
    <x v="0"/>
    <n v="1527"/>
  </r>
  <r>
    <x v="25"/>
    <x v="25"/>
    <x v="25"/>
    <x v="25"/>
    <x v="37"/>
    <x v="0"/>
    <n v="0.68298368298368295"/>
  </r>
  <r>
    <x v="26"/>
    <x v="26"/>
    <x v="26"/>
    <x v="26"/>
    <x v="37"/>
    <x v="0"/>
    <n v="2.4199681947037268E-4"/>
  </r>
  <r>
    <x v="27"/>
    <x v="27"/>
    <x v="27"/>
    <x v="27"/>
    <x v="37"/>
    <x v="0"/>
    <m/>
  </r>
  <r>
    <x v="28"/>
    <x v="28"/>
    <x v="28"/>
    <x v="28"/>
    <x v="37"/>
    <x v="0"/>
    <n v="4021.1529999999998"/>
  </r>
  <r>
    <x v="29"/>
    <x v="29"/>
    <x v="29"/>
    <x v="29"/>
    <x v="37"/>
    <x v="0"/>
    <n v="3829.1889999999999"/>
  </r>
  <r>
    <x v="30"/>
    <x v="30"/>
    <x v="30"/>
    <x v="30"/>
    <x v="37"/>
    <x v="0"/>
    <n v="157.005"/>
  </r>
  <r>
    <x v="31"/>
    <x v="31"/>
    <x v="31"/>
    <x v="31"/>
    <x v="37"/>
    <x v="0"/>
    <n v="34.959000000000003"/>
  </r>
  <r>
    <x v="32"/>
    <x v="32"/>
    <x v="32"/>
    <x v="32"/>
    <x v="37"/>
    <x v="0"/>
    <n v="0.1295564078123311"/>
  </r>
  <r>
    <x v="33"/>
    <x v="33"/>
    <x v="33"/>
    <x v="33"/>
    <x v="37"/>
    <x v="0"/>
    <n v="0.12843007353439856"/>
  </r>
  <r>
    <x v="34"/>
    <x v="34"/>
    <x v="34"/>
    <x v="34"/>
    <x v="37"/>
    <x v="0"/>
    <n v="0.12337157319666581"/>
  </r>
  <r>
    <x v="35"/>
    <x v="35"/>
    <x v="35"/>
    <x v="35"/>
    <x v="37"/>
    <x v="0"/>
    <n v="31037.855"/>
  </r>
  <r>
    <x v="36"/>
    <x v="36"/>
    <x v="36"/>
    <x v="36"/>
    <x v="37"/>
    <x v="0"/>
    <n v="28611.845000000001"/>
  </r>
  <r>
    <x v="37"/>
    <x v="37"/>
    <x v="37"/>
    <x v="37"/>
    <x v="37"/>
    <x v="0"/>
    <m/>
  </r>
  <r>
    <x v="38"/>
    <x v="38"/>
    <x v="38"/>
    <x v="38"/>
    <x v="37"/>
    <x v="0"/>
    <n v="2426.0100000000002"/>
  </r>
  <r>
    <x v="39"/>
    <x v="39"/>
    <x v="39"/>
    <x v="39"/>
    <x v="37"/>
    <x v="0"/>
    <m/>
  </r>
  <r>
    <x v="0"/>
    <x v="0"/>
    <x v="0"/>
    <x v="0"/>
    <x v="38"/>
    <x v="0"/>
    <n v="6132"/>
  </r>
  <r>
    <x v="1"/>
    <x v="1"/>
    <x v="1"/>
    <x v="1"/>
    <x v="38"/>
    <x v="0"/>
    <n v="4781"/>
  </r>
  <r>
    <x v="2"/>
    <x v="2"/>
    <x v="2"/>
    <x v="2"/>
    <x v="38"/>
    <x v="0"/>
    <n v="5490"/>
  </r>
  <r>
    <x v="3"/>
    <x v="3"/>
    <x v="3"/>
    <x v="3"/>
    <x v="38"/>
    <x v="0"/>
    <n v="709"/>
  </r>
  <r>
    <x v="4"/>
    <x v="4"/>
    <x v="4"/>
    <x v="4"/>
    <x v="38"/>
    <x v="0"/>
    <n v="2102"/>
  </r>
  <r>
    <x v="5"/>
    <x v="5"/>
    <x v="5"/>
    <x v="5"/>
    <x v="38"/>
    <x v="0"/>
    <n v="1269"/>
  </r>
  <r>
    <x v="6"/>
    <x v="6"/>
    <x v="6"/>
    <x v="6"/>
    <x v="38"/>
    <x v="0"/>
    <n v="14284"/>
  </r>
  <r>
    <x v="7"/>
    <x v="7"/>
    <x v="7"/>
    <x v="7"/>
    <x v="38"/>
    <x v="0"/>
    <n v="11061"/>
  </r>
  <r>
    <x v="8"/>
    <x v="8"/>
    <x v="8"/>
    <x v="8"/>
    <x v="38"/>
    <x v="0"/>
    <n v="633"/>
  </r>
  <r>
    <x v="9"/>
    <x v="9"/>
    <x v="9"/>
    <x v="9"/>
    <x v="38"/>
    <x v="0"/>
    <n v="2590"/>
  </r>
  <r>
    <x v="10"/>
    <x v="10"/>
    <x v="10"/>
    <x v="10"/>
    <x v="38"/>
    <x v="0"/>
    <n v="20137"/>
  </r>
  <r>
    <x v="11"/>
    <x v="11"/>
    <x v="11"/>
    <x v="11"/>
    <x v="38"/>
    <x v="0"/>
    <n v="83771"/>
  </r>
  <r>
    <x v="12"/>
    <x v="12"/>
    <x v="12"/>
    <x v="12"/>
    <x v="38"/>
    <x v="0"/>
    <n v="386555"/>
  </r>
  <r>
    <x v="13"/>
    <x v="13"/>
    <x v="13"/>
    <x v="13"/>
    <x v="38"/>
    <x v="0"/>
    <n v="79167"/>
  </r>
  <r>
    <x v="14"/>
    <x v="14"/>
    <x v="14"/>
    <x v="14"/>
    <x v="38"/>
    <x v="0"/>
    <n v="12764"/>
  </r>
  <r>
    <x v="15"/>
    <x v="15"/>
    <x v="15"/>
    <x v="15"/>
    <x v="38"/>
    <x v="0"/>
    <n v="44922"/>
  </r>
  <r>
    <x v="16"/>
    <x v="16"/>
    <x v="16"/>
    <x v="16"/>
    <x v="38"/>
    <x v="0"/>
    <n v="627316"/>
  </r>
  <r>
    <x v="17"/>
    <x v="17"/>
    <x v="17"/>
    <x v="17"/>
    <x v="38"/>
    <x v="0"/>
    <n v="90342"/>
  </r>
  <r>
    <x v="18"/>
    <x v="18"/>
    <x v="18"/>
    <x v="18"/>
    <x v="38"/>
    <x v="0"/>
    <n v="369887"/>
  </r>
  <r>
    <x v="19"/>
    <x v="19"/>
    <x v="19"/>
    <x v="19"/>
    <x v="38"/>
    <x v="0"/>
    <n v="107969"/>
  </r>
  <r>
    <x v="20"/>
    <x v="20"/>
    <x v="20"/>
    <x v="20"/>
    <x v="38"/>
    <x v="0"/>
    <n v="4330"/>
  </r>
  <r>
    <x v="21"/>
    <x v="21"/>
    <x v="21"/>
    <x v="21"/>
    <x v="38"/>
    <x v="0"/>
    <n v="40351"/>
  </r>
  <r>
    <x v="22"/>
    <x v="22"/>
    <x v="22"/>
    <x v="22"/>
    <x v="38"/>
    <x v="0"/>
    <n v="14437"/>
  </r>
  <r>
    <x v="23"/>
    <x v="23"/>
    <x v="23"/>
    <x v="23"/>
    <x v="38"/>
    <x v="0"/>
    <n v="627316"/>
  </r>
  <r>
    <x v="24"/>
    <x v="24"/>
    <x v="24"/>
    <x v="24"/>
    <x v="38"/>
    <x v="0"/>
    <n v="19045"/>
  </r>
  <r>
    <x v="25"/>
    <x v="25"/>
    <x v="25"/>
    <x v="25"/>
    <x v="38"/>
    <x v="0"/>
    <n v="0.68398862633591528"/>
  </r>
  <r>
    <x v="26"/>
    <x v="26"/>
    <x v="26"/>
    <x v="26"/>
    <x v="38"/>
    <x v="0"/>
    <n v="3.2767722552880157E-2"/>
  </r>
  <r>
    <x v="27"/>
    <x v="27"/>
    <x v="27"/>
    <x v="27"/>
    <x v="38"/>
    <x v="0"/>
    <n v="0.31040677531117672"/>
  </r>
  <r>
    <x v="28"/>
    <x v="28"/>
    <x v="28"/>
    <x v="28"/>
    <x v="38"/>
    <x v="0"/>
    <n v="39111.514000000003"/>
  </r>
  <r>
    <x v="29"/>
    <x v="29"/>
    <x v="29"/>
    <x v="29"/>
    <x v="38"/>
    <x v="0"/>
    <n v="32462.41"/>
  </r>
  <r>
    <x v="30"/>
    <x v="30"/>
    <x v="30"/>
    <x v="30"/>
    <x v="38"/>
    <x v="0"/>
    <m/>
  </r>
  <r>
    <x v="31"/>
    <x v="31"/>
    <x v="31"/>
    <x v="31"/>
    <x v="38"/>
    <x v="0"/>
    <n v="6649.1049999999996"/>
  </r>
  <r>
    <x v="32"/>
    <x v="32"/>
    <x v="32"/>
    <x v="32"/>
    <x v="38"/>
    <x v="0"/>
    <n v="0.14476891001499573"/>
  </r>
  <r>
    <x v="33"/>
    <x v="33"/>
    <x v="33"/>
    <x v="33"/>
    <x v="38"/>
    <x v="0"/>
    <n v="0.12015765260736"/>
  </r>
  <r>
    <x v="34"/>
    <x v="34"/>
    <x v="34"/>
    <x v="34"/>
    <x v="38"/>
    <x v="0"/>
    <n v="0.12015765260736"/>
  </r>
  <r>
    <x v="35"/>
    <x v="35"/>
    <x v="35"/>
    <x v="35"/>
    <x v="38"/>
    <x v="0"/>
    <n v="270165.14799999999"/>
  </r>
  <r>
    <x v="36"/>
    <x v="36"/>
    <x v="36"/>
    <x v="36"/>
    <x v="38"/>
    <x v="0"/>
    <n v="237556.60399999999"/>
  </r>
  <r>
    <x v="37"/>
    <x v="37"/>
    <x v="37"/>
    <x v="37"/>
    <x v="38"/>
    <x v="0"/>
    <m/>
  </r>
  <r>
    <x v="38"/>
    <x v="38"/>
    <x v="38"/>
    <x v="38"/>
    <x v="38"/>
    <x v="0"/>
    <n v="21735.502"/>
  </r>
  <r>
    <x v="39"/>
    <x v="39"/>
    <x v="39"/>
    <x v="39"/>
    <x v="38"/>
    <x v="0"/>
    <n v="10873.041999999999"/>
  </r>
  <r>
    <x v="0"/>
    <x v="0"/>
    <x v="0"/>
    <x v="0"/>
    <x v="39"/>
    <x v="0"/>
    <n v="4255"/>
  </r>
  <r>
    <x v="1"/>
    <x v="1"/>
    <x v="1"/>
    <x v="1"/>
    <x v="39"/>
    <x v="0"/>
    <n v="1222"/>
  </r>
  <r>
    <x v="2"/>
    <x v="2"/>
    <x v="2"/>
    <x v="2"/>
    <x v="39"/>
    <x v="0"/>
    <n v="1409"/>
  </r>
  <r>
    <x v="3"/>
    <x v="3"/>
    <x v="3"/>
    <x v="3"/>
    <x v="39"/>
    <x v="0"/>
    <n v="187"/>
  </r>
  <r>
    <x v="4"/>
    <x v="4"/>
    <x v="4"/>
    <x v="4"/>
    <x v="39"/>
    <x v="0"/>
    <n v="631"/>
  </r>
  <r>
    <x v="5"/>
    <x v="5"/>
    <x v="5"/>
    <x v="5"/>
    <x v="39"/>
    <x v="0"/>
    <n v="833"/>
  </r>
  <r>
    <x v="6"/>
    <x v="6"/>
    <x v="6"/>
    <x v="6"/>
    <x v="39"/>
    <x v="0"/>
    <n v="6941"/>
  </r>
  <r>
    <x v="7"/>
    <x v="7"/>
    <x v="7"/>
    <x v="7"/>
    <x v="39"/>
    <x v="0"/>
    <n v="4350"/>
  </r>
  <r>
    <x v="8"/>
    <x v="8"/>
    <x v="8"/>
    <x v="8"/>
    <x v="39"/>
    <x v="0"/>
    <n v="243"/>
  </r>
  <r>
    <x v="9"/>
    <x v="9"/>
    <x v="9"/>
    <x v="9"/>
    <x v="39"/>
    <x v="0"/>
    <n v="2348"/>
  </r>
  <r>
    <x v="10"/>
    <x v="10"/>
    <x v="10"/>
    <x v="10"/>
    <x v="39"/>
    <x v="0"/>
    <n v="6356"/>
  </r>
  <r>
    <x v="11"/>
    <x v="11"/>
    <x v="11"/>
    <x v="11"/>
    <x v="39"/>
    <x v="0"/>
    <n v="15261"/>
  </r>
  <r>
    <x v="12"/>
    <x v="12"/>
    <x v="12"/>
    <x v="12"/>
    <x v="39"/>
    <x v="0"/>
    <n v="183060"/>
  </r>
  <r>
    <x v="13"/>
    <x v="13"/>
    <x v="13"/>
    <x v="13"/>
    <x v="39"/>
    <x v="0"/>
    <n v="33873"/>
  </r>
  <r>
    <x v="14"/>
    <x v="14"/>
    <x v="14"/>
    <x v="14"/>
    <x v="39"/>
    <x v="0"/>
    <n v="10"/>
  </r>
  <r>
    <x v="15"/>
    <x v="15"/>
    <x v="15"/>
    <x v="15"/>
    <x v="39"/>
    <x v="0"/>
    <n v="24346"/>
  </r>
  <r>
    <x v="16"/>
    <x v="16"/>
    <x v="16"/>
    <x v="16"/>
    <x v="39"/>
    <x v="0"/>
    <n v="262906"/>
  </r>
  <r>
    <x v="17"/>
    <x v="17"/>
    <x v="17"/>
    <x v="17"/>
    <x v="39"/>
    <x v="0"/>
    <n v="546"/>
  </r>
  <r>
    <x v="18"/>
    <x v="18"/>
    <x v="18"/>
    <x v="18"/>
    <x v="39"/>
    <x v="0"/>
    <n v="208247"/>
  </r>
  <r>
    <x v="19"/>
    <x v="19"/>
    <x v="19"/>
    <x v="19"/>
    <x v="39"/>
    <x v="0"/>
    <m/>
  </r>
  <r>
    <x v="20"/>
    <x v="20"/>
    <x v="20"/>
    <x v="20"/>
    <x v="39"/>
    <x v="0"/>
    <m/>
  </r>
  <r>
    <x v="21"/>
    <x v="21"/>
    <x v="21"/>
    <x v="21"/>
    <x v="39"/>
    <x v="0"/>
    <n v="44287"/>
  </r>
  <r>
    <x v="22"/>
    <x v="22"/>
    <x v="22"/>
    <x v="22"/>
    <x v="39"/>
    <x v="0"/>
    <n v="9826"/>
  </r>
  <r>
    <x v="23"/>
    <x v="23"/>
    <x v="23"/>
    <x v="23"/>
    <x v="39"/>
    <x v="0"/>
    <n v="262906"/>
  </r>
  <r>
    <x v="24"/>
    <x v="24"/>
    <x v="24"/>
    <x v="24"/>
    <x v="39"/>
    <x v="0"/>
    <n v="16815"/>
  </r>
  <r>
    <x v="25"/>
    <x v="25"/>
    <x v="25"/>
    <x v="25"/>
    <x v="39"/>
    <x v="0"/>
    <n v="0.56497649429147079"/>
  </r>
  <r>
    <x v="26"/>
    <x v="26"/>
    <x v="26"/>
    <x v="26"/>
    <x v="39"/>
    <x v="0"/>
    <n v="7.711788563703182E-3"/>
  </r>
  <r>
    <x v="27"/>
    <x v="27"/>
    <x v="27"/>
    <x v="27"/>
    <x v="39"/>
    <x v="0"/>
    <n v="0.72160493827160499"/>
  </r>
  <r>
    <x v="28"/>
    <x v="28"/>
    <x v="28"/>
    <x v="28"/>
    <x v="39"/>
    <x v="0"/>
    <n v="46061.472000000002"/>
  </r>
  <r>
    <x v="29"/>
    <x v="29"/>
    <x v="29"/>
    <x v="29"/>
    <x v="39"/>
    <x v="0"/>
    <n v="44532.313000000002"/>
  </r>
  <r>
    <x v="30"/>
    <x v="30"/>
    <x v="30"/>
    <x v="30"/>
    <x v="39"/>
    <x v="0"/>
    <m/>
  </r>
  <r>
    <x v="31"/>
    <x v="31"/>
    <x v="31"/>
    <x v="31"/>
    <x v="39"/>
    <x v="0"/>
    <n v="1529.1579999999999"/>
  </r>
  <r>
    <x v="32"/>
    <x v="32"/>
    <x v="32"/>
    <x v="32"/>
    <x v="39"/>
    <x v="0"/>
    <n v="0.30410785614893104"/>
  </r>
  <r>
    <x v="33"/>
    <x v="33"/>
    <x v="33"/>
    <x v="33"/>
    <x v="39"/>
    <x v="0"/>
    <n v="0.29401201585097347"/>
  </r>
  <r>
    <x v="34"/>
    <x v="34"/>
    <x v="34"/>
    <x v="34"/>
    <x v="39"/>
    <x v="0"/>
    <n v="0.29401201585097347"/>
  </r>
  <r>
    <x v="35"/>
    <x v="35"/>
    <x v="35"/>
    <x v="35"/>
    <x v="39"/>
    <x v="0"/>
    <n v="151464.26199999999"/>
  </r>
  <r>
    <x v="36"/>
    <x v="36"/>
    <x v="36"/>
    <x v="36"/>
    <x v="39"/>
    <x v="0"/>
    <n v="138457.78099999999"/>
  </r>
  <r>
    <x v="37"/>
    <x v="37"/>
    <x v="37"/>
    <x v="37"/>
    <x v="39"/>
    <x v="0"/>
    <n v="1596.354"/>
  </r>
  <r>
    <x v="38"/>
    <x v="38"/>
    <x v="38"/>
    <x v="38"/>
    <x v="39"/>
    <x v="0"/>
    <n v="11380.977000000001"/>
  </r>
  <r>
    <x v="39"/>
    <x v="39"/>
    <x v="39"/>
    <x v="39"/>
    <x v="39"/>
    <x v="0"/>
    <n v="29.15"/>
  </r>
  <r>
    <x v="0"/>
    <x v="0"/>
    <x v="0"/>
    <x v="0"/>
    <x v="40"/>
    <x v="0"/>
    <n v="17830"/>
  </r>
  <r>
    <x v="1"/>
    <x v="1"/>
    <x v="1"/>
    <x v="1"/>
    <x v="40"/>
    <x v="0"/>
    <n v="9089"/>
  </r>
  <r>
    <x v="2"/>
    <x v="2"/>
    <x v="2"/>
    <x v="2"/>
    <x v="40"/>
    <x v="0"/>
    <n v="10031"/>
  </r>
  <r>
    <x v="3"/>
    <x v="3"/>
    <x v="3"/>
    <x v="3"/>
    <x v="40"/>
    <x v="0"/>
    <n v="942"/>
  </r>
  <r>
    <x v="4"/>
    <x v="4"/>
    <x v="4"/>
    <x v="4"/>
    <x v="40"/>
    <x v="0"/>
    <n v="92"/>
  </r>
  <r>
    <x v="5"/>
    <x v="5"/>
    <x v="5"/>
    <x v="5"/>
    <x v="40"/>
    <x v="0"/>
    <n v="4162"/>
  </r>
  <r>
    <x v="6"/>
    <x v="6"/>
    <x v="6"/>
    <x v="6"/>
    <x v="40"/>
    <x v="0"/>
    <n v="31173"/>
  </r>
  <r>
    <x v="7"/>
    <x v="7"/>
    <x v="7"/>
    <x v="7"/>
    <x v="40"/>
    <x v="0"/>
    <n v="18994"/>
  </r>
  <r>
    <x v="8"/>
    <x v="8"/>
    <x v="8"/>
    <x v="8"/>
    <x v="40"/>
    <x v="0"/>
    <n v="1531"/>
  </r>
  <r>
    <x v="9"/>
    <x v="9"/>
    <x v="9"/>
    <x v="9"/>
    <x v="40"/>
    <x v="0"/>
    <n v="10648"/>
  </r>
  <r>
    <x v="10"/>
    <x v="10"/>
    <x v="10"/>
    <x v="10"/>
    <x v="40"/>
    <x v="0"/>
    <n v="49950"/>
  </r>
  <r>
    <x v="11"/>
    <x v="11"/>
    <x v="11"/>
    <x v="11"/>
    <x v="40"/>
    <x v="0"/>
    <n v="73259"/>
  </r>
  <r>
    <x v="12"/>
    <x v="12"/>
    <x v="12"/>
    <x v="12"/>
    <x v="40"/>
    <x v="0"/>
    <n v="1309740"/>
  </r>
  <r>
    <x v="13"/>
    <x v="13"/>
    <x v="13"/>
    <x v="13"/>
    <x v="40"/>
    <x v="0"/>
    <n v="47928"/>
  </r>
  <r>
    <x v="14"/>
    <x v="14"/>
    <x v="14"/>
    <x v="14"/>
    <x v="40"/>
    <x v="0"/>
    <n v="8739"/>
  </r>
  <r>
    <x v="15"/>
    <x v="15"/>
    <x v="15"/>
    <x v="15"/>
    <x v="40"/>
    <x v="0"/>
    <n v="128866"/>
  </r>
  <r>
    <x v="16"/>
    <x v="16"/>
    <x v="16"/>
    <x v="16"/>
    <x v="40"/>
    <x v="0"/>
    <n v="1618482"/>
  </r>
  <r>
    <x v="17"/>
    <x v="17"/>
    <x v="17"/>
    <x v="17"/>
    <x v="40"/>
    <x v="0"/>
    <n v="26125"/>
  </r>
  <r>
    <x v="18"/>
    <x v="18"/>
    <x v="18"/>
    <x v="18"/>
    <x v="40"/>
    <x v="0"/>
    <n v="1274965"/>
  </r>
  <r>
    <x v="19"/>
    <x v="19"/>
    <x v="19"/>
    <x v="19"/>
    <x v="40"/>
    <x v="0"/>
    <n v="102231"/>
  </r>
  <r>
    <x v="20"/>
    <x v="20"/>
    <x v="20"/>
    <x v="20"/>
    <x v="40"/>
    <x v="0"/>
    <m/>
  </r>
  <r>
    <x v="21"/>
    <x v="21"/>
    <x v="21"/>
    <x v="21"/>
    <x v="40"/>
    <x v="0"/>
    <n v="139132"/>
  </r>
  <r>
    <x v="22"/>
    <x v="22"/>
    <x v="22"/>
    <x v="22"/>
    <x v="40"/>
    <x v="0"/>
    <n v="76029"/>
  </r>
  <r>
    <x v="23"/>
    <x v="23"/>
    <x v="23"/>
    <x v="23"/>
    <x v="40"/>
    <x v="0"/>
    <n v="1618482"/>
  </r>
  <r>
    <x v="24"/>
    <x v="24"/>
    <x v="24"/>
    <x v="24"/>
    <x v="40"/>
    <x v="0"/>
    <n v="89500"/>
  </r>
  <r>
    <x v="25"/>
    <x v="25"/>
    <x v="25"/>
    <x v="25"/>
    <x v="40"/>
    <x v="0"/>
    <n v="0.51935116676152537"/>
  </r>
  <r>
    <x v="26"/>
    <x v="26"/>
    <x v="26"/>
    <x v="26"/>
    <x v="40"/>
    <x v="0"/>
    <n v="1.2177858178633472E-2"/>
  </r>
  <r>
    <x v="27"/>
    <x v="27"/>
    <x v="27"/>
    <x v="27"/>
    <x v="40"/>
    <x v="0"/>
    <n v="0.29120490450365477"/>
  </r>
  <r>
    <x v="28"/>
    <x v="28"/>
    <x v="28"/>
    <x v="28"/>
    <x v="40"/>
    <x v="0"/>
    <n v="191366.03700000001"/>
  </r>
  <r>
    <x v="29"/>
    <x v="29"/>
    <x v="29"/>
    <x v="29"/>
    <x v="40"/>
    <x v="0"/>
    <n v="171863.64300000001"/>
  </r>
  <r>
    <x v="30"/>
    <x v="30"/>
    <x v="30"/>
    <x v="30"/>
    <x v="40"/>
    <x v="0"/>
    <m/>
  </r>
  <r>
    <x v="31"/>
    <x v="31"/>
    <x v="31"/>
    <x v="31"/>
    <x v="40"/>
    <x v="0"/>
    <n v="19502.394"/>
  </r>
  <r>
    <x v="32"/>
    <x v="32"/>
    <x v="32"/>
    <x v="32"/>
    <x v="40"/>
    <x v="0"/>
    <n v="0.2119208231771901"/>
  </r>
  <r>
    <x v="33"/>
    <x v="33"/>
    <x v="33"/>
    <x v="33"/>
    <x v="40"/>
    <x v="0"/>
    <n v="0.19032366071723963"/>
  </r>
  <r>
    <x v="34"/>
    <x v="34"/>
    <x v="34"/>
    <x v="34"/>
    <x v="40"/>
    <x v="0"/>
    <n v="0.19032366071723963"/>
  </r>
  <r>
    <x v="35"/>
    <x v="35"/>
    <x v="35"/>
    <x v="35"/>
    <x v="40"/>
    <x v="0"/>
    <n v="903007.23699999996"/>
  </r>
  <r>
    <x v="36"/>
    <x v="36"/>
    <x v="36"/>
    <x v="36"/>
    <x v="40"/>
    <x v="0"/>
    <n v="806944.51699999999"/>
  </r>
  <r>
    <x v="37"/>
    <x v="37"/>
    <x v="37"/>
    <x v="37"/>
    <x v="40"/>
    <x v="0"/>
    <n v="16207.111999999999"/>
  </r>
  <r>
    <x v="38"/>
    <x v="38"/>
    <x v="38"/>
    <x v="38"/>
    <x v="40"/>
    <x v="0"/>
    <n v="73186.399999999994"/>
  </r>
  <r>
    <x v="39"/>
    <x v="39"/>
    <x v="39"/>
    <x v="39"/>
    <x v="40"/>
    <x v="0"/>
    <n v="6669.2079999999996"/>
  </r>
  <r>
    <x v="0"/>
    <x v="0"/>
    <x v="0"/>
    <x v="0"/>
    <x v="41"/>
    <x v="0"/>
    <n v="1281"/>
  </r>
  <r>
    <x v="1"/>
    <x v="1"/>
    <x v="1"/>
    <x v="1"/>
    <x v="41"/>
    <x v="0"/>
    <n v="455"/>
  </r>
  <r>
    <x v="2"/>
    <x v="2"/>
    <x v="2"/>
    <x v="2"/>
    <x v="41"/>
    <x v="0"/>
    <n v="521"/>
  </r>
  <r>
    <x v="3"/>
    <x v="3"/>
    <x v="3"/>
    <x v="3"/>
    <x v="41"/>
    <x v="0"/>
    <n v="66"/>
  </r>
  <r>
    <x v="4"/>
    <x v="4"/>
    <x v="4"/>
    <x v="4"/>
    <x v="41"/>
    <x v="0"/>
    <n v="144"/>
  </r>
  <r>
    <x v="5"/>
    <x v="5"/>
    <x v="5"/>
    <x v="5"/>
    <x v="41"/>
    <x v="0"/>
    <n v="74"/>
  </r>
  <r>
    <x v="6"/>
    <x v="6"/>
    <x v="6"/>
    <x v="6"/>
    <x v="41"/>
    <x v="0"/>
    <n v="1954"/>
  </r>
  <r>
    <x v="7"/>
    <x v="7"/>
    <x v="7"/>
    <x v="7"/>
    <x v="41"/>
    <x v="0"/>
    <n v="1368"/>
  </r>
  <r>
    <x v="8"/>
    <x v="8"/>
    <x v="8"/>
    <x v="8"/>
    <x v="41"/>
    <x v="0"/>
    <n v="56"/>
  </r>
  <r>
    <x v="9"/>
    <x v="9"/>
    <x v="9"/>
    <x v="9"/>
    <x v="41"/>
    <x v="0"/>
    <n v="530"/>
  </r>
  <r>
    <x v="10"/>
    <x v="10"/>
    <x v="10"/>
    <x v="10"/>
    <x v="41"/>
    <x v="0"/>
    <n v="6644"/>
  </r>
  <r>
    <x v="11"/>
    <x v="11"/>
    <x v="11"/>
    <x v="11"/>
    <x v="41"/>
    <x v="0"/>
    <n v="11973"/>
  </r>
  <r>
    <x v="12"/>
    <x v="12"/>
    <x v="12"/>
    <x v="12"/>
    <x v="41"/>
    <x v="0"/>
    <n v="60395"/>
  </r>
  <r>
    <x v="13"/>
    <x v="13"/>
    <x v="13"/>
    <x v="13"/>
    <x v="41"/>
    <x v="0"/>
    <n v="956"/>
  </r>
  <r>
    <x v="14"/>
    <x v="14"/>
    <x v="14"/>
    <x v="14"/>
    <x v="41"/>
    <x v="0"/>
    <m/>
  </r>
  <r>
    <x v="15"/>
    <x v="15"/>
    <x v="15"/>
    <x v="15"/>
    <x v="41"/>
    <x v="0"/>
    <n v="3104"/>
  </r>
  <r>
    <x v="16"/>
    <x v="16"/>
    <x v="16"/>
    <x v="16"/>
    <x v="41"/>
    <x v="0"/>
    <n v="83072"/>
  </r>
  <r>
    <x v="17"/>
    <x v="17"/>
    <x v="17"/>
    <x v="17"/>
    <x v="41"/>
    <x v="0"/>
    <n v="1507"/>
  </r>
  <r>
    <x v="18"/>
    <x v="18"/>
    <x v="18"/>
    <x v="18"/>
    <x v="41"/>
    <x v="0"/>
    <n v="65807"/>
  </r>
  <r>
    <x v="19"/>
    <x v="19"/>
    <x v="19"/>
    <x v="19"/>
    <x v="41"/>
    <x v="0"/>
    <m/>
  </r>
  <r>
    <x v="20"/>
    <x v="20"/>
    <x v="20"/>
    <x v="20"/>
    <x v="41"/>
    <x v="0"/>
    <m/>
  </r>
  <r>
    <x v="21"/>
    <x v="21"/>
    <x v="21"/>
    <x v="21"/>
    <x v="41"/>
    <x v="0"/>
    <n v="12080"/>
  </r>
  <r>
    <x v="22"/>
    <x v="22"/>
    <x v="22"/>
    <x v="22"/>
    <x v="41"/>
    <x v="0"/>
    <n v="3679"/>
  </r>
  <r>
    <x v="23"/>
    <x v="23"/>
    <x v="23"/>
    <x v="23"/>
    <x v="41"/>
    <x v="0"/>
    <n v="83073"/>
  </r>
  <r>
    <x v="24"/>
    <x v="24"/>
    <x v="24"/>
    <x v="24"/>
    <x v="41"/>
    <x v="0"/>
    <n v="2796"/>
  </r>
  <r>
    <x v="25"/>
    <x v="25"/>
    <x v="25"/>
    <x v="25"/>
    <x v="41"/>
    <x v="0"/>
    <n v="0.64137086903304774"/>
  </r>
  <r>
    <x v="26"/>
    <x v="26"/>
    <x v="26"/>
    <x v="26"/>
    <x v="41"/>
    <x v="0"/>
    <n v="6.5881055750809728E-3"/>
  </r>
  <r>
    <x v="27"/>
    <x v="27"/>
    <x v="27"/>
    <x v="27"/>
    <x v="41"/>
    <x v="0"/>
    <n v="0.33682008368200839"/>
  </r>
  <r>
    <x v="28"/>
    <x v="28"/>
    <x v="28"/>
    <x v="28"/>
    <x v="41"/>
    <x v="0"/>
    <n v="14308.097"/>
  </r>
  <r>
    <x v="29"/>
    <x v="29"/>
    <x v="29"/>
    <x v="29"/>
    <x v="41"/>
    <x v="0"/>
    <n v="14246.805"/>
  </r>
  <r>
    <x v="30"/>
    <x v="30"/>
    <x v="30"/>
    <x v="30"/>
    <x v="41"/>
    <x v="0"/>
    <m/>
  </r>
  <r>
    <x v="31"/>
    <x v="31"/>
    <x v="31"/>
    <x v="31"/>
    <x v="41"/>
    <x v="0"/>
    <n v="61.292999999999999"/>
  </r>
  <r>
    <x v="32"/>
    <x v="32"/>
    <x v="32"/>
    <x v="32"/>
    <x v="41"/>
    <x v="0"/>
    <n v="0.38019486741471475"/>
  </r>
  <r>
    <x v="33"/>
    <x v="33"/>
    <x v="33"/>
    <x v="33"/>
    <x v="41"/>
    <x v="0"/>
    <n v="0.37856621590266654"/>
  </r>
  <r>
    <x v="34"/>
    <x v="34"/>
    <x v="34"/>
    <x v="34"/>
    <x v="41"/>
    <x v="0"/>
    <n v="0.37856621590266654"/>
  </r>
  <r>
    <x v="35"/>
    <x v="35"/>
    <x v="35"/>
    <x v="35"/>
    <x v="41"/>
    <x v="0"/>
    <n v="37633.588000000003"/>
  </r>
  <r>
    <x v="36"/>
    <x v="36"/>
    <x v="36"/>
    <x v="36"/>
    <x v="41"/>
    <x v="0"/>
    <n v="34336.459000000003"/>
  </r>
  <r>
    <x v="37"/>
    <x v="37"/>
    <x v="37"/>
    <x v="37"/>
    <x v="41"/>
    <x v="0"/>
    <m/>
  </r>
  <r>
    <x v="38"/>
    <x v="38"/>
    <x v="38"/>
    <x v="38"/>
    <x v="41"/>
    <x v="0"/>
    <n v="3297.1289999999999"/>
  </r>
  <r>
    <x v="39"/>
    <x v="39"/>
    <x v="39"/>
    <x v="39"/>
    <x v="41"/>
    <x v="0"/>
    <m/>
  </r>
  <r>
    <x v="0"/>
    <x v="0"/>
    <x v="0"/>
    <x v="0"/>
    <x v="42"/>
    <x v="0"/>
    <n v="1560"/>
  </r>
  <r>
    <x v="1"/>
    <x v="1"/>
    <x v="1"/>
    <x v="1"/>
    <x v="42"/>
    <x v="0"/>
    <n v="664"/>
  </r>
  <r>
    <x v="2"/>
    <x v="2"/>
    <x v="2"/>
    <x v="2"/>
    <x v="42"/>
    <x v="0"/>
    <n v="778"/>
  </r>
  <r>
    <x v="3"/>
    <x v="3"/>
    <x v="3"/>
    <x v="3"/>
    <x v="42"/>
    <x v="0"/>
    <n v="114"/>
  </r>
  <r>
    <x v="4"/>
    <x v="4"/>
    <x v="4"/>
    <x v="4"/>
    <x v="42"/>
    <x v="0"/>
    <n v="32"/>
  </r>
  <r>
    <x v="5"/>
    <x v="5"/>
    <x v="5"/>
    <x v="5"/>
    <x v="42"/>
    <x v="0"/>
    <n v="95"/>
  </r>
  <r>
    <x v="6"/>
    <x v="6"/>
    <x v="6"/>
    <x v="6"/>
    <x v="42"/>
    <x v="0"/>
    <n v="2351"/>
  </r>
  <r>
    <x v="7"/>
    <x v="7"/>
    <x v="7"/>
    <x v="7"/>
    <x v="42"/>
    <x v="0"/>
    <n v="1794"/>
  </r>
  <r>
    <x v="8"/>
    <x v="8"/>
    <x v="8"/>
    <x v="8"/>
    <x v="42"/>
    <x v="0"/>
    <n v="263"/>
  </r>
  <r>
    <x v="9"/>
    <x v="9"/>
    <x v="9"/>
    <x v="9"/>
    <x v="42"/>
    <x v="0"/>
    <n v="294"/>
  </r>
  <r>
    <x v="10"/>
    <x v="10"/>
    <x v="10"/>
    <x v="10"/>
    <x v="42"/>
    <x v="0"/>
    <n v="8948"/>
  </r>
  <r>
    <x v="11"/>
    <x v="11"/>
    <x v="11"/>
    <x v="11"/>
    <x v="42"/>
    <x v="0"/>
    <n v="3610"/>
  </r>
  <r>
    <x v="12"/>
    <x v="12"/>
    <x v="12"/>
    <x v="12"/>
    <x v="42"/>
    <x v="0"/>
    <n v="78576"/>
  </r>
  <r>
    <x v="13"/>
    <x v="13"/>
    <x v="13"/>
    <x v="13"/>
    <x v="42"/>
    <x v="0"/>
    <n v="2196"/>
  </r>
  <r>
    <x v="14"/>
    <x v="14"/>
    <x v="14"/>
    <x v="14"/>
    <x v="42"/>
    <x v="0"/>
    <m/>
  </r>
  <r>
    <x v="15"/>
    <x v="15"/>
    <x v="15"/>
    <x v="15"/>
    <x v="42"/>
    <x v="0"/>
    <n v="6885"/>
  </r>
  <r>
    <x v="16"/>
    <x v="16"/>
    <x v="16"/>
    <x v="16"/>
    <x v="42"/>
    <x v="0"/>
    <n v="100215"/>
  </r>
  <r>
    <x v="17"/>
    <x v="17"/>
    <x v="17"/>
    <x v="17"/>
    <x v="42"/>
    <x v="0"/>
    <n v="8"/>
  </r>
  <r>
    <x v="18"/>
    <x v="18"/>
    <x v="18"/>
    <x v="18"/>
    <x v="42"/>
    <x v="0"/>
    <n v="85880"/>
  </r>
  <r>
    <x v="19"/>
    <x v="19"/>
    <x v="19"/>
    <x v="19"/>
    <x v="42"/>
    <x v="0"/>
    <m/>
  </r>
  <r>
    <x v="20"/>
    <x v="20"/>
    <x v="20"/>
    <x v="20"/>
    <x v="42"/>
    <x v="0"/>
    <m/>
  </r>
  <r>
    <x v="21"/>
    <x v="21"/>
    <x v="21"/>
    <x v="21"/>
    <x v="42"/>
    <x v="0"/>
    <n v="10487"/>
  </r>
  <r>
    <x v="22"/>
    <x v="22"/>
    <x v="22"/>
    <x v="22"/>
    <x v="42"/>
    <x v="0"/>
    <n v="3840"/>
  </r>
  <r>
    <x v="23"/>
    <x v="23"/>
    <x v="23"/>
    <x v="23"/>
    <x v="42"/>
    <x v="0"/>
    <n v="100215"/>
  </r>
  <r>
    <x v="24"/>
    <x v="24"/>
    <x v="24"/>
    <x v="24"/>
    <x v="42"/>
    <x v="0"/>
    <n v="4205"/>
  </r>
  <r>
    <x v="25"/>
    <x v="25"/>
    <x v="25"/>
    <x v="25"/>
    <x v="42"/>
    <x v="0"/>
    <n v="0.72507403751233956"/>
  </r>
  <r>
    <x v="26"/>
    <x v="26"/>
    <x v="26"/>
    <x v="26"/>
    <x v="42"/>
    <x v="0"/>
    <n v="1.1222531948014336E-3"/>
  </r>
  <r>
    <x v="27"/>
    <x v="27"/>
    <x v="27"/>
    <x v="27"/>
    <x v="42"/>
    <x v="0"/>
    <n v="0.92473118279569888"/>
  </r>
  <r>
    <x v="28"/>
    <x v="28"/>
    <x v="28"/>
    <x v="28"/>
    <x v="42"/>
    <x v="0"/>
    <n v="9704.5020000000004"/>
  </r>
  <r>
    <x v="29"/>
    <x v="29"/>
    <x v="29"/>
    <x v="29"/>
    <x v="42"/>
    <x v="0"/>
    <n v="9234.3089999999993"/>
  </r>
  <r>
    <x v="30"/>
    <x v="30"/>
    <x v="30"/>
    <x v="30"/>
    <x v="42"/>
    <x v="0"/>
    <n v="374.38600000000002"/>
  </r>
  <r>
    <x v="31"/>
    <x v="31"/>
    <x v="31"/>
    <x v="31"/>
    <x v="42"/>
    <x v="0"/>
    <n v="95.808000000000007"/>
  </r>
  <r>
    <x v="32"/>
    <x v="32"/>
    <x v="32"/>
    <x v="32"/>
    <x v="42"/>
    <x v="0"/>
    <n v="0.21710503664565373"/>
  </r>
  <r>
    <x v="33"/>
    <x v="33"/>
    <x v="33"/>
    <x v="33"/>
    <x v="42"/>
    <x v="0"/>
    <n v="0.21496168274187688"/>
  </r>
  <r>
    <x v="34"/>
    <x v="34"/>
    <x v="34"/>
    <x v="34"/>
    <x v="42"/>
    <x v="0"/>
    <n v="0.20658607663147371"/>
  </r>
  <r>
    <x v="35"/>
    <x v="35"/>
    <x v="35"/>
    <x v="35"/>
    <x v="42"/>
    <x v="0"/>
    <n v="44699.571000000004"/>
  </r>
  <r>
    <x v="36"/>
    <x v="36"/>
    <x v="36"/>
    <x v="36"/>
    <x v="42"/>
    <x v="0"/>
    <n v="40379.031999999999"/>
  </r>
  <r>
    <x v="37"/>
    <x v="37"/>
    <x v="37"/>
    <x v="37"/>
    <x v="42"/>
    <x v="0"/>
    <n v="208.649"/>
  </r>
  <r>
    <x v="38"/>
    <x v="38"/>
    <x v="38"/>
    <x v="38"/>
    <x v="42"/>
    <x v="0"/>
    <n v="4111.8900000000003"/>
  </r>
  <r>
    <x v="39"/>
    <x v="39"/>
    <x v="39"/>
    <x v="39"/>
    <x v="42"/>
    <x v="0"/>
    <m/>
  </r>
  <r>
    <x v="0"/>
    <x v="0"/>
    <x v="0"/>
    <x v="0"/>
    <x v="43"/>
    <x v="0"/>
    <n v="6208"/>
  </r>
  <r>
    <x v="1"/>
    <x v="1"/>
    <x v="1"/>
    <x v="1"/>
    <x v="43"/>
    <x v="0"/>
    <n v="2356"/>
  </r>
  <r>
    <x v="2"/>
    <x v="2"/>
    <x v="2"/>
    <x v="2"/>
    <x v="43"/>
    <x v="0"/>
    <n v="2711"/>
  </r>
  <r>
    <x v="3"/>
    <x v="3"/>
    <x v="3"/>
    <x v="3"/>
    <x v="43"/>
    <x v="0"/>
    <n v="355"/>
  </r>
  <r>
    <x v="4"/>
    <x v="4"/>
    <x v="4"/>
    <x v="4"/>
    <x v="43"/>
    <x v="0"/>
    <n v="1628"/>
  </r>
  <r>
    <x v="5"/>
    <x v="5"/>
    <x v="5"/>
    <x v="5"/>
    <x v="43"/>
    <x v="0"/>
    <n v="491"/>
  </r>
  <r>
    <x v="6"/>
    <x v="6"/>
    <x v="6"/>
    <x v="6"/>
    <x v="43"/>
    <x v="0"/>
    <n v="10683"/>
  </r>
  <r>
    <x v="7"/>
    <x v="7"/>
    <x v="7"/>
    <x v="7"/>
    <x v="43"/>
    <x v="0"/>
    <n v="7871"/>
  </r>
  <r>
    <x v="8"/>
    <x v="8"/>
    <x v="8"/>
    <x v="8"/>
    <x v="43"/>
    <x v="0"/>
    <n v="652"/>
  </r>
  <r>
    <x v="9"/>
    <x v="9"/>
    <x v="9"/>
    <x v="9"/>
    <x v="43"/>
    <x v="0"/>
    <n v="2160"/>
  </r>
  <r>
    <x v="10"/>
    <x v="10"/>
    <x v="10"/>
    <x v="10"/>
    <x v="43"/>
    <x v="0"/>
    <n v="10559"/>
  </r>
  <r>
    <x v="11"/>
    <x v="11"/>
    <x v="11"/>
    <x v="11"/>
    <x v="43"/>
    <x v="0"/>
    <n v="8072"/>
  </r>
  <r>
    <x v="12"/>
    <x v="12"/>
    <x v="12"/>
    <x v="12"/>
    <x v="43"/>
    <x v="0"/>
    <n v="326044"/>
  </r>
  <r>
    <x v="13"/>
    <x v="13"/>
    <x v="13"/>
    <x v="13"/>
    <x v="43"/>
    <x v="0"/>
    <n v="16725"/>
  </r>
  <r>
    <x v="14"/>
    <x v="14"/>
    <x v="14"/>
    <x v="14"/>
    <x v="43"/>
    <x v="0"/>
    <m/>
  </r>
  <r>
    <x v="15"/>
    <x v="15"/>
    <x v="15"/>
    <x v="15"/>
    <x v="43"/>
    <x v="0"/>
    <n v="49807"/>
  </r>
  <r>
    <x v="16"/>
    <x v="16"/>
    <x v="16"/>
    <x v="16"/>
    <x v="43"/>
    <x v="0"/>
    <n v="411207"/>
  </r>
  <r>
    <x v="17"/>
    <x v="17"/>
    <x v="17"/>
    <x v="17"/>
    <x v="43"/>
    <x v="0"/>
    <n v="103"/>
  </r>
  <r>
    <x v="18"/>
    <x v="18"/>
    <x v="18"/>
    <x v="18"/>
    <x v="43"/>
    <x v="0"/>
    <n v="351643"/>
  </r>
  <r>
    <x v="19"/>
    <x v="19"/>
    <x v="19"/>
    <x v="19"/>
    <x v="43"/>
    <x v="0"/>
    <m/>
  </r>
  <r>
    <x v="20"/>
    <x v="20"/>
    <x v="20"/>
    <x v="20"/>
    <x v="43"/>
    <x v="0"/>
    <m/>
  </r>
  <r>
    <x v="21"/>
    <x v="21"/>
    <x v="21"/>
    <x v="21"/>
    <x v="43"/>
    <x v="0"/>
    <n v="40235"/>
  </r>
  <r>
    <x v="22"/>
    <x v="22"/>
    <x v="22"/>
    <x v="22"/>
    <x v="43"/>
    <x v="0"/>
    <n v="19226"/>
  </r>
  <r>
    <x v="23"/>
    <x v="23"/>
    <x v="23"/>
    <x v="23"/>
    <x v="43"/>
    <x v="0"/>
    <n v="411207"/>
  </r>
  <r>
    <x v="24"/>
    <x v="24"/>
    <x v="24"/>
    <x v="24"/>
    <x v="43"/>
    <x v="0"/>
    <n v="24670"/>
  </r>
  <r>
    <x v="25"/>
    <x v="25"/>
    <x v="25"/>
    <x v="25"/>
    <x v="43"/>
    <x v="0"/>
    <n v="0.68436412616455267"/>
  </r>
  <r>
    <x v="26"/>
    <x v="26"/>
    <x v="26"/>
    <x v="26"/>
    <x v="43"/>
    <x v="0"/>
    <n v="2.0650225619521682E-2"/>
  </r>
  <r>
    <x v="27"/>
    <x v="27"/>
    <x v="27"/>
    <x v="27"/>
    <x v="43"/>
    <x v="0"/>
    <n v="0.13200462160600809"/>
  </r>
  <r>
    <x v="28"/>
    <x v="28"/>
    <x v="28"/>
    <x v="28"/>
    <x v="43"/>
    <x v="0"/>
    <n v="47843.063000000002"/>
  </r>
  <r>
    <x v="29"/>
    <x v="29"/>
    <x v="29"/>
    <x v="29"/>
    <x v="43"/>
    <x v="0"/>
    <n v="44823.385999999999"/>
  </r>
  <r>
    <x v="30"/>
    <x v="30"/>
    <x v="30"/>
    <x v="30"/>
    <x v="43"/>
    <x v="0"/>
    <n v="1091.2550000000001"/>
  </r>
  <r>
    <x v="31"/>
    <x v="31"/>
    <x v="31"/>
    <x v="31"/>
    <x v="43"/>
    <x v="0"/>
    <n v="1928.422"/>
  </r>
  <r>
    <x v="32"/>
    <x v="32"/>
    <x v="32"/>
    <x v="32"/>
    <x v="43"/>
    <x v="0"/>
    <n v="0.18465954514673491"/>
  </r>
  <r>
    <x v="33"/>
    <x v="33"/>
    <x v="33"/>
    <x v="33"/>
    <x v="43"/>
    <x v="0"/>
    <n v="0.17721642785779887"/>
  </r>
  <r>
    <x v="34"/>
    <x v="34"/>
    <x v="34"/>
    <x v="34"/>
    <x v="43"/>
    <x v="0"/>
    <n v="0.17300451834984992"/>
  </r>
  <r>
    <x v="35"/>
    <x v="35"/>
    <x v="35"/>
    <x v="35"/>
    <x v="43"/>
    <x v="0"/>
    <n v="259087.95"/>
  </r>
  <r>
    <x v="36"/>
    <x v="36"/>
    <x v="36"/>
    <x v="36"/>
    <x v="43"/>
    <x v="0"/>
    <n v="234427.853"/>
  </r>
  <r>
    <x v="37"/>
    <x v="37"/>
    <x v="37"/>
    <x v="37"/>
    <x v="43"/>
    <x v="0"/>
    <n v="8474.0930000000008"/>
  </r>
  <r>
    <x v="38"/>
    <x v="38"/>
    <x v="38"/>
    <x v="38"/>
    <x v="43"/>
    <x v="0"/>
    <n v="16186.004000000001"/>
  </r>
  <r>
    <x v="39"/>
    <x v="39"/>
    <x v="39"/>
    <x v="39"/>
    <x v="43"/>
    <x v="0"/>
    <m/>
  </r>
  <r>
    <x v="0"/>
    <x v="0"/>
    <x v="0"/>
    <x v="0"/>
    <x v="44"/>
    <x v="0"/>
    <n v="576"/>
  </r>
  <r>
    <x v="1"/>
    <x v="1"/>
    <x v="1"/>
    <x v="1"/>
    <x v="44"/>
    <x v="0"/>
    <n v="193"/>
  </r>
  <r>
    <x v="2"/>
    <x v="2"/>
    <x v="2"/>
    <x v="2"/>
    <x v="44"/>
    <x v="0"/>
    <n v="235"/>
  </r>
  <r>
    <x v="3"/>
    <x v="3"/>
    <x v="3"/>
    <x v="3"/>
    <x v="44"/>
    <x v="0"/>
    <n v="42"/>
  </r>
  <r>
    <x v="4"/>
    <x v="4"/>
    <x v="4"/>
    <x v="4"/>
    <x v="44"/>
    <x v="0"/>
    <n v="115"/>
  </r>
  <r>
    <x v="5"/>
    <x v="5"/>
    <x v="5"/>
    <x v="5"/>
    <x v="44"/>
    <x v="0"/>
    <n v="121"/>
  </r>
  <r>
    <x v="6"/>
    <x v="6"/>
    <x v="6"/>
    <x v="6"/>
    <x v="44"/>
    <x v="0"/>
    <n v="1005"/>
  </r>
  <r>
    <x v="7"/>
    <x v="7"/>
    <x v="7"/>
    <x v="7"/>
    <x v="44"/>
    <x v="0"/>
    <n v="907"/>
  </r>
  <r>
    <x v="8"/>
    <x v="8"/>
    <x v="8"/>
    <x v="8"/>
    <x v="44"/>
    <x v="0"/>
    <n v="31"/>
  </r>
  <r>
    <x v="9"/>
    <x v="9"/>
    <x v="9"/>
    <x v="9"/>
    <x v="44"/>
    <x v="0"/>
    <n v="67"/>
  </r>
  <r>
    <x v="10"/>
    <x v="10"/>
    <x v="10"/>
    <x v="10"/>
    <x v="44"/>
    <x v="0"/>
    <n v="2168"/>
  </r>
  <r>
    <x v="11"/>
    <x v="11"/>
    <x v="11"/>
    <x v="11"/>
    <x v="44"/>
    <x v="0"/>
    <n v="232"/>
  </r>
  <r>
    <x v="12"/>
    <x v="12"/>
    <x v="12"/>
    <x v="12"/>
    <x v="44"/>
    <x v="0"/>
    <n v="29972"/>
  </r>
  <r>
    <x v="13"/>
    <x v="13"/>
    <x v="13"/>
    <x v="13"/>
    <x v="44"/>
    <x v="0"/>
    <n v="5038"/>
  </r>
  <r>
    <x v="14"/>
    <x v="14"/>
    <x v="14"/>
    <x v="14"/>
    <x v="44"/>
    <x v="0"/>
    <m/>
  </r>
  <r>
    <x v="15"/>
    <x v="15"/>
    <x v="15"/>
    <x v="15"/>
    <x v="44"/>
    <x v="0"/>
    <n v="1898"/>
  </r>
  <r>
    <x v="16"/>
    <x v="16"/>
    <x v="16"/>
    <x v="16"/>
    <x v="44"/>
    <x v="0"/>
    <n v="39308"/>
  </r>
  <r>
    <x v="17"/>
    <x v="17"/>
    <x v="17"/>
    <x v="17"/>
    <x v="44"/>
    <x v="0"/>
    <n v="607"/>
  </r>
  <r>
    <x v="18"/>
    <x v="18"/>
    <x v="18"/>
    <x v="18"/>
    <x v="44"/>
    <x v="0"/>
    <n v="33944"/>
  </r>
  <r>
    <x v="19"/>
    <x v="19"/>
    <x v="19"/>
    <x v="19"/>
    <x v="44"/>
    <x v="0"/>
    <m/>
  </r>
  <r>
    <x v="20"/>
    <x v="20"/>
    <x v="20"/>
    <x v="20"/>
    <x v="44"/>
    <x v="0"/>
    <m/>
  </r>
  <r>
    <x v="21"/>
    <x v="21"/>
    <x v="21"/>
    <x v="21"/>
    <x v="44"/>
    <x v="0"/>
    <n v="3483"/>
  </r>
  <r>
    <x v="22"/>
    <x v="22"/>
    <x v="22"/>
    <x v="22"/>
    <x v="44"/>
    <x v="0"/>
    <n v="1274"/>
  </r>
  <r>
    <x v="23"/>
    <x v="23"/>
    <x v="23"/>
    <x v="23"/>
    <x v="44"/>
    <x v="0"/>
    <n v="39308"/>
  </r>
  <r>
    <x v="24"/>
    <x v="24"/>
    <x v="24"/>
    <x v="24"/>
    <x v="44"/>
    <x v="0"/>
    <n v="927"/>
  </r>
  <r>
    <x v="25"/>
    <x v="25"/>
    <x v="25"/>
    <x v="25"/>
    <x v="44"/>
    <x v="0"/>
    <n v="0.86521181001283698"/>
  </r>
  <r>
    <x v="26"/>
    <x v="26"/>
    <x v="26"/>
    <x v="26"/>
    <x v="44"/>
    <x v="0"/>
    <n v="1.3231013495633765E-4"/>
  </r>
  <r>
    <x v="27"/>
    <x v="27"/>
    <x v="27"/>
    <x v="27"/>
    <x v="44"/>
    <x v="0"/>
    <m/>
  </r>
  <r>
    <x v="28"/>
    <x v="28"/>
    <x v="28"/>
    <x v="28"/>
    <x v="44"/>
    <x v="0"/>
    <n v="3660.7930000000001"/>
  </r>
  <r>
    <x v="29"/>
    <x v="29"/>
    <x v="29"/>
    <x v="29"/>
    <x v="44"/>
    <x v="0"/>
    <n v="3533.8919999999998"/>
  </r>
  <r>
    <x v="30"/>
    <x v="30"/>
    <x v="30"/>
    <x v="30"/>
    <x v="44"/>
    <x v="0"/>
    <m/>
  </r>
  <r>
    <x v="31"/>
    <x v="31"/>
    <x v="31"/>
    <x v="31"/>
    <x v="44"/>
    <x v="0"/>
    <n v="126.9"/>
  </r>
  <r>
    <x v="32"/>
    <x v="32"/>
    <x v="32"/>
    <x v="32"/>
    <x v="44"/>
    <x v="0"/>
    <n v="0.18485275980931368"/>
  </r>
  <r>
    <x v="33"/>
    <x v="33"/>
    <x v="33"/>
    <x v="33"/>
    <x v="44"/>
    <x v="0"/>
    <n v="0.17844485855060779"/>
  </r>
  <r>
    <x v="34"/>
    <x v="34"/>
    <x v="34"/>
    <x v="34"/>
    <x v="44"/>
    <x v="0"/>
    <n v="0.17844485855060779"/>
  </r>
  <r>
    <x v="35"/>
    <x v="35"/>
    <x v="35"/>
    <x v="35"/>
    <x v="44"/>
    <x v="0"/>
    <n v="19803.831999999999"/>
  </r>
  <r>
    <x v="36"/>
    <x v="36"/>
    <x v="36"/>
    <x v="36"/>
    <x v="44"/>
    <x v="0"/>
    <n v="18217.894"/>
  </r>
  <r>
    <x v="37"/>
    <x v="37"/>
    <x v="37"/>
    <x v="37"/>
    <x v="44"/>
    <x v="0"/>
    <m/>
  </r>
  <r>
    <x v="38"/>
    <x v="38"/>
    <x v="38"/>
    <x v="38"/>
    <x v="44"/>
    <x v="0"/>
    <n v="1585.9380000000001"/>
  </r>
  <r>
    <x v="39"/>
    <x v="39"/>
    <x v="39"/>
    <x v="39"/>
    <x v="44"/>
    <x v="0"/>
    <m/>
  </r>
  <r>
    <x v="0"/>
    <x v="0"/>
    <x v="0"/>
    <x v="0"/>
    <x v="45"/>
    <x v="0"/>
    <n v="1864"/>
  </r>
  <r>
    <x v="1"/>
    <x v="1"/>
    <x v="1"/>
    <x v="1"/>
    <x v="45"/>
    <x v="0"/>
    <n v="763"/>
  </r>
  <r>
    <x v="2"/>
    <x v="2"/>
    <x v="2"/>
    <x v="2"/>
    <x v="45"/>
    <x v="0"/>
    <n v="887"/>
  </r>
  <r>
    <x v="3"/>
    <x v="3"/>
    <x v="3"/>
    <x v="3"/>
    <x v="45"/>
    <x v="0"/>
    <n v="124"/>
  </r>
  <r>
    <x v="4"/>
    <x v="4"/>
    <x v="4"/>
    <x v="4"/>
    <x v="45"/>
    <x v="0"/>
    <n v="91"/>
  </r>
  <r>
    <x v="5"/>
    <x v="5"/>
    <x v="5"/>
    <x v="5"/>
    <x v="45"/>
    <x v="0"/>
    <n v="100"/>
  </r>
  <r>
    <x v="6"/>
    <x v="6"/>
    <x v="6"/>
    <x v="6"/>
    <x v="45"/>
    <x v="0"/>
    <n v="2818"/>
  </r>
  <r>
    <x v="7"/>
    <x v="7"/>
    <x v="7"/>
    <x v="7"/>
    <x v="45"/>
    <x v="0"/>
    <n v="2287"/>
  </r>
  <r>
    <x v="8"/>
    <x v="8"/>
    <x v="8"/>
    <x v="8"/>
    <x v="45"/>
    <x v="0"/>
    <n v="155"/>
  </r>
  <r>
    <x v="9"/>
    <x v="9"/>
    <x v="9"/>
    <x v="9"/>
    <x v="45"/>
    <x v="0"/>
    <n v="376"/>
  </r>
  <r>
    <x v="10"/>
    <x v="10"/>
    <x v="10"/>
    <x v="10"/>
    <x v="45"/>
    <x v="0"/>
    <n v="12902"/>
  </r>
  <r>
    <x v="11"/>
    <x v="11"/>
    <x v="11"/>
    <x v="11"/>
    <x v="45"/>
    <x v="0"/>
    <n v="5567"/>
  </r>
  <r>
    <x v="12"/>
    <x v="12"/>
    <x v="12"/>
    <x v="12"/>
    <x v="45"/>
    <x v="0"/>
    <n v="79789"/>
  </r>
  <r>
    <x v="13"/>
    <x v="13"/>
    <x v="13"/>
    <x v="13"/>
    <x v="45"/>
    <x v="0"/>
    <m/>
  </r>
  <r>
    <x v="14"/>
    <x v="14"/>
    <x v="14"/>
    <x v="14"/>
    <x v="45"/>
    <x v="0"/>
    <n v="1005"/>
  </r>
  <r>
    <x v="15"/>
    <x v="15"/>
    <x v="15"/>
    <x v="15"/>
    <x v="45"/>
    <x v="0"/>
    <n v="7065"/>
  </r>
  <r>
    <x v="16"/>
    <x v="16"/>
    <x v="16"/>
    <x v="16"/>
    <x v="45"/>
    <x v="0"/>
    <n v="106328"/>
  </r>
  <r>
    <x v="17"/>
    <x v="17"/>
    <x v="17"/>
    <x v="17"/>
    <x v="45"/>
    <x v="0"/>
    <n v="34"/>
  </r>
  <r>
    <x v="18"/>
    <x v="18"/>
    <x v="18"/>
    <x v="18"/>
    <x v="45"/>
    <x v="0"/>
    <n v="93546"/>
  </r>
  <r>
    <x v="19"/>
    <x v="19"/>
    <x v="19"/>
    <x v="19"/>
    <x v="45"/>
    <x v="0"/>
    <m/>
  </r>
  <r>
    <x v="20"/>
    <x v="20"/>
    <x v="20"/>
    <x v="20"/>
    <x v="45"/>
    <x v="0"/>
    <m/>
  </r>
  <r>
    <x v="21"/>
    <x v="21"/>
    <x v="21"/>
    <x v="21"/>
    <x v="45"/>
    <x v="0"/>
    <n v="8871"/>
  </r>
  <r>
    <x v="22"/>
    <x v="22"/>
    <x v="22"/>
    <x v="22"/>
    <x v="45"/>
    <x v="0"/>
    <n v="3877"/>
  </r>
  <r>
    <x v="23"/>
    <x v="23"/>
    <x v="23"/>
    <x v="23"/>
    <x v="45"/>
    <x v="0"/>
    <n v="106328"/>
  </r>
  <r>
    <x v="24"/>
    <x v="24"/>
    <x v="24"/>
    <x v="24"/>
    <x v="45"/>
    <x v="0"/>
    <n v="3744"/>
  </r>
  <r>
    <x v="25"/>
    <x v="25"/>
    <x v="25"/>
    <x v="25"/>
    <x v="45"/>
    <x v="0"/>
    <n v="0.76812227074235806"/>
  </r>
  <r>
    <x v="26"/>
    <x v="26"/>
    <x v="26"/>
    <x v="26"/>
    <x v="45"/>
    <x v="0"/>
    <n v="5.209854334341818E-3"/>
  </r>
  <r>
    <x v="27"/>
    <x v="27"/>
    <x v="27"/>
    <x v="27"/>
    <x v="45"/>
    <x v="0"/>
    <n v="0.56278026905829592"/>
  </r>
  <r>
    <x v="28"/>
    <x v="28"/>
    <x v="28"/>
    <x v="28"/>
    <x v="45"/>
    <x v="0"/>
    <n v="8772.2630000000008"/>
  </r>
  <r>
    <x v="29"/>
    <x v="29"/>
    <x v="29"/>
    <x v="29"/>
    <x v="45"/>
    <x v="0"/>
    <n v="8298.1630000000005"/>
  </r>
  <r>
    <x v="30"/>
    <x v="30"/>
    <x v="30"/>
    <x v="30"/>
    <x v="45"/>
    <x v="0"/>
    <n v="376.245"/>
  </r>
  <r>
    <x v="31"/>
    <x v="31"/>
    <x v="31"/>
    <x v="31"/>
    <x v="45"/>
    <x v="0"/>
    <n v="97.855000000000004"/>
  </r>
  <r>
    <x v="32"/>
    <x v="32"/>
    <x v="32"/>
    <x v="32"/>
    <x v="45"/>
    <x v="0"/>
    <n v="0.18911534753629941"/>
  </r>
  <r>
    <x v="33"/>
    <x v="33"/>
    <x v="33"/>
    <x v="33"/>
    <x v="45"/>
    <x v="0"/>
    <n v="0.18700575707678346"/>
  </r>
  <r>
    <x v="34"/>
    <x v="34"/>
    <x v="34"/>
    <x v="34"/>
    <x v="45"/>
    <x v="0"/>
    <n v="0.1788945429084674"/>
  </r>
  <r>
    <x v="35"/>
    <x v="35"/>
    <x v="35"/>
    <x v="35"/>
    <x v="45"/>
    <x v="0"/>
    <n v="46385.780500000001"/>
  </r>
  <r>
    <x v="36"/>
    <x v="36"/>
    <x v="36"/>
    <x v="36"/>
    <x v="45"/>
    <x v="0"/>
    <n v="40534.784"/>
  </r>
  <r>
    <x v="37"/>
    <x v="37"/>
    <x v="37"/>
    <x v="37"/>
    <x v="45"/>
    <x v="0"/>
    <m/>
  </r>
  <r>
    <x v="38"/>
    <x v="38"/>
    <x v="38"/>
    <x v="38"/>
    <x v="45"/>
    <x v="0"/>
    <n v="5599.0124999999998"/>
  </r>
  <r>
    <x v="39"/>
    <x v="39"/>
    <x v="39"/>
    <x v="39"/>
    <x v="45"/>
    <x v="0"/>
    <n v="251.98400000000001"/>
  </r>
  <r>
    <x v="0"/>
    <x v="0"/>
    <x v="0"/>
    <x v="0"/>
    <x v="46"/>
    <x v="0"/>
    <n v="2372"/>
  </r>
  <r>
    <x v="1"/>
    <x v="1"/>
    <x v="1"/>
    <x v="1"/>
    <x v="46"/>
    <x v="0"/>
    <n v="638"/>
  </r>
  <r>
    <x v="2"/>
    <x v="2"/>
    <x v="2"/>
    <x v="2"/>
    <x v="46"/>
    <x v="0"/>
    <n v="734"/>
  </r>
  <r>
    <x v="3"/>
    <x v="3"/>
    <x v="3"/>
    <x v="3"/>
    <x v="46"/>
    <x v="0"/>
    <n v="96"/>
  </r>
  <r>
    <x v="4"/>
    <x v="4"/>
    <x v="4"/>
    <x v="4"/>
    <x v="46"/>
    <x v="0"/>
    <n v="360"/>
  </r>
  <r>
    <x v="5"/>
    <x v="5"/>
    <x v="5"/>
    <x v="5"/>
    <x v="46"/>
    <x v="0"/>
    <n v="200"/>
  </r>
  <r>
    <x v="6"/>
    <x v="6"/>
    <x v="6"/>
    <x v="6"/>
    <x v="46"/>
    <x v="0"/>
    <n v="3570"/>
  </r>
  <r>
    <x v="7"/>
    <x v="7"/>
    <x v="7"/>
    <x v="7"/>
    <x v="46"/>
    <x v="0"/>
    <n v="2316"/>
  </r>
  <r>
    <x v="8"/>
    <x v="8"/>
    <x v="8"/>
    <x v="8"/>
    <x v="46"/>
    <x v="0"/>
    <n v="52"/>
  </r>
  <r>
    <x v="9"/>
    <x v="9"/>
    <x v="9"/>
    <x v="9"/>
    <x v="46"/>
    <x v="0"/>
    <n v="1202"/>
  </r>
  <r>
    <x v="10"/>
    <x v="10"/>
    <x v="10"/>
    <x v="10"/>
    <x v="46"/>
    <x v="0"/>
    <n v="6000"/>
  </r>
  <r>
    <x v="11"/>
    <x v="11"/>
    <x v="11"/>
    <x v="11"/>
    <x v="46"/>
    <x v="0"/>
    <n v="3674"/>
  </r>
  <r>
    <x v="12"/>
    <x v="12"/>
    <x v="12"/>
    <x v="12"/>
    <x v="46"/>
    <x v="0"/>
    <n v="86554"/>
  </r>
  <r>
    <x v="13"/>
    <x v="13"/>
    <x v="13"/>
    <x v="13"/>
    <x v="46"/>
    <x v="0"/>
    <n v="3332"/>
  </r>
  <r>
    <x v="14"/>
    <x v="14"/>
    <x v="14"/>
    <x v="14"/>
    <x v="46"/>
    <x v="0"/>
    <n v="1107"/>
  </r>
  <r>
    <x v="15"/>
    <x v="15"/>
    <x v="15"/>
    <x v="15"/>
    <x v="46"/>
    <x v="0"/>
    <n v="15988"/>
  </r>
  <r>
    <x v="16"/>
    <x v="16"/>
    <x v="16"/>
    <x v="16"/>
    <x v="46"/>
    <x v="0"/>
    <n v="116655"/>
  </r>
  <r>
    <x v="17"/>
    <x v="17"/>
    <x v="17"/>
    <x v="17"/>
    <x v="46"/>
    <x v="0"/>
    <n v="7600"/>
  </r>
  <r>
    <x v="18"/>
    <x v="18"/>
    <x v="18"/>
    <x v="18"/>
    <x v="46"/>
    <x v="0"/>
    <n v="90109"/>
  </r>
  <r>
    <x v="19"/>
    <x v="19"/>
    <x v="19"/>
    <x v="19"/>
    <x v="46"/>
    <x v="0"/>
    <m/>
  </r>
  <r>
    <x v="20"/>
    <x v="20"/>
    <x v="20"/>
    <x v="20"/>
    <x v="46"/>
    <x v="0"/>
    <m/>
  </r>
  <r>
    <x v="21"/>
    <x v="21"/>
    <x v="21"/>
    <x v="21"/>
    <x v="46"/>
    <x v="0"/>
    <n v="12955"/>
  </r>
  <r>
    <x v="22"/>
    <x v="22"/>
    <x v="22"/>
    <x v="22"/>
    <x v="46"/>
    <x v="0"/>
    <n v="5991"/>
  </r>
  <r>
    <x v="23"/>
    <x v="23"/>
    <x v="23"/>
    <x v="23"/>
    <x v="46"/>
    <x v="0"/>
    <n v="116655"/>
  </r>
  <r>
    <x v="24"/>
    <x v="24"/>
    <x v="24"/>
    <x v="24"/>
    <x v="46"/>
    <x v="0"/>
    <n v="4326"/>
  </r>
  <r>
    <x v="25"/>
    <x v="25"/>
    <x v="25"/>
    <x v="25"/>
    <x v="46"/>
    <x v="0"/>
    <n v="0.60329009807023093"/>
  </r>
  <r>
    <x v="26"/>
    <x v="26"/>
    <x v="26"/>
    <x v="26"/>
    <x v="46"/>
    <x v="0"/>
    <n v="5.5400743099787682E-3"/>
  </r>
  <r>
    <x v="27"/>
    <x v="27"/>
    <x v="27"/>
    <x v="27"/>
    <x v="46"/>
    <x v="0"/>
    <n v="9.1816367265469059E-2"/>
  </r>
  <r>
    <x v="28"/>
    <x v="28"/>
    <x v="28"/>
    <x v="28"/>
    <x v="46"/>
    <x v="0"/>
    <n v="15048.324000000001"/>
  </r>
  <r>
    <x v="29"/>
    <x v="29"/>
    <x v="29"/>
    <x v="29"/>
    <x v="46"/>
    <x v="0"/>
    <n v="14258.695"/>
  </r>
  <r>
    <x v="30"/>
    <x v="30"/>
    <x v="30"/>
    <x v="30"/>
    <x v="46"/>
    <x v="0"/>
    <n v="171.136"/>
  </r>
  <r>
    <x v="31"/>
    <x v="31"/>
    <x v="31"/>
    <x v="31"/>
    <x v="46"/>
    <x v="0"/>
    <n v="618.49199999999996"/>
  </r>
  <r>
    <x v="32"/>
    <x v="32"/>
    <x v="32"/>
    <x v="32"/>
    <x v="46"/>
    <x v="0"/>
    <n v="0.21424841443498649"/>
  </r>
  <r>
    <x v="33"/>
    <x v="33"/>
    <x v="33"/>
    <x v="33"/>
    <x v="46"/>
    <x v="0"/>
    <n v="0.20544270659741348"/>
  </r>
  <r>
    <x v="34"/>
    <x v="34"/>
    <x v="34"/>
    <x v="34"/>
    <x v="46"/>
    <x v="0"/>
    <n v="0.20300618166262702"/>
  </r>
  <r>
    <x v="35"/>
    <x v="35"/>
    <x v="35"/>
    <x v="35"/>
    <x v="46"/>
    <x v="0"/>
    <n v="70237.737999999998"/>
  </r>
  <r>
    <x v="36"/>
    <x v="36"/>
    <x v="36"/>
    <x v="36"/>
    <x v="46"/>
    <x v="0"/>
    <n v="63224.480000000003"/>
  </r>
  <r>
    <x v="37"/>
    <x v="37"/>
    <x v="37"/>
    <x v="37"/>
    <x v="46"/>
    <x v="0"/>
    <n v="1058.8900000000001"/>
  </r>
  <r>
    <x v="38"/>
    <x v="38"/>
    <x v="38"/>
    <x v="38"/>
    <x v="46"/>
    <x v="0"/>
    <n v="5731.7439999999997"/>
  </r>
  <r>
    <x v="39"/>
    <x v="39"/>
    <x v="39"/>
    <x v="39"/>
    <x v="46"/>
    <x v="0"/>
    <n v="222.624"/>
  </r>
  <r>
    <x v="0"/>
    <x v="0"/>
    <x v="0"/>
    <x v="0"/>
    <x v="47"/>
    <x v="0"/>
    <n v="1549"/>
  </r>
  <r>
    <x v="1"/>
    <x v="1"/>
    <x v="1"/>
    <x v="1"/>
    <x v="47"/>
    <x v="0"/>
    <n v="719"/>
  </r>
  <r>
    <x v="2"/>
    <x v="2"/>
    <x v="2"/>
    <x v="2"/>
    <x v="47"/>
    <x v="0"/>
    <n v="819"/>
  </r>
  <r>
    <x v="3"/>
    <x v="3"/>
    <x v="3"/>
    <x v="3"/>
    <x v="47"/>
    <x v="0"/>
    <n v="100"/>
  </r>
  <r>
    <x v="4"/>
    <x v="4"/>
    <x v="4"/>
    <x v="4"/>
    <x v="47"/>
    <x v="0"/>
    <n v="59"/>
  </r>
  <r>
    <x v="5"/>
    <x v="5"/>
    <x v="5"/>
    <x v="5"/>
    <x v="47"/>
    <x v="0"/>
    <n v="195"/>
  </r>
  <r>
    <x v="6"/>
    <x v="6"/>
    <x v="6"/>
    <x v="6"/>
    <x v="47"/>
    <x v="0"/>
    <n v="2522"/>
  </r>
  <r>
    <x v="7"/>
    <x v="7"/>
    <x v="7"/>
    <x v="7"/>
    <x v="47"/>
    <x v="0"/>
    <n v="1922"/>
  </r>
  <r>
    <x v="8"/>
    <x v="8"/>
    <x v="8"/>
    <x v="8"/>
    <x v="47"/>
    <x v="0"/>
    <n v="-14"/>
  </r>
  <r>
    <x v="9"/>
    <x v="9"/>
    <x v="9"/>
    <x v="9"/>
    <x v="47"/>
    <x v="0"/>
    <n v="614"/>
  </r>
  <r>
    <x v="10"/>
    <x v="10"/>
    <x v="10"/>
    <x v="10"/>
    <x v="47"/>
    <x v="0"/>
    <n v="9207"/>
  </r>
  <r>
    <x v="11"/>
    <x v="11"/>
    <x v="11"/>
    <x v="11"/>
    <x v="47"/>
    <x v="0"/>
    <n v="8052"/>
  </r>
  <r>
    <x v="12"/>
    <x v="12"/>
    <x v="12"/>
    <x v="12"/>
    <x v="47"/>
    <x v="0"/>
    <n v="93342"/>
  </r>
  <r>
    <x v="13"/>
    <x v="13"/>
    <x v="13"/>
    <x v="13"/>
    <x v="47"/>
    <x v="0"/>
    <n v="223"/>
  </r>
  <r>
    <x v="14"/>
    <x v="14"/>
    <x v="14"/>
    <x v="14"/>
    <x v="47"/>
    <x v="0"/>
    <m/>
  </r>
  <r>
    <x v="15"/>
    <x v="15"/>
    <x v="15"/>
    <x v="15"/>
    <x v="47"/>
    <x v="0"/>
    <n v="8520"/>
  </r>
  <r>
    <x v="16"/>
    <x v="16"/>
    <x v="16"/>
    <x v="16"/>
    <x v="47"/>
    <x v="0"/>
    <n v="119344"/>
  </r>
  <r>
    <x v="17"/>
    <x v="17"/>
    <x v="17"/>
    <x v="17"/>
    <x v="47"/>
    <x v="0"/>
    <n v="3587"/>
  </r>
  <r>
    <x v="18"/>
    <x v="18"/>
    <x v="18"/>
    <x v="18"/>
    <x v="47"/>
    <x v="0"/>
    <n v="102573"/>
  </r>
  <r>
    <x v="19"/>
    <x v="19"/>
    <x v="19"/>
    <x v="19"/>
    <x v="47"/>
    <x v="0"/>
    <m/>
  </r>
  <r>
    <x v="20"/>
    <x v="20"/>
    <x v="20"/>
    <x v="20"/>
    <x v="47"/>
    <x v="0"/>
    <m/>
  </r>
  <r>
    <x v="21"/>
    <x v="21"/>
    <x v="21"/>
    <x v="21"/>
    <x v="47"/>
    <x v="0"/>
    <n v="7586"/>
  </r>
  <r>
    <x v="22"/>
    <x v="22"/>
    <x v="22"/>
    <x v="22"/>
    <x v="47"/>
    <x v="0"/>
    <n v="5598"/>
  </r>
  <r>
    <x v="23"/>
    <x v="23"/>
    <x v="23"/>
    <x v="23"/>
    <x v="47"/>
    <x v="0"/>
    <n v="119344"/>
  </r>
  <r>
    <x v="24"/>
    <x v="24"/>
    <x v="24"/>
    <x v="24"/>
    <x v="47"/>
    <x v="0"/>
    <n v="5286"/>
  </r>
  <r>
    <x v="25"/>
    <x v="25"/>
    <x v="25"/>
    <x v="25"/>
    <x v="47"/>
    <x v="0"/>
    <n v="0.7188378631677601"/>
  </r>
  <r>
    <x v="26"/>
    <x v="26"/>
    <x v="26"/>
    <x v="26"/>
    <x v="47"/>
    <x v="0"/>
    <n v="2.6127422948750813E-3"/>
  </r>
  <r>
    <x v="27"/>
    <x v="27"/>
    <x v="27"/>
    <x v="27"/>
    <x v="47"/>
    <x v="0"/>
    <m/>
  </r>
  <r>
    <x v="28"/>
    <x v="28"/>
    <x v="28"/>
    <x v="28"/>
    <x v="47"/>
    <x v="0"/>
    <n v="7923.77"/>
  </r>
  <r>
    <x v="29"/>
    <x v="29"/>
    <x v="29"/>
    <x v="29"/>
    <x v="47"/>
    <x v="0"/>
    <n v="7553.5439999999999"/>
  </r>
  <r>
    <x v="30"/>
    <x v="30"/>
    <x v="30"/>
    <x v="30"/>
    <x v="47"/>
    <x v="0"/>
    <n v="265.584"/>
  </r>
  <r>
    <x v="31"/>
    <x v="31"/>
    <x v="31"/>
    <x v="31"/>
    <x v="47"/>
    <x v="0"/>
    <n v="104.642"/>
  </r>
  <r>
    <x v="32"/>
    <x v="32"/>
    <x v="32"/>
    <x v="32"/>
    <x v="47"/>
    <x v="0"/>
    <n v="0.12921733411161695"/>
  </r>
  <r>
    <x v="33"/>
    <x v="33"/>
    <x v="33"/>
    <x v="33"/>
    <x v="47"/>
    <x v="0"/>
    <n v="0.12751087869000477"/>
  </r>
  <r>
    <x v="34"/>
    <x v="34"/>
    <x v="34"/>
    <x v="34"/>
    <x v="47"/>
    <x v="0"/>
    <n v="0.12317985236507363"/>
  </r>
  <r>
    <x v="35"/>
    <x v="35"/>
    <x v="35"/>
    <x v="35"/>
    <x v="47"/>
    <x v="0"/>
    <n v="61321.262000000002"/>
  </r>
  <r>
    <x v="36"/>
    <x v="36"/>
    <x v="36"/>
    <x v="36"/>
    <x v="47"/>
    <x v="0"/>
    <n v="56673.695"/>
  </r>
  <r>
    <x v="37"/>
    <x v="37"/>
    <x v="37"/>
    <x v="37"/>
    <x v="47"/>
    <x v="0"/>
    <m/>
  </r>
  <r>
    <x v="38"/>
    <x v="38"/>
    <x v="38"/>
    <x v="38"/>
    <x v="47"/>
    <x v="0"/>
    <n v="4647.567"/>
  </r>
  <r>
    <x v="39"/>
    <x v="39"/>
    <x v="39"/>
    <x v="39"/>
    <x v="47"/>
    <x v="0"/>
    <m/>
  </r>
  <r>
    <x v="0"/>
    <x v="0"/>
    <x v="0"/>
    <x v="0"/>
    <x v="48"/>
    <x v="0"/>
    <n v="4221"/>
  </r>
  <r>
    <x v="1"/>
    <x v="1"/>
    <x v="1"/>
    <x v="1"/>
    <x v="48"/>
    <x v="0"/>
    <n v="2375"/>
  </r>
  <r>
    <x v="2"/>
    <x v="2"/>
    <x v="2"/>
    <x v="2"/>
    <x v="48"/>
    <x v="0"/>
    <n v="2679"/>
  </r>
  <r>
    <x v="3"/>
    <x v="3"/>
    <x v="3"/>
    <x v="3"/>
    <x v="48"/>
    <x v="0"/>
    <n v="304"/>
  </r>
  <r>
    <x v="4"/>
    <x v="4"/>
    <x v="4"/>
    <x v="4"/>
    <x v="48"/>
    <x v="0"/>
    <n v="633"/>
  </r>
  <r>
    <x v="5"/>
    <x v="5"/>
    <x v="5"/>
    <x v="5"/>
    <x v="48"/>
    <x v="0"/>
    <n v="357"/>
  </r>
  <r>
    <x v="6"/>
    <x v="6"/>
    <x v="6"/>
    <x v="6"/>
    <x v="48"/>
    <x v="0"/>
    <n v="7586"/>
  </r>
  <r>
    <x v="7"/>
    <x v="7"/>
    <x v="7"/>
    <x v="7"/>
    <x v="48"/>
    <x v="0"/>
    <n v="5151"/>
  </r>
  <r>
    <x v="8"/>
    <x v="8"/>
    <x v="8"/>
    <x v="8"/>
    <x v="48"/>
    <x v="0"/>
    <n v="292"/>
  </r>
  <r>
    <x v="9"/>
    <x v="9"/>
    <x v="9"/>
    <x v="9"/>
    <x v="48"/>
    <x v="0"/>
    <n v="2143"/>
  </r>
  <r>
    <x v="10"/>
    <x v="10"/>
    <x v="10"/>
    <x v="10"/>
    <x v="48"/>
    <x v="0"/>
    <n v="10111"/>
  </r>
  <r>
    <x v="11"/>
    <x v="11"/>
    <x v="11"/>
    <x v="11"/>
    <x v="48"/>
    <x v="0"/>
    <n v="19461"/>
  </r>
  <r>
    <x v="12"/>
    <x v="12"/>
    <x v="12"/>
    <x v="12"/>
    <x v="48"/>
    <x v="0"/>
    <n v="199378"/>
  </r>
  <r>
    <x v="13"/>
    <x v="13"/>
    <x v="13"/>
    <x v="13"/>
    <x v="48"/>
    <x v="0"/>
    <n v="17560"/>
  </r>
  <r>
    <x v="14"/>
    <x v="14"/>
    <x v="14"/>
    <x v="14"/>
    <x v="48"/>
    <x v="0"/>
    <m/>
  </r>
  <r>
    <x v="15"/>
    <x v="15"/>
    <x v="15"/>
    <x v="15"/>
    <x v="48"/>
    <x v="0"/>
    <n v="20829"/>
  </r>
  <r>
    <x v="16"/>
    <x v="16"/>
    <x v="16"/>
    <x v="16"/>
    <x v="48"/>
    <x v="0"/>
    <n v="267339"/>
  </r>
  <r>
    <x v="17"/>
    <x v="17"/>
    <x v="17"/>
    <x v="17"/>
    <x v="48"/>
    <x v="0"/>
    <n v="9"/>
  </r>
  <r>
    <x v="18"/>
    <x v="18"/>
    <x v="18"/>
    <x v="18"/>
    <x v="48"/>
    <x v="0"/>
    <n v="222893"/>
  </r>
  <r>
    <x v="19"/>
    <x v="19"/>
    <x v="19"/>
    <x v="19"/>
    <x v="48"/>
    <x v="0"/>
    <n v="4595"/>
  </r>
  <r>
    <x v="20"/>
    <x v="20"/>
    <x v="20"/>
    <x v="20"/>
    <x v="48"/>
    <x v="0"/>
    <m/>
  </r>
  <r>
    <x v="21"/>
    <x v="21"/>
    <x v="21"/>
    <x v="21"/>
    <x v="48"/>
    <x v="0"/>
    <n v="28568"/>
  </r>
  <r>
    <x v="22"/>
    <x v="22"/>
    <x v="22"/>
    <x v="22"/>
    <x v="48"/>
    <x v="0"/>
    <n v="11274"/>
  </r>
  <r>
    <x v="23"/>
    <x v="23"/>
    <x v="23"/>
    <x v="23"/>
    <x v="48"/>
    <x v="0"/>
    <n v="267339"/>
  </r>
  <r>
    <x v="24"/>
    <x v="24"/>
    <x v="24"/>
    <x v="24"/>
    <x v="48"/>
    <x v="0"/>
    <n v="13175"/>
  </r>
  <r>
    <x v="25"/>
    <x v="25"/>
    <x v="25"/>
    <x v="25"/>
    <x v="48"/>
    <x v="0"/>
    <n v="0.63100469768146694"/>
  </r>
  <r>
    <x v="26"/>
    <x v="26"/>
    <x v="26"/>
    <x v="26"/>
    <x v="48"/>
    <x v="0"/>
    <n v="1.1789525372713591E-2"/>
  </r>
  <r>
    <x v="27"/>
    <x v="27"/>
    <x v="27"/>
    <x v="27"/>
    <x v="48"/>
    <x v="0"/>
    <n v="0.27651369070574622"/>
  </r>
  <r>
    <x v="28"/>
    <x v="28"/>
    <x v="28"/>
    <x v="28"/>
    <x v="48"/>
    <x v="0"/>
    <n v="29009.109"/>
  </r>
  <r>
    <x v="29"/>
    <x v="29"/>
    <x v="29"/>
    <x v="29"/>
    <x v="48"/>
    <x v="0"/>
    <n v="27711.844000000001"/>
  </r>
  <r>
    <x v="30"/>
    <x v="30"/>
    <x v="30"/>
    <x v="30"/>
    <x v="48"/>
    <x v="0"/>
    <n v="487.024"/>
  </r>
  <r>
    <x v="31"/>
    <x v="31"/>
    <x v="31"/>
    <x v="31"/>
    <x v="48"/>
    <x v="0"/>
    <n v="810.24"/>
  </r>
  <r>
    <x v="32"/>
    <x v="32"/>
    <x v="32"/>
    <x v="32"/>
    <x v="48"/>
    <x v="0"/>
    <n v="0.20816231292209864"/>
  </r>
  <r>
    <x v="33"/>
    <x v="33"/>
    <x v="33"/>
    <x v="33"/>
    <x v="48"/>
    <x v="0"/>
    <n v="0.20234822050773618"/>
  </r>
  <r>
    <x v="34"/>
    <x v="34"/>
    <x v="34"/>
    <x v="34"/>
    <x v="48"/>
    <x v="0"/>
    <n v="0.19885345469853563"/>
  </r>
  <r>
    <x v="35"/>
    <x v="35"/>
    <x v="35"/>
    <x v="35"/>
    <x v="48"/>
    <x v="0"/>
    <n v="139358.122"/>
  </r>
  <r>
    <x v="36"/>
    <x v="36"/>
    <x v="36"/>
    <x v="36"/>
    <x v="48"/>
    <x v="0"/>
    <n v="123260.338"/>
  </r>
  <r>
    <x v="37"/>
    <x v="37"/>
    <x v="37"/>
    <x v="37"/>
    <x v="48"/>
    <x v="0"/>
    <n v="2949.826"/>
  </r>
  <r>
    <x v="38"/>
    <x v="38"/>
    <x v="38"/>
    <x v="38"/>
    <x v="48"/>
    <x v="0"/>
    <n v="13147.958000000001"/>
  </r>
  <r>
    <x v="39"/>
    <x v="39"/>
    <x v="39"/>
    <x v="39"/>
    <x v="48"/>
    <x v="0"/>
    <m/>
  </r>
  <r>
    <x v="0"/>
    <x v="0"/>
    <x v="0"/>
    <x v="0"/>
    <x v="49"/>
    <x v="0"/>
    <n v="5866"/>
  </r>
  <r>
    <x v="1"/>
    <x v="1"/>
    <x v="1"/>
    <x v="1"/>
    <x v="49"/>
    <x v="0"/>
    <n v="3438"/>
  </r>
  <r>
    <x v="2"/>
    <x v="2"/>
    <x v="2"/>
    <x v="2"/>
    <x v="49"/>
    <x v="0"/>
    <n v="4040"/>
  </r>
  <r>
    <x v="3"/>
    <x v="3"/>
    <x v="3"/>
    <x v="3"/>
    <x v="49"/>
    <x v="0"/>
    <n v="602"/>
  </r>
  <r>
    <x v="4"/>
    <x v="4"/>
    <x v="4"/>
    <x v="4"/>
    <x v="49"/>
    <x v="0"/>
    <n v="3339"/>
  </r>
  <r>
    <x v="5"/>
    <x v="5"/>
    <x v="5"/>
    <x v="5"/>
    <x v="49"/>
    <x v="0"/>
    <n v="1158"/>
  </r>
  <r>
    <x v="6"/>
    <x v="6"/>
    <x v="6"/>
    <x v="6"/>
    <x v="49"/>
    <x v="0"/>
    <n v="13801"/>
  </r>
  <r>
    <x v="7"/>
    <x v="7"/>
    <x v="7"/>
    <x v="7"/>
    <x v="49"/>
    <x v="0"/>
    <n v="7352"/>
  </r>
  <r>
    <x v="8"/>
    <x v="8"/>
    <x v="8"/>
    <x v="8"/>
    <x v="49"/>
    <x v="0"/>
    <n v="835"/>
  </r>
  <r>
    <x v="9"/>
    <x v="9"/>
    <x v="9"/>
    <x v="9"/>
    <x v="49"/>
    <x v="0"/>
    <n v="5614"/>
  </r>
  <r>
    <x v="10"/>
    <x v="10"/>
    <x v="10"/>
    <x v="10"/>
    <x v="49"/>
    <x v="0"/>
    <n v="16497"/>
  </r>
  <r>
    <x v="11"/>
    <x v="11"/>
    <x v="11"/>
    <x v="11"/>
    <x v="49"/>
    <x v="0"/>
    <n v="12349"/>
  </r>
  <r>
    <x v="12"/>
    <x v="12"/>
    <x v="12"/>
    <x v="12"/>
    <x v="49"/>
    <x v="0"/>
    <n v="305566"/>
  </r>
  <r>
    <x v="13"/>
    <x v="13"/>
    <x v="13"/>
    <x v="13"/>
    <x v="49"/>
    <x v="0"/>
    <n v="30957"/>
  </r>
  <r>
    <x v="14"/>
    <x v="14"/>
    <x v="14"/>
    <x v="14"/>
    <x v="49"/>
    <x v="0"/>
    <n v="1732"/>
  </r>
  <r>
    <x v="15"/>
    <x v="15"/>
    <x v="15"/>
    <x v="15"/>
    <x v="49"/>
    <x v="0"/>
    <n v="61215"/>
  </r>
  <r>
    <x v="16"/>
    <x v="16"/>
    <x v="16"/>
    <x v="16"/>
    <x v="49"/>
    <x v="0"/>
    <n v="428316"/>
  </r>
  <r>
    <x v="17"/>
    <x v="17"/>
    <x v="17"/>
    <x v="17"/>
    <x v="49"/>
    <x v="0"/>
    <n v="23501"/>
  </r>
  <r>
    <x v="18"/>
    <x v="18"/>
    <x v="18"/>
    <x v="18"/>
    <x v="49"/>
    <x v="0"/>
    <n v="315346"/>
  </r>
  <r>
    <x v="19"/>
    <x v="19"/>
    <x v="19"/>
    <x v="19"/>
    <x v="49"/>
    <x v="0"/>
    <n v="24964"/>
  </r>
  <r>
    <x v="20"/>
    <x v="20"/>
    <x v="20"/>
    <x v="20"/>
    <x v="49"/>
    <x v="0"/>
    <m/>
  </r>
  <r>
    <x v="21"/>
    <x v="21"/>
    <x v="21"/>
    <x v="21"/>
    <x v="49"/>
    <x v="0"/>
    <n v="45272"/>
  </r>
  <r>
    <x v="22"/>
    <x v="22"/>
    <x v="22"/>
    <x v="22"/>
    <x v="49"/>
    <x v="0"/>
    <n v="19233"/>
  </r>
  <r>
    <x v="23"/>
    <x v="23"/>
    <x v="23"/>
    <x v="23"/>
    <x v="49"/>
    <x v="0"/>
    <n v="428316"/>
  </r>
  <r>
    <x v="24"/>
    <x v="24"/>
    <x v="24"/>
    <x v="24"/>
    <x v="49"/>
    <x v="0"/>
    <n v="17269"/>
  </r>
  <r>
    <x v="25"/>
    <x v="25"/>
    <x v="25"/>
    <x v="25"/>
    <x v="49"/>
    <x v="0"/>
    <n v="0.46422410252197488"/>
  </r>
  <r>
    <x v="26"/>
    <x v="26"/>
    <x v="26"/>
    <x v="26"/>
    <x v="49"/>
    <x v="0"/>
    <n v="1.1681102460760508E-2"/>
  </r>
  <r>
    <x v="27"/>
    <x v="27"/>
    <x v="27"/>
    <x v="27"/>
    <x v="49"/>
    <x v="0"/>
    <n v="0.24591481382266273"/>
  </r>
  <r>
    <x v="28"/>
    <x v="28"/>
    <x v="28"/>
    <x v="28"/>
    <x v="49"/>
    <x v="0"/>
    <n v="52861.131000000001"/>
  </r>
  <r>
    <x v="29"/>
    <x v="29"/>
    <x v="29"/>
    <x v="29"/>
    <x v="49"/>
    <x v="0"/>
    <n v="46378.31"/>
  </r>
  <r>
    <x v="30"/>
    <x v="30"/>
    <x v="30"/>
    <x v="30"/>
    <x v="49"/>
    <x v="0"/>
    <m/>
  </r>
  <r>
    <x v="31"/>
    <x v="31"/>
    <x v="31"/>
    <x v="31"/>
    <x v="49"/>
    <x v="0"/>
    <n v="6482.8220000000001"/>
  </r>
  <r>
    <x v="32"/>
    <x v="32"/>
    <x v="32"/>
    <x v="32"/>
    <x v="49"/>
    <x v="0"/>
    <n v="0.20654709653451903"/>
  </r>
  <r>
    <x v="33"/>
    <x v="33"/>
    <x v="33"/>
    <x v="33"/>
    <x v="49"/>
    <x v="0"/>
    <n v="0.18121642672908095"/>
  </r>
  <r>
    <x v="34"/>
    <x v="34"/>
    <x v="34"/>
    <x v="34"/>
    <x v="49"/>
    <x v="0"/>
    <n v="0.18121642672908095"/>
  </r>
  <r>
    <x v="35"/>
    <x v="35"/>
    <x v="35"/>
    <x v="35"/>
    <x v="49"/>
    <x v="0"/>
    <n v="255927.73699999999"/>
  </r>
  <r>
    <x v="36"/>
    <x v="36"/>
    <x v="36"/>
    <x v="36"/>
    <x v="49"/>
    <x v="0"/>
    <n v="222204.647"/>
  </r>
  <r>
    <x v="37"/>
    <x v="37"/>
    <x v="37"/>
    <x v="37"/>
    <x v="49"/>
    <x v="0"/>
    <n v="15071.525"/>
  </r>
  <r>
    <x v="38"/>
    <x v="38"/>
    <x v="38"/>
    <x v="38"/>
    <x v="49"/>
    <x v="0"/>
    <n v="18132.155999999999"/>
  </r>
  <r>
    <x v="39"/>
    <x v="39"/>
    <x v="39"/>
    <x v="39"/>
    <x v="49"/>
    <x v="0"/>
    <n v="519.40899999999999"/>
  </r>
  <r>
    <x v="0"/>
    <x v="0"/>
    <x v="0"/>
    <x v="0"/>
    <x v="50"/>
    <x v="0"/>
    <n v="551"/>
  </r>
  <r>
    <x v="1"/>
    <x v="1"/>
    <x v="1"/>
    <x v="1"/>
    <x v="50"/>
    <x v="0"/>
    <n v="139"/>
  </r>
  <r>
    <x v="2"/>
    <x v="2"/>
    <x v="2"/>
    <x v="2"/>
    <x v="50"/>
    <x v="0"/>
    <n v="172"/>
  </r>
  <r>
    <x v="3"/>
    <x v="3"/>
    <x v="3"/>
    <x v="3"/>
    <x v="50"/>
    <x v="0"/>
    <n v="33"/>
  </r>
  <r>
    <x v="4"/>
    <x v="4"/>
    <x v="4"/>
    <x v="4"/>
    <x v="50"/>
    <x v="0"/>
    <n v="153"/>
  </r>
  <r>
    <x v="5"/>
    <x v="5"/>
    <x v="5"/>
    <x v="5"/>
    <x v="50"/>
    <x v="0"/>
    <n v="464"/>
  </r>
  <r>
    <x v="6"/>
    <x v="6"/>
    <x v="6"/>
    <x v="6"/>
    <x v="50"/>
    <x v="0"/>
    <n v="1307"/>
  </r>
  <r>
    <x v="7"/>
    <x v="7"/>
    <x v="7"/>
    <x v="7"/>
    <x v="50"/>
    <x v="0"/>
    <n v="817"/>
  </r>
  <r>
    <x v="8"/>
    <x v="8"/>
    <x v="8"/>
    <x v="8"/>
    <x v="50"/>
    <x v="0"/>
    <m/>
  </r>
  <r>
    <x v="9"/>
    <x v="9"/>
    <x v="9"/>
    <x v="9"/>
    <x v="50"/>
    <x v="0"/>
    <n v="490"/>
  </r>
  <r>
    <x v="10"/>
    <x v="10"/>
    <x v="10"/>
    <x v="10"/>
    <x v="50"/>
    <x v="0"/>
    <n v="4857"/>
  </r>
  <r>
    <x v="11"/>
    <x v="11"/>
    <x v="11"/>
    <x v="11"/>
    <x v="50"/>
    <x v="0"/>
    <n v="790"/>
  </r>
  <r>
    <x v="12"/>
    <x v="12"/>
    <x v="12"/>
    <x v="12"/>
    <x v="50"/>
    <x v="0"/>
    <n v="23727"/>
  </r>
  <r>
    <x v="13"/>
    <x v="13"/>
    <x v="13"/>
    <x v="13"/>
    <x v="50"/>
    <x v="0"/>
    <n v="5543"/>
  </r>
  <r>
    <x v="14"/>
    <x v="14"/>
    <x v="14"/>
    <x v="14"/>
    <x v="50"/>
    <x v="0"/>
    <m/>
  </r>
  <r>
    <x v="15"/>
    <x v="15"/>
    <x v="15"/>
    <x v="15"/>
    <x v="50"/>
    <x v="0"/>
    <n v="2250"/>
  </r>
  <r>
    <x v="16"/>
    <x v="16"/>
    <x v="16"/>
    <x v="16"/>
    <x v="50"/>
    <x v="0"/>
    <n v="37167"/>
  </r>
  <r>
    <x v="17"/>
    <x v="17"/>
    <x v="17"/>
    <x v="17"/>
    <x v="50"/>
    <x v="0"/>
    <n v="73"/>
  </r>
  <r>
    <x v="18"/>
    <x v="18"/>
    <x v="18"/>
    <x v="18"/>
    <x v="50"/>
    <x v="0"/>
    <n v="30516"/>
  </r>
  <r>
    <x v="19"/>
    <x v="19"/>
    <x v="19"/>
    <x v="19"/>
    <x v="50"/>
    <x v="0"/>
    <m/>
  </r>
  <r>
    <x v="20"/>
    <x v="20"/>
    <x v="20"/>
    <x v="20"/>
    <x v="50"/>
    <x v="0"/>
    <m/>
  </r>
  <r>
    <x v="21"/>
    <x v="21"/>
    <x v="21"/>
    <x v="21"/>
    <x v="50"/>
    <x v="0"/>
    <n v="5348"/>
  </r>
  <r>
    <x v="22"/>
    <x v="22"/>
    <x v="22"/>
    <x v="22"/>
    <x v="50"/>
    <x v="0"/>
    <n v="1229"/>
  </r>
  <r>
    <x v="23"/>
    <x v="23"/>
    <x v="23"/>
    <x v="23"/>
    <x v="50"/>
    <x v="0"/>
    <n v="37166"/>
  </r>
  <r>
    <x v="24"/>
    <x v="24"/>
    <x v="24"/>
    <x v="24"/>
    <x v="50"/>
    <x v="0"/>
    <n v="1400"/>
  </r>
  <r>
    <x v="25"/>
    <x v="25"/>
    <x v="25"/>
    <x v="25"/>
    <x v="50"/>
    <x v="0"/>
    <n v="0.57795004306632214"/>
  </r>
  <r>
    <x v="26"/>
    <x v="26"/>
    <x v="26"/>
    <x v="26"/>
    <x v="50"/>
    <x v="0"/>
    <n v="9.372071227741331E-4"/>
  </r>
  <r>
    <x v="27"/>
    <x v="27"/>
    <x v="27"/>
    <x v="27"/>
    <x v="50"/>
    <x v="0"/>
    <n v="1"/>
  </r>
  <r>
    <x v="28"/>
    <x v="28"/>
    <x v="28"/>
    <x v="28"/>
    <x v="50"/>
    <x v="0"/>
    <n v="5424.1109999999999"/>
  </r>
  <r>
    <x v="29"/>
    <x v="29"/>
    <x v="29"/>
    <x v="29"/>
    <x v="50"/>
    <x v="0"/>
    <n v="5305.1620000000003"/>
  </r>
  <r>
    <x v="30"/>
    <x v="30"/>
    <x v="30"/>
    <x v="30"/>
    <x v="50"/>
    <x v="0"/>
    <m/>
  </r>
  <r>
    <x v="31"/>
    <x v="31"/>
    <x v="31"/>
    <x v="31"/>
    <x v="50"/>
    <x v="0"/>
    <n v="118.94799999999999"/>
  </r>
  <r>
    <x v="32"/>
    <x v="32"/>
    <x v="32"/>
    <x v="32"/>
    <x v="50"/>
    <x v="0"/>
    <n v="0.25605785845029816"/>
  </r>
  <r>
    <x v="33"/>
    <x v="33"/>
    <x v="33"/>
    <x v="33"/>
    <x v="50"/>
    <x v="0"/>
    <n v="0.25044259242701722"/>
  </r>
  <r>
    <x v="34"/>
    <x v="34"/>
    <x v="34"/>
    <x v="34"/>
    <x v="50"/>
    <x v="0"/>
    <n v="0.25044259242701722"/>
  </r>
  <r>
    <x v="35"/>
    <x v="35"/>
    <x v="35"/>
    <x v="35"/>
    <x v="50"/>
    <x v="0"/>
    <n v="21183.146000000001"/>
  </r>
  <r>
    <x v="36"/>
    <x v="36"/>
    <x v="36"/>
    <x v="36"/>
    <x v="50"/>
    <x v="0"/>
    <n v="19301.937999999998"/>
  </r>
  <r>
    <x v="37"/>
    <x v="37"/>
    <x v="37"/>
    <x v="37"/>
    <x v="50"/>
    <x v="0"/>
    <n v="313.64499999999998"/>
  </r>
  <r>
    <x v="38"/>
    <x v="38"/>
    <x v="38"/>
    <x v="38"/>
    <x v="50"/>
    <x v="0"/>
    <n v="1567.5630000000001"/>
  </r>
  <r>
    <x v="39"/>
    <x v="39"/>
    <x v="39"/>
    <x v="39"/>
    <x v="50"/>
    <x v="0"/>
    <m/>
  </r>
  <r>
    <x v="0"/>
    <x v="0"/>
    <x v="0"/>
    <x v="0"/>
    <x v="51"/>
    <x v="0"/>
    <n v="1180"/>
  </r>
  <r>
    <x v="1"/>
    <x v="1"/>
    <x v="1"/>
    <x v="1"/>
    <x v="51"/>
    <x v="0"/>
    <n v="485"/>
  </r>
  <r>
    <x v="2"/>
    <x v="2"/>
    <x v="2"/>
    <x v="2"/>
    <x v="51"/>
    <x v="0"/>
    <n v="562"/>
  </r>
  <r>
    <x v="3"/>
    <x v="3"/>
    <x v="3"/>
    <x v="3"/>
    <x v="51"/>
    <x v="0"/>
    <n v="77"/>
  </r>
  <r>
    <x v="4"/>
    <x v="4"/>
    <x v="4"/>
    <x v="4"/>
    <x v="51"/>
    <x v="0"/>
    <n v="101"/>
  </r>
  <r>
    <x v="5"/>
    <x v="5"/>
    <x v="5"/>
    <x v="5"/>
    <x v="51"/>
    <x v="0"/>
    <n v="174"/>
  </r>
  <r>
    <x v="6"/>
    <x v="6"/>
    <x v="6"/>
    <x v="6"/>
    <x v="51"/>
    <x v="0"/>
    <n v="1940"/>
  </r>
  <r>
    <x v="7"/>
    <x v="7"/>
    <x v="7"/>
    <x v="7"/>
    <x v="51"/>
    <x v="0"/>
    <n v="1533"/>
  </r>
  <r>
    <x v="8"/>
    <x v="8"/>
    <x v="8"/>
    <x v="8"/>
    <x v="51"/>
    <x v="0"/>
    <n v="68"/>
  </r>
  <r>
    <x v="9"/>
    <x v="9"/>
    <x v="9"/>
    <x v="9"/>
    <x v="51"/>
    <x v="0"/>
    <n v="339"/>
  </r>
  <r>
    <x v="10"/>
    <x v="10"/>
    <x v="10"/>
    <x v="10"/>
    <x v="51"/>
    <x v="0"/>
    <n v="1422"/>
  </r>
  <r>
    <x v="11"/>
    <x v="11"/>
    <x v="11"/>
    <x v="11"/>
    <x v="51"/>
    <x v="0"/>
    <n v="3014"/>
  </r>
  <r>
    <x v="12"/>
    <x v="12"/>
    <x v="12"/>
    <x v="12"/>
    <x v="51"/>
    <x v="0"/>
    <n v="58766"/>
  </r>
  <r>
    <x v="13"/>
    <x v="13"/>
    <x v="13"/>
    <x v="13"/>
    <x v="51"/>
    <x v="0"/>
    <n v="1320"/>
  </r>
  <r>
    <x v="14"/>
    <x v="14"/>
    <x v="14"/>
    <x v="14"/>
    <x v="51"/>
    <x v="0"/>
    <n v="1156"/>
  </r>
  <r>
    <x v="15"/>
    <x v="15"/>
    <x v="15"/>
    <x v="15"/>
    <x v="51"/>
    <x v="0"/>
    <n v="9018"/>
  </r>
  <r>
    <x v="16"/>
    <x v="16"/>
    <x v="16"/>
    <x v="16"/>
    <x v="51"/>
    <x v="0"/>
    <n v="74696"/>
  </r>
  <r>
    <x v="17"/>
    <x v="17"/>
    <x v="17"/>
    <x v="17"/>
    <x v="51"/>
    <x v="0"/>
    <n v="770"/>
  </r>
  <r>
    <x v="18"/>
    <x v="18"/>
    <x v="18"/>
    <x v="18"/>
    <x v="51"/>
    <x v="0"/>
    <n v="62786"/>
  </r>
  <r>
    <x v="19"/>
    <x v="19"/>
    <x v="19"/>
    <x v="19"/>
    <x v="51"/>
    <x v="0"/>
    <m/>
  </r>
  <r>
    <x v="20"/>
    <x v="20"/>
    <x v="20"/>
    <x v="20"/>
    <x v="51"/>
    <x v="0"/>
    <m/>
  </r>
  <r>
    <x v="21"/>
    <x v="21"/>
    <x v="21"/>
    <x v="21"/>
    <x v="51"/>
    <x v="0"/>
    <n v="6796"/>
  </r>
  <r>
    <x v="22"/>
    <x v="22"/>
    <x v="22"/>
    <x v="22"/>
    <x v="51"/>
    <x v="0"/>
    <n v="4343"/>
  </r>
  <r>
    <x v="23"/>
    <x v="23"/>
    <x v="23"/>
    <x v="23"/>
    <x v="51"/>
    <x v="0"/>
    <n v="74695"/>
  </r>
  <r>
    <x v="24"/>
    <x v="24"/>
    <x v="24"/>
    <x v="24"/>
    <x v="51"/>
    <x v="0"/>
    <n v="2949"/>
  </r>
  <r>
    <x v="25"/>
    <x v="25"/>
    <x v="25"/>
    <x v="25"/>
    <x v="51"/>
    <x v="0"/>
    <n v="0.74736188702669148"/>
  </r>
  <r>
    <x v="26"/>
    <x v="26"/>
    <x v="26"/>
    <x v="26"/>
    <x v="51"/>
    <x v="0"/>
    <n v="6.3498731641110986E-3"/>
  </r>
  <r>
    <x v="27"/>
    <x v="27"/>
    <x v="27"/>
    <x v="27"/>
    <x v="51"/>
    <x v="0"/>
    <n v="9.4147582697201013E-2"/>
  </r>
  <r>
    <x v="28"/>
    <x v="28"/>
    <x v="28"/>
    <x v="28"/>
    <x v="51"/>
    <x v="0"/>
    <n v="8112.8440000000001"/>
  </r>
  <r>
    <x v="29"/>
    <x v="29"/>
    <x v="29"/>
    <x v="29"/>
    <x v="51"/>
    <x v="0"/>
    <n v="7802.9989999999998"/>
  </r>
  <r>
    <x v="30"/>
    <x v="30"/>
    <x v="30"/>
    <x v="30"/>
    <x v="51"/>
    <x v="0"/>
    <m/>
  </r>
  <r>
    <x v="31"/>
    <x v="31"/>
    <x v="31"/>
    <x v="31"/>
    <x v="51"/>
    <x v="0"/>
    <n v="309.84500000000003"/>
  </r>
  <r>
    <x v="32"/>
    <x v="32"/>
    <x v="32"/>
    <x v="32"/>
    <x v="51"/>
    <x v="0"/>
    <n v="0.20957522214741986"/>
  </r>
  <r>
    <x v="33"/>
    <x v="33"/>
    <x v="33"/>
    <x v="33"/>
    <x v="51"/>
    <x v="0"/>
    <n v="0.20157114432880688"/>
  </r>
  <r>
    <x v="34"/>
    <x v="34"/>
    <x v="34"/>
    <x v="34"/>
    <x v="51"/>
    <x v="0"/>
    <n v="0.20157114432880688"/>
  </r>
  <r>
    <x v="35"/>
    <x v="35"/>
    <x v="35"/>
    <x v="35"/>
    <x v="51"/>
    <x v="0"/>
    <n v="38710.892999999996"/>
  </r>
  <r>
    <x v="36"/>
    <x v="36"/>
    <x v="36"/>
    <x v="36"/>
    <x v="51"/>
    <x v="0"/>
    <n v="32714.056"/>
  </r>
  <r>
    <x v="37"/>
    <x v="37"/>
    <x v="37"/>
    <x v="37"/>
    <x v="51"/>
    <x v="0"/>
    <n v="268.685"/>
  </r>
  <r>
    <x v="38"/>
    <x v="38"/>
    <x v="38"/>
    <x v="38"/>
    <x v="51"/>
    <x v="0"/>
    <n v="3089.9050000000002"/>
  </r>
  <r>
    <x v="39"/>
    <x v="39"/>
    <x v="39"/>
    <x v="39"/>
    <x v="51"/>
    <x v="0"/>
    <n v="2638.2469999999998"/>
  </r>
  <r>
    <x v="0"/>
    <x v="0"/>
    <x v="0"/>
    <x v="0"/>
    <x v="52"/>
    <x v="0"/>
    <n v="13570"/>
  </r>
  <r>
    <x v="1"/>
    <x v="1"/>
    <x v="1"/>
    <x v="1"/>
    <x v="52"/>
    <x v="0"/>
    <n v="5633"/>
  </r>
  <r>
    <x v="2"/>
    <x v="2"/>
    <x v="2"/>
    <x v="2"/>
    <x v="52"/>
    <x v="0"/>
    <n v="6234"/>
  </r>
  <r>
    <x v="3"/>
    <x v="3"/>
    <x v="3"/>
    <x v="3"/>
    <x v="52"/>
    <x v="0"/>
    <n v="601"/>
  </r>
  <r>
    <x v="4"/>
    <x v="4"/>
    <x v="4"/>
    <x v="4"/>
    <x v="52"/>
    <x v="0"/>
    <n v="227"/>
  </r>
  <r>
    <x v="5"/>
    <x v="5"/>
    <x v="5"/>
    <x v="5"/>
    <x v="52"/>
    <x v="0"/>
    <n v="1790"/>
  </r>
  <r>
    <x v="6"/>
    <x v="6"/>
    <x v="6"/>
    <x v="6"/>
    <x v="52"/>
    <x v="0"/>
    <n v="21220"/>
  </r>
  <r>
    <x v="7"/>
    <x v="7"/>
    <x v="7"/>
    <x v="7"/>
    <x v="52"/>
    <x v="0"/>
    <n v="14509"/>
  </r>
  <r>
    <x v="8"/>
    <x v="8"/>
    <x v="8"/>
    <x v="8"/>
    <x v="52"/>
    <x v="0"/>
    <n v="2331"/>
  </r>
  <r>
    <x v="9"/>
    <x v="9"/>
    <x v="9"/>
    <x v="9"/>
    <x v="52"/>
    <x v="0"/>
    <n v="4380"/>
  </r>
  <r>
    <x v="10"/>
    <x v="10"/>
    <x v="10"/>
    <x v="10"/>
    <x v="52"/>
    <x v="0"/>
    <n v="36449"/>
  </r>
  <r>
    <x v="11"/>
    <x v="11"/>
    <x v="11"/>
    <x v="11"/>
    <x v="52"/>
    <x v="0"/>
    <n v="75382"/>
  </r>
  <r>
    <x v="12"/>
    <x v="12"/>
    <x v="12"/>
    <x v="12"/>
    <x v="52"/>
    <x v="0"/>
    <n v="581530"/>
  </r>
  <r>
    <x v="13"/>
    <x v="13"/>
    <x v="13"/>
    <x v="13"/>
    <x v="52"/>
    <x v="0"/>
    <n v="12205"/>
  </r>
  <r>
    <x v="14"/>
    <x v="14"/>
    <x v="14"/>
    <x v="14"/>
    <x v="52"/>
    <x v="0"/>
    <n v="8912"/>
  </r>
  <r>
    <x v="15"/>
    <x v="15"/>
    <x v="15"/>
    <x v="15"/>
    <x v="52"/>
    <x v="0"/>
    <n v="58946"/>
  </r>
  <r>
    <x v="16"/>
    <x v="16"/>
    <x v="16"/>
    <x v="16"/>
    <x v="52"/>
    <x v="0"/>
    <n v="773424"/>
  </r>
  <r>
    <x v="17"/>
    <x v="17"/>
    <x v="17"/>
    <x v="17"/>
    <x v="52"/>
    <x v="0"/>
    <n v="8998"/>
  </r>
  <r>
    <x v="18"/>
    <x v="18"/>
    <x v="18"/>
    <x v="18"/>
    <x v="52"/>
    <x v="0"/>
    <n v="650976"/>
  </r>
  <r>
    <x v="19"/>
    <x v="19"/>
    <x v="19"/>
    <x v="19"/>
    <x v="52"/>
    <x v="0"/>
    <n v="10943"/>
  </r>
  <r>
    <x v="20"/>
    <x v="20"/>
    <x v="20"/>
    <x v="20"/>
    <x v="52"/>
    <x v="0"/>
    <m/>
  </r>
  <r>
    <x v="21"/>
    <x v="21"/>
    <x v="21"/>
    <x v="21"/>
    <x v="52"/>
    <x v="0"/>
    <n v="65246"/>
  </r>
  <r>
    <x v="22"/>
    <x v="22"/>
    <x v="22"/>
    <x v="22"/>
    <x v="52"/>
    <x v="0"/>
    <n v="37261"/>
  </r>
  <r>
    <x v="23"/>
    <x v="23"/>
    <x v="23"/>
    <x v="23"/>
    <x v="52"/>
    <x v="0"/>
    <n v="773424"/>
  </r>
  <r>
    <x v="24"/>
    <x v="24"/>
    <x v="24"/>
    <x v="24"/>
    <x v="52"/>
    <x v="0"/>
    <n v="31629"/>
  </r>
  <r>
    <x v="25"/>
    <x v="25"/>
    <x v="25"/>
    <x v="25"/>
    <x v="52"/>
    <x v="0"/>
    <n v="0.61174675819984747"/>
  </r>
  <r>
    <x v="26"/>
    <x v="26"/>
    <x v="26"/>
    <x v="26"/>
    <x v="52"/>
    <x v="0"/>
    <n v="2.0198416819821815E-2"/>
  </r>
  <r>
    <x v="27"/>
    <x v="27"/>
    <x v="27"/>
    <x v="27"/>
    <x v="52"/>
    <x v="0"/>
    <n v="0.43818466353677621"/>
  </r>
  <r>
    <x v="28"/>
    <x v="28"/>
    <x v="28"/>
    <x v="28"/>
    <x v="52"/>
    <x v="0"/>
    <n v="75564.452999999994"/>
  </r>
  <r>
    <x v="29"/>
    <x v="29"/>
    <x v="29"/>
    <x v="29"/>
    <x v="52"/>
    <x v="0"/>
    <n v="73039.873999999996"/>
  </r>
  <r>
    <x v="30"/>
    <x v="30"/>
    <x v="30"/>
    <x v="30"/>
    <x v="52"/>
    <x v="0"/>
    <n v="793.50599999999997"/>
  </r>
  <r>
    <x v="31"/>
    <x v="31"/>
    <x v="31"/>
    <x v="31"/>
    <x v="52"/>
    <x v="0"/>
    <n v="1731.075"/>
  </r>
  <r>
    <x v="32"/>
    <x v="32"/>
    <x v="32"/>
    <x v="32"/>
    <x v="52"/>
    <x v="0"/>
    <n v="0.1828206240629657"/>
  </r>
  <r>
    <x v="33"/>
    <x v="33"/>
    <x v="33"/>
    <x v="33"/>
    <x v="52"/>
    <x v="0"/>
    <n v="0.17863246635660937"/>
  </r>
  <r>
    <x v="34"/>
    <x v="34"/>
    <x v="34"/>
    <x v="34"/>
    <x v="52"/>
    <x v="0"/>
    <n v="0.17671265808223852"/>
  </r>
  <r>
    <x v="35"/>
    <x v="35"/>
    <x v="35"/>
    <x v="35"/>
    <x v="52"/>
    <x v="0"/>
    <n v="413325.64850000001"/>
  </r>
  <r>
    <x v="36"/>
    <x v="36"/>
    <x v="36"/>
    <x v="36"/>
    <x v="52"/>
    <x v="0"/>
    <n v="369204.33399999997"/>
  </r>
  <r>
    <x v="37"/>
    <x v="37"/>
    <x v="37"/>
    <x v="37"/>
    <x v="52"/>
    <x v="0"/>
    <n v="1766.117"/>
  </r>
  <r>
    <x v="38"/>
    <x v="38"/>
    <x v="38"/>
    <x v="38"/>
    <x v="52"/>
    <x v="0"/>
    <n v="36601.512499999997"/>
  </r>
  <r>
    <x v="39"/>
    <x v="39"/>
    <x v="39"/>
    <x v="39"/>
    <x v="52"/>
    <x v="0"/>
    <n v="5753.6850000000004"/>
  </r>
  <r>
    <x v="0"/>
    <x v="0"/>
    <x v="0"/>
    <x v="0"/>
    <x v="53"/>
    <x v="0"/>
    <n v="1346"/>
  </r>
  <r>
    <x v="1"/>
    <x v="1"/>
    <x v="1"/>
    <x v="1"/>
    <x v="53"/>
    <x v="0"/>
    <n v="599"/>
  </r>
  <r>
    <x v="2"/>
    <x v="2"/>
    <x v="2"/>
    <x v="2"/>
    <x v="53"/>
    <x v="0"/>
    <n v="687"/>
  </r>
  <r>
    <x v="3"/>
    <x v="3"/>
    <x v="3"/>
    <x v="3"/>
    <x v="53"/>
    <x v="0"/>
    <n v="88"/>
  </r>
  <r>
    <x v="4"/>
    <x v="4"/>
    <x v="4"/>
    <x v="4"/>
    <x v="53"/>
    <x v="0"/>
    <n v="109"/>
  </r>
  <r>
    <x v="5"/>
    <x v="5"/>
    <x v="5"/>
    <x v="5"/>
    <x v="53"/>
    <x v="0"/>
    <n v="246"/>
  </r>
  <r>
    <x v="6"/>
    <x v="6"/>
    <x v="6"/>
    <x v="6"/>
    <x v="53"/>
    <x v="0"/>
    <n v="2300"/>
  </r>
  <r>
    <x v="7"/>
    <x v="7"/>
    <x v="7"/>
    <x v="7"/>
    <x v="53"/>
    <x v="0"/>
    <n v="1895"/>
  </r>
  <r>
    <x v="8"/>
    <x v="8"/>
    <x v="8"/>
    <x v="8"/>
    <x v="53"/>
    <x v="0"/>
    <n v="47"/>
  </r>
  <r>
    <x v="9"/>
    <x v="9"/>
    <x v="9"/>
    <x v="9"/>
    <x v="53"/>
    <x v="0"/>
    <n v="358"/>
  </r>
  <r>
    <x v="10"/>
    <x v="10"/>
    <x v="10"/>
    <x v="10"/>
    <x v="53"/>
    <x v="0"/>
    <n v="3242"/>
  </r>
  <r>
    <x v="11"/>
    <x v="11"/>
    <x v="11"/>
    <x v="11"/>
    <x v="53"/>
    <x v="0"/>
    <n v="11124"/>
  </r>
  <r>
    <x v="12"/>
    <x v="12"/>
    <x v="12"/>
    <x v="12"/>
    <x v="53"/>
    <x v="0"/>
    <n v="65793"/>
  </r>
  <r>
    <x v="13"/>
    <x v="13"/>
    <x v="13"/>
    <x v="13"/>
    <x v="53"/>
    <x v="0"/>
    <m/>
  </r>
  <r>
    <x v="14"/>
    <x v="14"/>
    <x v="14"/>
    <x v="14"/>
    <x v="53"/>
    <x v="0"/>
    <m/>
  </r>
  <r>
    <x v="15"/>
    <x v="15"/>
    <x v="15"/>
    <x v="15"/>
    <x v="53"/>
    <x v="0"/>
    <n v="9744"/>
  </r>
  <r>
    <x v="16"/>
    <x v="16"/>
    <x v="16"/>
    <x v="16"/>
    <x v="53"/>
    <x v="0"/>
    <n v="89903"/>
  </r>
  <r>
    <x v="17"/>
    <x v="17"/>
    <x v="17"/>
    <x v="17"/>
    <x v="53"/>
    <x v="0"/>
    <n v="440"/>
  </r>
  <r>
    <x v="18"/>
    <x v="18"/>
    <x v="18"/>
    <x v="18"/>
    <x v="53"/>
    <x v="0"/>
    <n v="79180"/>
  </r>
  <r>
    <x v="19"/>
    <x v="19"/>
    <x v="19"/>
    <x v="19"/>
    <x v="53"/>
    <x v="0"/>
    <m/>
  </r>
  <r>
    <x v="20"/>
    <x v="20"/>
    <x v="20"/>
    <x v="20"/>
    <x v="53"/>
    <x v="0"/>
    <m/>
  </r>
  <r>
    <x v="21"/>
    <x v="21"/>
    <x v="21"/>
    <x v="21"/>
    <x v="53"/>
    <x v="0"/>
    <n v="6226"/>
  </r>
  <r>
    <x v="22"/>
    <x v="22"/>
    <x v="22"/>
    <x v="22"/>
    <x v="53"/>
    <x v="0"/>
    <n v="4056"/>
  </r>
  <r>
    <x v="23"/>
    <x v="23"/>
    <x v="23"/>
    <x v="23"/>
    <x v="53"/>
    <x v="0"/>
    <n v="89902"/>
  </r>
  <r>
    <x v="24"/>
    <x v="24"/>
    <x v="24"/>
    <x v="24"/>
    <x v="53"/>
    <x v="0"/>
    <n v="2574"/>
  </r>
  <r>
    <x v="25"/>
    <x v="25"/>
    <x v="25"/>
    <x v="25"/>
    <x v="53"/>
    <x v="0"/>
    <n v="0.76002109704641352"/>
  </r>
  <r>
    <x v="26"/>
    <x v="26"/>
    <x v="26"/>
    <x v="26"/>
    <x v="53"/>
    <x v="0"/>
    <n v="1.4800773794840503E-3"/>
  </r>
  <r>
    <x v="27"/>
    <x v="27"/>
    <x v="27"/>
    <x v="27"/>
    <x v="53"/>
    <x v="0"/>
    <n v="8.771929824561403E-2"/>
  </r>
  <r>
    <x v="28"/>
    <x v="28"/>
    <x v="28"/>
    <x v="28"/>
    <x v="53"/>
    <x v="0"/>
    <n v="7723.9930000000004"/>
  </r>
  <r>
    <x v="29"/>
    <x v="29"/>
    <x v="29"/>
    <x v="29"/>
    <x v="53"/>
    <x v="0"/>
    <n v="7353.8230000000003"/>
  </r>
  <r>
    <x v="30"/>
    <x v="30"/>
    <x v="30"/>
    <x v="30"/>
    <x v="53"/>
    <x v="0"/>
    <m/>
  </r>
  <r>
    <x v="31"/>
    <x v="31"/>
    <x v="31"/>
    <x v="31"/>
    <x v="53"/>
    <x v="0"/>
    <n v="370.16899999999998"/>
  </r>
  <r>
    <x v="32"/>
    <x v="32"/>
    <x v="32"/>
    <x v="32"/>
    <x v="53"/>
    <x v="0"/>
    <n v="0.17353332250583872"/>
  </r>
  <r>
    <x v="33"/>
    <x v="33"/>
    <x v="33"/>
    <x v="33"/>
    <x v="53"/>
    <x v="0"/>
    <n v="0.16521679114803114"/>
  </r>
  <r>
    <x v="34"/>
    <x v="34"/>
    <x v="34"/>
    <x v="34"/>
    <x v="53"/>
    <x v="0"/>
    <n v="0.16521679114803114"/>
  </r>
  <r>
    <x v="35"/>
    <x v="35"/>
    <x v="35"/>
    <x v="35"/>
    <x v="53"/>
    <x v="0"/>
    <n v="44510.142999999996"/>
  </r>
  <r>
    <x v="36"/>
    <x v="36"/>
    <x v="36"/>
    <x v="36"/>
    <x v="53"/>
    <x v="0"/>
    <n v="40501.699999999997"/>
  </r>
  <r>
    <x v="37"/>
    <x v="37"/>
    <x v="37"/>
    <x v="37"/>
    <x v="53"/>
    <x v="0"/>
    <m/>
  </r>
  <r>
    <x v="38"/>
    <x v="38"/>
    <x v="38"/>
    <x v="38"/>
    <x v="53"/>
    <x v="0"/>
    <n v="4008.4430000000002"/>
  </r>
  <r>
    <x v="39"/>
    <x v="39"/>
    <x v="39"/>
    <x v="39"/>
    <x v="53"/>
    <x v="0"/>
    <m/>
  </r>
  <r>
    <x v="0"/>
    <x v="0"/>
    <x v="0"/>
    <x v="0"/>
    <x v="54"/>
    <x v="0"/>
    <n v="28018"/>
  </r>
  <r>
    <x v="1"/>
    <x v="1"/>
    <x v="1"/>
    <x v="1"/>
    <x v="54"/>
    <x v="0"/>
    <n v="10341"/>
  </r>
  <r>
    <x v="2"/>
    <x v="2"/>
    <x v="2"/>
    <x v="2"/>
    <x v="54"/>
    <x v="0"/>
    <n v="11543"/>
  </r>
  <r>
    <x v="3"/>
    <x v="3"/>
    <x v="3"/>
    <x v="3"/>
    <x v="54"/>
    <x v="0"/>
    <n v="1202"/>
  </r>
  <r>
    <x v="4"/>
    <x v="4"/>
    <x v="4"/>
    <x v="4"/>
    <x v="54"/>
    <x v="0"/>
    <n v="2331"/>
  </r>
  <r>
    <x v="5"/>
    <x v="5"/>
    <x v="5"/>
    <x v="5"/>
    <x v="54"/>
    <x v="0"/>
    <n v="3786"/>
  </r>
  <r>
    <x v="6"/>
    <x v="6"/>
    <x v="6"/>
    <x v="6"/>
    <x v="54"/>
    <x v="0"/>
    <n v="44476"/>
  </r>
  <r>
    <x v="7"/>
    <x v="7"/>
    <x v="7"/>
    <x v="7"/>
    <x v="54"/>
    <x v="0"/>
    <n v="21959"/>
  </r>
  <r>
    <x v="8"/>
    <x v="8"/>
    <x v="8"/>
    <x v="8"/>
    <x v="54"/>
    <x v="0"/>
    <n v="3052"/>
  </r>
  <r>
    <x v="9"/>
    <x v="9"/>
    <x v="9"/>
    <x v="9"/>
    <x v="54"/>
    <x v="0"/>
    <n v="19465"/>
  </r>
  <r>
    <x v="10"/>
    <x v="10"/>
    <x v="10"/>
    <x v="10"/>
    <x v="54"/>
    <x v="0"/>
    <n v="52776"/>
  </r>
  <r>
    <x v="11"/>
    <x v="11"/>
    <x v="11"/>
    <x v="11"/>
    <x v="54"/>
    <x v="0"/>
    <n v="73200"/>
  </r>
  <r>
    <x v="12"/>
    <x v="12"/>
    <x v="12"/>
    <x v="12"/>
    <x v="54"/>
    <x v="0"/>
    <n v="945361"/>
  </r>
  <r>
    <x v="13"/>
    <x v="13"/>
    <x v="13"/>
    <x v="13"/>
    <x v="54"/>
    <x v="0"/>
    <n v="201013"/>
  </r>
  <r>
    <x v="14"/>
    <x v="14"/>
    <x v="14"/>
    <x v="14"/>
    <x v="54"/>
    <x v="0"/>
    <n v="10084"/>
  </r>
  <r>
    <x v="15"/>
    <x v="15"/>
    <x v="15"/>
    <x v="15"/>
    <x v="54"/>
    <x v="0"/>
    <n v="88299"/>
  </r>
  <r>
    <x v="16"/>
    <x v="16"/>
    <x v="16"/>
    <x v="16"/>
    <x v="54"/>
    <x v="0"/>
    <n v="1370733"/>
  </r>
  <r>
    <x v="17"/>
    <x v="17"/>
    <x v="17"/>
    <x v="17"/>
    <x v="54"/>
    <x v="0"/>
    <n v="115828"/>
  </r>
  <r>
    <x v="18"/>
    <x v="18"/>
    <x v="18"/>
    <x v="18"/>
    <x v="54"/>
    <x v="0"/>
    <n v="879693"/>
  </r>
  <r>
    <x v="19"/>
    <x v="19"/>
    <x v="19"/>
    <x v="19"/>
    <x v="54"/>
    <x v="0"/>
    <n v="170700"/>
  </r>
  <r>
    <x v="20"/>
    <x v="20"/>
    <x v="20"/>
    <x v="20"/>
    <x v="54"/>
    <x v="0"/>
    <n v="188"/>
  </r>
  <r>
    <x v="21"/>
    <x v="21"/>
    <x v="21"/>
    <x v="21"/>
    <x v="54"/>
    <x v="0"/>
    <n v="141874"/>
  </r>
  <r>
    <x v="22"/>
    <x v="22"/>
    <x v="22"/>
    <x v="22"/>
    <x v="54"/>
    <x v="0"/>
    <n v="62450"/>
  </r>
  <r>
    <x v="23"/>
    <x v="23"/>
    <x v="23"/>
    <x v="23"/>
    <x v="54"/>
    <x v="0"/>
    <n v="1370733"/>
  </r>
  <r>
    <x v="24"/>
    <x v="24"/>
    <x v="24"/>
    <x v="24"/>
    <x v="54"/>
    <x v="0"/>
    <n v="65712"/>
  </r>
  <r>
    <x v="25"/>
    <x v="25"/>
    <x v="25"/>
    <x v="25"/>
    <x v="54"/>
    <x v="0"/>
    <n v="0.43282115869017634"/>
  </r>
  <r>
    <x v="26"/>
    <x v="26"/>
    <x v="26"/>
    <x v="26"/>
    <x v="54"/>
    <x v="0"/>
    <n v="1.0099371244989655E-2"/>
  </r>
  <r>
    <x v="27"/>
    <x v="27"/>
    <x v="27"/>
    <x v="27"/>
    <x v="54"/>
    <x v="0"/>
    <n v="0.2498790283557534"/>
  </r>
  <r>
    <x v="28"/>
    <x v="28"/>
    <x v="28"/>
    <x v="28"/>
    <x v="54"/>
    <x v="0"/>
    <n v="161909.772"/>
  </r>
  <r>
    <x v="29"/>
    <x v="29"/>
    <x v="29"/>
    <x v="29"/>
    <x v="54"/>
    <x v="0"/>
    <n v="160496.79500000001"/>
  </r>
  <r>
    <x v="30"/>
    <x v="30"/>
    <x v="30"/>
    <x v="30"/>
    <x v="54"/>
    <x v="0"/>
    <m/>
  </r>
  <r>
    <x v="31"/>
    <x v="31"/>
    <x v="31"/>
    <x v="31"/>
    <x v="54"/>
    <x v="0"/>
    <n v="1412.9770000000001"/>
  </r>
  <r>
    <x v="32"/>
    <x v="32"/>
    <x v="32"/>
    <x v="32"/>
    <x v="54"/>
    <x v="0"/>
    <n v="0.18800705302758416"/>
  </r>
  <r>
    <x v="33"/>
    <x v="33"/>
    <x v="33"/>
    <x v="33"/>
    <x v="54"/>
    <x v="0"/>
    <n v="0.18636632660023944"/>
  </r>
  <r>
    <x v="34"/>
    <x v="34"/>
    <x v="34"/>
    <x v="34"/>
    <x v="54"/>
    <x v="0"/>
    <n v="0.18636632660023944"/>
  </r>
  <r>
    <x v="35"/>
    <x v="35"/>
    <x v="35"/>
    <x v="35"/>
    <x v="54"/>
    <x v="0"/>
    <n v="861189.88300000003"/>
  </r>
  <r>
    <x v="36"/>
    <x v="36"/>
    <x v="36"/>
    <x v="36"/>
    <x v="54"/>
    <x v="0"/>
    <n v="776241.53300000005"/>
  </r>
  <r>
    <x v="37"/>
    <x v="37"/>
    <x v="37"/>
    <x v="37"/>
    <x v="54"/>
    <x v="0"/>
    <m/>
  </r>
  <r>
    <x v="38"/>
    <x v="38"/>
    <x v="38"/>
    <x v="38"/>
    <x v="54"/>
    <x v="0"/>
    <n v="72834.425000000003"/>
  </r>
  <r>
    <x v="39"/>
    <x v="39"/>
    <x v="39"/>
    <x v="39"/>
    <x v="54"/>
    <x v="0"/>
    <n v="12113.924999999999"/>
  </r>
  <r>
    <x v="0"/>
    <x v="0"/>
    <x v="0"/>
    <x v="0"/>
    <x v="55"/>
    <x v="0"/>
    <n v="3070"/>
  </r>
  <r>
    <x v="1"/>
    <x v="1"/>
    <x v="1"/>
    <x v="1"/>
    <x v="55"/>
    <x v="0"/>
    <n v="1409"/>
  </r>
  <r>
    <x v="2"/>
    <x v="2"/>
    <x v="2"/>
    <x v="2"/>
    <x v="55"/>
    <x v="0"/>
    <n v="1622"/>
  </r>
  <r>
    <x v="3"/>
    <x v="3"/>
    <x v="3"/>
    <x v="3"/>
    <x v="55"/>
    <x v="0"/>
    <n v="213"/>
  </r>
  <r>
    <x v="4"/>
    <x v="4"/>
    <x v="4"/>
    <x v="4"/>
    <x v="55"/>
    <x v="0"/>
    <n v="809"/>
  </r>
  <r>
    <x v="5"/>
    <x v="5"/>
    <x v="5"/>
    <x v="5"/>
    <x v="55"/>
    <x v="0"/>
    <n v="597"/>
  </r>
  <r>
    <x v="6"/>
    <x v="6"/>
    <x v="6"/>
    <x v="6"/>
    <x v="55"/>
    <x v="0"/>
    <n v="5885"/>
  </r>
  <r>
    <x v="7"/>
    <x v="7"/>
    <x v="7"/>
    <x v="7"/>
    <x v="55"/>
    <x v="0"/>
    <n v="4587"/>
  </r>
  <r>
    <x v="8"/>
    <x v="8"/>
    <x v="8"/>
    <x v="8"/>
    <x v="55"/>
    <x v="0"/>
    <n v="263"/>
  </r>
  <r>
    <x v="9"/>
    <x v="9"/>
    <x v="9"/>
    <x v="9"/>
    <x v="55"/>
    <x v="0"/>
    <n v="1035"/>
  </r>
  <r>
    <x v="10"/>
    <x v="10"/>
    <x v="10"/>
    <x v="10"/>
    <x v="55"/>
    <x v="0"/>
    <n v="4616"/>
  </r>
  <r>
    <x v="11"/>
    <x v="11"/>
    <x v="11"/>
    <x v="11"/>
    <x v="55"/>
    <x v="0"/>
    <n v="2361"/>
  </r>
  <r>
    <x v="12"/>
    <x v="12"/>
    <x v="12"/>
    <x v="12"/>
    <x v="55"/>
    <x v="0"/>
    <n v="174243"/>
  </r>
  <r>
    <x v="13"/>
    <x v="13"/>
    <x v="13"/>
    <x v="13"/>
    <x v="55"/>
    <x v="0"/>
    <n v="8381"/>
  </r>
  <r>
    <x v="14"/>
    <x v="14"/>
    <x v="14"/>
    <x v="14"/>
    <x v="55"/>
    <x v="0"/>
    <n v="4161"/>
  </r>
  <r>
    <x v="15"/>
    <x v="15"/>
    <x v="15"/>
    <x v="15"/>
    <x v="55"/>
    <x v="0"/>
    <n v="20498"/>
  </r>
  <r>
    <x v="16"/>
    <x v="16"/>
    <x v="16"/>
    <x v="16"/>
    <x v="55"/>
    <x v="0"/>
    <n v="214260"/>
  </r>
  <r>
    <x v="17"/>
    <x v="17"/>
    <x v="17"/>
    <x v="17"/>
    <x v="55"/>
    <x v="0"/>
    <n v="9167"/>
  </r>
  <r>
    <x v="18"/>
    <x v="18"/>
    <x v="18"/>
    <x v="18"/>
    <x v="55"/>
    <x v="0"/>
    <n v="174881"/>
  </r>
  <r>
    <x v="19"/>
    <x v="19"/>
    <x v="19"/>
    <x v="19"/>
    <x v="55"/>
    <x v="0"/>
    <n v="1047"/>
  </r>
  <r>
    <x v="20"/>
    <x v="20"/>
    <x v="20"/>
    <x v="20"/>
    <x v="55"/>
    <x v="0"/>
    <m/>
  </r>
  <r>
    <x v="21"/>
    <x v="21"/>
    <x v="21"/>
    <x v="21"/>
    <x v="55"/>
    <x v="0"/>
    <n v="18500"/>
  </r>
  <r>
    <x v="22"/>
    <x v="22"/>
    <x v="22"/>
    <x v="22"/>
    <x v="55"/>
    <x v="0"/>
    <n v="10665"/>
  </r>
  <r>
    <x v="23"/>
    <x v="23"/>
    <x v="23"/>
    <x v="23"/>
    <x v="55"/>
    <x v="0"/>
    <n v="214260"/>
  </r>
  <r>
    <x v="24"/>
    <x v="24"/>
    <x v="24"/>
    <x v="24"/>
    <x v="55"/>
    <x v="0"/>
    <n v="7001"/>
  </r>
  <r>
    <x v="25"/>
    <x v="25"/>
    <x v="25"/>
    <x v="25"/>
    <x v="55"/>
    <x v="0"/>
    <n v="0.73374358974358977"/>
  </r>
  <r>
    <x v="26"/>
    <x v="26"/>
    <x v="26"/>
    <x v="26"/>
    <x v="55"/>
    <x v="0"/>
    <n v="4.8171134591166558E-3"/>
  </r>
  <r>
    <x v="27"/>
    <x v="27"/>
    <x v="27"/>
    <x v="27"/>
    <x v="55"/>
    <x v="0"/>
    <n v="0.21453692848769051"/>
  </r>
  <r>
    <x v="28"/>
    <x v="28"/>
    <x v="28"/>
    <x v="28"/>
    <x v="55"/>
    <x v="0"/>
    <n v="20230.178"/>
  </r>
  <r>
    <x v="29"/>
    <x v="29"/>
    <x v="29"/>
    <x v="29"/>
    <x v="55"/>
    <x v="0"/>
    <n v="19480.259999999998"/>
  </r>
  <r>
    <x v="30"/>
    <x v="30"/>
    <x v="30"/>
    <x v="30"/>
    <x v="55"/>
    <x v="0"/>
    <m/>
  </r>
  <r>
    <x v="31"/>
    <x v="31"/>
    <x v="31"/>
    <x v="31"/>
    <x v="55"/>
    <x v="0"/>
    <n v="749.91700000000003"/>
  </r>
  <r>
    <x v="32"/>
    <x v="32"/>
    <x v="32"/>
    <x v="32"/>
    <x v="55"/>
    <x v="0"/>
    <n v="0.17892644458726398"/>
  </r>
  <r>
    <x v="33"/>
    <x v="33"/>
    <x v="33"/>
    <x v="33"/>
    <x v="55"/>
    <x v="0"/>
    <n v="0.17229377128740514"/>
  </r>
  <r>
    <x v="34"/>
    <x v="34"/>
    <x v="34"/>
    <x v="34"/>
    <x v="55"/>
    <x v="0"/>
    <n v="0.17229377128740514"/>
  </r>
  <r>
    <x v="35"/>
    <x v="35"/>
    <x v="35"/>
    <x v="35"/>
    <x v="55"/>
    <x v="0"/>
    <n v="113064.215"/>
  </r>
  <r>
    <x v="36"/>
    <x v="36"/>
    <x v="36"/>
    <x v="36"/>
    <x v="55"/>
    <x v="0"/>
    <n v="94371.74"/>
  </r>
  <r>
    <x v="37"/>
    <x v="37"/>
    <x v="37"/>
    <x v="37"/>
    <x v="55"/>
    <x v="0"/>
    <n v="1813.912"/>
  </r>
  <r>
    <x v="38"/>
    <x v="38"/>
    <x v="38"/>
    <x v="38"/>
    <x v="55"/>
    <x v="0"/>
    <n v="8132.6880000000001"/>
  </r>
  <r>
    <x v="39"/>
    <x v="39"/>
    <x v="39"/>
    <x v="39"/>
    <x v="55"/>
    <x v="0"/>
    <n v="8745.875"/>
  </r>
  <r>
    <x v="0"/>
    <x v="0"/>
    <x v="0"/>
    <x v="0"/>
    <x v="56"/>
    <x v="0"/>
    <n v="2051"/>
  </r>
  <r>
    <x v="1"/>
    <x v="1"/>
    <x v="1"/>
    <x v="1"/>
    <x v="56"/>
    <x v="0"/>
    <n v="469"/>
  </r>
  <r>
    <x v="2"/>
    <x v="2"/>
    <x v="2"/>
    <x v="2"/>
    <x v="56"/>
    <x v="0"/>
    <n v="585"/>
  </r>
  <r>
    <x v="3"/>
    <x v="3"/>
    <x v="3"/>
    <x v="3"/>
    <x v="56"/>
    <x v="0"/>
    <n v="116"/>
  </r>
  <r>
    <x v="4"/>
    <x v="4"/>
    <x v="4"/>
    <x v="4"/>
    <x v="56"/>
    <x v="0"/>
    <n v="250"/>
  </r>
  <r>
    <x v="5"/>
    <x v="5"/>
    <x v="5"/>
    <x v="5"/>
    <x v="56"/>
    <x v="0"/>
    <n v="1075"/>
  </r>
  <r>
    <x v="6"/>
    <x v="6"/>
    <x v="6"/>
    <x v="6"/>
    <x v="56"/>
    <x v="0"/>
    <n v="3845"/>
  </r>
  <r>
    <x v="7"/>
    <x v="7"/>
    <x v="7"/>
    <x v="7"/>
    <x v="56"/>
    <x v="0"/>
    <n v="2642"/>
  </r>
  <r>
    <x v="8"/>
    <x v="8"/>
    <x v="8"/>
    <x v="8"/>
    <x v="56"/>
    <x v="0"/>
    <n v="36"/>
  </r>
  <r>
    <x v="9"/>
    <x v="9"/>
    <x v="9"/>
    <x v="9"/>
    <x v="56"/>
    <x v="0"/>
    <n v="1167"/>
  </r>
  <r>
    <x v="10"/>
    <x v="10"/>
    <x v="10"/>
    <x v="10"/>
    <x v="56"/>
    <x v="0"/>
    <n v="6118"/>
  </r>
  <r>
    <x v="11"/>
    <x v="11"/>
    <x v="11"/>
    <x v="11"/>
    <x v="56"/>
    <x v="0"/>
    <n v="10832"/>
  </r>
  <r>
    <x v="12"/>
    <x v="12"/>
    <x v="12"/>
    <x v="12"/>
    <x v="56"/>
    <x v="0"/>
    <n v="83985"/>
  </r>
  <r>
    <x v="13"/>
    <x v="13"/>
    <x v="13"/>
    <x v="13"/>
    <x v="56"/>
    <x v="0"/>
    <n v="34694"/>
  </r>
  <r>
    <x v="14"/>
    <x v="14"/>
    <x v="14"/>
    <x v="14"/>
    <x v="56"/>
    <x v="0"/>
    <m/>
  </r>
  <r>
    <x v="15"/>
    <x v="15"/>
    <x v="15"/>
    <x v="15"/>
    <x v="56"/>
    <x v="0"/>
    <n v="12656"/>
  </r>
  <r>
    <x v="16"/>
    <x v="16"/>
    <x v="16"/>
    <x v="16"/>
    <x v="56"/>
    <x v="0"/>
    <n v="148285"/>
  </r>
  <r>
    <x v="17"/>
    <x v="17"/>
    <x v="17"/>
    <x v="17"/>
    <x v="56"/>
    <x v="0"/>
    <n v="23"/>
  </r>
  <r>
    <x v="18"/>
    <x v="18"/>
    <x v="18"/>
    <x v="18"/>
    <x v="56"/>
    <x v="0"/>
    <n v="118662"/>
  </r>
  <r>
    <x v="19"/>
    <x v="19"/>
    <x v="19"/>
    <x v="19"/>
    <x v="56"/>
    <x v="0"/>
    <m/>
  </r>
  <r>
    <x v="20"/>
    <x v="20"/>
    <x v="20"/>
    <x v="20"/>
    <x v="56"/>
    <x v="0"/>
    <m/>
  </r>
  <r>
    <x v="21"/>
    <x v="21"/>
    <x v="21"/>
    <x v="21"/>
    <x v="56"/>
    <x v="0"/>
    <n v="25588"/>
  </r>
  <r>
    <x v="22"/>
    <x v="22"/>
    <x v="22"/>
    <x v="22"/>
    <x v="56"/>
    <x v="0"/>
    <n v="4013"/>
  </r>
  <r>
    <x v="23"/>
    <x v="23"/>
    <x v="23"/>
    <x v="23"/>
    <x v="56"/>
    <x v="0"/>
    <n v="148286"/>
  </r>
  <r>
    <x v="24"/>
    <x v="24"/>
    <x v="24"/>
    <x v="24"/>
    <x v="56"/>
    <x v="0"/>
    <n v="2721"/>
  </r>
  <r>
    <x v="25"/>
    <x v="25"/>
    <x v="25"/>
    <x v="25"/>
    <x v="56"/>
    <x v="0"/>
    <n v="0.61724467069678646"/>
  </r>
  <r>
    <x v="26"/>
    <x v="26"/>
    <x v="26"/>
    <x v="26"/>
    <x v="56"/>
    <x v="0"/>
    <n v="1.8193561298656405E-5"/>
  </r>
  <r>
    <x v="27"/>
    <x v="27"/>
    <x v="27"/>
    <x v="27"/>
    <x v="56"/>
    <x v="0"/>
    <m/>
  </r>
  <r>
    <x v="28"/>
    <x v="28"/>
    <x v="28"/>
    <x v="28"/>
    <x v="56"/>
    <x v="0"/>
    <n v="25688.048260000003"/>
  </r>
  <r>
    <x v="29"/>
    <x v="29"/>
    <x v="29"/>
    <x v="29"/>
    <x v="56"/>
    <x v="0"/>
    <n v="25314.805469999999"/>
  </r>
  <r>
    <x v="30"/>
    <x v="30"/>
    <x v="30"/>
    <x v="30"/>
    <x v="56"/>
    <x v="0"/>
    <m/>
  </r>
  <r>
    <x v="31"/>
    <x v="31"/>
    <x v="31"/>
    <x v="31"/>
    <x v="56"/>
    <x v="0"/>
    <n v="375.00299999999999"/>
  </r>
  <r>
    <x v="32"/>
    <x v="32"/>
    <x v="32"/>
    <x v="32"/>
    <x v="56"/>
    <x v="0"/>
    <n v="0.39381882312307293"/>
  </r>
  <r>
    <x v="33"/>
    <x v="33"/>
    <x v="33"/>
    <x v="33"/>
    <x v="56"/>
    <x v="0"/>
    <n v="0.38809670539699181"/>
  </r>
  <r>
    <x v="34"/>
    <x v="34"/>
    <x v="34"/>
    <x v="34"/>
    <x v="56"/>
    <x v="0"/>
    <n v="0.38809670539699181"/>
  </r>
  <r>
    <x v="35"/>
    <x v="35"/>
    <x v="35"/>
    <x v="35"/>
    <x v="56"/>
    <x v="0"/>
    <n v="65228.086499999998"/>
  </r>
  <r>
    <x v="36"/>
    <x v="36"/>
    <x v="36"/>
    <x v="36"/>
    <x v="56"/>
    <x v="0"/>
    <n v="58907.048999999999"/>
  </r>
  <r>
    <x v="37"/>
    <x v="37"/>
    <x v="37"/>
    <x v="37"/>
    <x v="56"/>
    <x v="0"/>
    <m/>
  </r>
  <r>
    <x v="38"/>
    <x v="38"/>
    <x v="38"/>
    <x v="38"/>
    <x v="56"/>
    <x v="0"/>
    <n v="6321.0375000000004"/>
  </r>
  <r>
    <x v="39"/>
    <x v="39"/>
    <x v="39"/>
    <x v="39"/>
    <x v="56"/>
    <x v="0"/>
    <m/>
  </r>
  <r>
    <x v="0"/>
    <x v="0"/>
    <x v="0"/>
    <x v="0"/>
    <x v="57"/>
    <x v="0"/>
    <n v="479"/>
  </r>
  <r>
    <x v="1"/>
    <x v="1"/>
    <x v="1"/>
    <x v="1"/>
    <x v="57"/>
    <x v="0"/>
    <n v="164"/>
  </r>
  <r>
    <x v="2"/>
    <x v="2"/>
    <x v="2"/>
    <x v="2"/>
    <x v="57"/>
    <x v="0"/>
    <n v="190"/>
  </r>
  <r>
    <x v="3"/>
    <x v="3"/>
    <x v="3"/>
    <x v="3"/>
    <x v="57"/>
    <x v="0"/>
    <n v="26"/>
  </r>
  <r>
    <x v="4"/>
    <x v="4"/>
    <x v="4"/>
    <x v="4"/>
    <x v="57"/>
    <x v="0"/>
    <n v="141"/>
  </r>
  <r>
    <x v="5"/>
    <x v="5"/>
    <x v="5"/>
    <x v="5"/>
    <x v="57"/>
    <x v="0"/>
    <n v="6"/>
  </r>
  <r>
    <x v="6"/>
    <x v="6"/>
    <x v="6"/>
    <x v="6"/>
    <x v="57"/>
    <x v="0"/>
    <n v="790"/>
  </r>
  <r>
    <x v="7"/>
    <x v="7"/>
    <x v="7"/>
    <x v="7"/>
    <x v="57"/>
    <x v="0"/>
    <n v="629"/>
  </r>
  <r>
    <x v="8"/>
    <x v="8"/>
    <x v="8"/>
    <x v="8"/>
    <x v="57"/>
    <x v="0"/>
    <n v="-1"/>
  </r>
  <r>
    <x v="9"/>
    <x v="9"/>
    <x v="9"/>
    <x v="9"/>
    <x v="57"/>
    <x v="0"/>
    <n v="162"/>
  </r>
  <r>
    <x v="10"/>
    <x v="10"/>
    <x v="10"/>
    <x v="10"/>
    <x v="57"/>
    <x v="0"/>
    <n v="2477"/>
  </r>
  <r>
    <x v="11"/>
    <x v="11"/>
    <x v="11"/>
    <x v="11"/>
    <x v="57"/>
    <x v="0"/>
    <n v="381"/>
  </r>
  <r>
    <x v="12"/>
    <x v="12"/>
    <x v="12"/>
    <x v="12"/>
    <x v="57"/>
    <x v="0"/>
    <n v="22358"/>
  </r>
  <r>
    <x v="13"/>
    <x v="13"/>
    <x v="13"/>
    <x v="13"/>
    <x v="57"/>
    <x v="0"/>
    <n v="206"/>
  </r>
  <r>
    <x v="14"/>
    <x v="14"/>
    <x v="14"/>
    <x v="14"/>
    <x v="57"/>
    <x v="0"/>
    <m/>
  </r>
  <r>
    <x v="15"/>
    <x v="15"/>
    <x v="15"/>
    <x v="15"/>
    <x v="57"/>
    <x v="0"/>
    <n v="3822"/>
  </r>
  <r>
    <x v="16"/>
    <x v="16"/>
    <x v="16"/>
    <x v="16"/>
    <x v="57"/>
    <x v="0"/>
    <n v="29244"/>
  </r>
  <r>
    <x v="17"/>
    <x v="17"/>
    <x v="17"/>
    <x v="17"/>
    <x v="57"/>
    <x v="0"/>
    <n v="2"/>
  </r>
  <r>
    <x v="18"/>
    <x v="18"/>
    <x v="18"/>
    <x v="18"/>
    <x v="57"/>
    <x v="0"/>
    <n v="24734"/>
  </r>
  <r>
    <x v="19"/>
    <x v="19"/>
    <x v="19"/>
    <x v="19"/>
    <x v="57"/>
    <x v="0"/>
    <m/>
  </r>
  <r>
    <x v="20"/>
    <x v="20"/>
    <x v="20"/>
    <x v="20"/>
    <x v="57"/>
    <x v="0"/>
    <m/>
  </r>
  <r>
    <x v="21"/>
    <x v="21"/>
    <x v="21"/>
    <x v="21"/>
    <x v="57"/>
    <x v="0"/>
    <n v="3591"/>
  </r>
  <r>
    <x v="22"/>
    <x v="22"/>
    <x v="22"/>
    <x v="22"/>
    <x v="57"/>
    <x v="0"/>
    <n v="916"/>
  </r>
  <r>
    <x v="23"/>
    <x v="23"/>
    <x v="23"/>
    <x v="23"/>
    <x v="57"/>
    <x v="0"/>
    <n v="29243"/>
  </r>
  <r>
    <x v="24"/>
    <x v="24"/>
    <x v="24"/>
    <x v="24"/>
    <x v="57"/>
    <x v="0"/>
    <n v="877"/>
  </r>
  <r>
    <x v="25"/>
    <x v="25"/>
    <x v="25"/>
    <x v="25"/>
    <x v="57"/>
    <x v="0"/>
    <n v="0.77065527065527062"/>
  </r>
  <r>
    <x v="26"/>
    <x v="26"/>
    <x v="26"/>
    <x v="26"/>
    <x v="57"/>
    <x v="0"/>
    <m/>
  </r>
  <r>
    <x v="27"/>
    <x v="27"/>
    <x v="27"/>
    <x v="27"/>
    <x v="57"/>
    <x v="0"/>
    <s v="ei tietoa"/>
  </r>
  <r>
    <x v="28"/>
    <x v="28"/>
    <x v="28"/>
    <x v="28"/>
    <x v="57"/>
    <x v="0"/>
    <n v="3471.1410000000001"/>
  </r>
  <r>
    <x v="29"/>
    <x v="29"/>
    <x v="29"/>
    <x v="29"/>
    <x v="57"/>
    <x v="0"/>
    <n v="3287.3539999999998"/>
  </r>
  <r>
    <x v="30"/>
    <x v="30"/>
    <x v="30"/>
    <x v="30"/>
    <x v="57"/>
    <x v="0"/>
    <n v="119.434"/>
  </r>
  <r>
    <x v="31"/>
    <x v="31"/>
    <x v="31"/>
    <x v="31"/>
    <x v="57"/>
    <x v="0"/>
    <n v="64.352999999999994"/>
  </r>
  <r>
    <x v="32"/>
    <x v="32"/>
    <x v="32"/>
    <x v="32"/>
    <x v="57"/>
    <x v="0"/>
    <n v="0.21696643613695171"/>
  </r>
  <r>
    <x v="33"/>
    <x v="33"/>
    <x v="33"/>
    <x v="33"/>
    <x v="57"/>
    <x v="0"/>
    <n v="0.21294400055605156"/>
  </r>
  <r>
    <x v="34"/>
    <x v="34"/>
    <x v="34"/>
    <x v="34"/>
    <x v="57"/>
    <x v="0"/>
    <n v="0.20547868314786197"/>
  </r>
  <r>
    <x v="35"/>
    <x v="35"/>
    <x v="35"/>
    <x v="35"/>
    <x v="57"/>
    <x v="0"/>
    <n v="15998.516"/>
  </r>
  <r>
    <x v="36"/>
    <x v="36"/>
    <x v="36"/>
    <x v="36"/>
    <x v="57"/>
    <x v="0"/>
    <n v="13881.33"/>
  </r>
  <r>
    <x v="37"/>
    <x v="37"/>
    <x v="37"/>
    <x v="37"/>
    <x v="57"/>
    <x v="0"/>
    <n v="851.86900000000003"/>
  </r>
  <r>
    <x v="38"/>
    <x v="38"/>
    <x v="38"/>
    <x v="38"/>
    <x v="57"/>
    <x v="0"/>
    <n v="1265.317"/>
  </r>
  <r>
    <x v="39"/>
    <x v="39"/>
    <x v="39"/>
    <x v="39"/>
    <x v="57"/>
    <x v="0"/>
    <m/>
  </r>
  <r>
    <x v="0"/>
    <x v="0"/>
    <x v="0"/>
    <x v="0"/>
    <x v="58"/>
    <x v="0"/>
    <n v="2363"/>
  </r>
  <r>
    <x v="1"/>
    <x v="1"/>
    <x v="1"/>
    <x v="1"/>
    <x v="58"/>
    <x v="0"/>
    <n v="876"/>
  </r>
  <r>
    <x v="2"/>
    <x v="2"/>
    <x v="2"/>
    <x v="2"/>
    <x v="58"/>
    <x v="0"/>
    <n v="1046"/>
  </r>
  <r>
    <x v="3"/>
    <x v="3"/>
    <x v="3"/>
    <x v="3"/>
    <x v="58"/>
    <x v="0"/>
    <n v="170"/>
  </r>
  <r>
    <x v="4"/>
    <x v="4"/>
    <x v="4"/>
    <x v="4"/>
    <x v="58"/>
    <x v="0"/>
    <n v="112"/>
  </r>
  <r>
    <x v="5"/>
    <x v="5"/>
    <x v="5"/>
    <x v="5"/>
    <x v="58"/>
    <x v="0"/>
    <n v="239"/>
  </r>
  <r>
    <x v="6"/>
    <x v="6"/>
    <x v="6"/>
    <x v="6"/>
    <x v="58"/>
    <x v="0"/>
    <n v="3590"/>
  </r>
  <r>
    <x v="7"/>
    <x v="7"/>
    <x v="7"/>
    <x v="7"/>
    <x v="58"/>
    <x v="0"/>
    <n v="2663"/>
  </r>
  <r>
    <x v="8"/>
    <x v="8"/>
    <x v="8"/>
    <x v="8"/>
    <x v="58"/>
    <x v="0"/>
    <n v="453"/>
  </r>
  <r>
    <x v="9"/>
    <x v="9"/>
    <x v="9"/>
    <x v="9"/>
    <x v="58"/>
    <x v="0"/>
    <n v="474"/>
  </r>
  <r>
    <x v="10"/>
    <x v="10"/>
    <x v="10"/>
    <x v="10"/>
    <x v="58"/>
    <x v="0"/>
    <n v="6140"/>
  </r>
  <r>
    <x v="11"/>
    <x v="11"/>
    <x v="11"/>
    <x v="11"/>
    <x v="58"/>
    <x v="0"/>
    <n v="8828"/>
  </r>
  <r>
    <x v="12"/>
    <x v="12"/>
    <x v="12"/>
    <x v="12"/>
    <x v="58"/>
    <x v="0"/>
    <n v="110409"/>
  </r>
  <r>
    <x v="13"/>
    <x v="13"/>
    <x v="13"/>
    <x v="13"/>
    <x v="58"/>
    <x v="0"/>
    <n v="3855"/>
  </r>
  <r>
    <x v="14"/>
    <x v="14"/>
    <x v="14"/>
    <x v="14"/>
    <x v="58"/>
    <x v="0"/>
    <n v="143"/>
  </r>
  <r>
    <x v="15"/>
    <x v="15"/>
    <x v="15"/>
    <x v="15"/>
    <x v="58"/>
    <x v="0"/>
    <n v="9328"/>
  </r>
  <r>
    <x v="16"/>
    <x v="16"/>
    <x v="16"/>
    <x v="16"/>
    <x v="58"/>
    <x v="0"/>
    <n v="138703"/>
  </r>
  <r>
    <x v="17"/>
    <x v="17"/>
    <x v="17"/>
    <x v="17"/>
    <x v="58"/>
    <x v="0"/>
    <n v="2016"/>
  </r>
  <r>
    <x v="18"/>
    <x v="18"/>
    <x v="18"/>
    <x v="18"/>
    <x v="58"/>
    <x v="0"/>
    <n v="110770"/>
  </r>
  <r>
    <x v="19"/>
    <x v="19"/>
    <x v="19"/>
    <x v="19"/>
    <x v="58"/>
    <x v="0"/>
    <n v="2757"/>
  </r>
  <r>
    <x v="20"/>
    <x v="20"/>
    <x v="20"/>
    <x v="20"/>
    <x v="58"/>
    <x v="0"/>
    <m/>
  </r>
  <r>
    <x v="21"/>
    <x v="21"/>
    <x v="21"/>
    <x v="21"/>
    <x v="58"/>
    <x v="0"/>
    <n v="17753"/>
  </r>
  <r>
    <x v="22"/>
    <x v="22"/>
    <x v="22"/>
    <x v="22"/>
    <x v="58"/>
    <x v="0"/>
    <n v="5407"/>
  </r>
  <r>
    <x v="23"/>
    <x v="23"/>
    <x v="23"/>
    <x v="23"/>
    <x v="58"/>
    <x v="0"/>
    <n v="138703"/>
  </r>
  <r>
    <x v="24"/>
    <x v="24"/>
    <x v="24"/>
    <x v="24"/>
    <x v="58"/>
    <x v="0"/>
    <n v="4129"/>
  </r>
  <r>
    <x v="25"/>
    <x v="25"/>
    <x v="25"/>
    <x v="25"/>
    <x v="58"/>
    <x v="0"/>
    <n v="0.57774001699235344"/>
  </r>
  <r>
    <x v="26"/>
    <x v="26"/>
    <x v="26"/>
    <x v="26"/>
    <x v="58"/>
    <x v="0"/>
    <n v="2.1224861550472072E-2"/>
  </r>
  <r>
    <x v="27"/>
    <x v="27"/>
    <x v="27"/>
    <x v="27"/>
    <x v="58"/>
    <x v="0"/>
    <n v="0.46360153256704983"/>
  </r>
  <r>
    <x v="28"/>
    <x v="28"/>
    <x v="28"/>
    <x v="28"/>
    <x v="58"/>
    <x v="0"/>
    <n v="18928.084300000002"/>
  </r>
  <r>
    <x v="29"/>
    <x v="29"/>
    <x v="29"/>
    <x v="29"/>
    <x v="58"/>
    <x v="0"/>
    <n v="17229.8403"/>
  </r>
  <r>
    <x v="30"/>
    <x v="30"/>
    <x v="30"/>
    <x v="30"/>
    <x v="58"/>
    <x v="0"/>
    <n v="825.072"/>
  </r>
  <r>
    <x v="31"/>
    <x v="31"/>
    <x v="31"/>
    <x v="31"/>
    <x v="58"/>
    <x v="0"/>
    <n v="873.17200000000003"/>
  </r>
  <r>
    <x v="32"/>
    <x v="32"/>
    <x v="32"/>
    <x v="32"/>
    <x v="58"/>
    <x v="0"/>
    <n v="0.27238221680146418"/>
  </r>
  <r>
    <x v="33"/>
    <x v="33"/>
    <x v="33"/>
    <x v="33"/>
    <x v="58"/>
    <x v="0"/>
    <n v="0.25981694494196766"/>
  </r>
  <r>
    <x v="34"/>
    <x v="34"/>
    <x v="34"/>
    <x v="34"/>
    <x v="58"/>
    <x v="0"/>
    <n v="0.24794385008361383"/>
  </r>
  <r>
    <x v="35"/>
    <x v="35"/>
    <x v="35"/>
    <x v="35"/>
    <x v="58"/>
    <x v="0"/>
    <n v="69490.895999999993"/>
  </r>
  <r>
    <x v="36"/>
    <x v="36"/>
    <x v="36"/>
    <x v="36"/>
    <x v="58"/>
    <x v="0"/>
    <n v="62688.728999999999"/>
  </r>
  <r>
    <x v="37"/>
    <x v="37"/>
    <x v="37"/>
    <x v="37"/>
    <x v="58"/>
    <x v="0"/>
    <m/>
  </r>
  <r>
    <x v="38"/>
    <x v="38"/>
    <x v="38"/>
    <x v="38"/>
    <x v="58"/>
    <x v="0"/>
    <n v="6786.4750000000004"/>
  </r>
  <r>
    <x v="39"/>
    <x v="39"/>
    <x v="39"/>
    <x v="39"/>
    <x v="58"/>
    <x v="0"/>
    <n v="15.692"/>
  </r>
  <r>
    <x v="0"/>
    <x v="0"/>
    <x v="0"/>
    <x v="0"/>
    <x v="59"/>
    <x v="0"/>
    <n v="1958"/>
  </r>
  <r>
    <x v="1"/>
    <x v="1"/>
    <x v="1"/>
    <x v="1"/>
    <x v="59"/>
    <x v="0"/>
    <n v="918"/>
  </r>
  <r>
    <x v="2"/>
    <x v="2"/>
    <x v="2"/>
    <x v="2"/>
    <x v="59"/>
    <x v="0"/>
    <n v="1079"/>
  </r>
  <r>
    <x v="3"/>
    <x v="3"/>
    <x v="3"/>
    <x v="3"/>
    <x v="59"/>
    <x v="0"/>
    <n v="161"/>
  </r>
  <r>
    <x v="4"/>
    <x v="4"/>
    <x v="4"/>
    <x v="4"/>
    <x v="59"/>
    <x v="0"/>
    <n v="635"/>
  </r>
  <r>
    <x v="5"/>
    <x v="5"/>
    <x v="5"/>
    <x v="5"/>
    <x v="59"/>
    <x v="0"/>
    <n v="256"/>
  </r>
  <r>
    <x v="6"/>
    <x v="6"/>
    <x v="6"/>
    <x v="6"/>
    <x v="59"/>
    <x v="0"/>
    <n v="3767"/>
  </r>
  <r>
    <x v="7"/>
    <x v="7"/>
    <x v="7"/>
    <x v="7"/>
    <x v="59"/>
    <x v="0"/>
    <n v="2819"/>
  </r>
  <r>
    <x v="8"/>
    <x v="8"/>
    <x v="8"/>
    <x v="8"/>
    <x v="59"/>
    <x v="0"/>
    <n v="97"/>
  </r>
  <r>
    <x v="9"/>
    <x v="9"/>
    <x v="9"/>
    <x v="9"/>
    <x v="59"/>
    <x v="0"/>
    <n v="851"/>
  </r>
  <r>
    <x v="10"/>
    <x v="10"/>
    <x v="10"/>
    <x v="10"/>
    <x v="59"/>
    <x v="0"/>
    <n v="9348"/>
  </r>
  <r>
    <x v="11"/>
    <x v="11"/>
    <x v="11"/>
    <x v="11"/>
    <x v="59"/>
    <x v="0"/>
    <n v="1068"/>
  </r>
  <r>
    <x v="12"/>
    <x v="12"/>
    <x v="12"/>
    <x v="12"/>
    <x v="59"/>
    <x v="0"/>
    <n v="107557"/>
  </r>
  <r>
    <x v="13"/>
    <x v="13"/>
    <x v="13"/>
    <x v="13"/>
    <x v="59"/>
    <x v="0"/>
    <m/>
  </r>
  <r>
    <x v="14"/>
    <x v="14"/>
    <x v="14"/>
    <x v="14"/>
    <x v="59"/>
    <x v="0"/>
    <n v="18"/>
  </r>
  <r>
    <x v="15"/>
    <x v="15"/>
    <x v="15"/>
    <x v="15"/>
    <x v="59"/>
    <x v="0"/>
    <n v="17004"/>
  </r>
  <r>
    <x v="16"/>
    <x v="16"/>
    <x v="16"/>
    <x v="16"/>
    <x v="59"/>
    <x v="0"/>
    <n v="134995"/>
  </r>
  <r>
    <x v="17"/>
    <x v="17"/>
    <x v="17"/>
    <x v="17"/>
    <x v="59"/>
    <x v="0"/>
    <n v="304"/>
  </r>
  <r>
    <x v="18"/>
    <x v="18"/>
    <x v="18"/>
    <x v="18"/>
    <x v="59"/>
    <x v="0"/>
    <n v="112617"/>
  </r>
  <r>
    <x v="19"/>
    <x v="19"/>
    <x v="19"/>
    <x v="19"/>
    <x v="59"/>
    <x v="0"/>
    <n v="6808"/>
  </r>
  <r>
    <x v="20"/>
    <x v="20"/>
    <x v="20"/>
    <x v="20"/>
    <x v="59"/>
    <x v="0"/>
    <m/>
  </r>
  <r>
    <x v="21"/>
    <x v="21"/>
    <x v="21"/>
    <x v="21"/>
    <x v="59"/>
    <x v="0"/>
    <n v="9228"/>
  </r>
  <r>
    <x v="22"/>
    <x v="22"/>
    <x v="22"/>
    <x v="22"/>
    <x v="59"/>
    <x v="0"/>
    <n v="6037"/>
  </r>
  <r>
    <x v="23"/>
    <x v="23"/>
    <x v="23"/>
    <x v="23"/>
    <x v="59"/>
    <x v="0"/>
    <n v="134994"/>
  </r>
  <r>
    <x v="24"/>
    <x v="24"/>
    <x v="24"/>
    <x v="24"/>
    <x v="59"/>
    <x v="0"/>
    <n v="5700"/>
  </r>
  <r>
    <x v="25"/>
    <x v="25"/>
    <x v="25"/>
    <x v="25"/>
    <x v="59"/>
    <x v="0"/>
    <n v="0.70920245398773007"/>
  </r>
  <r>
    <x v="26"/>
    <x v="26"/>
    <x v="26"/>
    <x v="26"/>
    <x v="59"/>
    <x v="0"/>
    <n v="6.8577522016510083E-3"/>
  </r>
  <r>
    <x v="27"/>
    <x v="27"/>
    <x v="27"/>
    <x v="27"/>
    <x v="59"/>
    <x v="0"/>
    <n v="0.21045576407506703"/>
  </r>
  <r>
    <x v="28"/>
    <x v="28"/>
    <x v="28"/>
    <x v="28"/>
    <x v="59"/>
    <x v="0"/>
    <n v="13743.981"/>
  </r>
  <r>
    <x v="29"/>
    <x v="29"/>
    <x v="29"/>
    <x v="29"/>
    <x v="59"/>
    <x v="0"/>
    <n v="11041.902"/>
  </r>
  <r>
    <x v="30"/>
    <x v="30"/>
    <x v="30"/>
    <x v="30"/>
    <x v="59"/>
    <x v="0"/>
    <m/>
  </r>
  <r>
    <x v="31"/>
    <x v="31"/>
    <x v="31"/>
    <x v="31"/>
    <x v="59"/>
    <x v="0"/>
    <n v="2702.0790000000002"/>
  </r>
  <r>
    <x v="32"/>
    <x v="32"/>
    <x v="32"/>
    <x v="32"/>
    <x v="59"/>
    <x v="0"/>
    <n v="0.18374174730167372"/>
  </r>
  <r>
    <x v="33"/>
    <x v="33"/>
    <x v="33"/>
    <x v="33"/>
    <x v="59"/>
    <x v="0"/>
    <n v="0.14761795487157947"/>
  </r>
  <r>
    <x v="34"/>
    <x v="34"/>
    <x v="34"/>
    <x v="34"/>
    <x v="59"/>
    <x v="0"/>
    <n v="0.14761795487157947"/>
  </r>
  <r>
    <x v="35"/>
    <x v="35"/>
    <x v="35"/>
    <x v="35"/>
    <x v="59"/>
    <x v="0"/>
    <n v="74800.535000000003"/>
  </r>
  <r>
    <x v="36"/>
    <x v="36"/>
    <x v="36"/>
    <x v="36"/>
    <x v="59"/>
    <x v="0"/>
    <n v="69372.695000000007"/>
  </r>
  <r>
    <x v="37"/>
    <x v="37"/>
    <x v="37"/>
    <x v="37"/>
    <x v="59"/>
    <x v="0"/>
    <m/>
  </r>
  <r>
    <x v="38"/>
    <x v="38"/>
    <x v="38"/>
    <x v="38"/>
    <x v="59"/>
    <x v="0"/>
    <n v="5387.85"/>
  </r>
  <r>
    <x v="39"/>
    <x v="39"/>
    <x v="39"/>
    <x v="39"/>
    <x v="59"/>
    <x v="0"/>
    <n v="39.99"/>
  </r>
  <r>
    <x v="0"/>
    <x v="0"/>
    <x v="0"/>
    <x v="0"/>
    <x v="60"/>
    <x v="0"/>
    <n v="8702"/>
  </r>
  <r>
    <x v="1"/>
    <x v="1"/>
    <x v="1"/>
    <x v="1"/>
    <x v="60"/>
    <x v="0"/>
    <n v="2939"/>
  </r>
  <r>
    <x v="2"/>
    <x v="2"/>
    <x v="2"/>
    <x v="2"/>
    <x v="60"/>
    <x v="0"/>
    <n v="3362"/>
  </r>
  <r>
    <x v="3"/>
    <x v="3"/>
    <x v="3"/>
    <x v="3"/>
    <x v="60"/>
    <x v="0"/>
    <n v="423"/>
  </r>
  <r>
    <x v="4"/>
    <x v="4"/>
    <x v="4"/>
    <x v="4"/>
    <x v="60"/>
    <x v="0"/>
    <n v="2056"/>
  </r>
  <r>
    <x v="5"/>
    <x v="5"/>
    <x v="5"/>
    <x v="5"/>
    <x v="60"/>
    <x v="0"/>
    <n v="537"/>
  </r>
  <r>
    <x v="6"/>
    <x v="6"/>
    <x v="6"/>
    <x v="6"/>
    <x v="60"/>
    <x v="0"/>
    <n v="14234"/>
  </r>
  <r>
    <x v="7"/>
    <x v="7"/>
    <x v="7"/>
    <x v="7"/>
    <x v="60"/>
    <x v="0"/>
    <n v="8837"/>
  </r>
  <r>
    <x v="8"/>
    <x v="8"/>
    <x v="8"/>
    <x v="8"/>
    <x v="60"/>
    <x v="0"/>
    <n v="556"/>
  </r>
  <r>
    <x v="9"/>
    <x v="9"/>
    <x v="9"/>
    <x v="9"/>
    <x v="60"/>
    <x v="0"/>
    <n v="4841"/>
  </r>
  <r>
    <x v="10"/>
    <x v="10"/>
    <x v="10"/>
    <x v="10"/>
    <x v="60"/>
    <x v="0"/>
    <n v="10199"/>
  </r>
  <r>
    <x v="11"/>
    <x v="11"/>
    <x v="11"/>
    <x v="11"/>
    <x v="60"/>
    <x v="0"/>
    <n v="13069"/>
  </r>
  <r>
    <x v="12"/>
    <x v="12"/>
    <x v="12"/>
    <x v="12"/>
    <x v="60"/>
    <x v="0"/>
    <n v="306593"/>
  </r>
  <r>
    <x v="13"/>
    <x v="13"/>
    <x v="13"/>
    <x v="13"/>
    <x v="60"/>
    <x v="0"/>
    <n v="2038"/>
  </r>
  <r>
    <x v="14"/>
    <x v="14"/>
    <x v="14"/>
    <x v="14"/>
    <x v="60"/>
    <x v="0"/>
    <n v="5945"/>
  </r>
  <r>
    <x v="15"/>
    <x v="15"/>
    <x v="15"/>
    <x v="15"/>
    <x v="60"/>
    <x v="0"/>
    <n v="80274"/>
  </r>
  <r>
    <x v="16"/>
    <x v="16"/>
    <x v="16"/>
    <x v="16"/>
    <x v="60"/>
    <x v="0"/>
    <n v="418118"/>
  </r>
  <r>
    <x v="17"/>
    <x v="17"/>
    <x v="17"/>
    <x v="17"/>
    <x v="60"/>
    <x v="0"/>
    <n v="11324"/>
  </r>
  <r>
    <x v="18"/>
    <x v="18"/>
    <x v="18"/>
    <x v="18"/>
    <x v="60"/>
    <x v="0"/>
    <n v="322732"/>
  </r>
  <r>
    <x v="19"/>
    <x v="19"/>
    <x v="19"/>
    <x v="19"/>
    <x v="60"/>
    <x v="0"/>
    <n v="9191"/>
  </r>
  <r>
    <x v="20"/>
    <x v="20"/>
    <x v="20"/>
    <x v="20"/>
    <x v="60"/>
    <x v="0"/>
    <m/>
  </r>
  <r>
    <x v="21"/>
    <x v="21"/>
    <x v="21"/>
    <x v="21"/>
    <x v="60"/>
    <x v="0"/>
    <n v="57721"/>
  </r>
  <r>
    <x v="22"/>
    <x v="22"/>
    <x v="22"/>
    <x v="22"/>
    <x v="60"/>
    <x v="0"/>
    <n v="17150"/>
  </r>
  <r>
    <x v="23"/>
    <x v="23"/>
    <x v="23"/>
    <x v="23"/>
    <x v="60"/>
    <x v="0"/>
    <n v="418118"/>
  </r>
  <r>
    <x v="24"/>
    <x v="24"/>
    <x v="24"/>
    <x v="24"/>
    <x v="60"/>
    <x v="0"/>
    <n v="15351"/>
  </r>
  <r>
    <x v="25"/>
    <x v="25"/>
    <x v="25"/>
    <x v="25"/>
    <x v="60"/>
    <x v="0"/>
    <n v="0.5272507370171593"/>
  </r>
  <r>
    <x v="26"/>
    <x v="26"/>
    <x v="26"/>
    <x v="26"/>
    <x v="60"/>
    <x v="0"/>
    <n v="2.0157580472864915E-2"/>
  </r>
  <r>
    <x v="27"/>
    <x v="27"/>
    <x v="27"/>
    <x v="27"/>
    <x v="60"/>
    <x v="0"/>
    <n v="0.36314902741614336"/>
  </r>
  <r>
    <x v="28"/>
    <x v="28"/>
    <x v="28"/>
    <x v="28"/>
    <x v="60"/>
    <x v="0"/>
    <n v="60518.724000000002"/>
  </r>
  <r>
    <x v="29"/>
    <x v="29"/>
    <x v="29"/>
    <x v="29"/>
    <x v="60"/>
    <x v="0"/>
    <n v="58417.792000000001"/>
  </r>
  <r>
    <x v="30"/>
    <x v="30"/>
    <x v="30"/>
    <x v="30"/>
    <x v="60"/>
    <x v="0"/>
    <n v="1116.8910000000001"/>
  </r>
  <r>
    <x v="31"/>
    <x v="31"/>
    <x v="31"/>
    <x v="31"/>
    <x v="60"/>
    <x v="0"/>
    <n v="984.04"/>
  </r>
  <r>
    <x v="32"/>
    <x v="32"/>
    <x v="32"/>
    <x v="32"/>
    <x v="60"/>
    <x v="0"/>
    <n v="0.20900501699285987"/>
  </r>
  <r>
    <x v="33"/>
    <x v="33"/>
    <x v="33"/>
    <x v="33"/>
    <x v="60"/>
    <x v="0"/>
    <n v="0.20560657280347691"/>
  </r>
  <r>
    <x v="34"/>
    <x v="34"/>
    <x v="34"/>
    <x v="34"/>
    <x v="60"/>
    <x v="0"/>
    <n v="0.20174932322838388"/>
  </r>
  <r>
    <x v="35"/>
    <x v="35"/>
    <x v="35"/>
    <x v="35"/>
    <x v="60"/>
    <x v="0"/>
    <n v="289556.32199999999"/>
  </r>
  <r>
    <x v="36"/>
    <x v="36"/>
    <x v="36"/>
    <x v="36"/>
    <x v="60"/>
    <x v="0"/>
    <n v="245411.15900000001"/>
  </r>
  <r>
    <x v="37"/>
    <x v="37"/>
    <x v="37"/>
    <x v="37"/>
    <x v="60"/>
    <x v="0"/>
    <n v="16738.722000000002"/>
  </r>
  <r>
    <x v="38"/>
    <x v="38"/>
    <x v="38"/>
    <x v="38"/>
    <x v="60"/>
    <x v="0"/>
    <n v="22391.45"/>
  </r>
  <r>
    <x v="39"/>
    <x v="39"/>
    <x v="39"/>
    <x v="39"/>
    <x v="60"/>
    <x v="0"/>
    <n v="5014.991"/>
  </r>
  <r>
    <x v="0"/>
    <x v="0"/>
    <x v="0"/>
    <x v="0"/>
    <x v="61"/>
    <x v="0"/>
    <n v="315069"/>
  </r>
  <r>
    <x v="1"/>
    <x v="1"/>
    <x v="1"/>
    <x v="1"/>
    <x v="61"/>
    <x v="0"/>
    <n v="232591"/>
  </r>
  <r>
    <x v="2"/>
    <x v="2"/>
    <x v="2"/>
    <x v="2"/>
    <x v="61"/>
    <x v="0"/>
    <n v="298722"/>
  </r>
  <r>
    <x v="3"/>
    <x v="3"/>
    <x v="3"/>
    <x v="3"/>
    <x v="61"/>
    <x v="0"/>
    <n v="66131"/>
  </r>
  <r>
    <x v="4"/>
    <x v="4"/>
    <x v="4"/>
    <x v="4"/>
    <x v="61"/>
    <x v="0"/>
    <n v="31741"/>
  </r>
  <r>
    <x v="5"/>
    <x v="5"/>
    <x v="5"/>
    <x v="5"/>
    <x v="61"/>
    <x v="0"/>
    <n v="24064"/>
  </r>
  <r>
    <x v="6"/>
    <x v="6"/>
    <x v="6"/>
    <x v="6"/>
    <x v="61"/>
    <x v="0"/>
    <n v="603465"/>
  </r>
  <r>
    <x v="7"/>
    <x v="7"/>
    <x v="7"/>
    <x v="7"/>
    <x v="61"/>
    <x v="0"/>
    <n v="373876"/>
  </r>
  <r>
    <x v="8"/>
    <x v="8"/>
    <x v="8"/>
    <x v="8"/>
    <x v="61"/>
    <x v="0"/>
    <n v="15849"/>
  </r>
  <r>
    <x v="9"/>
    <x v="9"/>
    <x v="9"/>
    <x v="9"/>
    <x v="61"/>
    <x v="0"/>
    <n v="213740"/>
  </r>
  <r>
    <x v="10"/>
    <x v="10"/>
    <x v="10"/>
    <x v="10"/>
    <x v="61"/>
    <x v="0"/>
    <n v="4288768"/>
  </r>
  <r>
    <x v="11"/>
    <x v="11"/>
    <x v="11"/>
    <x v="11"/>
    <x v="61"/>
    <x v="0"/>
    <n v="1399237"/>
  </r>
  <r>
    <x v="12"/>
    <x v="12"/>
    <x v="12"/>
    <x v="12"/>
    <x v="61"/>
    <x v="0"/>
    <n v="19214514"/>
  </r>
  <r>
    <x v="13"/>
    <x v="13"/>
    <x v="13"/>
    <x v="13"/>
    <x v="61"/>
    <x v="0"/>
    <n v="1021276"/>
  </r>
  <r>
    <x v="14"/>
    <x v="14"/>
    <x v="14"/>
    <x v="14"/>
    <x v="61"/>
    <x v="0"/>
    <n v="3541155"/>
  </r>
  <r>
    <x v="15"/>
    <x v="15"/>
    <x v="15"/>
    <x v="15"/>
    <x v="61"/>
    <x v="0"/>
    <n v="226899"/>
  </r>
  <r>
    <x v="16"/>
    <x v="16"/>
    <x v="16"/>
    <x v="16"/>
    <x v="61"/>
    <x v="0"/>
    <n v="29691849"/>
  </r>
  <r>
    <x v="17"/>
    <x v="17"/>
    <x v="17"/>
    <x v="17"/>
    <x v="61"/>
    <x v="0"/>
    <n v="1393628"/>
  </r>
  <r>
    <x v="18"/>
    <x v="18"/>
    <x v="18"/>
    <x v="18"/>
    <x v="61"/>
    <x v="0"/>
    <n v="15728864"/>
  </r>
  <r>
    <x v="19"/>
    <x v="19"/>
    <x v="19"/>
    <x v="19"/>
    <x v="61"/>
    <x v="0"/>
    <n v="5279271"/>
  </r>
  <r>
    <x v="20"/>
    <x v="20"/>
    <x v="20"/>
    <x v="20"/>
    <x v="61"/>
    <x v="0"/>
    <n v="3310090"/>
  </r>
  <r>
    <x v="21"/>
    <x v="21"/>
    <x v="21"/>
    <x v="21"/>
    <x v="61"/>
    <x v="0"/>
    <n v="2502439"/>
  </r>
  <r>
    <x v="22"/>
    <x v="22"/>
    <x v="22"/>
    <x v="22"/>
    <x v="61"/>
    <x v="0"/>
    <n v="1477557"/>
  </r>
  <r>
    <x v="23"/>
    <x v="23"/>
    <x v="23"/>
    <x v="23"/>
    <x v="61"/>
    <x v="0"/>
    <n v="29691849"/>
  </r>
  <r>
    <x v="24"/>
    <x v="24"/>
    <x v="24"/>
    <x v="24"/>
    <x v="61"/>
    <x v="0"/>
    <n v="8073911"/>
  </r>
  <r>
    <x v="25"/>
    <x v="25"/>
    <x v="25"/>
    <x v="25"/>
    <x v="61"/>
    <x v="0"/>
    <n v="0.61715241613478178"/>
  </r>
  <r>
    <x v="26"/>
    <x v="26"/>
    <x v="26"/>
    <x v="26"/>
    <x v="61"/>
    <x v="0"/>
    <n v="2.7383166773098273E-2"/>
  </r>
  <r>
    <x v="27"/>
    <x v="27"/>
    <x v="27"/>
    <x v="27"/>
    <x v="61"/>
    <x v="0"/>
    <n v="0.39659405289157279"/>
  </r>
  <r>
    <x v="28"/>
    <x v="28"/>
    <x v="28"/>
    <x v="28"/>
    <x v="61"/>
    <x v="0"/>
    <n v="2437316.2209999999"/>
  </r>
  <r>
    <x v="29"/>
    <x v="29"/>
    <x v="29"/>
    <x v="29"/>
    <x v="61"/>
    <x v="0"/>
    <n v="2337316.2209999999"/>
  </r>
  <r>
    <x v="30"/>
    <x v="30"/>
    <x v="30"/>
    <x v="30"/>
    <x v="61"/>
    <x v="0"/>
    <n v="100000"/>
  </r>
  <r>
    <x v="31"/>
    <x v="31"/>
    <x v="31"/>
    <x v="31"/>
    <x v="61"/>
    <x v="0"/>
    <m/>
  </r>
  <r>
    <x v="32"/>
    <x v="32"/>
    <x v="32"/>
    <x v="32"/>
    <x v="61"/>
    <x v="0"/>
    <n v="0.14497354215459521"/>
  </r>
  <r>
    <x v="33"/>
    <x v="33"/>
    <x v="33"/>
    <x v="33"/>
    <x v="61"/>
    <x v="0"/>
    <n v="0.14497354215459521"/>
  </r>
  <r>
    <x v="34"/>
    <x v="34"/>
    <x v="34"/>
    <x v="34"/>
    <x v="61"/>
    <x v="0"/>
    <n v="0.13902546119138254"/>
  </r>
  <r>
    <x v="35"/>
    <x v="35"/>
    <x v="35"/>
    <x v="35"/>
    <x v="61"/>
    <x v="0"/>
    <n v="16812145.063000001"/>
  </r>
  <r>
    <x v="36"/>
    <x v="36"/>
    <x v="36"/>
    <x v="36"/>
    <x v="61"/>
    <x v="0"/>
    <n v="15443484.604"/>
  </r>
  <r>
    <x v="37"/>
    <x v="37"/>
    <x v="37"/>
    <x v="37"/>
    <x v="61"/>
    <x v="0"/>
    <n v="213705.78200000001"/>
  </r>
  <r>
    <x v="38"/>
    <x v="38"/>
    <x v="38"/>
    <x v="38"/>
    <x v="61"/>
    <x v="0"/>
    <n v="1048124.996"/>
  </r>
  <r>
    <x v="39"/>
    <x v="39"/>
    <x v="39"/>
    <x v="39"/>
    <x v="61"/>
    <x v="0"/>
    <n v="106829.681"/>
  </r>
  <r>
    <x v="0"/>
    <x v="0"/>
    <x v="0"/>
    <x v="0"/>
    <x v="62"/>
    <x v="0"/>
    <n v="1037"/>
  </r>
  <r>
    <x v="1"/>
    <x v="1"/>
    <x v="1"/>
    <x v="1"/>
    <x v="62"/>
    <x v="0"/>
    <n v="53113"/>
  </r>
  <r>
    <x v="2"/>
    <x v="2"/>
    <x v="2"/>
    <x v="2"/>
    <x v="62"/>
    <x v="0"/>
    <n v="54908"/>
  </r>
  <r>
    <x v="3"/>
    <x v="3"/>
    <x v="3"/>
    <x v="3"/>
    <x v="62"/>
    <x v="0"/>
    <n v="1795"/>
  </r>
  <r>
    <x v="4"/>
    <x v="4"/>
    <x v="4"/>
    <x v="4"/>
    <x v="62"/>
    <x v="0"/>
    <n v="5207"/>
  </r>
  <r>
    <x v="5"/>
    <x v="5"/>
    <x v="5"/>
    <x v="5"/>
    <x v="62"/>
    <x v="0"/>
    <n v="632"/>
  </r>
  <r>
    <x v="6"/>
    <x v="6"/>
    <x v="6"/>
    <x v="6"/>
    <x v="62"/>
    <x v="0"/>
    <n v="59989"/>
  </r>
  <r>
    <x v="7"/>
    <x v="7"/>
    <x v="7"/>
    <x v="7"/>
    <x v="62"/>
    <x v="0"/>
    <n v="49960"/>
  </r>
  <r>
    <x v="8"/>
    <x v="8"/>
    <x v="8"/>
    <x v="8"/>
    <x v="62"/>
    <x v="0"/>
    <m/>
  </r>
  <r>
    <x v="9"/>
    <x v="9"/>
    <x v="9"/>
    <x v="9"/>
    <x v="62"/>
    <x v="0"/>
    <n v="10029"/>
  </r>
  <r>
    <x v="10"/>
    <x v="10"/>
    <x v="10"/>
    <x v="10"/>
    <x v="62"/>
    <x v="0"/>
    <n v="163580"/>
  </r>
  <r>
    <x v="11"/>
    <x v="11"/>
    <x v="11"/>
    <x v="11"/>
    <x v="62"/>
    <x v="0"/>
    <n v="49294"/>
  </r>
  <r>
    <x v="12"/>
    <x v="12"/>
    <x v="12"/>
    <x v="12"/>
    <x v="62"/>
    <x v="0"/>
    <n v="56944"/>
  </r>
  <r>
    <x v="13"/>
    <x v="13"/>
    <x v="13"/>
    <x v="13"/>
    <x v="62"/>
    <x v="0"/>
    <n v="106961"/>
  </r>
  <r>
    <x v="14"/>
    <x v="14"/>
    <x v="14"/>
    <x v="14"/>
    <x v="62"/>
    <x v="0"/>
    <n v="32035"/>
  </r>
  <r>
    <x v="15"/>
    <x v="15"/>
    <x v="15"/>
    <x v="15"/>
    <x v="62"/>
    <x v="0"/>
    <n v="81233"/>
  </r>
  <r>
    <x v="16"/>
    <x v="16"/>
    <x v="16"/>
    <x v="16"/>
    <x v="62"/>
    <x v="0"/>
    <n v="490047"/>
  </r>
  <r>
    <x v="17"/>
    <x v="17"/>
    <x v="17"/>
    <x v="17"/>
    <x v="62"/>
    <x v="0"/>
    <n v="8511"/>
  </r>
  <r>
    <x v="18"/>
    <x v="18"/>
    <x v="18"/>
    <x v="18"/>
    <x v="62"/>
    <x v="0"/>
    <n v="296620"/>
  </r>
  <r>
    <x v="19"/>
    <x v="19"/>
    <x v="19"/>
    <x v="19"/>
    <x v="62"/>
    <x v="0"/>
    <n v="33095"/>
  </r>
  <r>
    <x v="20"/>
    <x v="20"/>
    <x v="20"/>
    <x v="20"/>
    <x v="62"/>
    <x v="0"/>
    <n v="32700"/>
  </r>
  <r>
    <x v="21"/>
    <x v="21"/>
    <x v="21"/>
    <x v="21"/>
    <x v="62"/>
    <x v="0"/>
    <n v="52200"/>
  </r>
  <r>
    <x v="22"/>
    <x v="22"/>
    <x v="22"/>
    <x v="22"/>
    <x v="62"/>
    <x v="0"/>
    <n v="66921"/>
  </r>
  <r>
    <x v="23"/>
    <x v="23"/>
    <x v="23"/>
    <x v="23"/>
    <x v="62"/>
    <x v="0"/>
    <n v="490047"/>
  </r>
  <r>
    <x v="24"/>
    <x v="24"/>
    <x v="24"/>
    <x v="24"/>
    <x v="62"/>
    <x v="0"/>
    <n v="4498"/>
  </r>
  <r>
    <x v="25"/>
    <x v="25"/>
    <x v="25"/>
    <x v="25"/>
    <x v="62"/>
    <x v="0"/>
    <n v="0.79587480943413147"/>
  </r>
  <r>
    <x v="26"/>
    <x v="26"/>
    <x v="26"/>
    <x v="26"/>
    <x v="62"/>
    <x v="0"/>
    <s v="ei tietoa"/>
  </r>
  <r>
    <x v="27"/>
    <x v="27"/>
    <x v="27"/>
    <x v="27"/>
    <x v="62"/>
    <x v="0"/>
    <s v="ei tietoa"/>
  </r>
  <r>
    <x v="28"/>
    <x v="28"/>
    <x v="28"/>
    <x v="28"/>
    <x v="62"/>
    <x v="0"/>
    <n v="39338.879999999997"/>
  </r>
  <r>
    <x v="29"/>
    <x v="29"/>
    <x v="29"/>
    <x v="29"/>
    <x v="62"/>
    <x v="0"/>
    <n v="39338.879999999997"/>
  </r>
  <r>
    <x v="30"/>
    <x v="30"/>
    <x v="30"/>
    <x v="30"/>
    <x v="62"/>
    <x v="0"/>
    <m/>
  </r>
  <r>
    <x v="31"/>
    <x v="31"/>
    <x v="31"/>
    <x v="31"/>
    <x v="62"/>
    <x v="0"/>
    <m/>
  </r>
  <r>
    <x v="32"/>
    <x v="32"/>
    <x v="32"/>
    <x v="32"/>
    <x v="62"/>
    <x v="0"/>
    <n v="0.15230352717068379"/>
  </r>
  <r>
    <x v="33"/>
    <x v="33"/>
    <x v="33"/>
    <x v="33"/>
    <x v="62"/>
    <x v="0"/>
    <n v="0.15230352717068379"/>
  </r>
  <r>
    <x v="34"/>
    <x v="34"/>
    <x v="34"/>
    <x v="34"/>
    <x v="62"/>
    <x v="0"/>
    <n v="0.15230352717068379"/>
  </r>
  <r>
    <x v="35"/>
    <x v="35"/>
    <x v="35"/>
    <x v="35"/>
    <x v="62"/>
    <x v="0"/>
    <n v="258292.63925000001"/>
  </r>
  <r>
    <x v="36"/>
    <x v="36"/>
    <x v="36"/>
    <x v="36"/>
    <x v="62"/>
    <x v="0"/>
    <n v="143579.88225"/>
  </r>
  <r>
    <x v="37"/>
    <x v="37"/>
    <x v="37"/>
    <x v="37"/>
    <x v="62"/>
    <x v="0"/>
    <n v="11355.35"/>
  </r>
  <r>
    <x v="38"/>
    <x v="38"/>
    <x v="38"/>
    <x v="38"/>
    <x v="62"/>
    <x v="0"/>
    <n v="100754.3"/>
  </r>
  <r>
    <x v="39"/>
    <x v="39"/>
    <x v="39"/>
    <x v="39"/>
    <x v="62"/>
    <x v="0"/>
    <n v="2603.107"/>
  </r>
  <r>
    <x v="0"/>
    <x v="0"/>
    <x v="0"/>
    <x v="0"/>
    <x v="63"/>
    <x v="0"/>
    <n v="1189004.28"/>
  </r>
  <r>
    <x v="1"/>
    <x v="1"/>
    <x v="1"/>
    <x v="1"/>
    <x v="63"/>
    <x v="0"/>
    <n v="75199.61"/>
  </r>
  <r>
    <x v="2"/>
    <x v="2"/>
    <x v="2"/>
    <x v="2"/>
    <x v="63"/>
    <x v="0"/>
    <n v="794232.14"/>
  </r>
  <r>
    <x v="3"/>
    <x v="3"/>
    <x v="3"/>
    <x v="3"/>
    <x v="63"/>
    <x v="0"/>
    <n v="719032.53"/>
  </r>
  <r>
    <x v="4"/>
    <x v="4"/>
    <x v="4"/>
    <x v="4"/>
    <x v="63"/>
    <x v="0"/>
    <n v="985452.05"/>
  </r>
  <r>
    <x v="5"/>
    <x v="5"/>
    <x v="5"/>
    <x v="5"/>
    <x v="63"/>
    <x v="0"/>
    <n v="28275.35"/>
  </r>
  <r>
    <x v="6"/>
    <x v="6"/>
    <x v="6"/>
    <x v="6"/>
    <x v="63"/>
    <x v="0"/>
    <n v="2277931.29"/>
  </r>
  <r>
    <x v="7"/>
    <x v="7"/>
    <x v="7"/>
    <x v="7"/>
    <x v="63"/>
    <x v="0"/>
    <n v="1083738.8999999999"/>
  </r>
  <r>
    <x v="8"/>
    <x v="8"/>
    <x v="8"/>
    <x v="8"/>
    <x v="63"/>
    <x v="0"/>
    <n v="58709.62"/>
  </r>
  <r>
    <x v="9"/>
    <x v="9"/>
    <x v="9"/>
    <x v="9"/>
    <x v="63"/>
    <x v="0"/>
    <n v="1135482.77"/>
  </r>
  <r>
    <x v="10"/>
    <x v="10"/>
    <x v="10"/>
    <x v="10"/>
    <x v="63"/>
    <x v="0"/>
    <n v="29714338.73"/>
  </r>
  <r>
    <x v="11"/>
    <x v="11"/>
    <x v="11"/>
    <x v="11"/>
    <x v="63"/>
    <x v="0"/>
    <n v="34236438.130000003"/>
  </r>
  <r>
    <x v="12"/>
    <x v="12"/>
    <x v="12"/>
    <x v="12"/>
    <x v="63"/>
    <x v="0"/>
    <n v="113710369.28"/>
  </r>
  <r>
    <x v="13"/>
    <x v="13"/>
    <x v="13"/>
    <x v="13"/>
    <x v="63"/>
    <x v="0"/>
    <n v="45700736.890000001"/>
  </r>
  <r>
    <x v="14"/>
    <x v="14"/>
    <x v="14"/>
    <x v="14"/>
    <x v="63"/>
    <x v="0"/>
    <n v="105254097.42"/>
  </r>
  <r>
    <x v="15"/>
    <x v="15"/>
    <x v="15"/>
    <x v="15"/>
    <x v="63"/>
    <x v="0"/>
    <n v="17581541.600000001"/>
  </r>
  <r>
    <x v="16"/>
    <x v="16"/>
    <x v="16"/>
    <x v="16"/>
    <x v="63"/>
    <x v="0"/>
    <n v="346197522.05000001"/>
  </r>
  <r>
    <x v="17"/>
    <x v="17"/>
    <x v="17"/>
    <x v="17"/>
    <x v="63"/>
    <x v="0"/>
    <n v="77779484.069999993"/>
  </r>
  <r>
    <x v="18"/>
    <x v="18"/>
    <x v="18"/>
    <x v="18"/>
    <x v="63"/>
    <x v="0"/>
    <n v="76878885.150000006"/>
  </r>
  <r>
    <x v="19"/>
    <x v="19"/>
    <x v="19"/>
    <x v="19"/>
    <x v="63"/>
    <x v="0"/>
    <n v="48542333.560000002"/>
  </r>
  <r>
    <x v="20"/>
    <x v="20"/>
    <x v="20"/>
    <x v="20"/>
    <x v="63"/>
    <x v="0"/>
    <n v="102875946.27"/>
  </r>
  <r>
    <x v="21"/>
    <x v="21"/>
    <x v="21"/>
    <x v="21"/>
    <x v="63"/>
    <x v="0"/>
    <n v="9617812.0199999996"/>
  </r>
  <r>
    <x v="22"/>
    <x v="22"/>
    <x v="22"/>
    <x v="22"/>
    <x v="63"/>
    <x v="0"/>
    <n v="30503061"/>
  </r>
  <r>
    <x v="23"/>
    <x v="23"/>
    <x v="23"/>
    <x v="23"/>
    <x v="63"/>
    <x v="0"/>
    <n v="346197522.06999999"/>
  </r>
  <r>
    <x v="24"/>
    <x v="24"/>
    <x v="24"/>
    <x v="24"/>
    <x v="63"/>
    <x v="0"/>
    <n v="36019376.560000002"/>
  </r>
  <r>
    <x v="25"/>
    <x v="25"/>
    <x v="25"/>
    <x v="25"/>
    <x v="63"/>
    <x v="0"/>
    <n v="0.43738640630623143"/>
  </r>
  <r>
    <x v="26"/>
    <x v="26"/>
    <x v="26"/>
    <x v="26"/>
    <x v="63"/>
    <x v="0"/>
    <n v="1.4958664583878E-2"/>
  </r>
  <r>
    <x v="27"/>
    <x v="27"/>
    <x v="27"/>
    <x v="27"/>
    <x v="63"/>
    <x v="0"/>
    <n v="0.26134993100004816"/>
  </r>
  <r>
    <x v="28"/>
    <x v="28"/>
    <x v="28"/>
    <x v="28"/>
    <x v="63"/>
    <x v="0"/>
    <n v="9072519.5933299996"/>
  </r>
  <r>
    <x v="29"/>
    <x v="29"/>
    <x v="29"/>
    <x v="29"/>
    <x v="63"/>
    <x v="0"/>
    <n v="8453663.5933299996"/>
  </r>
  <r>
    <x v="30"/>
    <x v="30"/>
    <x v="30"/>
    <x v="30"/>
    <x v="63"/>
    <x v="0"/>
    <n v="550000"/>
  </r>
  <r>
    <x v="31"/>
    <x v="31"/>
    <x v="31"/>
    <x v="31"/>
    <x v="63"/>
    <x v="0"/>
    <n v="68856"/>
  </r>
  <r>
    <x v="32"/>
    <x v="32"/>
    <x v="32"/>
    <x v="32"/>
    <x v="63"/>
    <x v="0"/>
    <n v="0.17947040263336367"/>
  </r>
  <r>
    <x v="33"/>
    <x v="33"/>
    <x v="33"/>
    <x v="33"/>
    <x v="63"/>
    <x v="0"/>
    <n v="0.17810830978621148"/>
  </r>
  <r>
    <x v="34"/>
    <x v="34"/>
    <x v="34"/>
    <x v="34"/>
    <x v="63"/>
    <x v="0"/>
    <n v="0.16722834194123493"/>
  </r>
  <r>
    <x v="35"/>
    <x v="35"/>
    <x v="35"/>
    <x v="35"/>
    <x v="63"/>
    <x v="0"/>
    <n v="50551619.989754304"/>
  </r>
  <r>
    <x v="36"/>
    <x v="36"/>
    <x v="36"/>
    <x v="36"/>
    <x v="63"/>
    <x v="0"/>
    <n v="38230292.272809997"/>
  </r>
  <r>
    <x v="37"/>
    <x v="37"/>
    <x v="37"/>
    <x v="37"/>
    <x v="63"/>
    <x v="0"/>
    <n v="5588777.7513192799"/>
  </r>
  <r>
    <x v="38"/>
    <x v="38"/>
    <x v="38"/>
    <x v="38"/>
    <x v="63"/>
    <x v="0"/>
    <n v="4579352.125"/>
  </r>
  <r>
    <x v="39"/>
    <x v="39"/>
    <x v="39"/>
    <x v="39"/>
    <x v="63"/>
    <x v="0"/>
    <n v="2153197.8406250002"/>
  </r>
  <r>
    <x v="0"/>
    <x v="0"/>
    <x v="0"/>
    <x v="0"/>
    <x v="64"/>
    <x v="0"/>
    <n v="70081.600000000006"/>
  </r>
  <r>
    <x v="1"/>
    <x v="1"/>
    <x v="1"/>
    <x v="1"/>
    <x v="64"/>
    <x v="0"/>
    <n v="44605"/>
  </r>
  <r>
    <x v="2"/>
    <x v="2"/>
    <x v="2"/>
    <x v="2"/>
    <x v="64"/>
    <x v="0"/>
    <n v="73819"/>
  </r>
  <r>
    <x v="3"/>
    <x v="3"/>
    <x v="3"/>
    <x v="3"/>
    <x v="64"/>
    <x v="0"/>
    <n v="29214"/>
  </r>
  <r>
    <x v="4"/>
    <x v="4"/>
    <x v="4"/>
    <x v="4"/>
    <x v="64"/>
    <x v="0"/>
    <n v="20532.849999999999"/>
  </r>
  <r>
    <x v="5"/>
    <x v="5"/>
    <x v="5"/>
    <x v="5"/>
    <x v="64"/>
    <x v="0"/>
    <n v="12383"/>
  </r>
  <r>
    <x v="6"/>
    <x v="6"/>
    <x v="6"/>
    <x v="6"/>
    <x v="64"/>
    <x v="0"/>
    <n v="147602.45000000001"/>
  </r>
  <r>
    <x v="7"/>
    <x v="7"/>
    <x v="7"/>
    <x v="7"/>
    <x v="64"/>
    <x v="0"/>
    <n v="130092.6177"/>
  </r>
  <r>
    <x v="8"/>
    <x v="8"/>
    <x v="8"/>
    <x v="8"/>
    <x v="64"/>
    <x v="0"/>
    <n v="2903"/>
  </r>
  <r>
    <x v="9"/>
    <x v="9"/>
    <x v="9"/>
    <x v="9"/>
    <x v="64"/>
    <x v="0"/>
    <n v="14606.8323"/>
  </r>
  <r>
    <x v="10"/>
    <x v="10"/>
    <x v="10"/>
    <x v="10"/>
    <x v="64"/>
    <x v="0"/>
    <n v="196509"/>
  </r>
  <r>
    <x v="11"/>
    <x v="11"/>
    <x v="11"/>
    <x v="11"/>
    <x v="64"/>
    <x v="0"/>
    <n v="15857.353549999996"/>
  </r>
  <r>
    <x v="12"/>
    <x v="12"/>
    <x v="12"/>
    <x v="12"/>
    <x v="64"/>
    <x v="0"/>
    <n v="2586394.3863900001"/>
  </r>
  <r>
    <x v="13"/>
    <x v="13"/>
    <x v="13"/>
    <x v="13"/>
    <x v="64"/>
    <x v="0"/>
    <n v="1855769.07"/>
  </r>
  <r>
    <x v="14"/>
    <x v="14"/>
    <x v="14"/>
    <x v="14"/>
    <x v="64"/>
    <x v="0"/>
    <n v="1451"/>
  </r>
  <r>
    <x v="15"/>
    <x v="15"/>
    <x v="15"/>
    <x v="15"/>
    <x v="64"/>
    <x v="0"/>
    <n v="106065.66005999947"/>
  </r>
  <r>
    <x v="16"/>
    <x v="16"/>
    <x v="16"/>
    <x v="16"/>
    <x v="64"/>
    <x v="0"/>
    <n v="4762046.47"/>
  </r>
  <r>
    <x v="17"/>
    <x v="17"/>
    <x v="17"/>
    <x v="17"/>
    <x v="64"/>
    <x v="0"/>
    <n v="53561.172479999994"/>
  </r>
  <r>
    <x v="18"/>
    <x v="18"/>
    <x v="18"/>
    <x v="18"/>
    <x v="64"/>
    <x v="0"/>
    <n v="4003128.4"/>
  </r>
  <r>
    <x v="19"/>
    <x v="19"/>
    <x v="19"/>
    <x v="19"/>
    <x v="64"/>
    <x v="0"/>
    <n v="98908.64"/>
  </r>
  <r>
    <x v="20"/>
    <x v="20"/>
    <x v="20"/>
    <x v="20"/>
    <x v="64"/>
    <x v="0"/>
    <n v="15325"/>
  </r>
  <r>
    <x v="21"/>
    <x v="21"/>
    <x v="21"/>
    <x v="21"/>
    <x v="64"/>
    <x v="0"/>
    <n v="392991"/>
  </r>
  <r>
    <x v="22"/>
    <x v="22"/>
    <x v="22"/>
    <x v="22"/>
    <x v="64"/>
    <x v="0"/>
    <n v="198131.31752000001"/>
  </r>
  <r>
    <x v="23"/>
    <x v="23"/>
    <x v="23"/>
    <x v="23"/>
    <x v="64"/>
    <x v="0"/>
    <n v="4762045.53"/>
  </r>
  <r>
    <x v="24"/>
    <x v="24"/>
    <x v="24"/>
    <x v="24"/>
    <x v="64"/>
    <x v="0"/>
    <n v="1404672.5126800002"/>
  </r>
  <r>
    <x v="25"/>
    <x v="25"/>
    <x v="25"/>
    <x v="25"/>
    <x v="64"/>
    <x v="0"/>
    <n v="0.8042432456774633"/>
  </r>
  <r>
    <x v="26"/>
    <x v="26"/>
    <x v="26"/>
    <x v="26"/>
    <x v="64"/>
    <x v="0"/>
    <n v="2.261525107996625E-3"/>
  </r>
  <r>
    <x v="27"/>
    <x v="27"/>
    <x v="27"/>
    <x v="27"/>
    <x v="64"/>
    <x v="0"/>
    <n v="1.2100535407151869E-2"/>
  </r>
  <r>
    <x v="28"/>
    <x v="28"/>
    <x v="28"/>
    <x v="28"/>
    <x v="64"/>
    <x v="0"/>
    <n v="369387.33500000002"/>
  </r>
  <r>
    <x v="29"/>
    <x v="29"/>
    <x v="29"/>
    <x v="29"/>
    <x v="64"/>
    <x v="0"/>
    <n v="328282.95600000001"/>
  </r>
  <r>
    <x v="30"/>
    <x v="30"/>
    <x v="30"/>
    <x v="30"/>
    <x v="64"/>
    <x v="0"/>
    <m/>
  </r>
  <r>
    <x v="31"/>
    <x v="31"/>
    <x v="31"/>
    <x v="31"/>
    <x v="64"/>
    <x v="0"/>
    <n v="41104.377999999997"/>
  </r>
  <r>
    <x v="32"/>
    <x v="32"/>
    <x v="32"/>
    <x v="32"/>
    <x v="64"/>
    <x v="0"/>
    <n v="0.16058456142603841"/>
  </r>
  <r>
    <x v="33"/>
    <x v="33"/>
    <x v="33"/>
    <x v="33"/>
    <x v="64"/>
    <x v="0"/>
    <n v="0.14271516513391957"/>
  </r>
  <r>
    <x v="34"/>
    <x v="34"/>
    <x v="34"/>
    <x v="34"/>
    <x v="64"/>
    <x v="0"/>
    <n v="0.14271516513391957"/>
  </r>
  <r>
    <x v="35"/>
    <x v="35"/>
    <x v="35"/>
    <x v="35"/>
    <x v="64"/>
    <x v="0"/>
    <n v="2300266.7985"/>
  </r>
  <r>
    <x v="36"/>
    <x v="36"/>
    <x v="36"/>
    <x v="36"/>
    <x v="64"/>
    <x v="0"/>
    <n v="2006538.2169999999"/>
  </r>
  <r>
    <x v="37"/>
    <x v="37"/>
    <x v="37"/>
    <x v="37"/>
    <x v="64"/>
    <x v="0"/>
    <n v="1460.5050000000001"/>
  </r>
  <r>
    <x v="38"/>
    <x v="38"/>
    <x v="38"/>
    <x v="38"/>
    <x v="64"/>
    <x v="0"/>
    <n v="292266.01250000001"/>
  </r>
  <r>
    <x v="39"/>
    <x v="39"/>
    <x v="39"/>
    <x v="39"/>
    <x v="64"/>
    <x v="0"/>
    <n v="2.0640000000000001"/>
  </r>
  <r>
    <x v="0"/>
    <x v="0"/>
    <x v="0"/>
    <x v="0"/>
    <x v="65"/>
    <x v="0"/>
    <n v="49293"/>
  </r>
  <r>
    <x v="1"/>
    <x v="1"/>
    <x v="1"/>
    <x v="1"/>
    <x v="65"/>
    <x v="0"/>
    <n v="46195.5"/>
  </r>
  <r>
    <x v="2"/>
    <x v="2"/>
    <x v="2"/>
    <x v="2"/>
    <x v="65"/>
    <x v="0"/>
    <n v="54201"/>
  </r>
  <r>
    <x v="3"/>
    <x v="3"/>
    <x v="3"/>
    <x v="3"/>
    <x v="65"/>
    <x v="0"/>
    <n v="8005.5"/>
  </r>
  <r>
    <x v="4"/>
    <x v="4"/>
    <x v="4"/>
    <x v="4"/>
    <x v="65"/>
    <x v="0"/>
    <n v="4681"/>
  </r>
  <r>
    <x v="5"/>
    <x v="5"/>
    <x v="5"/>
    <x v="5"/>
    <x v="65"/>
    <x v="0"/>
    <n v="18283"/>
  </r>
  <r>
    <x v="6"/>
    <x v="6"/>
    <x v="6"/>
    <x v="6"/>
    <x v="65"/>
    <x v="0"/>
    <n v="118452.5"/>
  </r>
  <r>
    <x v="7"/>
    <x v="7"/>
    <x v="7"/>
    <x v="7"/>
    <x v="65"/>
    <x v="0"/>
    <n v="96695.5"/>
  </r>
  <r>
    <x v="8"/>
    <x v="8"/>
    <x v="8"/>
    <x v="8"/>
    <x v="65"/>
    <x v="0"/>
    <n v="-635"/>
  </r>
  <r>
    <x v="9"/>
    <x v="9"/>
    <x v="9"/>
    <x v="9"/>
    <x v="65"/>
    <x v="0"/>
    <n v="22392"/>
  </r>
  <r>
    <x v="10"/>
    <x v="10"/>
    <x v="10"/>
    <x v="10"/>
    <x v="65"/>
    <x v="0"/>
    <n v="156716"/>
  </r>
  <r>
    <x v="11"/>
    <x v="11"/>
    <x v="11"/>
    <x v="11"/>
    <x v="65"/>
    <x v="0"/>
    <n v="58951"/>
  </r>
  <r>
    <x v="12"/>
    <x v="12"/>
    <x v="12"/>
    <x v="12"/>
    <x v="65"/>
    <x v="0"/>
    <n v="3352532"/>
  </r>
  <r>
    <x v="13"/>
    <x v="13"/>
    <x v="13"/>
    <x v="13"/>
    <x v="65"/>
    <x v="0"/>
    <n v="629509"/>
  </r>
  <r>
    <x v="14"/>
    <x v="14"/>
    <x v="14"/>
    <x v="14"/>
    <x v="65"/>
    <x v="0"/>
    <n v="28496"/>
  </r>
  <r>
    <x v="15"/>
    <x v="15"/>
    <x v="15"/>
    <x v="15"/>
    <x v="65"/>
    <x v="0"/>
    <n v="65899"/>
  </r>
  <r>
    <x v="16"/>
    <x v="16"/>
    <x v="16"/>
    <x v="16"/>
    <x v="65"/>
    <x v="0"/>
    <n v="4292103"/>
  </r>
  <r>
    <x v="17"/>
    <x v="17"/>
    <x v="17"/>
    <x v="17"/>
    <x v="65"/>
    <x v="0"/>
    <n v="245038"/>
  </r>
  <r>
    <x v="18"/>
    <x v="18"/>
    <x v="18"/>
    <x v="18"/>
    <x v="65"/>
    <x v="0"/>
    <n v="2183037"/>
  </r>
  <r>
    <x v="19"/>
    <x v="19"/>
    <x v="19"/>
    <x v="19"/>
    <x v="65"/>
    <x v="0"/>
    <n v="1366641"/>
  </r>
  <r>
    <x v="20"/>
    <x v="20"/>
    <x v="20"/>
    <x v="20"/>
    <x v="65"/>
    <x v="0"/>
    <n v="34676"/>
  </r>
  <r>
    <x v="21"/>
    <x v="21"/>
    <x v="21"/>
    <x v="21"/>
    <x v="65"/>
    <x v="0"/>
    <n v="195877"/>
  </r>
  <r>
    <x v="22"/>
    <x v="22"/>
    <x v="22"/>
    <x v="22"/>
    <x v="65"/>
    <x v="0"/>
    <n v="266834"/>
  </r>
  <r>
    <x v="23"/>
    <x v="23"/>
    <x v="23"/>
    <x v="23"/>
    <x v="65"/>
    <x v="0"/>
    <n v="4292103"/>
  </r>
  <r>
    <x v="24"/>
    <x v="24"/>
    <x v="24"/>
    <x v="24"/>
    <x v="65"/>
    <x v="0"/>
    <n v="410201"/>
  </r>
  <r>
    <x v="25"/>
    <x v="25"/>
    <x v="25"/>
    <x v="25"/>
    <x v="65"/>
    <x v="0"/>
    <n v="0.79050272711333514"/>
  </r>
  <r>
    <x v="26"/>
    <x v="26"/>
    <x v="26"/>
    <x v="26"/>
    <x v="65"/>
    <x v="0"/>
    <n v="9.3260954534550751E-3"/>
  </r>
  <r>
    <x v="27"/>
    <x v="27"/>
    <x v="27"/>
    <x v="27"/>
    <x v="65"/>
    <x v="0"/>
    <n v="0.42455856341997184"/>
  </r>
  <r>
    <x v="28"/>
    <x v="28"/>
    <x v="28"/>
    <x v="28"/>
    <x v="65"/>
    <x v="0"/>
    <n v="187624.08"/>
  </r>
  <r>
    <x v="29"/>
    <x v="29"/>
    <x v="29"/>
    <x v="29"/>
    <x v="65"/>
    <x v="0"/>
    <n v="169959.34599999999"/>
  </r>
  <r>
    <x v="30"/>
    <x v="30"/>
    <x v="30"/>
    <x v="30"/>
    <x v="65"/>
    <x v="0"/>
    <m/>
  </r>
  <r>
    <x v="31"/>
    <x v="31"/>
    <x v="31"/>
    <x v="31"/>
    <x v="65"/>
    <x v="0"/>
    <n v="17664.734"/>
  </r>
  <r>
    <x v="32"/>
    <x v="32"/>
    <x v="32"/>
    <x v="32"/>
    <x v="65"/>
    <x v="0"/>
    <n v="0.1207372101227545"/>
  </r>
  <r>
    <x v="33"/>
    <x v="33"/>
    <x v="33"/>
    <x v="33"/>
    <x v="65"/>
    <x v="0"/>
    <n v="0.10936984885057363"/>
  </r>
  <r>
    <x v="34"/>
    <x v="34"/>
    <x v="34"/>
    <x v="34"/>
    <x v="65"/>
    <x v="0"/>
    <n v="0.10936984885057363"/>
  </r>
  <r>
    <x v="35"/>
    <x v="35"/>
    <x v="35"/>
    <x v="35"/>
    <x v="65"/>
    <x v="0"/>
    <n v="1553987.2075"/>
  </r>
  <r>
    <x v="36"/>
    <x v="36"/>
    <x v="36"/>
    <x v="36"/>
    <x v="65"/>
    <x v="0"/>
    <n v="1374436.4985"/>
  </r>
  <r>
    <x v="37"/>
    <x v="37"/>
    <x v="37"/>
    <x v="37"/>
    <x v="65"/>
    <x v="0"/>
    <m/>
  </r>
  <r>
    <x v="38"/>
    <x v="38"/>
    <x v="38"/>
    <x v="38"/>
    <x v="65"/>
    <x v="0"/>
    <n v="162560.97500000001"/>
  </r>
  <r>
    <x v="39"/>
    <x v="39"/>
    <x v="39"/>
    <x v="39"/>
    <x v="65"/>
    <x v="0"/>
    <n v="16989.734"/>
  </r>
  <r>
    <x v="0"/>
    <x v="0"/>
    <x v="0"/>
    <x v="0"/>
    <x v="66"/>
    <x v="0"/>
    <n v="6428"/>
  </r>
  <r>
    <x v="1"/>
    <x v="1"/>
    <x v="1"/>
    <x v="1"/>
    <x v="66"/>
    <x v="0"/>
    <n v="3610.3"/>
  </r>
  <r>
    <x v="2"/>
    <x v="2"/>
    <x v="2"/>
    <x v="2"/>
    <x v="66"/>
    <x v="0"/>
    <n v="3658.9"/>
  </r>
  <r>
    <x v="3"/>
    <x v="3"/>
    <x v="3"/>
    <x v="3"/>
    <x v="66"/>
    <x v="0"/>
    <n v="48.6"/>
  </r>
  <r>
    <x v="4"/>
    <x v="4"/>
    <x v="4"/>
    <x v="4"/>
    <x v="66"/>
    <x v="0"/>
    <n v="-18"/>
  </r>
  <r>
    <x v="5"/>
    <x v="5"/>
    <x v="5"/>
    <x v="5"/>
    <x v="66"/>
    <x v="0"/>
    <n v="7986.1"/>
  </r>
  <r>
    <x v="6"/>
    <x v="6"/>
    <x v="6"/>
    <x v="6"/>
    <x v="66"/>
    <x v="0"/>
    <n v="18006.400000000001"/>
  </r>
  <r>
    <x v="7"/>
    <x v="7"/>
    <x v="7"/>
    <x v="7"/>
    <x v="66"/>
    <x v="0"/>
    <n v="10477"/>
  </r>
  <r>
    <x v="8"/>
    <x v="8"/>
    <x v="8"/>
    <x v="8"/>
    <x v="66"/>
    <x v="0"/>
    <n v="31.1"/>
  </r>
  <r>
    <x v="9"/>
    <x v="9"/>
    <x v="9"/>
    <x v="9"/>
    <x v="66"/>
    <x v="0"/>
    <n v="7498.3"/>
  </r>
  <r>
    <x v="10"/>
    <x v="10"/>
    <x v="10"/>
    <x v="10"/>
    <x v="66"/>
    <x v="0"/>
    <n v="110245.1"/>
  </r>
  <r>
    <x v="11"/>
    <x v="11"/>
    <x v="11"/>
    <x v="11"/>
    <x v="66"/>
    <x v="0"/>
    <m/>
  </r>
  <r>
    <x v="12"/>
    <x v="12"/>
    <x v="12"/>
    <x v="12"/>
    <x v="66"/>
    <x v="0"/>
    <n v="1206338.8"/>
  </r>
  <r>
    <x v="13"/>
    <x v="13"/>
    <x v="13"/>
    <x v="13"/>
    <x v="66"/>
    <x v="0"/>
    <n v="116895.9"/>
  </r>
  <r>
    <x v="14"/>
    <x v="14"/>
    <x v="14"/>
    <x v="14"/>
    <x v="66"/>
    <x v="0"/>
    <m/>
  </r>
  <r>
    <x v="15"/>
    <x v="15"/>
    <x v="15"/>
    <x v="15"/>
    <x v="66"/>
    <x v="0"/>
    <n v="66434.899999999994"/>
  </r>
  <r>
    <x v="16"/>
    <x v="16"/>
    <x v="16"/>
    <x v="16"/>
    <x v="66"/>
    <x v="0"/>
    <n v="1499914.7"/>
  </r>
  <r>
    <x v="17"/>
    <x v="17"/>
    <x v="17"/>
    <x v="17"/>
    <x v="66"/>
    <x v="0"/>
    <n v="39406"/>
  </r>
  <r>
    <x v="18"/>
    <x v="18"/>
    <x v="18"/>
    <x v="18"/>
    <x v="66"/>
    <x v="0"/>
    <n v="468615.9"/>
  </r>
  <r>
    <x v="19"/>
    <x v="19"/>
    <x v="19"/>
    <x v="19"/>
    <x v="66"/>
    <x v="0"/>
    <n v="648452.1"/>
  </r>
  <r>
    <x v="20"/>
    <x v="20"/>
    <x v="20"/>
    <x v="20"/>
    <x v="66"/>
    <x v="0"/>
    <n v="8484.2999999999993"/>
  </r>
  <r>
    <x v="21"/>
    <x v="21"/>
    <x v="21"/>
    <x v="21"/>
    <x v="66"/>
    <x v="0"/>
    <n v="95392.6"/>
  </r>
  <r>
    <x v="22"/>
    <x v="22"/>
    <x v="22"/>
    <x v="22"/>
    <x v="66"/>
    <x v="0"/>
    <n v="239563.9"/>
  </r>
  <r>
    <x v="23"/>
    <x v="23"/>
    <x v="23"/>
    <x v="23"/>
    <x v="66"/>
    <x v="0"/>
    <n v="1499914.8"/>
  </r>
  <r>
    <x v="24"/>
    <x v="24"/>
    <x v="24"/>
    <x v="24"/>
    <x v="66"/>
    <x v="0"/>
    <n v="221622.1"/>
  </r>
  <r>
    <x v="25"/>
    <x v="25"/>
    <x v="25"/>
    <x v="25"/>
    <x v="66"/>
    <x v="0"/>
    <n v="0.54982780886784333"/>
  </r>
  <r>
    <x v="26"/>
    <x v="26"/>
    <x v="26"/>
    <x v="26"/>
    <x v="66"/>
    <x v="0"/>
    <n v="2.2516999589093753E-3"/>
  </r>
  <r>
    <x v="27"/>
    <x v="27"/>
    <x v="27"/>
    <x v="27"/>
    <x v="66"/>
    <x v="0"/>
    <n v="0.11147902869757174"/>
  </r>
  <r>
    <x v="28"/>
    <x v="28"/>
    <x v="28"/>
    <x v="28"/>
    <x v="66"/>
    <x v="0"/>
    <n v="90566.414669999998"/>
  </r>
  <r>
    <x v="29"/>
    <x v="29"/>
    <x v="29"/>
    <x v="29"/>
    <x v="66"/>
    <x v="0"/>
    <n v="89758.471111999999"/>
  </r>
  <r>
    <x v="30"/>
    <x v="30"/>
    <x v="30"/>
    <x v="30"/>
    <x v="66"/>
    <x v="0"/>
    <m/>
  </r>
  <r>
    <x v="31"/>
    <x v="31"/>
    <x v="31"/>
    <x v="31"/>
    <x v="66"/>
    <x v="0"/>
    <n v="807.94299999999998"/>
  </r>
  <r>
    <x v="32"/>
    <x v="32"/>
    <x v="32"/>
    <x v="32"/>
    <x v="66"/>
    <x v="0"/>
    <n v="0.15209533196066677"/>
  </r>
  <r>
    <x v="33"/>
    <x v="33"/>
    <x v="33"/>
    <x v="33"/>
    <x v="66"/>
    <x v="0"/>
    <n v="0.15073848854241675"/>
  </r>
  <r>
    <x v="34"/>
    <x v="34"/>
    <x v="34"/>
    <x v="34"/>
    <x v="66"/>
    <x v="0"/>
    <n v="0.15073848854241675"/>
  </r>
  <r>
    <x v="35"/>
    <x v="35"/>
    <x v="35"/>
    <x v="35"/>
    <x v="66"/>
    <x v="0"/>
    <n v="595458.21362499997"/>
  </r>
  <r>
    <x v="36"/>
    <x v="36"/>
    <x v="36"/>
    <x v="36"/>
    <x v="66"/>
    <x v="0"/>
    <n v="568445.25300000003"/>
  </r>
  <r>
    <x v="37"/>
    <x v="37"/>
    <x v="37"/>
    <x v="37"/>
    <x v="66"/>
    <x v="0"/>
    <m/>
  </r>
  <r>
    <x v="38"/>
    <x v="38"/>
    <x v="38"/>
    <x v="38"/>
    <x v="66"/>
    <x v="0"/>
    <n v="26532.655624999999"/>
  </r>
  <r>
    <x v="39"/>
    <x v="39"/>
    <x v="39"/>
    <x v="39"/>
    <x v="66"/>
    <x v="0"/>
    <n v="480.30500000000001"/>
  </r>
  <r>
    <x v="0"/>
    <x v="0"/>
    <x v="0"/>
    <x v="0"/>
    <x v="67"/>
    <x v="0"/>
    <n v="102348.01382999998"/>
  </r>
  <r>
    <x v="1"/>
    <x v="1"/>
    <x v="1"/>
    <x v="1"/>
    <x v="67"/>
    <x v="0"/>
    <n v="75297.057870000004"/>
  </r>
  <r>
    <x v="2"/>
    <x v="2"/>
    <x v="2"/>
    <x v="2"/>
    <x v="67"/>
    <x v="0"/>
    <n v="85221.73345"/>
  </r>
  <r>
    <x v="3"/>
    <x v="3"/>
    <x v="3"/>
    <x v="3"/>
    <x v="67"/>
    <x v="0"/>
    <n v="9924.6755799999992"/>
  </r>
  <r>
    <x v="4"/>
    <x v="4"/>
    <x v="4"/>
    <x v="4"/>
    <x v="67"/>
    <x v="0"/>
    <n v="7444.282110000001"/>
  </r>
  <r>
    <x v="5"/>
    <x v="5"/>
    <x v="5"/>
    <x v="5"/>
    <x v="67"/>
    <x v="0"/>
    <n v="29507.252929999999"/>
  </r>
  <r>
    <x v="6"/>
    <x v="6"/>
    <x v="6"/>
    <x v="6"/>
    <x v="67"/>
    <x v="0"/>
    <n v="214596.60673999993"/>
  </r>
  <r>
    <x v="7"/>
    <x v="7"/>
    <x v="7"/>
    <x v="7"/>
    <x v="67"/>
    <x v="0"/>
    <n v="144554.09858000002"/>
  </r>
  <r>
    <x v="8"/>
    <x v="8"/>
    <x v="8"/>
    <x v="8"/>
    <x v="67"/>
    <x v="0"/>
    <n v="1728.7799399999999"/>
  </r>
  <r>
    <x v="9"/>
    <x v="9"/>
    <x v="9"/>
    <x v="9"/>
    <x v="67"/>
    <x v="0"/>
    <n v="68313.728220000005"/>
  </r>
  <r>
    <x v="10"/>
    <x v="10"/>
    <x v="10"/>
    <x v="10"/>
    <x v="67"/>
    <x v="0"/>
    <n v="414766.84230000002"/>
  </r>
  <r>
    <x v="11"/>
    <x v="11"/>
    <x v="11"/>
    <x v="11"/>
    <x v="67"/>
    <x v="0"/>
    <n v="7300.2505899999996"/>
  </r>
  <r>
    <x v="12"/>
    <x v="12"/>
    <x v="12"/>
    <x v="12"/>
    <x v="67"/>
    <x v="0"/>
    <n v="6425050.4223760003"/>
  </r>
  <r>
    <x v="13"/>
    <x v="13"/>
    <x v="13"/>
    <x v="13"/>
    <x v="67"/>
    <x v="0"/>
    <n v="2812424.21844"/>
  </r>
  <r>
    <x v="14"/>
    <x v="14"/>
    <x v="14"/>
    <x v="14"/>
    <x v="67"/>
    <x v="0"/>
    <n v="231302.33609"/>
  </r>
  <r>
    <x v="15"/>
    <x v="15"/>
    <x v="15"/>
    <x v="15"/>
    <x v="67"/>
    <x v="0"/>
    <n v="815844.42095400009"/>
  </r>
  <r>
    <x v="16"/>
    <x v="16"/>
    <x v="16"/>
    <x v="16"/>
    <x v="67"/>
    <x v="0"/>
    <n v="10706688.49075"/>
  </r>
  <r>
    <x v="17"/>
    <x v="17"/>
    <x v="17"/>
    <x v="17"/>
    <x v="67"/>
    <x v="0"/>
    <n v="713854.60519999999"/>
  </r>
  <r>
    <x v="18"/>
    <x v="18"/>
    <x v="18"/>
    <x v="18"/>
    <x v="67"/>
    <x v="0"/>
    <n v="3960997.3286199998"/>
  </r>
  <r>
    <x v="19"/>
    <x v="19"/>
    <x v="19"/>
    <x v="19"/>
    <x v="67"/>
    <x v="0"/>
    <n v="3697347.6225900003"/>
  </r>
  <r>
    <x v="20"/>
    <x v="20"/>
    <x v="20"/>
    <x v="20"/>
    <x v="67"/>
    <x v="0"/>
    <n v="113195.71781999999"/>
  </r>
  <r>
    <x v="21"/>
    <x v="21"/>
    <x v="21"/>
    <x v="21"/>
    <x v="67"/>
    <x v="0"/>
    <n v="690889.59211099998"/>
  </r>
  <r>
    <x v="22"/>
    <x v="22"/>
    <x v="22"/>
    <x v="22"/>
    <x v="67"/>
    <x v="0"/>
    <n v="1530403.6244899996"/>
  </r>
  <r>
    <x v="23"/>
    <x v="23"/>
    <x v="23"/>
    <x v="23"/>
    <x v="67"/>
    <x v="0"/>
    <n v="10706688.490830999"/>
  </r>
  <r>
    <x v="24"/>
    <x v="24"/>
    <x v="24"/>
    <x v="24"/>
    <x v="67"/>
    <x v="0"/>
    <n v="321738"/>
  </r>
  <r>
    <x v="25"/>
    <x v="25"/>
    <x v="25"/>
    <x v="25"/>
    <x v="67"/>
    <x v="0"/>
    <n v="0.64105444051134242"/>
  </r>
  <r>
    <x v="26"/>
    <x v="26"/>
    <x v="26"/>
    <x v="26"/>
    <x v="67"/>
    <x v="0"/>
    <n v="1.5285378552686692E-2"/>
  </r>
  <r>
    <x v="27"/>
    <x v="27"/>
    <x v="27"/>
    <x v="27"/>
    <x v="67"/>
    <x v="0"/>
    <n v="0.53457852469178035"/>
  </r>
  <r>
    <x v="28"/>
    <x v="28"/>
    <x v="28"/>
    <x v="28"/>
    <x v="67"/>
    <x v="0"/>
    <n v="621820.10832"/>
  </r>
  <r>
    <x v="29"/>
    <x v="29"/>
    <x v="29"/>
    <x v="29"/>
    <x v="67"/>
    <x v="0"/>
    <n v="475117.47810000001"/>
  </r>
  <r>
    <x v="30"/>
    <x v="30"/>
    <x v="30"/>
    <x v="30"/>
    <x v="67"/>
    <x v="0"/>
    <n v="1022.9955699999999"/>
  </r>
  <r>
    <x v="31"/>
    <x v="31"/>
    <x v="31"/>
    <x v="31"/>
    <x v="67"/>
    <x v="0"/>
    <n v="145679.63453000001"/>
  </r>
  <r>
    <x v="32"/>
    <x v="32"/>
    <x v="32"/>
    <x v="32"/>
    <x v="67"/>
    <x v="0"/>
    <n v="0.19054844270821034"/>
  </r>
  <r>
    <x v="33"/>
    <x v="33"/>
    <x v="33"/>
    <x v="33"/>
    <x v="67"/>
    <x v="0"/>
    <n v="0.14590687009670958"/>
  </r>
  <r>
    <x v="34"/>
    <x v="34"/>
    <x v="34"/>
    <x v="34"/>
    <x v="67"/>
    <x v="0"/>
    <n v="0.14559338680764783"/>
  </r>
  <r>
    <x v="35"/>
    <x v="35"/>
    <x v="35"/>
    <x v="35"/>
    <x v="67"/>
    <x v="0"/>
    <n v="3263317.71324"/>
  </r>
  <r>
    <x v="36"/>
    <x v="36"/>
    <x v="36"/>
    <x v="36"/>
    <x v="67"/>
    <x v="0"/>
    <n v="2856006.8012399999"/>
  </r>
  <r>
    <x v="37"/>
    <x v="37"/>
    <x v="37"/>
    <x v="37"/>
    <x v="67"/>
    <x v="0"/>
    <m/>
  </r>
  <r>
    <x v="38"/>
    <x v="38"/>
    <x v="38"/>
    <x v="38"/>
    <x v="67"/>
    <x v="0"/>
    <n v="363185.49599999998"/>
  </r>
  <r>
    <x v="39"/>
    <x v="39"/>
    <x v="39"/>
    <x v="39"/>
    <x v="67"/>
    <x v="0"/>
    <n v="44125.415999999997"/>
  </r>
  <r>
    <x v="0"/>
    <x v="0"/>
    <x v="0"/>
    <x v="0"/>
    <x v="68"/>
    <x v="0"/>
    <n v="1042972.92"/>
  </r>
  <r>
    <x v="1"/>
    <x v="1"/>
    <x v="1"/>
    <x v="1"/>
    <x v="68"/>
    <x v="0"/>
    <n v="538137.59999999998"/>
  </r>
  <r>
    <x v="2"/>
    <x v="2"/>
    <x v="2"/>
    <x v="2"/>
    <x v="68"/>
    <x v="0"/>
    <n v="657681"/>
  </r>
  <r>
    <x v="3"/>
    <x v="3"/>
    <x v="3"/>
    <x v="3"/>
    <x v="68"/>
    <x v="0"/>
    <n v="119543.4"/>
  </r>
  <r>
    <x v="4"/>
    <x v="4"/>
    <x v="4"/>
    <x v="4"/>
    <x v="68"/>
    <x v="0"/>
    <n v="160901.31"/>
  </r>
  <r>
    <x v="5"/>
    <x v="5"/>
    <x v="5"/>
    <x v="5"/>
    <x v="68"/>
    <x v="0"/>
    <n v="899599.09"/>
  </r>
  <r>
    <x v="6"/>
    <x v="6"/>
    <x v="6"/>
    <x v="6"/>
    <x v="68"/>
    <x v="0"/>
    <n v="2641610.92"/>
  </r>
  <r>
    <x v="7"/>
    <x v="7"/>
    <x v="7"/>
    <x v="7"/>
    <x v="68"/>
    <x v="0"/>
    <n v="1638420.85"/>
  </r>
  <r>
    <x v="8"/>
    <x v="8"/>
    <x v="8"/>
    <x v="8"/>
    <x v="68"/>
    <x v="0"/>
    <n v="88197.69"/>
  </r>
  <r>
    <x v="9"/>
    <x v="9"/>
    <x v="9"/>
    <x v="9"/>
    <x v="68"/>
    <x v="0"/>
    <n v="914992.38"/>
  </r>
  <r>
    <x v="10"/>
    <x v="10"/>
    <x v="10"/>
    <x v="10"/>
    <x v="68"/>
    <x v="0"/>
    <n v="4122475.6"/>
  </r>
  <r>
    <x v="11"/>
    <x v="11"/>
    <x v="11"/>
    <x v="11"/>
    <x v="68"/>
    <x v="0"/>
    <n v="119253.58"/>
  </r>
  <r>
    <x v="12"/>
    <x v="12"/>
    <x v="12"/>
    <x v="12"/>
    <x v="68"/>
    <x v="0"/>
    <n v="70802623.060000002"/>
  </r>
  <r>
    <x v="13"/>
    <x v="13"/>
    <x v="13"/>
    <x v="13"/>
    <x v="68"/>
    <x v="0"/>
    <n v="9144118.5199999996"/>
  </r>
  <r>
    <x v="14"/>
    <x v="14"/>
    <x v="14"/>
    <x v="14"/>
    <x v="68"/>
    <x v="0"/>
    <n v="6525529.5999999996"/>
  </r>
  <r>
    <x v="15"/>
    <x v="15"/>
    <x v="15"/>
    <x v="15"/>
    <x v="68"/>
    <x v="0"/>
    <n v="19712878.379999999"/>
  </r>
  <r>
    <x v="16"/>
    <x v="16"/>
    <x v="16"/>
    <x v="16"/>
    <x v="68"/>
    <x v="0"/>
    <n v="110426878.73999999"/>
  </r>
  <r>
    <x v="17"/>
    <x v="17"/>
    <x v="17"/>
    <x v="17"/>
    <x v="68"/>
    <x v="0"/>
    <n v="1656217.04"/>
  </r>
  <r>
    <x v="18"/>
    <x v="18"/>
    <x v="18"/>
    <x v="18"/>
    <x v="68"/>
    <x v="0"/>
    <n v="50793159.640000001"/>
  </r>
  <r>
    <x v="19"/>
    <x v="19"/>
    <x v="19"/>
    <x v="19"/>
    <x v="68"/>
    <x v="0"/>
    <n v="26185985"/>
  </r>
  <r>
    <x v="20"/>
    <x v="20"/>
    <x v="20"/>
    <x v="20"/>
    <x v="68"/>
    <x v="0"/>
    <n v="6045642.2999999998"/>
  </r>
  <r>
    <x v="21"/>
    <x v="21"/>
    <x v="21"/>
    <x v="21"/>
    <x v="68"/>
    <x v="0"/>
    <n v="7212998.4100000001"/>
  </r>
  <r>
    <x v="22"/>
    <x v="22"/>
    <x v="22"/>
    <x v="22"/>
    <x v="68"/>
    <x v="0"/>
    <n v="18532876.93"/>
  </r>
  <r>
    <x v="23"/>
    <x v="23"/>
    <x v="23"/>
    <x v="23"/>
    <x v="68"/>
    <x v="0"/>
    <n v="110426879.31999999"/>
  </r>
  <r>
    <x v="24"/>
    <x v="24"/>
    <x v="24"/>
    <x v="24"/>
    <x v="68"/>
    <x v="0"/>
    <n v="18602330"/>
  </r>
  <r>
    <x v="25"/>
    <x v="25"/>
    <x v="25"/>
    <x v="25"/>
    <x v="68"/>
    <x v="0"/>
    <n v="0.56078752691515898"/>
  </r>
  <r>
    <x v="26"/>
    <x v="26"/>
    <x v="26"/>
    <x v="26"/>
    <x v="68"/>
    <x v="0"/>
    <n v="1.5992226287129929E-2"/>
  </r>
  <r>
    <x v="27"/>
    <x v="27"/>
    <x v="27"/>
    <x v="27"/>
    <x v="68"/>
    <x v="0"/>
    <n v="0.37531615975272947"/>
  </r>
  <r>
    <x v="28"/>
    <x v="28"/>
    <x v="28"/>
    <x v="28"/>
    <x v="68"/>
    <x v="0"/>
    <n v="7316016.2522999998"/>
  </r>
  <r>
    <x v="29"/>
    <x v="29"/>
    <x v="29"/>
    <x v="29"/>
    <x v="68"/>
    <x v="0"/>
    <n v="6383538.0236099996"/>
  </r>
  <r>
    <x v="30"/>
    <x v="30"/>
    <x v="30"/>
    <x v="30"/>
    <x v="68"/>
    <x v="0"/>
    <n v="160757.99806000001"/>
  </r>
  <r>
    <x v="31"/>
    <x v="31"/>
    <x v="31"/>
    <x v="31"/>
    <x v="68"/>
    <x v="0"/>
    <n v="771720.23066999996"/>
  </r>
  <r>
    <x v="32"/>
    <x v="32"/>
    <x v="32"/>
    <x v="32"/>
    <x v="68"/>
    <x v="0"/>
    <n v="0.17314555339990834"/>
  </r>
  <r>
    <x v="33"/>
    <x v="33"/>
    <x v="33"/>
    <x v="33"/>
    <x v="68"/>
    <x v="0"/>
    <n v="0.15488152530123797"/>
  </r>
  <r>
    <x v="34"/>
    <x v="34"/>
    <x v="34"/>
    <x v="34"/>
    <x v="68"/>
    <x v="0"/>
    <n v="0.15107692296334546"/>
  </r>
  <r>
    <x v="35"/>
    <x v="35"/>
    <x v="35"/>
    <x v="35"/>
    <x v="68"/>
    <x v="0"/>
    <n v="42253561.287839994"/>
  </r>
  <r>
    <x v="36"/>
    <x v="36"/>
    <x v="36"/>
    <x v="36"/>
    <x v="68"/>
    <x v="0"/>
    <n v="37289099.963739999"/>
  </r>
  <r>
    <x v="37"/>
    <x v="37"/>
    <x v="37"/>
    <x v="37"/>
    <x v="68"/>
    <x v="0"/>
    <n v="1377035.1349000002"/>
  </r>
  <r>
    <x v="38"/>
    <x v="38"/>
    <x v="38"/>
    <x v="38"/>
    <x v="68"/>
    <x v="0"/>
    <n v="3182050.4375"/>
  </r>
  <r>
    <x v="39"/>
    <x v="39"/>
    <x v="39"/>
    <x v="39"/>
    <x v="68"/>
    <x v="0"/>
    <n v="405375.75169999996"/>
  </r>
  <r>
    <x v="0"/>
    <x v="0"/>
    <x v="0"/>
    <x v="0"/>
    <x v="69"/>
    <x v="0"/>
    <n v="160008"/>
  </r>
  <r>
    <x v="1"/>
    <x v="1"/>
    <x v="1"/>
    <x v="1"/>
    <x v="69"/>
    <x v="0"/>
    <n v="1214"/>
  </r>
  <r>
    <x v="2"/>
    <x v="2"/>
    <x v="2"/>
    <x v="2"/>
    <x v="69"/>
    <x v="0"/>
    <n v="5047"/>
  </r>
  <r>
    <x v="3"/>
    <x v="3"/>
    <x v="3"/>
    <x v="3"/>
    <x v="69"/>
    <x v="0"/>
    <n v="3833"/>
  </r>
  <r>
    <x v="4"/>
    <x v="4"/>
    <x v="4"/>
    <x v="4"/>
    <x v="69"/>
    <x v="0"/>
    <n v="4611"/>
  </r>
  <r>
    <x v="5"/>
    <x v="5"/>
    <x v="5"/>
    <x v="5"/>
    <x v="69"/>
    <x v="0"/>
    <n v="11"/>
  </r>
  <r>
    <x v="6"/>
    <x v="6"/>
    <x v="6"/>
    <x v="6"/>
    <x v="69"/>
    <x v="0"/>
    <n v="165844"/>
  </r>
  <r>
    <x v="7"/>
    <x v="7"/>
    <x v="7"/>
    <x v="7"/>
    <x v="69"/>
    <x v="0"/>
    <n v="21684"/>
  </r>
  <r>
    <x v="8"/>
    <x v="8"/>
    <x v="8"/>
    <x v="8"/>
    <x v="69"/>
    <x v="0"/>
    <s v=""/>
  </r>
  <r>
    <x v="9"/>
    <x v="9"/>
    <x v="9"/>
    <x v="9"/>
    <x v="69"/>
    <x v="0"/>
    <n v="144160"/>
  </r>
  <r>
    <x v="10"/>
    <x v="10"/>
    <x v="10"/>
    <x v="10"/>
    <x v="69"/>
    <x v="0"/>
    <n v="789002"/>
  </r>
  <r>
    <x v="11"/>
    <x v="11"/>
    <x v="11"/>
    <x v="11"/>
    <x v="69"/>
    <x v="0"/>
    <n v="876023"/>
  </r>
  <r>
    <x v="12"/>
    <x v="12"/>
    <x v="12"/>
    <x v="12"/>
    <x v="69"/>
    <x v="0"/>
    <n v="19073792"/>
  </r>
  <r>
    <x v="13"/>
    <x v="13"/>
    <x v="13"/>
    <x v="13"/>
    <x v="69"/>
    <x v="0"/>
    <n v="6464150"/>
  </r>
  <r>
    <x v="14"/>
    <x v="14"/>
    <x v="14"/>
    <x v="14"/>
    <x v="69"/>
    <x v="0"/>
    <n v="2468639"/>
  </r>
  <r>
    <x v="15"/>
    <x v="15"/>
    <x v="15"/>
    <x v="15"/>
    <x v="69"/>
    <x v="0"/>
    <n v="337653"/>
  </r>
  <r>
    <x v="16"/>
    <x v="16"/>
    <x v="16"/>
    <x v="16"/>
    <x v="69"/>
    <x v="0"/>
    <n v="30009259"/>
  </r>
  <r>
    <x v="17"/>
    <x v="17"/>
    <x v="17"/>
    <x v="17"/>
    <x v="69"/>
    <x v="0"/>
    <n v="1641463"/>
  </r>
  <r>
    <x v="18"/>
    <x v="18"/>
    <x v="18"/>
    <x v="18"/>
    <x v="69"/>
    <x v="0"/>
    <n v="2693255"/>
  </r>
  <r>
    <x v="19"/>
    <x v="19"/>
    <x v="19"/>
    <x v="19"/>
    <x v="69"/>
    <x v="0"/>
    <n v="23191582"/>
  </r>
  <r>
    <x v="20"/>
    <x v="20"/>
    <x v="20"/>
    <x v="20"/>
    <x v="69"/>
    <x v="0"/>
    <n v="982240"/>
  </r>
  <r>
    <x v="21"/>
    <x v="21"/>
    <x v="21"/>
    <x v="21"/>
    <x v="69"/>
    <x v="0"/>
    <n v="594105"/>
  </r>
  <r>
    <x v="22"/>
    <x v="22"/>
    <x v="22"/>
    <x v="22"/>
    <x v="69"/>
    <x v="0"/>
    <n v="906614"/>
  </r>
  <r>
    <x v="23"/>
    <x v="23"/>
    <x v="23"/>
    <x v="23"/>
    <x v="69"/>
    <x v="0"/>
    <n v="30009259"/>
  </r>
  <r>
    <x v="24"/>
    <x v="24"/>
    <x v="24"/>
    <x v="24"/>
    <x v="69"/>
    <x v="0"/>
    <n v="1086059"/>
  </r>
  <r>
    <x v="25"/>
    <x v="25"/>
    <x v="25"/>
    <x v="25"/>
    <x v="69"/>
    <x v="0"/>
    <n v="0.10081522925593957"/>
  </r>
  <r>
    <x v="26"/>
    <x v="26"/>
    <x v="26"/>
    <x v="26"/>
    <x v="69"/>
    <x v="0"/>
    <s v=""/>
  </r>
  <r>
    <x v="27"/>
    <x v="27"/>
    <x v="27"/>
    <x v="27"/>
    <x v="69"/>
    <x v="0"/>
    <s v=""/>
  </r>
  <r>
    <x v="28"/>
    <x v="28"/>
    <x v="28"/>
    <x v="28"/>
    <x v="69"/>
    <x v="0"/>
    <n v="622494.14305999991"/>
  </r>
  <r>
    <x v="29"/>
    <x v="29"/>
    <x v="29"/>
    <x v="29"/>
    <x v="69"/>
    <x v="0"/>
    <n v="555773.30134000001"/>
  </r>
  <r>
    <x v="30"/>
    <x v="30"/>
    <x v="30"/>
    <x v="30"/>
    <x v="69"/>
    <x v="0"/>
    <n v="807.30200000000002"/>
  </r>
  <r>
    <x v="31"/>
    <x v="31"/>
    <x v="31"/>
    <x v="31"/>
    <x v="69"/>
    <x v="0"/>
    <n v="65913.539659999995"/>
  </r>
  <r>
    <x v="32"/>
    <x v="32"/>
    <x v="32"/>
    <x v="32"/>
    <x v="69"/>
    <x v="0"/>
    <n v="0.33567288355361508"/>
  </r>
  <r>
    <x v="33"/>
    <x v="33"/>
    <x v="33"/>
    <x v="33"/>
    <x v="69"/>
    <x v="0"/>
    <n v="0.30012975726125168"/>
  </r>
  <r>
    <x v="34"/>
    <x v="34"/>
    <x v="34"/>
    <x v="34"/>
    <x v="69"/>
    <x v="0"/>
    <n v="0.2996944288436918"/>
  </r>
  <r>
    <x v="35"/>
    <x v="35"/>
    <x v="35"/>
    <x v="35"/>
    <x v="69"/>
    <x v="0"/>
    <n v="1854466.5761199999"/>
  </r>
  <r>
    <x v="36"/>
    <x v="36"/>
    <x v="36"/>
    <x v="36"/>
    <x v="69"/>
    <x v="0"/>
    <n v="1588048.87"/>
  </r>
  <r>
    <x v="37"/>
    <x v="37"/>
    <x v="37"/>
    <x v="37"/>
    <x v="69"/>
    <x v="0"/>
    <n v="73.061999999999998"/>
  </r>
  <r>
    <x v="38"/>
    <x v="38"/>
    <x v="38"/>
    <x v="38"/>
    <x v="69"/>
    <x v="0"/>
    <n v="246515.375"/>
  </r>
  <r>
    <x v="39"/>
    <x v="39"/>
    <x v="39"/>
    <x v="39"/>
    <x v="69"/>
    <x v="0"/>
    <n v="19829.269120000001"/>
  </r>
  <r>
    <x v="40"/>
    <x v="40"/>
    <x v="40"/>
    <x v="40"/>
    <x v="69"/>
    <x v="0"/>
    <n v="4.1040022949538676E-3"/>
  </r>
  <r>
    <x v="41"/>
    <x v="41"/>
    <x v="41"/>
    <x v="41"/>
    <x v="69"/>
    <x v="0"/>
    <n v="0.21657213136163725"/>
  </r>
  <r>
    <x v="0"/>
    <x v="0"/>
    <x v="0"/>
    <x v="0"/>
    <x v="70"/>
    <x v="0"/>
    <n v="22994"/>
  </r>
  <r>
    <x v="1"/>
    <x v="1"/>
    <x v="1"/>
    <x v="1"/>
    <x v="70"/>
    <x v="0"/>
    <n v="14253"/>
  </r>
  <r>
    <x v="2"/>
    <x v="2"/>
    <x v="2"/>
    <x v="2"/>
    <x v="70"/>
    <x v="0"/>
    <n v="16061"/>
  </r>
  <r>
    <x v="3"/>
    <x v="3"/>
    <x v="3"/>
    <x v="3"/>
    <x v="70"/>
    <x v="0"/>
    <n v="1808"/>
  </r>
  <r>
    <x v="4"/>
    <x v="4"/>
    <x v="4"/>
    <x v="4"/>
    <x v="70"/>
    <x v="0"/>
    <n v="0"/>
  </r>
  <r>
    <x v="5"/>
    <x v="5"/>
    <x v="5"/>
    <x v="5"/>
    <x v="70"/>
    <x v="0"/>
    <n v="635"/>
  </r>
  <r>
    <x v="6"/>
    <x v="6"/>
    <x v="6"/>
    <x v="6"/>
    <x v="70"/>
    <x v="0"/>
    <n v="37882"/>
  </r>
  <r>
    <x v="7"/>
    <x v="7"/>
    <x v="7"/>
    <x v="7"/>
    <x v="70"/>
    <x v="0"/>
    <n v="20090"/>
  </r>
  <r>
    <x v="8"/>
    <x v="8"/>
    <x v="8"/>
    <x v="8"/>
    <x v="70"/>
    <x v="0"/>
    <n v="715"/>
  </r>
  <r>
    <x v="9"/>
    <x v="9"/>
    <x v="9"/>
    <x v="9"/>
    <x v="70"/>
    <x v="0"/>
    <n v="17077"/>
  </r>
  <r>
    <x v="10"/>
    <x v="10"/>
    <x v="10"/>
    <x v="10"/>
    <x v="70"/>
    <x v="0"/>
    <n v="5006"/>
  </r>
  <r>
    <x v="11"/>
    <x v="11"/>
    <x v="11"/>
    <x v="11"/>
    <x v="70"/>
    <x v="0"/>
    <n v="332"/>
  </r>
  <r>
    <x v="12"/>
    <x v="12"/>
    <x v="12"/>
    <x v="12"/>
    <x v="70"/>
    <x v="0"/>
    <n v="373867"/>
  </r>
  <r>
    <x v="13"/>
    <x v="13"/>
    <x v="13"/>
    <x v="13"/>
    <x v="70"/>
    <x v="0"/>
    <s v=""/>
  </r>
  <r>
    <x v="14"/>
    <x v="14"/>
    <x v="14"/>
    <x v="14"/>
    <x v="70"/>
    <x v="0"/>
    <s v=""/>
  </r>
  <r>
    <x v="15"/>
    <x v="15"/>
    <x v="15"/>
    <x v="15"/>
    <x v="70"/>
    <x v="0"/>
    <n v="16828"/>
  </r>
  <r>
    <x v="16"/>
    <x v="16"/>
    <x v="16"/>
    <x v="16"/>
    <x v="70"/>
    <x v="0"/>
    <n v="396033"/>
  </r>
  <r>
    <x v="17"/>
    <x v="17"/>
    <x v="17"/>
    <x v="17"/>
    <x v="70"/>
    <x v="0"/>
    <n v="194700"/>
  </r>
  <r>
    <x v="18"/>
    <x v="18"/>
    <x v="18"/>
    <x v="18"/>
    <x v="70"/>
    <x v="0"/>
    <s v=""/>
  </r>
  <r>
    <x v="19"/>
    <x v="19"/>
    <x v="19"/>
    <x v="19"/>
    <x v="70"/>
    <x v="0"/>
    <s v=""/>
  </r>
  <r>
    <x v="20"/>
    <x v="20"/>
    <x v="20"/>
    <x v="20"/>
    <x v="70"/>
    <x v="0"/>
    <s v=""/>
  </r>
  <r>
    <x v="21"/>
    <x v="21"/>
    <x v="21"/>
    <x v="21"/>
    <x v="70"/>
    <x v="0"/>
    <n v="193418"/>
  </r>
  <r>
    <x v="22"/>
    <x v="22"/>
    <x v="22"/>
    <x v="22"/>
    <x v="70"/>
    <x v="0"/>
    <n v="7915"/>
  </r>
  <r>
    <x v="23"/>
    <x v="23"/>
    <x v="23"/>
    <x v="23"/>
    <x v="70"/>
    <x v="0"/>
    <n v="396033"/>
  </r>
  <r>
    <x v="24"/>
    <x v="24"/>
    <x v="24"/>
    <x v="24"/>
    <x v="70"/>
    <x v="0"/>
    <n v="343527"/>
  </r>
  <r>
    <x v="25"/>
    <x v="25"/>
    <x v="25"/>
    <x v="25"/>
    <x v="70"/>
    <x v="0"/>
    <n v="0.53033102792883169"/>
  </r>
  <r>
    <x v="26"/>
    <x v="26"/>
    <x v="26"/>
    <x v="26"/>
    <x v="70"/>
    <x v="0"/>
    <n v="5.2608512071149499E-2"/>
  </r>
  <r>
    <x v="27"/>
    <x v="27"/>
    <x v="27"/>
    <x v="27"/>
    <x v="70"/>
    <x v="0"/>
    <n v="0.35212841613329271"/>
  </r>
  <r>
    <x v="28"/>
    <x v="28"/>
    <x v="28"/>
    <x v="28"/>
    <x v="70"/>
    <x v="0"/>
    <n v="179763.106"/>
  </r>
  <r>
    <x v="29"/>
    <x v="29"/>
    <x v="29"/>
    <x v="29"/>
    <x v="70"/>
    <x v="0"/>
    <n v="179763.106"/>
  </r>
  <r>
    <x v="30"/>
    <x v="30"/>
    <x v="30"/>
    <x v="30"/>
    <x v="70"/>
    <x v="0"/>
    <n v="0"/>
  </r>
  <r>
    <x v="31"/>
    <x v="31"/>
    <x v="31"/>
    <x v="31"/>
    <x v="70"/>
    <x v="0"/>
    <s v=""/>
  </r>
  <r>
    <x v="32"/>
    <x v="32"/>
    <x v="32"/>
    <x v="32"/>
    <x v="70"/>
    <x v="0"/>
    <n v="0.55483151985996315"/>
  </r>
  <r>
    <x v="33"/>
    <x v="33"/>
    <x v="33"/>
    <x v="33"/>
    <x v="70"/>
    <x v="0"/>
    <n v="0.55483151985996315"/>
  </r>
  <r>
    <x v="34"/>
    <x v="34"/>
    <x v="34"/>
    <x v="34"/>
    <x v="70"/>
    <x v="0"/>
    <n v="0.55483151985996315"/>
  </r>
  <r>
    <x v="35"/>
    <x v="35"/>
    <x v="35"/>
    <x v="35"/>
    <x v="70"/>
    <x v="0"/>
    <n v="323995.84299999999"/>
  </r>
  <r>
    <x v="36"/>
    <x v="36"/>
    <x v="36"/>
    <x v="36"/>
    <x v="70"/>
    <x v="0"/>
    <n v="264470.44300000003"/>
  </r>
  <r>
    <x v="37"/>
    <x v="37"/>
    <x v="37"/>
    <x v="37"/>
    <x v="70"/>
    <x v="0"/>
    <s v=""/>
  </r>
  <r>
    <x v="38"/>
    <x v="38"/>
    <x v="38"/>
    <x v="38"/>
    <x v="70"/>
    <x v="0"/>
    <n v="59525.4"/>
  </r>
  <r>
    <x v="39"/>
    <x v="39"/>
    <x v="39"/>
    <x v="39"/>
    <x v="70"/>
    <x v="0"/>
    <s v=""/>
  </r>
  <r>
    <x v="40"/>
    <x v="40"/>
    <x v="40"/>
    <x v="40"/>
    <x v="70"/>
    <x v="0"/>
    <n v="3.4919299465917562E-2"/>
  </r>
  <r>
    <x v="41"/>
    <x v="41"/>
    <x v="41"/>
    <x v="41"/>
    <x v="70"/>
    <x v="0"/>
    <n v="7.3181646439663323E-2"/>
  </r>
  <r>
    <x v="0"/>
    <x v="0"/>
    <x v="0"/>
    <x v="0"/>
    <x v="40"/>
    <x v="1"/>
    <n v="31713.511999999999"/>
  </r>
  <r>
    <x v="1"/>
    <x v="1"/>
    <x v="1"/>
    <x v="1"/>
    <x v="40"/>
    <x v="1"/>
    <n v="15281.772000000001"/>
  </r>
  <r>
    <x v="2"/>
    <x v="2"/>
    <x v="2"/>
    <x v="2"/>
    <x v="40"/>
    <x v="1"/>
    <n v="17481.331999999999"/>
  </r>
  <r>
    <x v="3"/>
    <x v="3"/>
    <x v="3"/>
    <x v="3"/>
    <x v="40"/>
    <x v="1"/>
    <n v="2199.56"/>
  </r>
  <r>
    <x v="4"/>
    <x v="4"/>
    <x v="4"/>
    <x v="4"/>
    <x v="40"/>
    <x v="1"/>
    <n v="5005.4870000000001"/>
  </r>
  <r>
    <x v="5"/>
    <x v="5"/>
    <x v="5"/>
    <x v="5"/>
    <x v="40"/>
    <x v="1"/>
    <n v="4287.0929999999998"/>
  </r>
  <r>
    <x v="6"/>
    <x v="6"/>
    <x v="6"/>
    <x v="6"/>
    <x v="40"/>
    <x v="1"/>
    <n v="56287.864000000001"/>
  </r>
  <r>
    <x v="7"/>
    <x v="7"/>
    <x v="7"/>
    <x v="7"/>
    <x v="40"/>
    <x v="1"/>
    <n v="33056.449000000001"/>
  </r>
  <r>
    <x v="8"/>
    <x v="8"/>
    <x v="8"/>
    <x v="8"/>
    <x v="40"/>
    <x v="1"/>
    <n v="3593.7840000000001"/>
  </r>
  <r>
    <x v="9"/>
    <x v="9"/>
    <x v="9"/>
    <x v="9"/>
    <x v="40"/>
    <x v="1"/>
    <n v="19637.631000000001"/>
  </r>
  <r>
    <x v="10"/>
    <x v="10"/>
    <x v="10"/>
    <x v="10"/>
    <x v="40"/>
    <x v="1"/>
    <n v="129902.447"/>
  </r>
  <r>
    <x v="11"/>
    <x v="11"/>
    <x v="11"/>
    <x v="11"/>
    <x v="40"/>
    <x v="1"/>
    <n v="17565.034"/>
  </r>
  <r>
    <x v="12"/>
    <x v="12"/>
    <x v="12"/>
    <x v="12"/>
    <x v="40"/>
    <x v="1"/>
    <n v="1533483.578"/>
  </r>
  <r>
    <x v="13"/>
    <x v="13"/>
    <x v="13"/>
    <x v="13"/>
    <x v="40"/>
    <x v="1"/>
    <n v="103930.978"/>
  </r>
  <r>
    <x v="14"/>
    <x v="14"/>
    <x v="14"/>
    <x v="14"/>
    <x v="40"/>
    <x v="1"/>
    <n v="7413.683"/>
  </r>
  <r>
    <x v="15"/>
    <x v="15"/>
    <x v="15"/>
    <x v="15"/>
    <x v="40"/>
    <x v="1"/>
    <n v="142368.58499999999"/>
  </r>
  <r>
    <x v="16"/>
    <x v="16"/>
    <x v="16"/>
    <x v="16"/>
    <x v="40"/>
    <x v="1"/>
    <n v="1934664.3049999999"/>
  </r>
  <r>
    <x v="17"/>
    <x v="17"/>
    <x v="17"/>
    <x v="17"/>
    <x v="40"/>
    <x v="1"/>
    <n v="43707.451000000001"/>
  </r>
  <r>
    <x v="18"/>
    <x v="18"/>
    <x v="18"/>
    <x v="18"/>
    <x v="40"/>
    <x v="1"/>
    <n v="1461887.8659999999"/>
  </r>
  <r>
    <x v="19"/>
    <x v="19"/>
    <x v="19"/>
    <x v="19"/>
    <x v="40"/>
    <x v="1"/>
    <n v="186715.86900000001"/>
  </r>
  <r>
    <x v="20"/>
    <x v="20"/>
    <x v="20"/>
    <x v="20"/>
    <x v="40"/>
    <x v="1"/>
    <m/>
  </r>
  <r>
    <x v="21"/>
    <x v="21"/>
    <x v="21"/>
    <x v="21"/>
    <x v="40"/>
    <x v="1"/>
    <n v="154360.397"/>
  </r>
  <r>
    <x v="22"/>
    <x v="22"/>
    <x v="22"/>
    <x v="22"/>
    <x v="40"/>
    <x v="1"/>
    <n v="87992.721999999994"/>
  </r>
  <r>
    <x v="23"/>
    <x v="23"/>
    <x v="23"/>
    <x v="23"/>
    <x v="40"/>
    <x v="1"/>
    <n v="1934664.3049999999"/>
  </r>
  <r>
    <x v="24"/>
    <x v="24"/>
    <x v="24"/>
    <x v="24"/>
    <x v="40"/>
    <x v="1"/>
    <n v="128828.395"/>
  </r>
  <r>
    <x v="25"/>
    <x v="25"/>
    <x v="25"/>
    <x v="25"/>
    <x v="40"/>
    <x v="1"/>
    <n v="0.53474636189008928"/>
  </r>
  <r>
    <x v="26"/>
    <x v="26"/>
    <x v="26"/>
    <x v="26"/>
    <x v="40"/>
    <x v="1"/>
    <n v="1.3192055751238786E-2"/>
  </r>
  <r>
    <x v="27"/>
    <x v="27"/>
    <x v="27"/>
    <x v="27"/>
    <x v="40"/>
    <x v="1"/>
    <n v="0.18322815156343164"/>
  </r>
  <r>
    <x v="28"/>
    <x v="28"/>
    <x v="28"/>
    <x v="28"/>
    <x v="40"/>
    <x v="1"/>
    <n v="208839.92199999999"/>
  </r>
  <r>
    <x v="29"/>
    <x v="29"/>
    <x v="29"/>
    <x v="29"/>
    <x v="40"/>
    <x v="1"/>
    <n v="200609.709"/>
  </r>
  <r>
    <x v="30"/>
    <x v="30"/>
    <x v="30"/>
    <x v="30"/>
    <x v="40"/>
    <x v="1"/>
    <m/>
  </r>
  <r>
    <x v="31"/>
    <x v="31"/>
    <x v="31"/>
    <x v="31"/>
    <x v="40"/>
    <x v="1"/>
    <n v="8230.2139999999999"/>
  </r>
  <r>
    <x v="32"/>
    <x v="32"/>
    <x v="32"/>
    <x v="32"/>
    <x v="40"/>
    <x v="1"/>
    <n v="0.2015402688956599"/>
  </r>
  <r>
    <x v="33"/>
    <x v="33"/>
    <x v="33"/>
    <x v="33"/>
    <x v="40"/>
    <x v="1"/>
    <n v="0.19359772934094507"/>
  </r>
  <r>
    <x v="34"/>
    <x v="34"/>
    <x v="34"/>
    <x v="34"/>
    <x v="40"/>
    <x v="1"/>
    <n v="0.19359772934094507"/>
  </r>
  <r>
    <x v="35"/>
    <x v="35"/>
    <x v="35"/>
    <x v="35"/>
    <x v="40"/>
    <x v="1"/>
    <n v="1036219.328"/>
  </r>
  <r>
    <x v="36"/>
    <x v="36"/>
    <x v="36"/>
    <x v="36"/>
    <x v="40"/>
    <x v="1"/>
    <n v="930277.81400000001"/>
  </r>
  <r>
    <x v="37"/>
    <x v="37"/>
    <x v="37"/>
    <x v="37"/>
    <x v="40"/>
    <x v="1"/>
    <n v="20891.728999999999"/>
  </r>
  <r>
    <x v="38"/>
    <x v="38"/>
    <x v="38"/>
    <x v="38"/>
    <x v="40"/>
    <x v="1"/>
    <n v="79226.698999999993"/>
  </r>
  <r>
    <x v="39"/>
    <x v="39"/>
    <x v="39"/>
    <x v="39"/>
    <x v="40"/>
    <x v="1"/>
    <n v="5823.0860000000002"/>
  </r>
  <r>
    <x v="0"/>
    <x v="0"/>
    <x v="0"/>
    <x v="0"/>
    <x v="61"/>
    <x v="1"/>
    <n v="304355.37300000002"/>
  </r>
  <r>
    <x v="1"/>
    <x v="1"/>
    <x v="1"/>
    <x v="1"/>
    <x v="61"/>
    <x v="1"/>
    <n v="234470.478"/>
  </r>
  <r>
    <x v="2"/>
    <x v="2"/>
    <x v="2"/>
    <x v="2"/>
    <x v="61"/>
    <x v="1"/>
    <n v="302357.71100000001"/>
  </r>
  <r>
    <x v="3"/>
    <x v="3"/>
    <x v="3"/>
    <x v="3"/>
    <x v="61"/>
    <x v="1"/>
    <n v="67887.232999999993"/>
  </r>
  <r>
    <x v="4"/>
    <x v="4"/>
    <x v="4"/>
    <x v="4"/>
    <x v="61"/>
    <x v="1"/>
    <n v="14291.986999999999"/>
  </r>
  <r>
    <x v="5"/>
    <x v="5"/>
    <x v="5"/>
    <x v="5"/>
    <x v="61"/>
    <x v="1"/>
    <n v="21613.161"/>
  </r>
  <r>
    <x v="6"/>
    <x v="6"/>
    <x v="6"/>
    <x v="6"/>
    <x v="61"/>
    <x v="1"/>
    <n v="574730.99899999995"/>
  </r>
  <r>
    <x v="7"/>
    <x v="7"/>
    <x v="7"/>
    <x v="7"/>
    <x v="61"/>
    <x v="1"/>
    <n v="354620.25633999996"/>
  </r>
  <r>
    <x v="8"/>
    <x v="8"/>
    <x v="8"/>
    <x v="8"/>
    <x v="61"/>
    <x v="1"/>
    <n v="10564.173000000001"/>
  </r>
  <r>
    <x v="9"/>
    <x v="9"/>
    <x v="9"/>
    <x v="9"/>
    <x v="61"/>
    <x v="1"/>
    <n v="209546.56966000001"/>
  </r>
  <r>
    <x v="10"/>
    <x v="10"/>
    <x v="10"/>
    <x v="10"/>
    <x v="61"/>
    <x v="1"/>
    <n v="4160776.8080000002"/>
  </r>
  <r>
    <x v="11"/>
    <x v="11"/>
    <x v="11"/>
    <x v="11"/>
    <x v="61"/>
    <x v="1"/>
    <n v="1685214.9720000001"/>
  </r>
  <r>
    <x v="12"/>
    <x v="12"/>
    <x v="12"/>
    <x v="12"/>
    <x v="61"/>
    <x v="1"/>
    <n v="19833678.361000001"/>
  </r>
  <r>
    <x v="13"/>
    <x v="13"/>
    <x v="13"/>
    <x v="13"/>
    <x v="61"/>
    <x v="1"/>
    <n v="1740168.7679999999"/>
  </r>
  <r>
    <x v="14"/>
    <x v="14"/>
    <x v="14"/>
    <x v="14"/>
    <x v="61"/>
    <x v="1"/>
    <n v="2700524.5380000002"/>
  </r>
  <r>
    <x v="15"/>
    <x v="15"/>
    <x v="15"/>
    <x v="15"/>
    <x v="61"/>
    <x v="1"/>
    <n v="192547.45300000001"/>
  </r>
  <r>
    <x v="16"/>
    <x v="16"/>
    <x v="16"/>
    <x v="16"/>
    <x v="61"/>
    <x v="1"/>
    <n v="30312910.899999999"/>
  </r>
  <r>
    <x v="17"/>
    <x v="17"/>
    <x v="17"/>
    <x v="17"/>
    <x v="61"/>
    <x v="1"/>
    <n v="939260.58700000006"/>
  </r>
  <r>
    <x v="18"/>
    <x v="18"/>
    <x v="18"/>
    <x v="18"/>
    <x v="61"/>
    <x v="1"/>
    <n v="18103811.570999999"/>
  </r>
  <r>
    <x v="19"/>
    <x v="19"/>
    <x v="19"/>
    <x v="19"/>
    <x v="61"/>
    <x v="1"/>
    <n v="4959343.466"/>
  </r>
  <r>
    <x v="20"/>
    <x v="20"/>
    <x v="20"/>
    <x v="20"/>
    <x v="61"/>
    <x v="1"/>
    <n v="2447874.9730000002"/>
  </r>
  <r>
    <x v="21"/>
    <x v="21"/>
    <x v="21"/>
    <x v="21"/>
    <x v="61"/>
    <x v="1"/>
    <n v="2515359.1310000001"/>
  </r>
  <r>
    <x v="22"/>
    <x v="22"/>
    <x v="22"/>
    <x v="22"/>
    <x v="61"/>
    <x v="1"/>
    <n v="1347261.172"/>
  </r>
  <r>
    <x v="23"/>
    <x v="23"/>
    <x v="23"/>
    <x v="23"/>
    <x v="61"/>
    <x v="1"/>
    <n v="30312910.899999999"/>
  </r>
  <r>
    <x v="24"/>
    <x v="24"/>
    <x v="24"/>
    <x v="24"/>
    <x v="61"/>
    <x v="1"/>
    <n v="8606153.4550000001"/>
  </r>
  <r>
    <x v="25"/>
    <x v="25"/>
    <x v="25"/>
    <x v="25"/>
    <x v="61"/>
    <x v="1"/>
    <n v="0.61560038930088956"/>
  </r>
  <r>
    <x v="26"/>
    <x v="26"/>
    <x v="26"/>
    <x v="26"/>
    <x v="61"/>
    <x v="1"/>
    <n v="2.225278053737054E-2"/>
  </r>
  <r>
    <x v="27"/>
    <x v="27"/>
    <x v="27"/>
    <x v="27"/>
    <x v="61"/>
    <x v="1"/>
    <n v="0.36040308925937398"/>
  </r>
  <r>
    <x v="28"/>
    <x v="28"/>
    <x v="28"/>
    <x v="28"/>
    <x v="61"/>
    <x v="1"/>
    <n v="2547332.3369999998"/>
  </r>
  <r>
    <x v="29"/>
    <x v="29"/>
    <x v="29"/>
    <x v="29"/>
    <x v="61"/>
    <x v="1"/>
    <n v="2425252.148"/>
  </r>
  <r>
    <x v="30"/>
    <x v="30"/>
    <x v="30"/>
    <x v="30"/>
    <x v="61"/>
    <x v="1"/>
    <n v="100000"/>
  </r>
  <r>
    <x v="31"/>
    <x v="31"/>
    <x v="31"/>
    <x v="31"/>
    <x v="61"/>
    <x v="1"/>
    <n v="22080.188999999998"/>
  </r>
  <r>
    <x v="32"/>
    <x v="32"/>
    <x v="32"/>
    <x v="32"/>
    <x v="61"/>
    <x v="1"/>
    <n v="0.18414742750188889"/>
  </r>
  <r>
    <x v="33"/>
    <x v="33"/>
    <x v="33"/>
    <x v="33"/>
    <x v="61"/>
    <x v="1"/>
    <n v="0.18255124393995364"/>
  </r>
  <r>
    <x v="34"/>
    <x v="34"/>
    <x v="34"/>
    <x v="34"/>
    <x v="61"/>
    <x v="1"/>
    <n v="0.17532221359997219"/>
  </r>
  <r>
    <x v="35"/>
    <x v="35"/>
    <x v="35"/>
    <x v="35"/>
    <x v="61"/>
    <x v="1"/>
    <n v="13833113.889"/>
  </r>
  <r>
    <x v="36"/>
    <x v="36"/>
    <x v="36"/>
    <x v="36"/>
    <x v="61"/>
    <x v="1"/>
    <n v="12645095.198000001"/>
  </r>
  <r>
    <x v="37"/>
    <x v="37"/>
    <x v="37"/>
    <x v="37"/>
    <x v="61"/>
    <x v="1"/>
    <n v="126688.959"/>
  </r>
  <r>
    <x v="38"/>
    <x v="38"/>
    <x v="38"/>
    <x v="38"/>
    <x v="61"/>
    <x v="1"/>
    <n v="1023079.6580000001"/>
  </r>
  <r>
    <x v="39"/>
    <x v="39"/>
    <x v="39"/>
    <x v="39"/>
    <x v="61"/>
    <x v="1"/>
    <n v="38250.074999999997"/>
  </r>
  <r>
    <x v="0"/>
    <x v="0"/>
    <x v="0"/>
    <x v="0"/>
    <x v="62"/>
    <x v="1"/>
    <n v="1406.0909999999999"/>
  </r>
  <r>
    <x v="1"/>
    <x v="1"/>
    <x v="1"/>
    <x v="1"/>
    <x v="62"/>
    <x v="1"/>
    <n v="57216.247000000003"/>
  </r>
  <r>
    <x v="2"/>
    <x v="2"/>
    <x v="2"/>
    <x v="2"/>
    <x v="62"/>
    <x v="1"/>
    <n v="58986.091"/>
  </r>
  <r>
    <x v="3"/>
    <x v="3"/>
    <x v="3"/>
    <x v="3"/>
    <x v="62"/>
    <x v="1"/>
    <n v="1769.8440000000001"/>
  </r>
  <r>
    <x v="4"/>
    <x v="4"/>
    <x v="4"/>
    <x v="4"/>
    <x v="62"/>
    <x v="1"/>
    <n v="5390.7529999999997"/>
  </r>
  <r>
    <x v="5"/>
    <x v="5"/>
    <x v="5"/>
    <x v="5"/>
    <x v="62"/>
    <x v="1"/>
    <n v="2340.2199999999998"/>
  </r>
  <r>
    <x v="6"/>
    <x v="6"/>
    <x v="6"/>
    <x v="6"/>
    <x v="62"/>
    <x v="1"/>
    <n v="66353.311000000002"/>
  </r>
  <r>
    <x v="7"/>
    <x v="7"/>
    <x v="7"/>
    <x v="7"/>
    <x v="62"/>
    <x v="1"/>
    <n v="50987.741999999998"/>
  </r>
  <r>
    <x v="8"/>
    <x v="8"/>
    <x v="8"/>
    <x v="8"/>
    <x v="62"/>
    <x v="1"/>
    <m/>
  </r>
  <r>
    <x v="9"/>
    <x v="9"/>
    <x v="9"/>
    <x v="9"/>
    <x v="62"/>
    <x v="1"/>
    <n v="15365.569"/>
  </r>
  <r>
    <x v="10"/>
    <x v="10"/>
    <x v="10"/>
    <x v="10"/>
    <x v="62"/>
    <x v="1"/>
    <n v="205023.432"/>
  </r>
  <r>
    <x v="11"/>
    <x v="11"/>
    <x v="11"/>
    <x v="11"/>
    <x v="62"/>
    <x v="1"/>
    <n v="42359.010999999999"/>
  </r>
  <r>
    <x v="12"/>
    <x v="12"/>
    <x v="12"/>
    <x v="12"/>
    <x v="62"/>
    <x v="1"/>
    <n v="56042.078999999998"/>
  </r>
  <r>
    <x v="13"/>
    <x v="13"/>
    <x v="13"/>
    <x v="13"/>
    <x v="62"/>
    <x v="1"/>
    <n v="171426.473"/>
  </r>
  <r>
    <x v="14"/>
    <x v="14"/>
    <x v="14"/>
    <x v="14"/>
    <x v="62"/>
    <x v="1"/>
    <n v="21602.871999999999"/>
  </r>
  <r>
    <x v="15"/>
    <x v="15"/>
    <x v="15"/>
    <x v="15"/>
    <x v="62"/>
    <x v="1"/>
    <n v="135793.16800000001"/>
  </r>
  <r>
    <x v="16"/>
    <x v="16"/>
    <x v="16"/>
    <x v="16"/>
    <x v="62"/>
    <x v="1"/>
    <n v="632247.03500000003"/>
  </r>
  <r>
    <x v="17"/>
    <x v="17"/>
    <x v="17"/>
    <x v="17"/>
    <x v="62"/>
    <x v="1"/>
    <n v="6060.183"/>
  </r>
  <r>
    <x v="18"/>
    <x v="18"/>
    <x v="18"/>
    <x v="18"/>
    <x v="62"/>
    <x v="1"/>
    <n v="351909.04800000001"/>
  </r>
  <r>
    <x v="19"/>
    <x v="19"/>
    <x v="19"/>
    <x v="19"/>
    <x v="62"/>
    <x v="1"/>
    <n v="35721.697"/>
  </r>
  <r>
    <x v="20"/>
    <x v="20"/>
    <x v="20"/>
    <x v="20"/>
    <x v="62"/>
    <x v="1"/>
    <n v="22578.850999999999"/>
  </r>
  <r>
    <x v="21"/>
    <x v="21"/>
    <x v="21"/>
    <x v="21"/>
    <x v="62"/>
    <x v="1"/>
    <n v="70234.308000000005"/>
  </r>
  <r>
    <x v="22"/>
    <x v="22"/>
    <x v="22"/>
    <x v="22"/>
    <x v="62"/>
    <x v="1"/>
    <n v="145742.948"/>
  </r>
  <r>
    <x v="23"/>
    <x v="23"/>
    <x v="23"/>
    <x v="23"/>
    <x v="62"/>
    <x v="1"/>
    <n v="632247.03500000003"/>
  </r>
  <r>
    <x v="24"/>
    <x v="24"/>
    <x v="24"/>
    <x v="24"/>
    <x v="62"/>
    <x v="1"/>
    <n v="3502.5630000000001"/>
  </r>
  <r>
    <x v="25"/>
    <x v="25"/>
    <x v="25"/>
    <x v="25"/>
    <x v="62"/>
    <x v="1"/>
    <n v="0.76902990364053958"/>
  </r>
  <r>
    <x v="26"/>
    <x v="26"/>
    <x v="26"/>
    <x v="26"/>
    <x v="62"/>
    <x v="1"/>
    <m/>
  </r>
  <r>
    <x v="27"/>
    <x v="27"/>
    <x v="27"/>
    <x v="27"/>
    <x v="62"/>
    <x v="1"/>
    <s v="ei tietoa"/>
  </r>
  <r>
    <x v="28"/>
    <x v="28"/>
    <x v="28"/>
    <x v="28"/>
    <x v="62"/>
    <x v="1"/>
    <n v="52429.362000000001"/>
  </r>
  <r>
    <x v="29"/>
    <x v="29"/>
    <x v="29"/>
    <x v="29"/>
    <x v="62"/>
    <x v="1"/>
    <n v="52429.362000000001"/>
  </r>
  <r>
    <x v="30"/>
    <x v="30"/>
    <x v="30"/>
    <x v="30"/>
    <x v="62"/>
    <x v="1"/>
    <m/>
  </r>
  <r>
    <x v="31"/>
    <x v="31"/>
    <x v="31"/>
    <x v="31"/>
    <x v="62"/>
    <x v="1"/>
    <m/>
  </r>
  <r>
    <x v="32"/>
    <x v="32"/>
    <x v="32"/>
    <x v="32"/>
    <x v="62"/>
    <x v="1"/>
    <n v="0.19202712500569669"/>
  </r>
  <r>
    <x v="33"/>
    <x v="33"/>
    <x v="33"/>
    <x v="33"/>
    <x v="62"/>
    <x v="1"/>
    <n v="0.19202712500569669"/>
  </r>
  <r>
    <x v="34"/>
    <x v="34"/>
    <x v="34"/>
    <x v="34"/>
    <x v="62"/>
    <x v="1"/>
    <n v="0.19202712500569669"/>
  </r>
  <r>
    <x v="35"/>
    <x v="35"/>
    <x v="35"/>
    <x v="35"/>
    <x v="62"/>
    <x v="1"/>
    <n v="273031.02100000001"/>
  </r>
  <r>
    <x v="36"/>
    <x v="36"/>
    <x v="36"/>
    <x v="36"/>
    <x v="62"/>
    <x v="1"/>
    <n v="144130.07"/>
  </r>
  <r>
    <x v="37"/>
    <x v="37"/>
    <x v="37"/>
    <x v="37"/>
    <x v="62"/>
    <x v="1"/>
    <n v="16113.174000000001"/>
  </r>
  <r>
    <x v="38"/>
    <x v="38"/>
    <x v="38"/>
    <x v="38"/>
    <x v="62"/>
    <x v="1"/>
    <n v="110156.75"/>
  </r>
  <r>
    <x v="39"/>
    <x v="39"/>
    <x v="39"/>
    <x v="39"/>
    <x v="62"/>
    <x v="1"/>
    <n v="2631.027"/>
  </r>
  <r>
    <x v="0"/>
    <x v="0"/>
    <x v="0"/>
    <x v="0"/>
    <x v="63"/>
    <x v="1"/>
    <n v="1052150.831"/>
  </r>
  <r>
    <x v="1"/>
    <x v="1"/>
    <x v="1"/>
    <x v="1"/>
    <x v="63"/>
    <x v="1"/>
    <n v="104138.594"/>
  </r>
  <r>
    <x v="2"/>
    <x v="2"/>
    <x v="2"/>
    <x v="2"/>
    <x v="63"/>
    <x v="1"/>
    <n v="758976.647"/>
  </r>
  <r>
    <x v="3"/>
    <x v="3"/>
    <x v="3"/>
    <x v="3"/>
    <x v="63"/>
    <x v="1"/>
    <n v="654838.05299999996"/>
  </r>
  <r>
    <x v="4"/>
    <x v="4"/>
    <x v="4"/>
    <x v="4"/>
    <x v="63"/>
    <x v="1"/>
    <n v="1261219.07"/>
  </r>
  <r>
    <x v="5"/>
    <x v="5"/>
    <x v="5"/>
    <x v="5"/>
    <x v="63"/>
    <x v="1"/>
    <n v="64667.296999999999"/>
  </r>
  <r>
    <x v="6"/>
    <x v="6"/>
    <x v="6"/>
    <x v="6"/>
    <x v="63"/>
    <x v="1"/>
    <n v="2482175.7919999999"/>
  </r>
  <r>
    <x v="7"/>
    <x v="7"/>
    <x v="7"/>
    <x v="7"/>
    <x v="63"/>
    <x v="1"/>
    <n v="973415.37800000003"/>
  </r>
  <r>
    <x v="8"/>
    <x v="8"/>
    <x v="8"/>
    <x v="8"/>
    <x v="63"/>
    <x v="1"/>
    <n v="107733.785"/>
  </r>
  <r>
    <x v="9"/>
    <x v="9"/>
    <x v="9"/>
    <x v="9"/>
    <x v="63"/>
    <x v="1"/>
    <n v="1401026.632"/>
  </r>
  <r>
    <x v="10"/>
    <x v="10"/>
    <x v="10"/>
    <x v="10"/>
    <x v="63"/>
    <x v="1"/>
    <n v="39866400.101000004"/>
  </r>
  <r>
    <x v="11"/>
    <x v="11"/>
    <x v="11"/>
    <x v="11"/>
    <x v="63"/>
    <x v="1"/>
    <n v="19841006.824999999"/>
  </r>
  <r>
    <x v="12"/>
    <x v="12"/>
    <x v="12"/>
    <x v="12"/>
    <x v="63"/>
    <x v="1"/>
    <n v="101443061.256"/>
  </r>
  <r>
    <x v="13"/>
    <x v="13"/>
    <x v="13"/>
    <x v="13"/>
    <x v="63"/>
    <x v="1"/>
    <n v="34770512.891999997"/>
  </r>
  <r>
    <x v="14"/>
    <x v="14"/>
    <x v="14"/>
    <x v="14"/>
    <x v="63"/>
    <x v="1"/>
    <n v="80557422.909999996"/>
  </r>
  <r>
    <x v="15"/>
    <x v="15"/>
    <x v="15"/>
    <x v="15"/>
    <x v="63"/>
    <x v="1"/>
    <n v="25043566.671999998"/>
  </r>
  <r>
    <x v="16"/>
    <x v="16"/>
    <x v="16"/>
    <x v="16"/>
    <x v="63"/>
    <x v="1"/>
    <n v="301521970.65600002"/>
  </r>
  <r>
    <x v="17"/>
    <x v="17"/>
    <x v="17"/>
    <x v="17"/>
    <x v="63"/>
    <x v="1"/>
    <n v="70031299.846000001"/>
  </r>
  <r>
    <x v="18"/>
    <x v="18"/>
    <x v="18"/>
    <x v="18"/>
    <x v="63"/>
    <x v="1"/>
    <n v="62155146.009000003"/>
  </r>
  <r>
    <x v="19"/>
    <x v="19"/>
    <x v="19"/>
    <x v="19"/>
    <x v="63"/>
    <x v="1"/>
    <n v="43484782.781000003"/>
  </r>
  <r>
    <x v="20"/>
    <x v="20"/>
    <x v="20"/>
    <x v="20"/>
    <x v="63"/>
    <x v="1"/>
    <n v="83537632.651999995"/>
  </r>
  <r>
    <x v="21"/>
    <x v="21"/>
    <x v="21"/>
    <x v="21"/>
    <x v="63"/>
    <x v="1"/>
    <n v="12296211.458000001"/>
  </r>
  <r>
    <x v="22"/>
    <x v="22"/>
    <x v="22"/>
    <x v="22"/>
    <x v="63"/>
    <x v="1"/>
    <n v="30016897.910999998"/>
  </r>
  <r>
    <x v="23"/>
    <x v="23"/>
    <x v="23"/>
    <x v="23"/>
    <x v="63"/>
    <x v="1"/>
    <n v="301521970.65700001"/>
  </r>
  <r>
    <x v="24"/>
    <x v="24"/>
    <x v="24"/>
    <x v="24"/>
    <x v="63"/>
    <x v="1"/>
    <n v="31247368.568"/>
  </r>
  <r>
    <x v="25"/>
    <x v="25"/>
    <x v="25"/>
    <x v="25"/>
    <x v="63"/>
    <x v="1"/>
    <n v="0.38697164682266416"/>
  </r>
  <r>
    <x v="26"/>
    <x v="26"/>
    <x v="26"/>
    <x v="26"/>
    <x v="63"/>
    <x v="1"/>
    <n v="1.5980909930181562E-2"/>
  </r>
  <r>
    <x v="27"/>
    <x v="27"/>
    <x v="27"/>
    <x v="27"/>
    <x v="63"/>
    <x v="1"/>
    <n v="0.25749616059709329"/>
  </r>
  <r>
    <x v="28"/>
    <x v="28"/>
    <x v="28"/>
    <x v="28"/>
    <x v="63"/>
    <x v="1"/>
    <n v="11624431.904759999"/>
  </r>
  <r>
    <x v="29"/>
    <x v="29"/>
    <x v="29"/>
    <x v="29"/>
    <x v="63"/>
    <x v="1"/>
    <n v="10998136.904759999"/>
  </r>
  <r>
    <x v="30"/>
    <x v="30"/>
    <x v="30"/>
    <x v="30"/>
    <x v="63"/>
    <x v="1"/>
    <n v="550000"/>
  </r>
  <r>
    <x v="31"/>
    <x v="31"/>
    <x v="31"/>
    <x v="31"/>
    <x v="63"/>
    <x v="1"/>
    <n v="76295"/>
  </r>
  <r>
    <x v="32"/>
    <x v="32"/>
    <x v="32"/>
    <x v="32"/>
    <x v="63"/>
    <x v="1"/>
    <n v="0.26192415124053658"/>
  </r>
  <r>
    <x v="33"/>
    <x v="33"/>
    <x v="33"/>
    <x v="33"/>
    <x v="63"/>
    <x v="1"/>
    <n v="0.26020505621011936"/>
  </r>
  <r>
    <x v="34"/>
    <x v="34"/>
    <x v="34"/>
    <x v="34"/>
    <x v="63"/>
    <x v="1"/>
    <n v="0.24781234021654844"/>
  </r>
  <r>
    <x v="35"/>
    <x v="35"/>
    <x v="35"/>
    <x v="35"/>
    <x v="63"/>
    <x v="1"/>
    <n v="44380908.937583104"/>
  </r>
  <r>
    <x v="36"/>
    <x v="36"/>
    <x v="36"/>
    <x v="36"/>
    <x v="63"/>
    <x v="1"/>
    <n v="33912060.323110998"/>
  </r>
  <r>
    <x v="37"/>
    <x v="37"/>
    <x v="37"/>
    <x v="37"/>
    <x v="63"/>
    <x v="1"/>
    <n v="4329236.54725709"/>
  </r>
  <r>
    <x v="38"/>
    <x v="38"/>
    <x v="38"/>
    <x v="38"/>
    <x v="63"/>
    <x v="1"/>
    <n v="4228641.625"/>
  </r>
  <r>
    <x v="39"/>
    <x v="39"/>
    <x v="39"/>
    <x v="39"/>
    <x v="63"/>
    <x v="1"/>
    <n v="1910970.4422149998"/>
  </r>
  <r>
    <x v="0"/>
    <x v="0"/>
    <x v="0"/>
    <x v="0"/>
    <x v="64"/>
    <x v="1"/>
    <n v="72099.613099999988"/>
  </r>
  <r>
    <x v="1"/>
    <x v="1"/>
    <x v="1"/>
    <x v="1"/>
    <x v="64"/>
    <x v="1"/>
    <n v="53688.105000000003"/>
  </r>
  <r>
    <x v="2"/>
    <x v="2"/>
    <x v="2"/>
    <x v="2"/>
    <x v="64"/>
    <x v="1"/>
    <n v="89682.476999999999"/>
  </r>
  <r>
    <x v="3"/>
    <x v="3"/>
    <x v="3"/>
    <x v="3"/>
    <x v="64"/>
    <x v="1"/>
    <n v="35994.372000000003"/>
  </r>
  <r>
    <x v="4"/>
    <x v="4"/>
    <x v="4"/>
    <x v="4"/>
    <x v="64"/>
    <x v="1"/>
    <n v="12117.777"/>
  </r>
  <r>
    <x v="5"/>
    <x v="5"/>
    <x v="5"/>
    <x v="5"/>
    <x v="64"/>
    <x v="1"/>
    <n v="15920.210999999999"/>
  </r>
  <r>
    <x v="6"/>
    <x v="6"/>
    <x v="6"/>
    <x v="6"/>
    <x v="64"/>
    <x v="1"/>
    <n v="153825.70609999998"/>
  </r>
  <r>
    <x v="7"/>
    <x v="7"/>
    <x v="7"/>
    <x v="7"/>
    <x v="64"/>
    <x v="1"/>
    <n v="136772.56899999999"/>
  </r>
  <r>
    <x v="8"/>
    <x v="8"/>
    <x v="8"/>
    <x v="8"/>
    <x v="64"/>
    <x v="1"/>
    <n v="422.649"/>
  </r>
  <r>
    <x v="9"/>
    <x v="9"/>
    <x v="9"/>
    <x v="9"/>
    <x v="64"/>
    <x v="1"/>
    <n v="16630.488099999999"/>
  </r>
  <r>
    <x v="10"/>
    <x v="10"/>
    <x v="10"/>
    <x v="10"/>
    <x v="64"/>
    <x v="1"/>
    <n v="226982.22099999999"/>
  </r>
  <r>
    <x v="11"/>
    <x v="11"/>
    <x v="11"/>
    <x v="11"/>
    <x v="64"/>
    <x v="1"/>
    <m/>
  </r>
  <r>
    <x v="12"/>
    <x v="12"/>
    <x v="12"/>
    <x v="12"/>
    <x v="64"/>
    <x v="1"/>
    <n v="2865424.8987977998"/>
  </r>
  <r>
    <x v="13"/>
    <x v="13"/>
    <x v="13"/>
    <x v="13"/>
    <x v="64"/>
    <x v="1"/>
    <n v="1610518.5759999999"/>
  </r>
  <r>
    <x v="14"/>
    <x v="14"/>
    <x v="14"/>
    <x v="14"/>
    <x v="64"/>
    <x v="1"/>
    <n v="1714.355"/>
  </r>
  <r>
    <x v="15"/>
    <x v="15"/>
    <x v="15"/>
    <x v="15"/>
    <x v="64"/>
    <x v="1"/>
    <n v="63754.223578100202"/>
  </r>
  <r>
    <x v="16"/>
    <x v="16"/>
    <x v="16"/>
    <x v="16"/>
    <x v="64"/>
    <x v="1"/>
    <n v="4768394.2743759006"/>
  </r>
  <r>
    <x v="17"/>
    <x v="17"/>
    <x v="17"/>
    <x v="17"/>
    <x v="64"/>
    <x v="1"/>
    <n v="13554.9580941"/>
  </r>
  <r>
    <x v="18"/>
    <x v="18"/>
    <x v="18"/>
    <x v="18"/>
    <x v="64"/>
    <x v="1"/>
    <n v="4144486.1275424995"/>
  </r>
  <r>
    <x v="19"/>
    <x v="19"/>
    <x v="19"/>
    <x v="19"/>
    <x v="64"/>
    <x v="1"/>
    <n v="87226.783709999989"/>
  </r>
  <r>
    <x v="20"/>
    <x v="20"/>
    <x v="20"/>
    <x v="20"/>
    <x v="64"/>
    <x v="1"/>
    <n v="12528.138999999999"/>
  </r>
  <r>
    <x v="21"/>
    <x v="21"/>
    <x v="21"/>
    <x v="21"/>
    <x v="64"/>
    <x v="1"/>
    <n v="390619.08"/>
  </r>
  <r>
    <x v="22"/>
    <x v="22"/>
    <x v="22"/>
    <x v="22"/>
    <x v="64"/>
    <x v="1"/>
    <n v="119979.186"/>
  </r>
  <r>
    <x v="23"/>
    <x v="23"/>
    <x v="23"/>
    <x v="23"/>
    <x v="64"/>
    <x v="1"/>
    <n v="4768394.2743465994"/>
  </r>
  <r>
    <x v="24"/>
    <x v="24"/>
    <x v="24"/>
    <x v="24"/>
    <x v="64"/>
    <x v="1"/>
    <n v="1281807.4927399999"/>
  </r>
  <r>
    <x v="25"/>
    <x v="25"/>
    <x v="25"/>
    <x v="25"/>
    <x v="64"/>
    <x v="1"/>
    <n v="0.8694157702827805"/>
  </r>
  <r>
    <x v="26"/>
    <x v="26"/>
    <x v="26"/>
    <x v="26"/>
    <x v="64"/>
    <x v="1"/>
    <n v="4.2191273255737958E-3"/>
  </r>
  <r>
    <x v="27"/>
    <x v="27"/>
    <x v="27"/>
    <x v="27"/>
    <x v="64"/>
    <x v="1"/>
    <n v="7.0439560990198909E-3"/>
  </r>
  <r>
    <x v="28"/>
    <x v="28"/>
    <x v="28"/>
    <x v="28"/>
    <x v="64"/>
    <x v="1"/>
    <n v="376101.83199999999"/>
  </r>
  <r>
    <x v="29"/>
    <x v="29"/>
    <x v="29"/>
    <x v="29"/>
    <x v="64"/>
    <x v="1"/>
    <n v="349771.32500000001"/>
  </r>
  <r>
    <x v="30"/>
    <x v="30"/>
    <x v="30"/>
    <x v="30"/>
    <x v="64"/>
    <x v="1"/>
    <m/>
  </r>
  <r>
    <x v="31"/>
    <x v="31"/>
    <x v="31"/>
    <x v="31"/>
    <x v="64"/>
    <x v="1"/>
    <n v="26330.507000000001"/>
  </r>
  <r>
    <x v="32"/>
    <x v="32"/>
    <x v="32"/>
    <x v="32"/>
    <x v="64"/>
    <x v="1"/>
    <n v="0.15439139308029662"/>
  </r>
  <r>
    <x v="33"/>
    <x v="33"/>
    <x v="33"/>
    <x v="33"/>
    <x v="64"/>
    <x v="1"/>
    <n v="0.1435826085694025"/>
  </r>
  <r>
    <x v="34"/>
    <x v="34"/>
    <x v="34"/>
    <x v="34"/>
    <x v="64"/>
    <x v="1"/>
    <n v="0.1435826085694025"/>
  </r>
  <r>
    <x v="35"/>
    <x v="35"/>
    <x v="35"/>
    <x v="35"/>
    <x v="64"/>
    <x v="1"/>
    <n v="2436028.4890000001"/>
  </r>
  <r>
    <x v="36"/>
    <x v="36"/>
    <x v="36"/>
    <x v="36"/>
    <x v="64"/>
    <x v="1"/>
    <n v="2133011.1379999998"/>
  </r>
  <r>
    <x v="37"/>
    <x v="37"/>
    <x v="37"/>
    <x v="37"/>
    <x v="64"/>
    <x v="1"/>
    <n v="890.03800000000001"/>
  </r>
  <r>
    <x v="38"/>
    <x v="38"/>
    <x v="38"/>
    <x v="38"/>
    <x v="64"/>
    <x v="1"/>
    <n v="299262.97499999998"/>
  </r>
  <r>
    <x v="39"/>
    <x v="39"/>
    <x v="39"/>
    <x v="39"/>
    <x v="64"/>
    <x v="1"/>
    <n v="2864.3380000000002"/>
  </r>
  <r>
    <x v="0"/>
    <x v="0"/>
    <x v="0"/>
    <x v="0"/>
    <x v="65"/>
    <x v="1"/>
    <n v="53973.612999999998"/>
  </r>
  <r>
    <x v="1"/>
    <x v="1"/>
    <x v="1"/>
    <x v="1"/>
    <x v="65"/>
    <x v="1"/>
    <n v="46462.910020000003"/>
  </r>
  <r>
    <x v="2"/>
    <x v="2"/>
    <x v="2"/>
    <x v="2"/>
    <x v="65"/>
    <x v="1"/>
    <n v="57875.362880000001"/>
  </r>
  <r>
    <x v="3"/>
    <x v="3"/>
    <x v="3"/>
    <x v="3"/>
    <x v="65"/>
    <x v="1"/>
    <n v="11412.452859999999"/>
  </r>
  <r>
    <x v="4"/>
    <x v="4"/>
    <x v="4"/>
    <x v="4"/>
    <x v="65"/>
    <x v="1"/>
    <n v="1011.1853200000007"/>
  </r>
  <r>
    <x v="5"/>
    <x v="5"/>
    <x v="5"/>
    <x v="5"/>
    <x v="65"/>
    <x v="1"/>
    <n v="16507.105"/>
  </r>
  <r>
    <x v="6"/>
    <x v="6"/>
    <x v="6"/>
    <x v="6"/>
    <x v="65"/>
    <x v="1"/>
    <n v="117954.81334000001"/>
  </r>
  <r>
    <x v="7"/>
    <x v="7"/>
    <x v="7"/>
    <x v="7"/>
    <x v="65"/>
    <x v="1"/>
    <n v="91644.337769999998"/>
  </r>
  <r>
    <x v="8"/>
    <x v="8"/>
    <x v="8"/>
    <x v="8"/>
    <x v="65"/>
    <x v="1"/>
    <n v="-3948.3930599999999"/>
  </r>
  <r>
    <x v="9"/>
    <x v="9"/>
    <x v="9"/>
    <x v="9"/>
    <x v="65"/>
    <x v="1"/>
    <n v="30258.868629999997"/>
  </r>
  <r>
    <x v="10"/>
    <x v="10"/>
    <x v="10"/>
    <x v="10"/>
    <x v="65"/>
    <x v="1"/>
    <n v="244395.18599999999"/>
  </r>
  <r>
    <x v="11"/>
    <x v="11"/>
    <x v="11"/>
    <x v="11"/>
    <x v="65"/>
    <x v="1"/>
    <n v="37.110999999999997"/>
  </r>
  <r>
    <x v="12"/>
    <x v="12"/>
    <x v="12"/>
    <x v="12"/>
    <x v="65"/>
    <x v="1"/>
    <n v="3624171.9589999998"/>
  </r>
  <r>
    <x v="13"/>
    <x v="13"/>
    <x v="13"/>
    <x v="13"/>
    <x v="65"/>
    <x v="1"/>
    <n v="637374.31099999999"/>
  </r>
  <r>
    <x v="14"/>
    <x v="14"/>
    <x v="14"/>
    <x v="14"/>
    <x v="65"/>
    <x v="1"/>
    <n v="23827.742999999999"/>
  </r>
  <r>
    <x v="15"/>
    <x v="15"/>
    <x v="15"/>
    <x v="15"/>
    <x v="65"/>
    <x v="1"/>
    <n v="72374.060529999726"/>
  </r>
  <r>
    <x v="16"/>
    <x v="16"/>
    <x v="16"/>
    <x v="16"/>
    <x v="65"/>
    <x v="1"/>
    <n v="4602180.37053"/>
  </r>
  <r>
    <x v="17"/>
    <x v="17"/>
    <x v="17"/>
    <x v="17"/>
    <x v="65"/>
    <x v="1"/>
    <n v="212025.45800000001"/>
  </r>
  <r>
    <x v="18"/>
    <x v="18"/>
    <x v="18"/>
    <x v="18"/>
    <x v="65"/>
    <x v="1"/>
    <n v="2493028.7069999999"/>
  </r>
  <r>
    <x v="19"/>
    <x v="19"/>
    <x v="19"/>
    <x v="19"/>
    <x v="65"/>
    <x v="1"/>
    <n v="1459703.8859999999"/>
  </r>
  <r>
    <x v="20"/>
    <x v="20"/>
    <x v="20"/>
    <x v="20"/>
    <x v="65"/>
    <x v="1"/>
    <n v="20529.039000000001"/>
  </r>
  <r>
    <x v="21"/>
    <x v="21"/>
    <x v="21"/>
    <x v="21"/>
    <x v="65"/>
    <x v="1"/>
    <n v="212882.31125999999"/>
  </r>
  <r>
    <x v="22"/>
    <x v="22"/>
    <x v="22"/>
    <x v="22"/>
    <x v="65"/>
    <x v="1"/>
    <n v="204010.96760000038"/>
  </r>
  <r>
    <x v="23"/>
    <x v="23"/>
    <x v="23"/>
    <x v="23"/>
    <x v="65"/>
    <x v="1"/>
    <n v="4602180.3688600007"/>
  </r>
  <r>
    <x v="24"/>
    <x v="24"/>
    <x v="24"/>
    <x v="24"/>
    <x v="65"/>
    <x v="1"/>
    <n v="439311.90299999999"/>
  </r>
  <r>
    <x v="25"/>
    <x v="25"/>
    <x v="25"/>
    <x v="25"/>
    <x v="65"/>
    <x v="1"/>
    <n v="0.76711201765762349"/>
  </r>
  <r>
    <x v="26"/>
    <x v="26"/>
    <x v="26"/>
    <x v="26"/>
    <x v="65"/>
    <x v="1"/>
    <n v="1.1532254706591702E-2"/>
  </r>
  <r>
    <x v="27"/>
    <x v="27"/>
    <x v="27"/>
    <x v="27"/>
    <x v="65"/>
    <x v="1"/>
    <n v="0.23690498224114417"/>
  </r>
  <r>
    <x v="28"/>
    <x v="28"/>
    <x v="28"/>
    <x v="28"/>
    <x v="65"/>
    <x v="1"/>
    <n v="204621.30531999998"/>
  </r>
  <r>
    <x v="29"/>
    <x v="29"/>
    <x v="29"/>
    <x v="29"/>
    <x v="65"/>
    <x v="1"/>
    <n v="187628.47831999999"/>
  </r>
  <r>
    <x v="30"/>
    <x v="30"/>
    <x v="30"/>
    <x v="30"/>
    <x v="65"/>
    <x v="1"/>
    <m/>
  </r>
  <r>
    <x v="31"/>
    <x v="31"/>
    <x v="31"/>
    <x v="31"/>
    <x v="65"/>
    <x v="1"/>
    <n v="16992.827000000001"/>
  </r>
  <r>
    <x v="32"/>
    <x v="32"/>
    <x v="32"/>
    <x v="32"/>
    <x v="65"/>
    <x v="1"/>
    <n v="0.12937239993415928"/>
  </r>
  <r>
    <x v="33"/>
    <x v="33"/>
    <x v="33"/>
    <x v="33"/>
    <x v="65"/>
    <x v="1"/>
    <n v="0.1186286369265977"/>
  </r>
  <r>
    <x v="34"/>
    <x v="34"/>
    <x v="34"/>
    <x v="34"/>
    <x v="65"/>
    <x v="1"/>
    <n v="0.1186286369265977"/>
  </r>
  <r>
    <x v="35"/>
    <x v="35"/>
    <x v="35"/>
    <x v="35"/>
    <x v="65"/>
    <x v="1"/>
    <n v="1581645.7407"/>
  </r>
  <r>
    <x v="36"/>
    <x v="36"/>
    <x v="36"/>
    <x v="36"/>
    <x v="65"/>
    <x v="1"/>
    <n v="1392265.8037"/>
  </r>
  <r>
    <x v="37"/>
    <x v="37"/>
    <x v="37"/>
    <x v="37"/>
    <x v="65"/>
    <x v="1"/>
    <m/>
  </r>
  <r>
    <x v="38"/>
    <x v="38"/>
    <x v="38"/>
    <x v="38"/>
    <x v="65"/>
    <x v="1"/>
    <n v="173559.85"/>
  </r>
  <r>
    <x v="39"/>
    <x v="39"/>
    <x v="39"/>
    <x v="39"/>
    <x v="65"/>
    <x v="1"/>
    <n v="15820.087"/>
  </r>
  <r>
    <x v="0"/>
    <x v="0"/>
    <x v="0"/>
    <x v="0"/>
    <x v="66"/>
    <x v="1"/>
    <n v="4573.8249999999998"/>
  </r>
  <r>
    <x v="1"/>
    <x v="1"/>
    <x v="1"/>
    <x v="1"/>
    <x v="66"/>
    <x v="1"/>
    <n v="3416.1489999999999"/>
  </r>
  <r>
    <x v="2"/>
    <x v="2"/>
    <x v="2"/>
    <x v="2"/>
    <x v="66"/>
    <x v="1"/>
    <n v="3469.1849999999999"/>
  </r>
  <r>
    <x v="3"/>
    <x v="3"/>
    <x v="3"/>
    <x v="3"/>
    <x v="66"/>
    <x v="1"/>
    <n v="53.036000000000001"/>
  </r>
  <r>
    <x v="4"/>
    <x v="4"/>
    <x v="4"/>
    <x v="4"/>
    <x v="66"/>
    <x v="1"/>
    <n v="-569.06799999999998"/>
  </r>
  <r>
    <x v="5"/>
    <x v="5"/>
    <x v="5"/>
    <x v="5"/>
    <x v="66"/>
    <x v="1"/>
    <n v="9955.4"/>
  </r>
  <r>
    <x v="6"/>
    <x v="6"/>
    <x v="6"/>
    <x v="6"/>
    <x v="66"/>
    <x v="1"/>
    <n v="17376.306"/>
  </r>
  <r>
    <x v="7"/>
    <x v="7"/>
    <x v="7"/>
    <x v="7"/>
    <x v="66"/>
    <x v="1"/>
    <n v="9859.5290000000005"/>
  </r>
  <r>
    <x v="8"/>
    <x v="8"/>
    <x v="8"/>
    <x v="8"/>
    <x v="66"/>
    <x v="1"/>
    <n v="-5.9610000000000003"/>
  </r>
  <r>
    <x v="9"/>
    <x v="9"/>
    <x v="9"/>
    <x v="9"/>
    <x v="66"/>
    <x v="1"/>
    <n v="7522.7380000000003"/>
  </r>
  <r>
    <x v="10"/>
    <x v="10"/>
    <x v="10"/>
    <x v="10"/>
    <x v="66"/>
    <x v="1"/>
    <n v="182191.28899999999"/>
  </r>
  <r>
    <x v="11"/>
    <x v="11"/>
    <x v="11"/>
    <x v="11"/>
    <x v="66"/>
    <x v="1"/>
    <m/>
  </r>
  <r>
    <x v="12"/>
    <x v="12"/>
    <x v="12"/>
    <x v="12"/>
    <x v="66"/>
    <x v="1"/>
    <n v="1424087.919"/>
  </r>
  <r>
    <x v="13"/>
    <x v="13"/>
    <x v="13"/>
    <x v="13"/>
    <x v="66"/>
    <x v="1"/>
    <n v="273534.03899999999"/>
  </r>
  <r>
    <x v="14"/>
    <x v="14"/>
    <x v="14"/>
    <x v="14"/>
    <x v="66"/>
    <x v="1"/>
    <m/>
  </r>
  <r>
    <x v="15"/>
    <x v="15"/>
    <x v="15"/>
    <x v="15"/>
    <x v="66"/>
    <x v="1"/>
    <n v="79664.39"/>
  </r>
  <r>
    <x v="16"/>
    <x v="16"/>
    <x v="16"/>
    <x v="16"/>
    <x v="66"/>
    <x v="1"/>
    <n v="1959477.6370000001"/>
  </r>
  <r>
    <x v="17"/>
    <x v="17"/>
    <x v="17"/>
    <x v="17"/>
    <x v="66"/>
    <x v="1"/>
    <n v="1020.306"/>
  </r>
  <r>
    <x v="18"/>
    <x v="18"/>
    <x v="18"/>
    <x v="18"/>
    <x v="66"/>
    <x v="1"/>
    <n v="1040386.405"/>
  </r>
  <r>
    <x v="19"/>
    <x v="19"/>
    <x v="19"/>
    <x v="19"/>
    <x v="66"/>
    <x v="1"/>
    <n v="591329.90599999996"/>
  </r>
  <r>
    <x v="20"/>
    <x v="20"/>
    <x v="20"/>
    <x v="20"/>
    <x v="66"/>
    <x v="1"/>
    <n v="5256.3810000000003"/>
  </r>
  <r>
    <x v="21"/>
    <x v="21"/>
    <x v="21"/>
    <x v="21"/>
    <x v="66"/>
    <x v="1"/>
    <n v="101549.99"/>
  </r>
  <r>
    <x v="22"/>
    <x v="22"/>
    <x v="22"/>
    <x v="22"/>
    <x v="66"/>
    <x v="1"/>
    <n v="219934.649"/>
  </r>
  <r>
    <x v="23"/>
    <x v="23"/>
    <x v="23"/>
    <x v="23"/>
    <x v="66"/>
    <x v="1"/>
    <n v="1959477.6370000001"/>
  </r>
  <r>
    <x v="24"/>
    <x v="24"/>
    <x v="24"/>
    <x v="24"/>
    <x v="66"/>
    <x v="1"/>
    <n v="221013.83600000001"/>
  </r>
  <r>
    <x v="25"/>
    <x v="25"/>
    <x v="25"/>
    <x v="25"/>
    <x v="66"/>
    <x v="1"/>
    <n v="0.53014311651433732"/>
  </r>
  <r>
    <x v="26"/>
    <x v="26"/>
    <x v="26"/>
    <x v="26"/>
    <x v="66"/>
    <x v="1"/>
    <n v="1.5947949747411488E-3"/>
  </r>
  <r>
    <x v="27"/>
    <x v="27"/>
    <x v="27"/>
    <x v="27"/>
    <x v="66"/>
    <x v="1"/>
    <n v="9.0197692668355742E-2"/>
  </r>
  <r>
    <x v="28"/>
    <x v="28"/>
    <x v="28"/>
    <x v="28"/>
    <x v="66"/>
    <x v="1"/>
    <n v="94009.450001999998"/>
  </r>
  <r>
    <x v="29"/>
    <x v="29"/>
    <x v="29"/>
    <x v="29"/>
    <x v="66"/>
    <x v="1"/>
    <n v="94009.450001999998"/>
  </r>
  <r>
    <x v="30"/>
    <x v="30"/>
    <x v="30"/>
    <x v="30"/>
    <x v="66"/>
    <x v="1"/>
    <m/>
  </r>
  <r>
    <x v="31"/>
    <x v="31"/>
    <x v="31"/>
    <x v="31"/>
    <x v="66"/>
    <x v="1"/>
    <m/>
  </r>
  <r>
    <x v="32"/>
    <x v="32"/>
    <x v="32"/>
    <x v="32"/>
    <x v="66"/>
    <x v="1"/>
    <n v="0.13781330374074302"/>
  </r>
  <r>
    <x v="33"/>
    <x v="33"/>
    <x v="33"/>
    <x v="33"/>
    <x v="66"/>
    <x v="1"/>
    <n v="0.13781330374074302"/>
  </r>
  <r>
    <x v="34"/>
    <x v="34"/>
    <x v="34"/>
    <x v="34"/>
    <x v="66"/>
    <x v="1"/>
    <n v="0.13781330374074302"/>
  </r>
  <r>
    <x v="35"/>
    <x v="35"/>
    <x v="35"/>
    <x v="35"/>
    <x v="66"/>
    <x v="1"/>
    <n v="682150.76085000008"/>
  </r>
  <r>
    <x v="36"/>
    <x v="36"/>
    <x v="36"/>
    <x v="36"/>
    <x v="66"/>
    <x v="1"/>
    <n v="652365.24534999998"/>
  </r>
  <r>
    <x v="37"/>
    <x v="37"/>
    <x v="37"/>
    <x v="37"/>
    <x v="66"/>
    <x v="1"/>
    <n v="2.36"/>
  </r>
  <r>
    <x v="38"/>
    <x v="38"/>
    <x v="38"/>
    <x v="38"/>
    <x v="66"/>
    <x v="1"/>
    <n v="28363.142500000002"/>
  </r>
  <r>
    <x v="39"/>
    <x v="39"/>
    <x v="39"/>
    <x v="39"/>
    <x v="66"/>
    <x v="1"/>
    <n v="1420.0129999999999"/>
  </r>
  <r>
    <x v="0"/>
    <x v="0"/>
    <x v="0"/>
    <x v="0"/>
    <x v="67"/>
    <x v="1"/>
    <n v="96967.928789999991"/>
  </r>
  <r>
    <x v="1"/>
    <x v="1"/>
    <x v="1"/>
    <x v="1"/>
    <x v="67"/>
    <x v="1"/>
    <n v="80348.519899999999"/>
  </r>
  <r>
    <x v="2"/>
    <x v="2"/>
    <x v="2"/>
    <x v="2"/>
    <x v="67"/>
    <x v="1"/>
    <n v="90506.023000000001"/>
  </r>
  <r>
    <x v="3"/>
    <x v="3"/>
    <x v="3"/>
    <x v="3"/>
    <x v="67"/>
    <x v="1"/>
    <n v="10157.5031"/>
  </r>
  <r>
    <x v="4"/>
    <x v="4"/>
    <x v="4"/>
    <x v="4"/>
    <x v="67"/>
    <x v="1"/>
    <n v="3776.6949300000001"/>
  </r>
  <r>
    <x v="5"/>
    <x v="5"/>
    <x v="5"/>
    <x v="5"/>
    <x v="67"/>
    <x v="1"/>
    <n v="27781.868030000001"/>
  </r>
  <r>
    <x v="6"/>
    <x v="6"/>
    <x v="6"/>
    <x v="6"/>
    <x v="67"/>
    <x v="1"/>
    <n v="208875.01164999997"/>
  </r>
  <r>
    <x v="7"/>
    <x v="7"/>
    <x v="7"/>
    <x v="7"/>
    <x v="67"/>
    <x v="1"/>
    <n v="144318.90332000001"/>
  </r>
  <r>
    <x v="8"/>
    <x v="8"/>
    <x v="8"/>
    <x v="8"/>
    <x v="67"/>
    <x v="1"/>
    <n v="340.64623"/>
  </r>
  <r>
    <x v="9"/>
    <x v="9"/>
    <x v="9"/>
    <x v="9"/>
    <x v="67"/>
    <x v="1"/>
    <n v="64215.462100000004"/>
  </r>
  <r>
    <x v="10"/>
    <x v="10"/>
    <x v="10"/>
    <x v="10"/>
    <x v="67"/>
    <x v="1"/>
    <n v="283415.01278162003"/>
  </r>
  <r>
    <x v="11"/>
    <x v="11"/>
    <x v="11"/>
    <x v="11"/>
    <x v="67"/>
    <x v="1"/>
    <m/>
  </r>
  <r>
    <x v="12"/>
    <x v="12"/>
    <x v="12"/>
    <x v="12"/>
    <x v="67"/>
    <x v="1"/>
    <n v="5863674.5331787197"/>
  </r>
  <r>
    <x v="13"/>
    <x v="13"/>
    <x v="13"/>
    <x v="13"/>
    <x v="67"/>
    <x v="1"/>
    <n v="2615043.1311800005"/>
  </r>
  <r>
    <x v="14"/>
    <x v="14"/>
    <x v="14"/>
    <x v="14"/>
    <x v="67"/>
    <x v="1"/>
    <n v="172495.17561999999"/>
  </r>
  <r>
    <x v="15"/>
    <x v="15"/>
    <x v="15"/>
    <x v="15"/>
    <x v="67"/>
    <x v="1"/>
    <n v="946915.58009127981"/>
  </r>
  <r>
    <x v="16"/>
    <x v="16"/>
    <x v="16"/>
    <x v="16"/>
    <x v="67"/>
    <x v="1"/>
    <n v="9881543.43285162"/>
  </r>
  <r>
    <x v="17"/>
    <x v="17"/>
    <x v="17"/>
    <x v="17"/>
    <x v="67"/>
    <x v="1"/>
    <n v="332500.92593000003"/>
  </r>
  <r>
    <x v="18"/>
    <x v="18"/>
    <x v="18"/>
    <x v="18"/>
    <x v="67"/>
    <x v="1"/>
    <n v="3926636.0460799998"/>
  </r>
  <r>
    <x v="19"/>
    <x v="19"/>
    <x v="19"/>
    <x v="19"/>
    <x v="67"/>
    <x v="1"/>
    <n v="3225247.7737500002"/>
  </r>
  <r>
    <x v="20"/>
    <x v="20"/>
    <x v="20"/>
    <x v="20"/>
    <x v="67"/>
    <x v="1"/>
    <n v="86175.864079999999"/>
  </r>
  <r>
    <x v="21"/>
    <x v="21"/>
    <x v="21"/>
    <x v="21"/>
    <x v="67"/>
    <x v="1"/>
    <n v="615226.33833565493"/>
  </r>
  <r>
    <x v="22"/>
    <x v="22"/>
    <x v="22"/>
    <x v="22"/>
    <x v="67"/>
    <x v="1"/>
    <n v="1695756.4846700004"/>
  </r>
  <r>
    <x v="23"/>
    <x v="23"/>
    <x v="23"/>
    <x v="23"/>
    <x v="67"/>
    <x v="1"/>
    <n v="9881543.4328456558"/>
  </r>
  <r>
    <x v="24"/>
    <x v="24"/>
    <x v="24"/>
    <x v="24"/>
    <x v="67"/>
    <x v="1"/>
    <n v="325760.72499999998"/>
  </r>
  <r>
    <x v="25"/>
    <x v="25"/>
    <x v="25"/>
    <x v="25"/>
    <x v="67"/>
    <x v="1"/>
    <n v="0.66414535962655619"/>
  </r>
  <r>
    <x v="26"/>
    <x v="26"/>
    <x v="26"/>
    <x v="26"/>
    <x v="67"/>
    <x v="1"/>
    <n v="1.5144695023524161E-2"/>
  </r>
  <r>
    <x v="27"/>
    <x v="27"/>
    <x v="27"/>
    <x v="27"/>
    <x v="67"/>
    <x v="1"/>
    <n v="0.44206636892407342"/>
  </r>
  <r>
    <x v="28"/>
    <x v="28"/>
    <x v="28"/>
    <x v="28"/>
    <x v="67"/>
    <x v="1"/>
    <n v="541745.42000000004"/>
  </r>
  <r>
    <x v="29"/>
    <x v="29"/>
    <x v="29"/>
    <x v="29"/>
    <x v="67"/>
    <x v="1"/>
    <n v="413380.16956000001"/>
  </r>
  <r>
    <x v="30"/>
    <x v="30"/>
    <x v="30"/>
    <x v="30"/>
    <x v="67"/>
    <x v="1"/>
    <m/>
  </r>
  <r>
    <x v="31"/>
    <x v="31"/>
    <x v="31"/>
    <x v="31"/>
    <x v="67"/>
    <x v="1"/>
    <n v="128365.25199999999"/>
  </r>
  <r>
    <x v="32"/>
    <x v="32"/>
    <x v="32"/>
    <x v="32"/>
    <x v="67"/>
    <x v="1"/>
    <n v="0.2710396355869284"/>
  </r>
  <r>
    <x v="33"/>
    <x v="33"/>
    <x v="33"/>
    <x v="33"/>
    <x v="67"/>
    <x v="1"/>
    <n v="0.20681745775793556"/>
  </r>
  <r>
    <x v="34"/>
    <x v="34"/>
    <x v="34"/>
    <x v="34"/>
    <x v="67"/>
    <x v="1"/>
    <n v="0.20681745775793556"/>
  </r>
  <r>
    <x v="35"/>
    <x v="35"/>
    <x v="35"/>
    <x v="35"/>
    <x v="67"/>
    <x v="1"/>
    <n v="1998768.257"/>
  </r>
  <r>
    <x v="36"/>
    <x v="36"/>
    <x v="36"/>
    <x v="36"/>
    <x v="67"/>
    <x v="1"/>
    <n v="1614829.246"/>
  </r>
  <r>
    <x v="37"/>
    <x v="37"/>
    <x v="37"/>
    <x v="37"/>
    <x v="67"/>
    <x v="1"/>
    <m/>
  </r>
  <r>
    <x v="38"/>
    <x v="38"/>
    <x v="38"/>
    <x v="38"/>
    <x v="67"/>
    <x v="1"/>
    <n v="356123.17499999999"/>
  </r>
  <r>
    <x v="39"/>
    <x v="39"/>
    <x v="39"/>
    <x v="39"/>
    <x v="67"/>
    <x v="1"/>
    <n v="27815.835999999999"/>
  </r>
  <r>
    <x v="0"/>
    <x v="0"/>
    <x v="0"/>
    <x v="0"/>
    <x v="71"/>
    <x v="1"/>
    <n v="1016925.731"/>
  </r>
  <r>
    <x v="1"/>
    <x v="1"/>
    <x v="1"/>
    <x v="1"/>
    <x v="71"/>
    <x v="1"/>
    <n v="507506.23300000001"/>
  </r>
  <r>
    <x v="2"/>
    <x v="2"/>
    <x v="2"/>
    <x v="2"/>
    <x v="71"/>
    <x v="1"/>
    <n v="681089.23199999996"/>
  </r>
  <r>
    <x v="3"/>
    <x v="3"/>
    <x v="3"/>
    <x v="3"/>
    <x v="71"/>
    <x v="1"/>
    <n v="173582.99900000001"/>
  </r>
  <r>
    <x v="4"/>
    <x v="4"/>
    <x v="4"/>
    <x v="4"/>
    <x v="71"/>
    <x v="1"/>
    <n v="194308.64300000001"/>
  </r>
  <r>
    <x v="5"/>
    <x v="5"/>
    <x v="5"/>
    <x v="5"/>
    <x v="71"/>
    <x v="1"/>
    <n v="973727.97699999996"/>
  </r>
  <r>
    <x v="6"/>
    <x v="6"/>
    <x v="6"/>
    <x v="6"/>
    <x v="71"/>
    <x v="1"/>
    <n v="2692468.5839999998"/>
  </r>
  <r>
    <x v="7"/>
    <x v="7"/>
    <x v="7"/>
    <x v="7"/>
    <x v="71"/>
    <x v="1"/>
    <n v="1515278.209"/>
  </r>
  <r>
    <x v="8"/>
    <x v="8"/>
    <x v="8"/>
    <x v="8"/>
    <x v="71"/>
    <x v="1"/>
    <n v="76726.356"/>
  </r>
  <r>
    <x v="9"/>
    <x v="9"/>
    <x v="9"/>
    <x v="9"/>
    <x v="71"/>
    <x v="1"/>
    <n v="1100464.0190000001"/>
  </r>
  <r>
    <x v="10"/>
    <x v="10"/>
    <x v="10"/>
    <x v="10"/>
    <x v="71"/>
    <x v="1"/>
    <n v="8648731.3389999997"/>
  </r>
  <r>
    <x v="11"/>
    <x v="11"/>
    <x v="11"/>
    <x v="11"/>
    <x v="71"/>
    <x v="1"/>
    <n v="209156.04"/>
  </r>
  <r>
    <x v="12"/>
    <x v="12"/>
    <x v="12"/>
    <x v="12"/>
    <x v="71"/>
    <x v="1"/>
    <n v="74650982.112000003"/>
  </r>
  <r>
    <x v="13"/>
    <x v="13"/>
    <x v="13"/>
    <x v="13"/>
    <x v="71"/>
    <x v="1"/>
    <n v="12393788.793"/>
  </r>
  <r>
    <x v="14"/>
    <x v="14"/>
    <x v="14"/>
    <x v="14"/>
    <x v="71"/>
    <x v="1"/>
    <n v="6229841.7359999996"/>
  </r>
  <r>
    <x v="15"/>
    <x v="15"/>
    <x v="15"/>
    <x v="15"/>
    <x v="71"/>
    <x v="1"/>
    <n v="22239848.377999999"/>
  </r>
  <r>
    <x v="16"/>
    <x v="16"/>
    <x v="16"/>
    <x v="16"/>
    <x v="71"/>
    <x v="1"/>
    <n v="124372348.398"/>
  </r>
  <r>
    <x v="17"/>
    <x v="17"/>
    <x v="17"/>
    <x v="17"/>
    <x v="71"/>
    <x v="1"/>
    <n v="3902796.8229999999"/>
  </r>
  <r>
    <x v="18"/>
    <x v="18"/>
    <x v="18"/>
    <x v="18"/>
    <x v="71"/>
    <x v="1"/>
    <n v="55273690.313000001"/>
  </r>
  <r>
    <x v="19"/>
    <x v="19"/>
    <x v="19"/>
    <x v="19"/>
    <x v="71"/>
    <x v="1"/>
    <n v="29483513.881999999"/>
  </r>
  <r>
    <x v="20"/>
    <x v="20"/>
    <x v="20"/>
    <x v="20"/>
    <x v="71"/>
    <x v="1"/>
    <n v="5823304.0410000002"/>
  </r>
  <r>
    <x v="21"/>
    <x v="21"/>
    <x v="21"/>
    <x v="21"/>
    <x v="71"/>
    <x v="1"/>
    <n v="9207351.2697900012"/>
  </r>
  <r>
    <x v="22"/>
    <x v="22"/>
    <x v="22"/>
    <x v="22"/>
    <x v="71"/>
    <x v="1"/>
    <n v="20681692.069209993"/>
  </r>
  <r>
    <x v="23"/>
    <x v="23"/>
    <x v="23"/>
    <x v="23"/>
    <x v="71"/>
    <x v="1"/>
    <n v="124372348.398"/>
  </r>
  <r>
    <x v="24"/>
    <x v="24"/>
    <x v="24"/>
    <x v="24"/>
    <x v="71"/>
    <x v="1"/>
    <n v="19749159.855999999"/>
  </r>
  <r>
    <x v="25"/>
    <x v="25"/>
    <x v="25"/>
    <x v="25"/>
    <x v="71"/>
    <x v="1"/>
    <n v="0.53473173983699418"/>
  </r>
  <r>
    <x v="26"/>
    <x v="26"/>
    <x v="26"/>
    <x v="26"/>
    <x v="71"/>
    <x v="1"/>
    <n v="1.4686394193575448E-2"/>
  </r>
  <r>
    <x v="27"/>
    <x v="27"/>
    <x v="27"/>
    <x v="27"/>
    <x v="71"/>
    <x v="1"/>
    <n v="0.36580092847697404"/>
  </r>
  <r>
    <x v="28"/>
    <x v="28"/>
    <x v="28"/>
    <x v="28"/>
    <x v="71"/>
    <x v="1"/>
    <n v="9442208.5432999991"/>
  </r>
  <r>
    <x v="29"/>
    <x v="29"/>
    <x v="29"/>
    <x v="29"/>
    <x v="71"/>
    <x v="1"/>
    <n v="8048958.0603999998"/>
  </r>
  <r>
    <x v="30"/>
    <x v="30"/>
    <x v="30"/>
    <x v="30"/>
    <x v="71"/>
    <x v="1"/>
    <n v="140663.24831"/>
  </r>
  <r>
    <x v="31"/>
    <x v="31"/>
    <x v="31"/>
    <x v="31"/>
    <x v="71"/>
    <x v="1"/>
    <n v="1252587.2345999999"/>
  </r>
  <r>
    <x v="32"/>
    <x v="32"/>
    <x v="32"/>
    <x v="32"/>
    <x v="71"/>
    <x v="1"/>
    <n v="0.22839249713954551"/>
  </r>
  <r>
    <x v="33"/>
    <x v="33"/>
    <x v="33"/>
    <x v="33"/>
    <x v="71"/>
    <x v="1"/>
    <n v="0.19809433913114977"/>
  </r>
  <r>
    <x v="34"/>
    <x v="34"/>
    <x v="34"/>
    <x v="34"/>
    <x v="71"/>
    <x v="1"/>
    <n v="0.19469191157514359"/>
  </r>
  <r>
    <x v="35"/>
    <x v="35"/>
    <x v="35"/>
    <x v="35"/>
    <x v="71"/>
    <x v="1"/>
    <n v="41342025.949000001"/>
  </r>
  <r>
    <x v="36"/>
    <x v="36"/>
    <x v="36"/>
    <x v="36"/>
    <x v="71"/>
    <x v="1"/>
    <n v="36024709.310999997"/>
  </r>
  <r>
    <x v="37"/>
    <x v="37"/>
    <x v="37"/>
    <x v="37"/>
    <x v="71"/>
    <x v="1"/>
    <n v="1449640.2424999999"/>
  </r>
  <r>
    <x v="38"/>
    <x v="38"/>
    <x v="38"/>
    <x v="38"/>
    <x v="71"/>
    <x v="1"/>
    <n v="3477460.5625"/>
  </r>
  <r>
    <x v="39"/>
    <x v="39"/>
    <x v="39"/>
    <x v="39"/>
    <x v="71"/>
    <x v="1"/>
    <n v="390215.83266000001"/>
  </r>
  <r>
    <x v="0"/>
    <x v="0"/>
    <x v="0"/>
    <x v="0"/>
    <x v="69"/>
    <x v="1"/>
    <n v="172244.72899999999"/>
  </r>
  <r>
    <x v="1"/>
    <x v="1"/>
    <x v="1"/>
    <x v="1"/>
    <x v="69"/>
    <x v="1"/>
    <n v="1381.279"/>
  </r>
  <r>
    <x v="2"/>
    <x v="2"/>
    <x v="2"/>
    <x v="2"/>
    <x v="69"/>
    <x v="1"/>
    <n v="5156.8779999999997"/>
  </r>
  <r>
    <x v="3"/>
    <x v="3"/>
    <x v="3"/>
    <x v="3"/>
    <x v="69"/>
    <x v="1"/>
    <n v="3775.5990000000002"/>
  </r>
  <r>
    <x v="4"/>
    <x v="4"/>
    <x v="4"/>
    <x v="4"/>
    <x v="69"/>
    <x v="1"/>
    <n v="3054.0569999999998"/>
  </r>
  <r>
    <x v="5"/>
    <x v="5"/>
    <x v="5"/>
    <x v="5"/>
    <x v="69"/>
    <x v="1"/>
    <n v="20.893000000000001"/>
  </r>
  <r>
    <x v="6"/>
    <x v="6"/>
    <x v="6"/>
    <x v="6"/>
    <x v="69"/>
    <x v="1"/>
    <n v="176700.95800000001"/>
  </r>
  <r>
    <x v="7"/>
    <x v="7"/>
    <x v="7"/>
    <x v="7"/>
    <x v="69"/>
    <x v="1"/>
    <n v="24899.762999999999"/>
  </r>
  <r>
    <x v="8"/>
    <x v="8"/>
    <x v="8"/>
    <x v="8"/>
    <x v="69"/>
    <x v="1"/>
    <s v=""/>
  </r>
  <r>
    <x v="9"/>
    <x v="9"/>
    <x v="9"/>
    <x v="9"/>
    <x v="69"/>
    <x v="1"/>
    <n v="151801.19500000001"/>
  </r>
  <r>
    <x v="10"/>
    <x v="10"/>
    <x v="10"/>
    <x v="10"/>
    <x v="69"/>
    <x v="1"/>
    <n v="1945708.747"/>
  </r>
  <r>
    <x v="11"/>
    <x v="11"/>
    <x v="11"/>
    <x v="11"/>
    <x v="69"/>
    <x v="1"/>
    <n v="482324.141"/>
  </r>
  <r>
    <x v="12"/>
    <x v="12"/>
    <x v="12"/>
    <x v="12"/>
    <x v="69"/>
    <x v="1"/>
    <n v="20077071.749000002"/>
  </r>
  <r>
    <x v="13"/>
    <x v="13"/>
    <x v="13"/>
    <x v="13"/>
    <x v="69"/>
    <x v="1"/>
    <n v="7043862.0870000003"/>
  </r>
  <r>
    <x v="14"/>
    <x v="14"/>
    <x v="14"/>
    <x v="14"/>
    <x v="69"/>
    <x v="1"/>
    <n v="4067639.62"/>
  </r>
  <r>
    <x v="15"/>
    <x v="15"/>
    <x v="15"/>
    <x v="15"/>
    <x v="69"/>
    <x v="1"/>
    <n v="272204.18599999999"/>
  </r>
  <r>
    <x v="16"/>
    <x v="16"/>
    <x v="16"/>
    <x v="16"/>
    <x v="69"/>
    <x v="1"/>
    <n v="33888810.530000001"/>
  </r>
  <r>
    <x v="17"/>
    <x v="17"/>
    <x v="17"/>
    <x v="17"/>
    <x v="69"/>
    <x v="1"/>
    <n v="2463430.639"/>
  </r>
  <r>
    <x v="18"/>
    <x v="18"/>
    <x v="18"/>
    <x v="18"/>
    <x v="69"/>
    <x v="1"/>
    <n v="2924441.5819999999"/>
  </r>
  <r>
    <x v="19"/>
    <x v="19"/>
    <x v="19"/>
    <x v="19"/>
    <x v="69"/>
    <x v="1"/>
    <n v="25076543.23"/>
  </r>
  <r>
    <x v="20"/>
    <x v="20"/>
    <x v="20"/>
    <x v="20"/>
    <x v="69"/>
    <x v="1"/>
    <n v="1821242.727"/>
  </r>
  <r>
    <x v="21"/>
    <x v="21"/>
    <x v="21"/>
    <x v="21"/>
    <x v="69"/>
    <x v="1"/>
    <n v="1043313.992"/>
  </r>
  <r>
    <x v="22"/>
    <x v="22"/>
    <x v="22"/>
    <x v="22"/>
    <x v="69"/>
    <x v="1"/>
    <n v="559838.36"/>
  </r>
  <r>
    <x v="23"/>
    <x v="23"/>
    <x v="23"/>
    <x v="23"/>
    <x v="69"/>
    <x v="1"/>
    <n v="33888810.530000001"/>
  </r>
  <r>
    <x v="24"/>
    <x v="24"/>
    <x v="24"/>
    <x v="24"/>
    <x v="69"/>
    <x v="1"/>
    <n v="1572741.486"/>
  </r>
  <r>
    <x v="25"/>
    <x v="25"/>
    <x v="25"/>
    <x v="25"/>
    <x v="69"/>
    <x v="1"/>
    <n v="0.10733790807097075"/>
  </r>
  <r>
    <x v="26"/>
    <x v="26"/>
    <x v="26"/>
    <x v="26"/>
    <x v="69"/>
    <x v="1"/>
    <s v=""/>
  </r>
  <r>
    <x v="27"/>
    <x v="27"/>
    <x v="27"/>
    <x v="27"/>
    <x v="69"/>
    <x v="1"/>
    <s v=""/>
  </r>
  <r>
    <x v="28"/>
    <x v="28"/>
    <x v="28"/>
    <x v="28"/>
    <x v="69"/>
    <x v="1"/>
    <n v="1067879.22062"/>
  </r>
  <r>
    <x v="29"/>
    <x v="29"/>
    <x v="29"/>
    <x v="29"/>
    <x v="69"/>
    <x v="1"/>
    <n v="685944.70262999996"/>
  </r>
  <r>
    <x v="30"/>
    <x v="30"/>
    <x v="30"/>
    <x v="30"/>
    <x v="69"/>
    <x v="1"/>
    <n v="346934.51799000002"/>
  </r>
  <r>
    <x v="31"/>
    <x v="31"/>
    <x v="31"/>
    <x v="31"/>
    <x v="69"/>
    <x v="1"/>
    <n v="35000"/>
  </r>
  <r>
    <x v="32"/>
    <x v="32"/>
    <x v="32"/>
    <x v="32"/>
    <x v="69"/>
    <x v="1"/>
    <n v="0.64699548617990088"/>
  </r>
  <r>
    <x v="33"/>
    <x v="33"/>
    <x v="33"/>
    <x v="33"/>
    <x v="69"/>
    <x v="1"/>
    <n v="0.62579005247631292"/>
  </r>
  <r>
    <x v="34"/>
    <x v="34"/>
    <x v="34"/>
    <x v="34"/>
    <x v="69"/>
    <x v="1"/>
    <n v="0.4155929975985081"/>
  </r>
  <r>
    <x v="35"/>
    <x v="35"/>
    <x v="35"/>
    <x v="35"/>
    <x v="69"/>
    <x v="1"/>
    <n v="1650520.35668"/>
  </r>
  <r>
    <x v="36"/>
    <x v="36"/>
    <x v="36"/>
    <x v="36"/>
    <x v="69"/>
    <x v="1"/>
    <n v="1342695.8024800001"/>
  </r>
  <r>
    <x v="37"/>
    <x v="37"/>
    <x v="37"/>
    <x v="37"/>
    <x v="69"/>
    <x v="1"/>
    <n v="593.53181000000006"/>
  </r>
  <r>
    <x v="38"/>
    <x v="38"/>
    <x v="38"/>
    <x v="38"/>
    <x v="69"/>
    <x v="1"/>
    <n v="294617.77100000001"/>
  </r>
  <r>
    <x v="39"/>
    <x v="39"/>
    <x v="39"/>
    <x v="39"/>
    <x v="69"/>
    <x v="1"/>
    <n v="12613.251390000001"/>
  </r>
  <r>
    <x v="40"/>
    <x v="40"/>
    <x v="40"/>
    <x v="40"/>
    <x v="69"/>
    <x v="1"/>
    <n v="3.8027422704205128E-3"/>
  </r>
  <r>
    <x v="41"/>
    <x v="41"/>
    <x v="41"/>
    <x v="41"/>
    <x v="69"/>
    <x v="1"/>
    <n v="0.14839689241860216"/>
  </r>
  <r>
    <x v="0"/>
    <x v="0"/>
    <x v="0"/>
    <x v="0"/>
    <x v="72"/>
    <x v="1"/>
    <n v="125017.914"/>
  </r>
  <r>
    <x v="1"/>
    <x v="1"/>
    <x v="1"/>
    <x v="1"/>
    <x v="72"/>
    <x v="1"/>
    <n v="68849.604000000007"/>
  </r>
  <r>
    <x v="2"/>
    <x v="2"/>
    <x v="2"/>
    <x v="2"/>
    <x v="72"/>
    <x v="1"/>
    <n v="78999.221999999994"/>
  </r>
  <r>
    <x v="3"/>
    <x v="3"/>
    <x v="3"/>
    <x v="3"/>
    <x v="72"/>
    <x v="1"/>
    <n v="10149.618"/>
  </r>
  <r>
    <x v="4"/>
    <x v="4"/>
    <x v="4"/>
    <x v="4"/>
    <x v="72"/>
    <x v="1"/>
    <n v="19662.246999999999"/>
  </r>
  <r>
    <x v="5"/>
    <x v="5"/>
    <x v="5"/>
    <x v="5"/>
    <x v="72"/>
    <x v="1"/>
    <n v="27046.514999999999"/>
  </r>
  <r>
    <x v="6"/>
    <x v="6"/>
    <x v="6"/>
    <x v="6"/>
    <x v="72"/>
    <x v="1"/>
    <n v="240576.28"/>
  </r>
  <r>
    <x v="7"/>
    <x v="7"/>
    <x v="7"/>
    <x v="7"/>
    <x v="72"/>
    <x v="1"/>
    <n v="164750.55300000001"/>
  </r>
  <r>
    <x v="8"/>
    <x v="8"/>
    <x v="8"/>
    <x v="8"/>
    <x v="72"/>
    <x v="1"/>
    <n v="6126.6750000000002"/>
  </r>
  <r>
    <x v="9"/>
    <x v="9"/>
    <x v="9"/>
    <x v="9"/>
    <x v="72"/>
    <x v="1"/>
    <n v="69699.051999999996"/>
  </r>
  <r>
    <x v="10"/>
    <x v="10"/>
    <x v="10"/>
    <x v="10"/>
    <x v="72"/>
    <x v="1"/>
    <n v="610489.05099999998"/>
  </r>
  <r>
    <x v="11"/>
    <x v="11"/>
    <x v="11"/>
    <x v="11"/>
    <x v="72"/>
    <x v="1"/>
    <n v="10343.655000000001"/>
  </r>
  <r>
    <x v="12"/>
    <x v="12"/>
    <x v="12"/>
    <x v="12"/>
    <x v="72"/>
    <x v="1"/>
    <n v="6321104.892"/>
  </r>
  <r>
    <x v="13"/>
    <x v="13"/>
    <x v="13"/>
    <x v="13"/>
    <x v="72"/>
    <x v="1"/>
    <n v="758932.40700000001"/>
  </r>
  <r>
    <x v="14"/>
    <x v="14"/>
    <x v="14"/>
    <x v="14"/>
    <x v="72"/>
    <x v="1"/>
    <n v="82665.888999999996"/>
  </r>
  <r>
    <x v="15"/>
    <x v="15"/>
    <x v="15"/>
    <x v="15"/>
    <x v="72"/>
    <x v="1"/>
    <n v="1405854.7080000001"/>
  </r>
  <r>
    <x v="16"/>
    <x v="16"/>
    <x v="16"/>
    <x v="16"/>
    <x v="72"/>
    <x v="1"/>
    <n v="9189390.602"/>
  </r>
  <r>
    <x v="17"/>
    <x v="17"/>
    <x v="17"/>
    <x v="17"/>
    <x v="72"/>
    <x v="1"/>
    <n v="249254.522"/>
  </r>
  <r>
    <x v="18"/>
    <x v="18"/>
    <x v="18"/>
    <x v="18"/>
    <x v="72"/>
    <x v="1"/>
    <n v="5869849.2060000002"/>
  </r>
  <r>
    <x v="19"/>
    <x v="19"/>
    <x v="19"/>
    <x v="19"/>
    <x v="72"/>
    <x v="1"/>
    <n v="1194147.5220000001"/>
  </r>
  <r>
    <x v="20"/>
    <x v="20"/>
    <x v="20"/>
    <x v="20"/>
    <x v="72"/>
    <x v="1"/>
    <n v="2209.7269999999999"/>
  </r>
  <r>
    <x v="21"/>
    <x v="21"/>
    <x v="21"/>
    <x v="21"/>
    <x v="72"/>
    <x v="1"/>
    <n v="880693.58799999999"/>
  </r>
  <r>
    <x v="22"/>
    <x v="22"/>
    <x v="22"/>
    <x v="22"/>
    <x v="72"/>
    <x v="1"/>
    <n v="993236.04200000002"/>
  </r>
  <r>
    <x v="23"/>
    <x v="23"/>
    <x v="23"/>
    <x v="23"/>
    <x v="72"/>
    <x v="1"/>
    <n v="9189390.6070000008"/>
  </r>
  <r>
    <x v="24"/>
    <x v="24"/>
    <x v="24"/>
    <x v="24"/>
    <x v="72"/>
    <x v="1"/>
    <n v="463380.55800000002"/>
  </r>
  <r>
    <x v="25"/>
    <x v="25"/>
    <x v="25"/>
    <x v="25"/>
    <x v="72"/>
    <x v="1"/>
    <n v="0.65269281609218577"/>
  </r>
  <r>
    <x v="26"/>
    <x v="26"/>
    <x v="26"/>
    <x v="26"/>
    <x v="72"/>
    <x v="1"/>
    <n v="1.0161783544663686E-2"/>
  </r>
  <r>
    <x v="27"/>
    <x v="27"/>
    <x v="27"/>
    <x v="27"/>
    <x v="72"/>
    <x v="1"/>
    <n v="0.24040400888249966"/>
  </r>
  <r>
    <x v="28"/>
    <x v="28"/>
    <x v="28"/>
    <x v="28"/>
    <x v="72"/>
    <x v="1"/>
    <n v="874263.32"/>
  </r>
  <r>
    <x v="29"/>
    <x v="29"/>
    <x v="29"/>
    <x v="29"/>
    <x v="72"/>
    <x v="1"/>
    <n v="824531.25365999993"/>
  </r>
  <r>
    <x v="30"/>
    <x v="30"/>
    <x v="30"/>
    <x v="30"/>
    <x v="72"/>
    <x v="1"/>
    <m/>
  </r>
  <r>
    <x v="31"/>
    <x v="31"/>
    <x v="31"/>
    <x v="31"/>
    <x v="72"/>
    <x v="1"/>
    <n v="49732.065999999999"/>
  </r>
  <r>
    <x v="32"/>
    <x v="32"/>
    <x v="32"/>
    <x v="32"/>
    <x v="72"/>
    <x v="1"/>
    <n v="0.18826754680315894"/>
  </r>
  <r>
    <x v="33"/>
    <x v="33"/>
    <x v="33"/>
    <x v="33"/>
    <x v="72"/>
    <x v="1"/>
    <n v="0.17755803410476076"/>
  </r>
  <r>
    <x v="34"/>
    <x v="34"/>
    <x v="34"/>
    <x v="34"/>
    <x v="72"/>
    <x v="1"/>
    <n v="0.17755803410476076"/>
  </r>
  <r>
    <x v="35"/>
    <x v="35"/>
    <x v="35"/>
    <x v="35"/>
    <x v="72"/>
    <x v="1"/>
    <n v="4643728.22"/>
  </r>
  <r>
    <x v="36"/>
    <x v="36"/>
    <x v="36"/>
    <x v="36"/>
    <x v="72"/>
    <x v="1"/>
    <n v="4097875.5070000002"/>
  </r>
  <r>
    <x v="37"/>
    <x v="37"/>
    <x v="37"/>
    <x v="37"/>
    <x v="72"/>
    <x v="1"/>
    <n v="47482.749000000003"/>
  </r>
  <r>
    <x v="38"/>
    <x v="38"/>
    <x v="38"/>
    <x v="38"/>
    <x v="72"/>
    <x v="1"/>
    <n v="393758.788"/>
  </r>
  <r>
    <x v="39"/>
    <x v="39"/>
    <x v="39"/>
    <x v="39"/>
    <x v="72"/>
    <x v="1"/>
    <n v="104611.17600000001"/>
  </r>
  <r>
    <x v="0"/>
    <x v="0"/>
    <x v="0"/>
    <x v="0"/>
    <x v="70"/>
    <x v="1"/>
    <n v="24231.01"/>
  </r>
  <r>
    <x v="1"/>
    <x v="1"/>
    <x v="1"/>
    <x v="1"/>
    <x v="70"/>
    <x v="1"/>
    <n v="14211.918"/>
  </r>
  <r>
    <x v="2"/>
    <x v="2"/>
    <x v="2"/>
    <x v="2"/>
    <x v="70"/>
    <x v="1"/>
    <n v="16093.214"/>
  </r>
  <r>
    <x v="3"/>
    <x v="3"/>
    <x v="3"/>
    <x v="3"/>
    <x v="70"/>
    <x v="1"/>
    <n v="1881.296"/>
  </r>
  <r>
    <x v="4"/>
    <x v="4"/>
    <x v="4"/>
    <x v="4"/>
    <x v="70"/>
    <x v="1"/>
    <n v="0"/>
  </r>
  <r>
    <x v="5"/>
    <x v="5"/>
    <x v="5"/>
    <x v="5"/>
    <x v="70"/>
    <x v="1"/>
    <n v="1636.5219999999999"/>
  </r>
  <r>
    <x v="6"/>
    <x v="6"/>
    <x v="6"/>
    <x v="6"/>
    <x v="70"/>
    <x v="1"/>
    <n v="40079.449999999997"/>
  </r>
  <r>
    <x v="7"/>
    <x v="7"/>
    <x v="7"/>
    <x v="7"/>
    <x v="70"/>
    <x v="1"/>
    <n v="23448.653999999999"/>
  </r>
  <r>
    <x v="8"/>
    <x v="8"/>
    <x v="8"/>
    <x v="8"/>
    <x v="70"/>
    <x v="1"/>
    <n v="2567.8780000000002"/>
  </r>
  <r>
    <x v="9"/>
    <x v="9"/>
    <x v="9"/>
    <x v="9"/>
    <x v="70"/>
    <x v="1"/>
    <n v="14062.918"/>
  </r>
  <r>
    <x v="10"/>
    <x v="10"/>
    <x v="10"/>
    <x v="10"/>
    <x v="70"/>
    <x v="1"/>
    <n v="4581.3209999999999"/>
  </r>
  <r>
    <x v="11"/>
    <x v="11"/>
    <x v="11"/>
    <x v="11"/>
    <x v="70"/>
    <x v="1"/>
    <n v="426.94600000000003"/>
  </r>
  <r>
    <x v="12"/>
    <x v="12"/>
    <x v="12"/>
    <x v="12"/>
    <x v="70"/>
    <x v="1"/>
    <n v="439265.23"/>
  </r>
  <r>
    <x v="13"/>
    <x v="13"/>
    <x v="13"/>
    <x v="13"/>
    <x v="70"/>
    <x v="1"/>
    <s v=""/>
  </r>
  <r>
    <x v="14"/>
    <x v="14"/>
    <x v="14"/>
    <x v="14"/>
    <x v="70"/>
    <x v="1"/>
    <s v=""/>
  </r>
  <r>
    <x v="15"/>
    <x v="15"/>
    <x v="15"/>
    <x v="15"/>
    <x v="70"/>
    <x v="1"/>
    <n v="10008.172"/>
  </r>
  <r>
    <x v="16"/>
    <x v="16"/>
    <x v="16"/>
    <x v="16"/>
    <x v="70"/>
    <x v="1"/>
    <n v="454281.66899999999"/>
  </r>
  <r>
    <x v="17"/>
    <x v="17"/>
    <x v="17"/>
    <x v="17"/>
    <x v="70"/>
    <x v="1"/>
    <n v="229230"/>
  </r>
  <r>
    <x v="18"/>
    <x v="18"/>
    <x v="18"/>
    <x v="18"/>
    <x v="70"/>
    <x v="1"/>
    <n v="0"/>
  </r>
  <r>
    <x v="19"/>
    <x v="19"/>
    <x v="19"/>
    <x v="19"/>
    <x v="70"/>
    <x v="1"/>
    <s v=""/>
  </r>
  <r>
    <x v="20"/>
    <x v="20"/>
    <x v="20"/>
    <x v="20"/>
    <x v="70"/>
    <x v="1"/>
    <s v=""/>
  </r>
  <r>
    <x v="21"/>
    <x v="21"/>
    <x v="21"/>
    <x v="21"/>
    <x v="70"/>
    <x v="1"/>
    <n v="218377.81"/>
  </r>
  <r>
    <x v="22"/>
    <x v="22"/>
    <x v="22"/>
    <x v="22"/>
    <x v="70"/>
    <x v="1"/>
    <n v="6673.8590000000004"/>
  </r>
  <r>
    <x v="23"/>
    <x v="23"/>
    <x v="23"/>
    <x v="23"/>
    <x v="70"/>
    <x v="1"/>
    <n v="454281.66899999999"/>
  </r>
  <r>
    <x v="24"/>
    <x v="24"/>
    <x v="24"/>
    <x v="24"/>
    <x v="70"/>
    <x v="1"/>
    <n v="462948.783"/>
  </r>
  <r>
    <x v="25"/>
    <x v="25"/>
    <x v="25"/>
    <x v="25"/>
    <x v="70"/>
    <x v="1"/>
    <n v="0.53842259266361292"/>
  </r>
  <r>
    <x v="26"/>
    <x v="26"/>
    <x v="26"/>
    <x v="26"/>
    <x v="70"/>
    <x v="1"/>
    <n v="4.4824427476755158E-3"/>
  </r>
  <r>
    <x v="27"/>
    <x v="27"/>
    <x v="27"/>
    <x v="27"/>
    <x v="70"/>
    <x v="1"/>
    <n v="0"/>
  </r>
  <r>
    <x v="28"/>
    <x v="28"/>
    <x v="28"/>
    <x v="28"/>
    <x v="70"/>
    <x v="1"/>
    <n v="207130.31200000001"/>
  </r>
  <r>
    <x v="29"/>
    <x v="29"/>
    <x v="29"/>
    <x v="29"/>
    <x v="70"/>
    <x v="1"/>
    <n v="207130.31200000001"/>
  </r>
  <r>
    <x v="30"/>
    <x v="30"/>
    <x v="30"/>
    <x v="30"/>
    <x v="70"/>
    <x v="1"/>
    <n v="0"/>
  </r>
  <r>
    <x v="31"/>
    <x v="31"/>
    <x v="31"/>
    <x v="31"/>
    <x v="70"/>
    <x v="1"/>
    <s v=""/>
  </r>
  <r>
    <x v="32"/>
    <x v="32"/>
    <x v="32"/>
    <x v="32"/>
    <x v="70"/>
    <x v="1"/>
    <n v="0.52916989805435788"/>
  </r>
  <r>
    <x v="33"/>
    <x v="33"/>
    <x v="33"/>
    <x v="33"/>
    <x v="70"/>
    <x v="1"/>
    <n v="0.52916989805435788"/>
  </r>
  <r>
    <x v="34"/>
    <x v="34"/>
    <x v="34"/>
    <x v="34"/>
    <x v="70"/>
    <x v="1"/>
    <n v="0.52916989805435788"/>
  </r>
  <r>
    <x v="35"/>
    <x v="35"/>
    <x v="35"/>
    <x v="35"/>
    <x v="70"/>
    <x v="1"/>
    <n v="391424.97100000002"/>
  </r>
  <r>
    <x v="36"/>
    <x v="36"/>
    <x v="36"/>
    <x v="36"/>
    <x v="70"/>
    <x v="1"/>
    <n v="333299.97100000002"/>
  </r>
  <r>
    <x v="37"/>
    <x v="37"/>
    <x v="37"/>
    <x v="37"/>
    <x v="70"/>
    <x v="1"/>
    <n v="0"/>
  </r>
  <r>
    <x v="38"/>
    <x v="38"/>
    <x v="38"/>
    <x v="38"/>
    <x v="70"/>
    <x v="1"/>
    <n v="58125"/>
  </r>
  <r>
    <x v="39"/>
    <x v="39"/>
    <x v="39"/>
    <x v="39"/>
    <x v="70"/>
    <x v="1"/>
    <n v="0"/>
  </r>
  <r>
    <x v="40"/>
    <x v="40"/>
    <x v="40"/>
    <x v="40"/>
    <x v="70"/>
    <x v="1"/>
    <n v="2.5318823273194437E-2"/>
  </r>
  <r>
    <x v="41"/>
    <x v="41"/>
    <x v="41"/>
    <x v="41"/>
    <x v="70"/>
    <x v="1"/>
    <n v="5.2866186998737977E-2"/>
  </r>
  <r>
    <x v="40"/>
    <x v="40"/>
    <x v="40"/>
    <x v="40"/>
    <x v="0"/>
    <x v="0"/>
    <n v="5.9228027760745072E-3"/>
  </r>
  <r>
    <x v="40"/>
    <x v="40"/>
    <x v="40"/>
    <x v="40"/>
    <x v="1"/>
    <x v="0"/>
    <n v="4.585337519020888E-3"/>
  </r>
  <r>
    <x v="40"/>
    <x v="40"/>
    <x v="40"/>
    <x v="40"/>
    <x v="2"/>
    <x v="0"/>
    <n v="-3.2418406141409645E-2"/>
  </r>
  <r>
    <x v="40"/>
    <x v="40"/>
    <x v="40"/>
    <x v="40"/>
    <x v="3"/>
    <x v="0"/>
    <n v="3.3315255840937739E-3"/>
  </r>
  <r>
    <x v="40"/>
    <x v="40"/>
    <x v="40"/>
    <x v="40"/>
    <x v="4"/>
    <x v="0"/>
    <n v="2.2601526055039236E-4"/>
  </r>
  <r>
    <x v="40"/>
    <x v="40"/>
    <x v="40"/>
    <x v="40"/>
    <x v="5"/>
    <x v="0"/>
    <n v="4.6720623336503246E-3"/>
  </r>
  <r>
    <x v="40"/>
    <x v="40"/>
    <x v="40"/>
    <x v="40"/>
    <x v="6"/>
    <x v="0"/>
    <n v="8.9480696609194037E-3"/>
  </r>
  <r>
    <x v="40"/>
    <x v="40"/>
    <x v="40"/>
    <x v="40"/>
    <x v="7"/>
    <x v="0"/>
    <n v="4.978700444891208E-3"/>
  </r>
  <r>
    <x v="40"/>
    <x v="40"/>
    <x v="40"/>
    <x v="40"/>
    <x v="8"/>
    <x v="0"/>
    <n v="6.8672459281407675E-3"/>
  </r>
  <r>
    <x v="40"/>
    <x v="40"/>
    <x v="40"/>
    <x v="40"/>
    <x v="9"/>
    <x v="0"/>
    <n v="1.2725462896912272E-2"/>
  </r>
  <r>
    <x v="40"/>
    <x v="40"/>
    <x v="40"/>
    <x v="40"/>
    <x v="10"/>
    <x v="0"/>
    <n v="2.9167170571036288E-3"/>
  </r>
  <r>
    <x v="40"/>
    <x v="40"/>
    <x v="40"/>
    <x v="40"/>
    <x v="11"/>
    <x v="0"/>
    <n v="7.3475339799997002E-3"/>
  </r>
  <r>
    <x v="40"/>
    <x v="40"/>
    <x v="40"/>
    <x v="40"/>
    <x v="12"/>
    <x v="0"/>
    <n v="1.3955237015120603E-3"/>
  </r>
  <r>
    <x v="40"/>
    <x v="40"/>
    <x v="40"/>
    <x v="40"/>
    <x v="13"/>
    <x v="0"/>
    <n v="2.0860037778247728E-3"/>
  </r>
  <r>
    <x v="40"/>
    <x v="40"/>
    <x v="40"/>
    <x v="40"/>
    <x v="14"/>
    <x v="0"/>
    <n v="3.7853959779722045E-3"/>
  </r>
  <r>
    <x v="40"/>
    <x v="40"/>
    <x v="40"/>
    <x v="40"/>
    <x v="15"/>
    <x v="0"/>
    <n v="2.0429530886897011E-3"/>
  </r>
  <r>
    <x v="40"/>
    <x v="40"/>
    <x v="40"/>
    <x v="40"/>
    <x v="16"/>
    <x v="0"/>
    <n v="2.1506290744099173E-3"/>
  </r>
  <r>
    <x v="40"/>
    <x v="40"/>
    <x v="40"/>
    <x v="40"/>
    <x v="17"/>
    <x v="0"/>
    <n v="5.111049607076007E-3"/>
  </r>
  <r>
    <x v="40"/>
    <x v="40"/>
    <x v="40"/>
    <x v="40"/>
    <x v="18"/>
    <x v="0"/>
    <n v="6.691741628041795E-3"/>
  </r>
  <r>
    <x v="40"/>
    <x v="40"/>
    <x v="40"/>
    <x v="40"/>
    <x v="19"/>
    <x v="0"/>
    <n v="3.0516266727117938E-3"/>
  </r>
  <r>
    <x v="40"/>
    <x v="40"/>
    <x v="40"/>
    <x v="40"/>
    <x v="20"/>
    <x v="0"/>
    <n v="4.4148050528553693E-3"/>
  </r>
  <r>
    <x v="40"/>
    <x v="40"/>
    <x v="40"/>
    <x v="40"/>
    <x v="21"/>
    <x v="0"/>
    <n v="2.9555599045776372E-3"/>
  </r>
  <r>
    <x v="40"/>
    <x v="40"/>
    <x v="40"/>
    <x v="40"/>
    <x v="22"/>
    <x v="0"/>
    <n v="5.5543691040327563E-3"/>
  </r>
  <r>
    <x v="40"/>
    <x v="40"/>
    <x v="40"/>
    <x v="40"/>
    <x v="23"/>
    <x v="0"/>
    <n v="3.0713581809135274E-3"/>
  </r>
  <r>
    <x v="40"/>
    <x v="40"/>
    <x v="40"/>
    <x v="40"/>
    <x v="24"/>
    <x v="0"/>
    <n v="7.8824599701571071E-3"/>
  </r>
  <r>
    <x v="40"/>
    <x v="40"/>
    <x v="40"/>
    <x v="40"/>
    <x v="25"/>
    <x v="0"/>
    <n v="4.2967384890375878E-3"/>
  </r>
  <r>
    <x v="40"/>
    <x v="40"/>
    <x v="40"/>
    <x v="40"/>
    <x v="26"/>
    <x v="0"/>
    <n v="5.3218709802351685E-3"/>
  </r>
  <r>
    <x v="40"/>
    <x v="40"/>
    <x v="40"/>
    <x v="40"/>
    <x v="27"/>
    <x v="0"/>
    <n v="2.1577789262252722E-3"/>
  </r>
  <r>
    <x v="40"/>
    <x v="40"/>
    <x v="40"/>
    <x v="40"/>
    <x v="28"/>
    <x v="0"/>
    <n v="1.0235957089405601E-3"/>
  </r>
  <r>
    <x v="40"/>
    <x v="40"/>
    <x v="40"/>
    <x v="40"/>
    <x v="29"/>
    <x v="0"/>
    <n v="1.1584033509701398E-3"/>
  </r>
  <r>
    <x v="40"/>
    <x v="40"/>
    <x v="40"/>
    <x v="40"/>
    <x v="30"/>
    <x v="0"/>
    <n v="1.2750653162491033E-2"/>
  </r>
  <r>
    <x v="40"/>
    <x v="40"/>
    <x v="40"/>
    <x v="40"/>
    <x v="31"/>
    <x v="0"/>
    <n v="2.1672406369025949E-3"/>
  </r>
  <r>
    <x v="40"/>
    <x v="40"/>
    <x v="40"/>
    <x v="40"/>
    <x v="32"/>
    <x v="0"/>
    <n v="6.3210586133761668E-3"/>
  </r>
  <r>
    <x v="40"/>
    <x v="40"/>
    <x v="40"/>
    <x v="40"/>
    <x v="33"/>
    <x v="0"/>
    <n v="4.2331959191348727E-3"/>
  </r>
  <r>
    <x v="40"/>
    <x v="40"/>
    <x v="40"/>
    <x v="40"/>
    <x v="34"/>
    <x v="0"/>
    <n v="1.3577395534350811E-3"/>
  </r>
  <r>
    <x v="40"/>
    <x v="40"/>
    <x v="40"/>
    <x v="40"/>
    <x v="35"/>
    <x v="0"/>
    <n v="6.3404738163188113E-3"/>
  </r>
  <r>
    <x v="40"/>
    <x v="40"/>
    <x v="40"/>
    <x v="40"/>
    <x v="36"/>
    <x v="0"/>
    <n v="3.1670450548985166E-3"/>
  </r>
  <r>
    <x v="40"/>
    <x v="40"/>
    <x v="40"/>
    <x v="40"/>
    <x v="37"/>
    <x v="0"/>
    <n v="1.9578893311079726E-3"/>
  </r>
  <r>
    <x v="40"/>
    <x v="40"/>
    <x v="40"/>
    <x v="40"/>
    <x v="38"/>
    <x v="0"/>
    <n v="4.2312840048092555E-3"/>
  </r>
  <r>
    <x v="40"/>
    <x v="40"/>
    <x v="40"/>
    <x v="40"/>
    <x v="39"/>
    <x v="0"/>
    <n v="7.6213682822590762E-3"/>
  </r>
  <r>
    <x v="40"/>
    <x v="40"/>
    <x v="40"/>
    <x v="40"/>
    <x v="40"/>
    <x v="0"/>
    <n v="5.9014266252429906E-3"/>
  </r>
  <r>
    <x v="40"/>
    <x v="40"/>
    <x v="40"/>
    <x v="40"/>
    <x v="41"/>
    <x v="0"/>
    <n v="5.3205377076136155E-3"/>
  </r>
  <r>
    <x v="40"/>
    <x v="40"/>
    <x v="40"/>
    <x v="40"/>
    <x v="42"/>
    <x v="0"/>
    <n v="1.3787418831531133E-3"/>
  </r>
  <r>
    <x v="40"/>
    <x v="40"/>
    <x v="40"/>
    <x v="40"/>
    <x v="43"/>
    <x v="0"/>
    <n v="3.8173933365445527E-3"/>
  </r>
  <r>
    <x v="40"/>
    <x v="40"/>
    <x v="40"/>
    <x v="40"/>
    <x v="44"/>
    <x v="0"/>
    <n v="1.0419936133415845E-3"/>
  </r>
  <r>
    <x v="40"/>
    <x v="40"/>
    <x v="40"/>
    <x v="40"/>
    <x v="45"/>
    <x v="0"/>
    <n v="3.9752552392997775E-3"/>
  </r>
  <r>
    <x v="40"/>
    <x v="40"/>
    <x v="40"/>
    <x v="40"/>
    <x v="46"/>
    <x v="0"/>
    <n v="8.3733250041248992E-3"/>
  </r>
  <r>
    <x v="40"/>
    <x v="40"/>
    <x v="40"/>
    <x v="40"/>
    <x v="47"/>
    <x v="0"/>
    <n v="4.089203783865303E-3"/>
  </r>
  <r>
    <x v="40"/>
    <x v="40"/>
    <x v="40"/>
    <x v="40"/>
    <x v="48"/>
    <x v="0"/>
    <n v="6.8677123608133451E-3"/>
  </r>
  <r>
    <x v="40"/>
    <x v="40"/>
    <x v="40"/>
    <x v="40"/>
    <x v="49"/>
    <x v="0"/>
    <n v="8.1229901235386481E-3"/>
  </r>
  <r>
    <x v="40"/>
    <x v="40"/>
    <x v="40"/>
    <x v="40"/>
    <x v="50"/>
    <x v="0"/>
    <n v="1.0892262543032903E-2"/>
  </r>
  <r>
    <x v="40"/>
    <x v="40"/>
    <x v="40"/>
    <x v="40"/>
    <x v="51"/>
    <x v="0"/>
    <n v="3.3394736558618535E-3"/>
  </r>
  <r>
    <x v="40"/>
    <x v="40"/>
    <x v="40"/>
    <x v="40"/>
    <x v="52"/>
    <x v="0"/>
    <n v="6.7149714791705688E-3"/>
  </r>
  <r>
    <x v="40"/>
    <x v="40"/>
    <x v="40"/>
    <x v="40"/>
    <x v="53"/>
    <x v="0"/>
    <n v="2.7340875815559371E-3"/>
  </r>
  <r>
    <x v="40"/>
    <x v="40"/>
    <x v="40"/>
    <x v="40"/>
    <x v="54"/>
    <x v="0"/>
    <n v="9.8667141727787865E-3"/>
  </r>
  <r>
    <x v="40"/>
    <x v="40"/>
    <x v="40"/>
    <x v="40"/>
    <x v="55"/>
    <x v="0"/>
    <n v="4.1846639281969392E-4"/>
  </r>
  <r>
    <x v="40"/>
    <x v="40"/>
    <x v="40"/>
    <x v="40"/>
    <x v="56"/>
    <x v="0"/>
    <n v="4.9947840572481189E-3"/>
  </r>
  <r>
    <x v="40"/>
    <x v="40"/>
    <x v="40"/>
    <x v="40"/>
    <x v="57"/>
    <x v="0"/>
    <n v="4.2390101035579657E-3"/>
  </r>
  <r>
    <x v="40"/>
    <x v="40"/>
    <x v="40"/>
    <x v="40"/>
    <x v="58"/>
    <x v="0"/>
    <n v="4.6333068572941491E-3"/>
  </r>
  <r>
    <x v="40"/>
    <x v="40"/>
    <x v="40"/>
    <x v="40"/>
    <x v="59"/>
    <x v="0"/>
    <n v="4.662748043837389E-3"/>
  </r>
  <r>
    <x v="40"/>
    <x v="40"/>
    <x v="40"/>
    <x v="40"/>
    <x v="60"/>
    <x v="0"/>
    <n v="1.1462367149987175E-2"/>
  </r>
  <r>
    <x v="40"/>
    <x v="40"/>
    <x v="40"/>
    <x v="40"/>
    <x v="61"/>
    <x v="0"/>
    <n v="6.0082885139918626E-3"/>
  </r>
  <r>
    <x v="40"/>
    <x v="40"/>
    <x v="40"/>
    <x v="40"/>
    <x v="62"/>
    <x v="0"/>
    <n v="1.4397667555342089E-2"/>
  </r>
  <r>
    <x v="40"/>
    <x v="40"/>
    <x v="40"/>
    <x v="40"/>
    <x v="63"/>
    <x v="0"/>
    <n v="2.7719369218481712E-3"/>
  </r>
  <r>
    <x v="40"/>
    <x v="40"/>
    <x v="40"/>
    <x v="40"/>
    <x v="64"/>
    <x v="0"/>
    <n v="3.1034200531401828E-3"/>
  </r>
  <r>
    <x v="40"/>
    <x v="40"/>
    <x v="40"/>
    <x v="40"/>
    <x v="65"/>
    <x v="0"/>
    <n v="4.3100012275165186E-3"/>
  </r>
  <r>
    <x v="40"/>
    <x v="40"/>
    <x v="40"/>
    <x v="40"/>
    <x v="66"/>
    <x v="0"/>
    <n v="4.536111618351219E-3"/>
  </r>
  <r>
    <x v="40"/>
    <x v="40"/>
    <x v="40"/>
    <x v="40"/>
    <x v="67"/>
    <x v="0"/>
    <n v="5.0859603614812525E-3"/>
  </r>
  <r>
    <x v="40"/>
    <x v="40"/>
    <x v="40"/>
    <x v="40"/>
    <x v="68"/>
    <x v="0"/>
    <n v="5.7430233872972792E-3"/>
  </r>
  <r>
    <x v="41"/>
    <x v="41"/>
    <x v="41"/>
    <x v="41"/>
    <x v="0"/>
    <x v="0"/>
    <n v="0.16404988282151228"/>
  </r>
  <r>
    <x v="41"/>
    <x v="41"/>
    <x v="41"/>
    <x v="41"/>
    <x v="1"/>
    <x v="0"/>
    <n v="7.4142326238520836E-2"/>
  </r>
  <r>
    <x v="41"/>
    <x v="41"/>
    <x v="41"/>
    <x v="41"/>
    <x v="2"/>
    <x v="0"/>
    <n v="-3.3349793531857644E-2"/>
  </r>
  <r>
    <x v="41"/>
    <x v="41"/>
    <x v="41"/>
    <x v="41"/>
    <x v="3"/>
    <x v="0"/>
    <n v="3.7939351237093848E-2"/>
  </r>
  <r>
    <x v="41"/>
    <x v="41"/>
    <x v="41"/>
    <x v="41"/>
    <x v="4"/>
    <x v="0"/>
    <n v="4.6392948271862678E-3"/>
  </r>
  <r>
    <x v="41"/>
    <x v="41"/>
    <x v="41"/>
    <x v="41"/>
    <x v="5"/>
    <x v="0"/>
    <n v="5.6741146322591633E-2"/>
  </r>
  <r>
    <x v="41"/>
    <x v="41"/>
    <x v="41"/>
    <x v="41"/>
    <x v="6"/>
    <x v="0"/>
    <n v="4.3096083382378067E-2"/>
  </r>
  <r>
    <x v="41"/>
    <x v="41"/>
    <x v="41"/>
    <x v="41"/>
    <x v="7"/>
    <x v="0"/>
    <n v="7.1659277388809756E-2"/>
  </r>
  <r>
    <x v="41"/>
    <x v="41"/>
    <x v="41"/>
    <x v="41"/>
    <x v="8"/>
    <x v="0"/>
    <n v="3.5068597019169256E-2"/>
  </r>
  <r>
    <x v="41"/>
    <x v="41"/>
    <x v="41"/>
    <x v="41"/>
    <x v="9"/>
    <x v="0"/>
    <n v="4.9646524423402963E-2"/>
  </r>
  <r>
    <x v="41"/>
    <x v="41"/>
    <x v="41"/>
    <x v="41"/>
    <x v="10"/>
    <x v="0"/>
    <n v="2.7990647027700499E-2"/>
  </r>
  <r>
    <x v="41"/>
    <x v="41"/>
    <x v="41"/>
    <x v="41"/>
    <x v="11"/>
    <x v="0"/>
    <n v="8.4860521801931932E-2"/>
  </r>
  <r>
    <x v="41"/>
    <x v="41"/>
    <x v="41"/>
    <x v="41"/>
    <x v="12"/>
    <x v="0"/>
    <n v="8.4860075867440963E-3"/>
  </r>
  <r>
    <x v="41"/>
    <x v="41"/>
    <x v="41"/>
    <x v="41"/>
    <x v="13"/>
    <x v="0"/>
    <n v="2.1544359092462446E-2"/>
  </r>
  <r>
    <x v="41"/>
    <x v="41"/>
    <x v="41"/>
    <x v="41"/>
    <x v="14"/>
    <x v="0"/>
    <n v="2.7905244828001621E-2"/>
  </r>
  <r>
    <x v="41"/>
    <x v="41"/>
    <x v="41"/>
    <x v="41"/>
    <x v="15"/>
    <x v="0"/>
    <n v="2.3733003708281828E-2"/>
  </r>
  <r>
    <x v="41"/>
    <x v="41"/>
    <x v="41"/>
    <x v="41"/>
    <x v="16"/>
    <x v="0"/>
    <n v="2.421047154922738E-2"/>
  </r>
  <r>
    <x v="41"/>
    <x v="41"/>
    <x v="41"/>
    <x v="41"/>
    <x v="17"/>
    <x v="0"/>
    <n v="4.8586187771864929E-2"/>
  </r>
  <r>
    <x v="41"/>
    <x v="41"/>
    <x v="41"/>
    <x v="41"/>
    <x v="18"/>
    <x v="0"/>
    <n v="3.3771901428043975E-2"/>
  </r>
  <r>
    <x v="41"/>
    <x v="41"/>
    <x v="41"/>
    <x v="41"/>
    <x v="19"/>
    <x v="0"/>
    <n v="2.2297254252404919E-2"/>
  </r>
  <r>
    <x v="41"/>
    <x v="41"/>
    <x v="41"/>
    <x v="41"/>
    <x v="20"/>
    <x v="0"/>
    <n v="5.5426679637404233E-2"/>
  </r>
  <r>
    <x v="41"/>
    <x v="41"/>
    <x v="41"/>
    <x v="41"/>
    <x v="21"/>
    <x v="0"/>
    <n v="2.0842134910575974E-2"/>
  </r>
  <r>
    <x v="41"/>
    <x v="41"/>
    <x v="41"/>
    <x v="41"/>
    <x v="22"/>
    <x v="0"/>
    <n v="6.9026783053952351E-2"/>
  </r>
  <r>
    <x v="41"/>
    <x v="41"/>
    <x v="41"/>
    <x v="41"/>
    <x v="23"/>
    <x v="0"/>
    <n v="3.1808350146318408E-2"/>
  </r>
  <r>
    <x v="41"/>
    <x v="41"/>
    <x v="41"/>
    <x v="41"/>
    <x v="24"/>
    <x v="0"/>
    <n v="7.6940417732560995E-2"/>
  </r>
  <r>
    <x v="41"/>
    <x v="41"/>
    <x v="41"/>
    <x v="41"/>
    <x v="25"/>
    <x v="0"/>
    <n v="4.5492992394245639E-2"/>
  </r>
  <r>
    <x v="41"/>
    <x v="41"/>
    <x v="41"/>
    <x v="41"/>
    <x v="26"/>
    <x v="0"/>
    <n v="8.1902177201185838E-2"/>
  </r>
  <r>
    <x v="41"/>
    <x v="41"/>
    <x v="41"/>
    <x v="41"/>
    <x v="27"/>
    <x v="0"/>
    <n v="2.6301263110043185E-2"/>
  </r>
  <r>
    <x v="41"/>
    <x v="41"/>
    <x v="41"/>
    <x v="41"/>
    <x v="28"/>
    <x v="0"/>
    <n v="1.3741741152220457E-2"/>
  </r>
  <r>
    <x v="41"/>
    <x v="41"/>
    <x v="41"/>
    <x v="41"/>
    <x v="29"/>
    <x v="0"/>
    <n v="1.080376108622994E-2"/>
  </r>
  <r>
    <x v="41"/>
    <x v="41"/>
    <x v="41"/>
    <x v="41"/>
    <x v="30"/>
    <x v="0"/>
    <n v="6.5007507318587121E-2"/>
  </r>
  <r>
    <x v="41"/>
    <x v="41"/>
    <x v="41"/>
    <x v="41"/>
    <x v="31"/>
    <x v="0"/>
    <n v="2.5124659081517398E-2"/>
  </r>
  <r>
    <x v="41"/>
    <x v="41"/>
    <x v="41"/>
    <x v="41"/>
    <x v="32"/>
    <x v="0"/>
    <n v="7.9044794052491277E-2"/>
  </r>
  <r>
    <x v="41"/>
    <x v="41"/>
    <x v="41"/>
    <x v="41"/>
    <x v="33"/>
    <x v="0"/>
    <n v="5.9665060502862112E-2"/>
  </r>
  <r>
    <x v="41"/>
    <x v="41"/>
    <x v="41"/>
    <x v="41"/>
    <x v="34"/>
    <x v="0"/>
    <n v="2.0651063640804726E-2"/>
  </r>
  <r>
    <x v="41"/>
    <x v="41"/>
    <x v="41"/>
    <x v="41"/>
    <x v="35"/>
    <x v="0"/>
    <n v="5.1348882799795048E-2"/>
  </r>
  <r>
    <x v="41"/>
    <x v="41"/>
    <x v="41"/>
    <x v="41"/>
    <x v="36"/>
    <x v="0"/>
    <n v="4.3226724168262537E-2"/>
  </r>
  <r>
    <x v="41"/>
    <x v="41"/>
    <x v="41"/>
    <x v="41"/>
    <x v="37"/>
    <x v="0"/>
    <n v="3.1753468155435831E-2"/>
  </r>
  <r>
    <x v="41"/>
    <x v="41"/>
    <x v="41"/>
    <x v="41"/>
    <x v="38"/>
    <x v="0"/>
    <n v="6.7458796473744725E-2"/>
  </r>
  <r>
    <x v="41"/>
    <x v="41"/>
    <x v="41"/>
    <x v="41"/>
    <x v="39"/>
    <x v="0"/>
    <n v="4.6408142498378741E-2"/>
  </r>
  <r>
    <x v="41"/>
    <x v="41"/>
    <x v="41"/>
    <x v="41"/>
    <x v="40"/>
    <x v="0"/>
    <n v="7.7575997610307715E-2"/>
  </r>
  <r>
    <x v="41"/>
    <x v="41"/>
    <x v="41"/>
    <x v="41"/>
    <x v="41"/>
    <x v="0"/>
    <n v="3.6264656264067281E-2"/>
  </r>
  <r>
    <x v="41"/>
    <x v="41"/>
    <x v="41"/>
    <x v="41"/>
    <x v="42"/>
    <x v="0"/>
    <n v="1.3405472133013146E-2"/>
  </r>
  <r>
    <x v="41"/>
    <x v="41"/>
    <x v="41"/>
    <x v="41"/>
    <x v="43"/>
    <x v="0"/>
    <n v="3.8844701483311941E-2"/>
  </r>
  <r>
    <x v="41"/>
    <x v="41"/>
    <x v="41"/>
    <x v="41"/>
    <x v="44"/>
    <x v="0"/>
    <n v="1.3246102899604232E-2"/>
  </r>
  <r>
    <x v="41"/>
    <x v="41"/>
    <x v="41"/>
    <x v="41"/>
    <x v="45"/>
    <x v="0"/>
    <n v="4.7469627484109746E-2"/>
  </r>
  <r>
    <x v="41"/>
    <x v="41"/>
    <x v="41"/>
    <x v="41"/>
    <x v="46"/>
    <x v="0"/>
    <n v="7.6406864540854325E-2"/>
  </r>
  <r>
    <x v="41"/>
    <x v="41"/>
    <x v="41"/>
    <x v="41"/>
    <x v="47"/>
    <x v="0"/>
    <n v="6.5918500762693399E-2"/>
  </r>
  <r>
    <x v="41"/>
    <x v="41"/>
    <x v="41"/>
    <x v="41"/>
    <x v="48"/>
    <x v="0"/>
    <n v="6.5066232650662331E-2"/>
  </r>
  <r>
    <x v="41"/>
    <x v="41"/>
    <x v="41"/>
    <x v="41"/>
    <x v="49"/>
    <x v="0"/>
    <n v="7.7256732446107756E-2"/>
  </r>
  <r>
    <x v="41"/>
    <x v="41"/>
    <x v="41"/>
    <x v="41"/>
    <x v="50"/>
    <x v="0"/>
    <n v="7.5688500642175749E-2"/>
  </r>
  <r>
    <x v="41"/>
    <x v="41"/>
    <x v="41"/>
    <x v="41"/>
    <x v="51"/>
    <x v="0"/>
    <n v="3.7431702236846075E-2"/>
  </r>
  <r>
    <x v="41"/>
    <x v="41"/>
    <x v="41"/>
    <x v="41"/>
    <x v="52"/>
    <x v="0"/>
    <n v="8.1416744065593794E-2"/>
  </r>
  <r>
    <x v="41"/>
    <x v="41"/>
    <x v="41"/>
    <x v="41"/>
    <x v="53"/>
    <x v="0"/>
    <n v="3.9327792190624121E-2"/>
  </r>
  <r>
    <x v="41"/>
    <x v="41"/>
    <x v="41"/>
    <x v="41"/>
    <x v="54"/>
    <x v="0"/>
    <n v="9.3479153408360993E-2"/>
  </r>
  <r>
    <x v="41"/>
    <x v="41"/>
    <x v="41"/>
    <x v="41"/>
    <x v="55"/>
    <x v="0"/>
    <n v="5.5228627473385512E-3"/>
  </r>
  <r>
    <x v="41"/>
    <x v="41"/>
    <x v="41"/>
    <x v="41"/>
    <x v="56"/>
    <x v="0"/>
    <n v="2.927895585020663E-2"/>
  </r>
  <r>
    <x v="41"/>
    <x v="41"/>
    <x v="41"/>
    <x v="41"/>
    <x v="57"/>
    <x v="0"/>
    <n v="3.456451566829491E-2"/>
  </r>
  <r>
    <x v="41"/>
    <x v="41"/>
    <x v="41"/>
    <x v="41"/>
    <x v="58"/>
    <x v="0"/>
    <n v="3.6021221197705608E-2"/>
  </r>
  <r>
    <x v="41"/>
    <x v="41"/>
    <x v="41"/>
    <x v="41"/>
    <x v="59"/>
    <x v="0"/>
    <n v="6.9321169359369036E-2"/>
  </r>
  <r>
    <x v="41"/>
    <x v="41"/>
    <x v="41"/>
    <x v="41"/>
    <x v="60"/>
    <x v="0"/>
    <n v="8.533775838803645E-2"/>
  </r>
  <r>
    <x v="41"/>
    <x v="41"/>
    <x v="41"/>
    <x v="41"/>
    <x v="61"/>
    <x v="0"/>
    <n v="6.9320773571187475E-2"/>
  </r>
  <r>
    <x v="41"/>
    <x v="41"/>
    <x v="41"/>
    <x v="41"/>
    <x v="62"/>
    <x v="0"/>
    <n v="0.15200404076417981"/>
  </r>
  <r>
    <x v="41"/>
    <x v="41"/>
    <x v="41"/>
    <x v="41"/>
    <x v="63"/>
    <x v="0"/>
    <n v="9.4313868033066378E-2"/>
  </r>
  <r>
    <x v="41"/>
    <x v="41"/>
    <x v="41"/>
    <x v="41"/>
    <x v="64"/>
    <x v="0"/>
    <n v="3.4150482581026029E-2"/>
  </r>
  <r>
    <x v="41"/>
    <x v="41"/>
    <x v="41"/>
    <x v="41"/>
    <x v="65"/>
    <x v="0"/>
    <n v="9.269182833132622E-2"/>
  </r>
  <r>
    <x v="41"/>
    <x v="41"/>
    <x v="41"/>
    <x v="41"/>
    <x v="66"/>
    <x v="0"/>
    <n v="6.7452039664161453E-2"/>
  </r>
  <r>
    <x v="41"/>
    <x v="41"/>
    <x v="41"/>
    <x v="41"/>
    <x v="67"/>
    <x v="0"/>
    <n v="8.2592518162496131E-2"/>
  </r>
  <r>
    <x v="41"/>
    <x v="41"/>
    <x v="41"/>
    <x v="41"/>
    <x v="68"/>
    <x v="0"/>
    <n v="7.815282301642873E-2"/>
  </r>
  <r>
    <x v="41"/>
    <x v="41"/>
    <x v="41"/>
    <x v="41"/>
    <x v="40"/>
    <x v="1"/>
    <n v="4.8116585452808169E-2"/>
  </r>
  <r>
    <x v="41"/>
    <x v="41"/>
    <x v="41"/>
    <x v="41"/>
    <x v="61"/>
    <x v="1"/>
    <n v="6.6063901469455108E-2"/>
  </r>
  <r>
    <x v="41"/>
    <x v="41"/>
    <x v="41"/>
    <x v="41"/>
    <x v="62"/>
    <x v="1"/>
    <n v="0.20172262500148241"/>
  </r>
  <r>
    <x v="41"/>
    <x v="41"/>
    <x v="41"/>
    <x v="41"/>
    <x v="63"/>
    <x v="1"/>
    <n v="9.621194100283148E-2"/>
  </r>
  <r>
    <x v="41"/>
    <x v="41"/>
    <x v="41"/>
    <x v="41"/>
    <x v="64"/>
    <x v="1"/>
    <n v="3.210779805180658E-2"/>
  </r>
  <r>
    <x v="41"/>
    <x v="41"/>
    <x v="41"/>
    <x v="41"/>
    <x v="65"/>
    <x v="1"/>
    <n v="0.1189172776765971"/>
  </r>
  <r>
    <x v="41"/>
    <x v="41"/>
    <x v="41"/>
    <x v="41"/>
    <x v="66"/>
    <x v="1"/>
    <n v="6.3042524219875454E-2"/>
  </r>
  <r>
    <x v="41"/>
    <x v="41"/>
    <x v="41"/>
    <x v="41"/>
    <x v="67"/>
    <x v="1"/>
    <n v="7.8965565747850311E-2"/>
  </r>
  <r>
    <x v="41"/>
    <x v="41"/>
    <x v="41"/>
    <x v="41"/>
    <x v="71"/>
    <x v="1"/>
    <n v="0.10383207856398127"/>
  </r>
  <r>
    <x v="41"/>
    <x v="41"/>
    <x v="41"/>
    <x v="41"/>
    <x v="72"/>
    <x v="1"/>
    <n v="6.6924061440988863E-2"/>
  </r>
  <r>
    <x v="40"/>
    <x v="40"/>
    <x v="40"/>
    <x v="40"/>
    <x v="40"/>
    <x v="1"/>
    <n v="3.9744639786230248E-3"/>
  </r>
  <r>
    <x v="40"/>
    <x v="40"/>
    <x v="40"/>
    <x v="40"/>
    <x v="61"/>
    <x v="1"/>
    <n v="5.5244837554962031E-3"/>
  </r>
  <r>
    <x v="40"/>
    <x v="40"/>
    <x v="40"/>
    <x v="40"/>
    <x v="62"/>
    <x v="1"/>
    <n v="2.2006505630229069E-2"/>
  </r>
  <r>
    <x v="40"/>
    <x v="40"/>
    <x v="40"/>
    <x v="40"/>
    <x v="63"/>
    <x v="1"/>
    <n v="3.2550984766441158E-3"/>
  </r>
  <r>
    <x v="40"/>
    <x v="40"/>
    <x v="40"/>
    <x v="40"/>
    <x v="64"/>
    <x v="1"/>
    <n v="2.6399612436442043E-3"/>
  </r>
  <r>
    <x v="40"/>
    <x v="40"/>
    <x v="40"/>
    <x v="40"/>
    <x v="65"/>
    <x v="1"/>
    <n v="5.4651445760158512E-3"/>
  </r>
  <r>
    <x v="40"/>
    <x v="40"/>
    <x v="40"/>
    <x v="40"/>
    <x v="66"/>
    <x v="1"/>
    <n v="3.5889996827497741E-3"/>
  </r>
  <r>
    <x v="40"/>
    <x v="40"/>
    <x v="40"/>
    <x v="40"/>
    <x v="67"/>
    <x v="1"/>
    <n v="5.009569727149131E-3"/>
  </r>
  <r>
    <x v="40"/>
    <x v="40"/>
    <x v="40"/>
    <x v="40"/>
    <x v="71"/>
    <x v="1"/>
    <n v="7.2613485946354242E-3"/>
  </r>
  <r>
    <x v="40"/>
    <x v="40"/>
    <x v="40"/>
    <x v="40"/>
    <x v="72"/>
    <x v="1"/>
    <n v="6.5513675382434227E-3"/>
  </r>
  <r>
    <x v="41"/>
    <x v="41"/>
    <x v="41"/>
    <x v="41"/>
    <x v="73"/>
    <x v="1"/>
    <n v="6.4000000000000001E-2"/>
  </r>
  <r>
    <x v="40"/>
    <x v="40"/>
    <x v="40"/>
    <x v="40"/>
    <x v="73"/>
    <x v="1"/>
    <n v="3.0000000000000001E-3"/>
  </r>
  <r>
    <x v="0"/>
    <x v="0"/>
    <x v="0"/>
    <x v="0"/>
    <x v="73"/>
    <x v="1"/>
    <n v="62489.821000000004"/>
  </r>
  <r>
    <x v="1"/>
    <x v="1"/>
    <x v="1"/>
    <x v="1"/>
    <x v="73"/>
    <x v="1"/>
    <n v="27559.234"/>
  </r>
  <r>
    <x v="2"/>
    <x v="2"/>
    <x v="2"/>
    <x v="2"/>
    <x v="73"/>
    <x v="1"/>
    <n v="32631.857"/>
  </r>
  <r>
    <x v="3"/>
    <x v="3"/>
    <x v="3"/>
    <x v="3"/>
    <x v="73"/>
    <x v="1"/>
    <n v="5072.6229999999996"/>
  </r>
  <r>
    <x v="4"/>
    <x v="4"/>
    <x v="4"/>
    <x v="4"/>
    <x v="73"/>
    <x v="1"/>
    <n v="2873.326"/>
  </r>
  <r>
    <x v="5"/>
    <x v="5"/>
    <x v="5"/>
    <x v="5"/>
    <x v="73"/>
    <x v="1"/>
    <n v="9798.26"/>
  </r>
  <r>
    <x v="6"/>
    <x v="6"/>
    <x v="6"/>
    <x v="6"/>
    <x v="73"/>
    <x v="1"/>
    <n v="102720.641"/>
  </r>
  <r>
    <x v="7"/>
    <x v="7"/>
    <x v="7"/>
    <x v="7"/>
    <x v="73"/>
    <x v="1"/>
    <n v="76574.368000000002"/>
  </r>
  <r>
    <x v="8"/>
    <x v="8"/>
    <x v="8"/>
    <x v="8"/>
    <x v="73"/>
    <x v="1"/>
    <n v="7386.5020000000004"/>
  </r>
  <r>
    <x v="9"/>
    <x v="9"/>
    <x v="9"/>
    <x v="9"/>
    <x v="73"/>
    <x v="1"/>
    <n v="18759.771000000001"/>
  </r>
  <r>
    <x v="10"/>
    <x v="10"/>
    <x v="10"/>
    <x v="10"/>
    <x v="73"/>
    <x v="1"/>
    <n v="360458.98"/>
  </r>
  <r>
    <x v="11"/>
    <x v="11"/>
    <x v="11"/>
    <x v="11"/>
    <x v="73"/>
    <x v="1"/>
    <n v="252285.318"/>
  </r>
  <r>
    <x v="12"/>
    <x v="12"/>
    <x v="12"/>
    <x v="12"/>
    <x v="73"/>
    <x v="1"/>
    <n v="3035566.2429999998"/>
  </r>
  <r>
    <x v="13"/>
    <x v="13"/>
    <x v="13"/>
    <x v="13"/>
    <x v="73"/>
    <x v="1"/>
    <n v="317559.24900000001"/>
  </r>
  <r>
    <x v="14"/>
    <x v="14"/>
    <x v="14"/>
    <x v="14"/>
    <x v="73"/>
    <x v="1"/>
    <n v="7165.2839999999997"/>
  </r>
  <r>
    <x v="15"/>
    <x v="15"/>
    <x v="15"/>
    <x v="15"/>
    <x v="73"/>
    <x v="1"/>
    <n v="421903.68099999998"/>
  </r>
  <r>
    <x v="16"/>
    <x v="16"/>
    <x v="16"/>
    <x v="16"/>
    <x v="73"/>
    <x v="1"/>
    <n v="4394938.7549999999"/>
  </r>
  <r>
    <x v="17"/>
    <x v="17"/>
    <x v="17"/>
    <x v="17"/>
    <x v="73"/>
    <x v="1"/>
    <n v="422787.33899999998"/>
  </r>
  <r>
    <x v="18"/>
    <x v="18"/>
    <x v="18"/>
    <x v="18"/>
    <x v="73"/>
    <x v="1"/>
    <n v="3339111.912"/>
  </r>
  <r>
    <x v="19"/>
    <x v="19"/>
    <x v="19"/>
    <x v="19"/>
    <x v="73"/>
    <x v="1"/>
    <n v="24291.302"/>
  </r>
  <r>
    <x v="20"/>
    <x v="20"/>
    <x v="20"/>
    <x v="20"/>
    <x v="73"/>
    <x v="1"/>
    <m/>
  </r>
  <r>
    <x v="21"/>
    <x v="21"/>
    <x v="21"/>
    <x v="21"/>
    <x v="73"/>
    <x v="1"/>
    <n v="429389.19400000002"/>
  </r>
  <r>
    <x v="22"/>
    <x v="22"/>
    <x v="22"/>
    <x v="22"/>
    <x v="73"/>
    <x v="1"/>
    <n v="179359.008"/>
  </r>
  <r>
    <x v="23"/>
    <x v="23"/>
    <x v="23"/>
    <x v="23"/>
    <x v="73"/>
    <x v="1"/>
    <n v="4394938.7549999999"/>
  </r>
  <r>
    <x v="24"/>
    <x v="24"/>
    <x v="24"/>
    <x v="24"/>
    <x v="73"/>
    <x v="1"/>
    <n v="225968.15299999999"/>
  </r>
  <r>
    <x v="25"/>
    <x v="25"/>
    <x v="25"/>
    <x v="25"/>
    <x v="73"/>
    <x v="1"/>
    <n v="0.65400000000000003"/>
  </r>
  <r>
    <x v="26"/>
    <x v="26"/>
    <x v="26"/>
    <x v="26"/>
    <x v="73"/>
    <x v="1"/>
    <n v="1.0999999999999999E-2"/>
  </r>
  <r>
    <x v="27"/>
    <x v="27"/>
    <x v="27"/>
    <x v="27"/>
    <x v="73"/>
    <x v="1"/>
    <n v="0.25900000000000001"/>
  </r>
  <r>
    <x v="28"/>
    <x v="28"/>
    <x v="28"/>
    <x v="28"/>
    <x v="73"/>
    <x v="1"/>
    <n v="472062.44587"/>
  </r>
  <r>
    <x v="29"/>
    <x v="29"/>
    <x v="29"/>
    <x v="29"/>
    <x v="73"/>
    <x v="1"/>
    <n v="458679.55460999999"/>
  </r>
  <r>
    <x v="30"/>
    <x v="30"/>
    <x v="30"/>
    <x v="30"/>
    <x v="73"/>
    <x v="1"/>
    <n v="10480.646000000001"/>
  </r>
  <r>
    <x v="31"/>
    <x v="31"/>
    <x v="31"/>
    <x v="31"/>
    <x v="73"/>
    <x v="1"/>
    <n v="2902.248"/>
  </r>
  <r>
    <x v="32"/>
    <x v="32"/>
    <x v="32"/>
    <x v="32"/>
    <x v="73"/>
    <x v="1"/>
    <n v="0.20799999999999999"/>
  </r>
  <r>
    <x v="33"/>
    <x v="33"/>
    <x v="33"/>
    <x v="33"/>
    <x v="73"/>
    <x v="1"/>
    <n v="0.20699999999999999"/>
  </r>
  <r>
    <x v="34"/>
    <x v="34"/>
    <x v="34"/>
    <x v="34"/>
    <x v="73"/>
    <x v="1"/>
    <n v="0.20300000000000001"/>
  </r>
  <r>
    <x v="35"/>
    <x v="35"/>
    <x v="35"/>
    <x v="35"/>
    <x v="73"/>
    <x v="1"/>
    <n v="2264659.7259999998"/>
  </r>
  <r>
    <x v="36"/>
    <x v="36"/>
    <x v="36"/>
    <x v="36"/>
    <x v="73"/>
    <x v="1"/>
    <n v="2055772.4439999999"/>
  </r>
  <r>
    <x v="37"/>
    <x v="37"/>
    <x v="37"/>
    <x v="37"/>
    <x v="73"/>
    <x v="1"/>
    <n v="24499.809000000001"/>
  </r>
  <r>
    <x v="38"/>
    <x v="38"/>
    <x v="38"/>
    <x v="38"/>
    <x v="73"/>
    <x v="1"/>
    <n v="180788.49799999999"/>
  </r>
  <r>
    <x v="39"/>
    <x v="39"/>
    <x v="39"/>
    <x v="39"/>
    <x v="73"/>
    <x v="1"/>
    <n v="3598.9760000000001"/>
  </r>
  <r>
    <x v="0"/>
    <x v="0"/>
    <x v="0"/>
    <x v="0"/>
    <x v="74"/>
    <x v="1"/>
    <n v="3033284.2308899993"/>
  </r>
  <r>
    <x v="1"/>
    <x v="1"/>
    <x v="1"/>
    <x v="1"/>
    <x v="74"/>
    <x v="1"/>
    <n v="1217739.24092"/>
  </r>
  <r>
    <x v="2"/>
    <x v="2"/>
    <x v="2"/>
    <x v="2"/>
    <x v="74"/>
    <x v="1"/>
    <n v="2198178.5208800002"/>
  </r>
  <r>
    <x v="3"/>
    <x v="3"/>
    <x v="3"/>
    <x v="3"/>
    <x v="74"/>
    <x v="1"/>
    <n v="980439.27996000007"/>
  </r>
  <r>
    <x v="4"/>
    <x v="4"/>
    <x v="4"/>
    <x v="4"/>
    <x v="74"/>
    <x v="1"/>
    <n v="1525613.48725"/>
  </r>
  <r>
    <x v="5"/>
    <x v="5"/>
    <x v="5"/>
    <x v="5"/>
    <x v="74"/>
    <x v="1"/>
    <n v="1176578.1070299998"/>
  </r>
  <r>
    <x v="6"/>
    <x v="6"/>
    <x v="6"/>
    <x v="6"/>
    <x v="74"/>
    <x v="1"/>
    <n v="6953215.0660899999"/>
  </r>
  <r>
    <x v="7"/>
    <x v="7"/>
    <x v="7"/>
    <x v="7"/>
    <x v="74"/>
    <x v="1"/>
    <n v="3613706.27043"/>
  </r>
  <r>
    <x v="8"/>
    <x v="8"/>
    <x v="8"/>
    <x v="8"/>
    <x v="74"/>
    <x v="1"/>
    <n v="210804.41017000002"/>
  </r>
  <r>
    <x v="9"/>
    <x v="9"/>
    <x v="9"/>
    <x v="9"/>
    <x v="74"/>
    <x v="1"/>
    <n v="3128704.3884899998"/>
  </r>
  <r>
    <x v="10"/>
    <x v="10"/>
    <x v="10"/>
    <x v="10"/>
    <x v="74"/>
    <x v="1"/>
    <n v="56889027.236781619"/>
  </r>
  <r>
    <x v="11"/>
    <x v="11"/>
    <x v="11"/>
    <x v="11"/>
    <x v="74"/>
    <x v="1"/>
    <n v="22599395.037"/>
  </r>
  <r>
    <x v="12"/>
    <x v="12"/>
    <x v="12"/>
    <x v="12"/>
    <x v="74"/>
    <x v="1"/>
    <n v="241808914.79197651"/>
  </r>
  <r>
    <x v="13"/>
    <x v="13"/>
    <x v="13"/>
    <x v="13"/>
    <x v="74"/>
    <x v="1"/>
    <n v="62444525.02318"/>
  </r>
  <r>
    <x v="14"/>
    <x v="14"/>
    <x v="14"/>
    <x v="14"/>
    <x v="74"/>
    <x v="1"/>
    <n v="93876822.415619999"/>
  </r>
  <r>
    <x v="15"/>
    <x v="15"/>
    <x v="15"/>
    <x v="15"/>
    <x v="74"/>
    <x v="1"/>
    <n v="51209503.007199399"/>
  </r>
  <r>
    <x v="16"/>
    <x v="16"/>
    <x v="16"/>
    <x v="16"/>
    <x v="74"/>
    <x v="1"/>
    <n v="528828187.51175749"/>
  </r>
  <r>
    <x v="17"/>
    <x v="17"/>
    <x v="17"/>
    <x v="17"/>
    <x v="74"/>
    <x v="1"/>
    <n v="78901397.634024113"/>
  </r>
  <r>
    <x v="18"/>
    <x v="18"/>
    <x v="18"/>
    <x v="18"/>
    <x v="74"/>
    <x v="1"/>
    <n v="161789967.15762249"/>
  </r>
  <r>
    <x v="19"/>
    <x v="19"/>
    <x v="19"/>
    <x v="19"/>
    <x v="74"/>
    <x v="1"/>
    <n v="109820527.95845999"/>
  </r>
  <r>
    <x v="20"/>
    <x v="20"/>
    <x v="20"/>
    <x v="20"/>
    <x v="74"/>
    <x v="1"/>
    <n v="93779332.394079998"/>
  </r>
  <r>
    <x v="21"/>
    <x v="21"/>
    <x v="21"/>
    <x v="21"/>
    <x v="74"/>
    <x v="1"/>
    <n v="28239343.969385657"/>
  </r>
  <r>
    <x v="22"/>
    <x v="22"/>
    <x v="22"/>
    <x v="22"/>
    <x v="74"/>
    <x v="1"/>
    <n v="56297618.401479982"/>
  </r>
  <r>
    <x v="23"/>
    <x v="23"/>
    <x v="23"/>
    <x v="23"/>
    <x v="74"/>
    <x v="1"/>
    <n v="528828187.51505232"/>
  </r>
  <r>
    <x v="24"/>
    <x v="24"/>
    <x v="24"/>
    <x v="24"/>
    <x v="74"/>
    <x v="1"/>
    <n v="64679216.065739997"/>
  </r>
  <r>
    <x v="25"/>
    <x v="25"/>
    <x v="25"/>
    <x v="25"/>
    <x v="74"/>
    <x v="1"/>
    <n v="0.49870172665963397"/>
  </r>
  <r>
    <x v="26"/>
    <x v="26"/>
    <x v="26"/>
    <x v="26"/>
    <x v="74"/>
    <x v="1"/>
    <n v="1.4456028184415621E-2"/>
  </r>
  <r>
    <x v="27"/>
    <x v="27"/>
    <x v="27"/>
    <x v="27"/>
    <x v="74"/>
    <x v="1"/>
    <n v="0.30725369610206021"/>
  </r>
  <r>
    <x v="28"/>
    <x v="28"/>
    <x v="28"/>
    <x v="28"/>
    <x v="74"/>
    <x v="1"/>
    <n v="27611651.370502301"/>
  </r>
  <r>
    <x v="29"/>
    <x v="29"/>
    <x v="29"/>
    <x v="29"/>
    <x v="74"/>
    <x v="1"/>
    <n v="24841318.225572295"/>
  </r>
  <r>
    <x v="30"/>
    <x v="30"/>
    <x v="30"/>
    <x v="30"/>
    <x v="74"/>
    <x v="1"/>
    <n v="1150954.7202999999"/>
  </r>
  <r>
    <x v="31"/>
    <x v="31"/>
    <x v="31"/>
    <x v="31"/>
    <x v="74"/>
    <x v="1"/>
    <n v="1619378.4305999998"/>
  </r>
  <r>
    <x v="32"/>
    <x v="32"/>
    <x v="32"/>
    <x v="32"/>
    <x v="74"/>
    <x v="1"/>
    <n v="0.23595187587705446"/>
  </r>
  <r>
    <x v="33"/>
    <x v="33"/>
    <x v="33"/>
    <x v="33"/>
    <x v="74"/>
    <x v="1"/>
    <n v="0.22211368228554496"/>
  </r>
  <r>
    <x v="34"/>
    <x v="34"/>
    <x v="34"/>
    <x v="34"/>
    <x v="74"/>
    <x v="1"/>
    <n v="0.21227834423711317"/>
  </r>
  <r>
    <x v="35"/>
    <x v="35"/>
    <x v="35"/>
    <x v="35"/>
    <x v="74"/>
    <x v="1"/>
    <n v="117022385.46681307"/>
  </r>
  <r>
    <x v="36"/>
    <x v="36"/>
    <x v="36"/>
    <x v="36"/>
    <x v="74"/>
    <x v="1"/>
    <n v="97723811.541640997"/>
  </r>
  <r>
    <x v="37"/>
    <x v="37"/>
    <x v="37"/>
    <x v="37"/>
    <x v="74"/>
    <x v="1"/>
    <n v="6030277.8585670888"/>
  </r>
  <r>
    <x v="38"/>
    <x v="38"/>
    <x v="38"/>
    <x v="38"/>
    <x v="74"/>
    <x v="1"/>
    <n v="10748052.096000001"/>
  </r>
  <r>
    <x v="39"/>
    <x v="39"/>
    <x v="39"/>
    <x v="39"/>
    <x v="74"/>
    <x v="1"/>
    <n v="2520243.9722650005"/>
  </r>
  <r>
    <x v="40"/>
    <x v="40"/>
    <x v="40"/>
    <x v="40"/>
    <x v="74"/>
    <x v="1"/>
    <n v="4.4317534626894589E-3"/>
  </r>
  <r>
    <x v="41"/>
    <x v="41"/>
    <x v="41"/>
    <x v="41"/>
    <x v="74"/>
    <x v="1"/>
    <n v="9.3689424780307937E-2"/>
  </r>
  <r>
    <x v="0"/>
    <x v="0"/>
    <x v="0"/>
    <x v="0"/>
    <x v="74"/>
    <x v="0"/>
    <n v="3181250.8138299999"/>
  </r>
  <r>
    <x v="1"/>
    <x v="1"/>
    <x v="1"/>
    <x v="1"/>
    <x v="74"/>
    <x v="0"/>
    <n v="1186989.0678699999"/>
  </r>
  <r>
    <x v="2"/>
    <x v="2"/>
    <x v="2"/>
    <x v="2"/>
    <x v="74"/>
    <x v="0"/>
    <n v="2163262.7734499997"/>
  </r>
  <r>
    <x v="3"/>
    <x v="3"/>
    <x v="3"/>
    <x v="3"/>
    <x v="74"/>
    <x v="0"/>
    <n v="976273.70558000007"/>
  </r>
  <r>
    <x v="4"/>
    <x v="4"/>
    <x v="4"/>
    <x v="4"/>
    <x v="74"/>
    <x v="0"/>
    <n v="1254338.49211"/>
  </r>
  <r>
    <x v="5"/>
    <x v="5"/>
    <x v="5"/>
    <x v="5"/>
    <x v="74"/>
    <x v="0"/>
    <n v="1063920.79293"/>
  </r>
  <r>
    <x v="6"/>
    <x v="6"/>
    <x v="6"/>
    <x v="6"/>
    <x v="74"/>
    <x v="0"/>
    <n v="6686499.1667399984"/>
  </r>
  <r>
    <x v="7"/>
    <x v="7"/>
    <x v="7"/>
    <x v="7"/>
    <x v="74"/>
    <x v="0"/>
    <n v="3839081.9662799998"/>
  </r>
  <r>
    <x v="8"/>
    <x v="8"/>
    <x v="8"/>
    <x v="8"/>
    <x v="74"/>
    <x v="0"/>
    <n v="185107.18994000001"/>
  </r>
  <r>
    <x v="9"/>
    <x v="9"/>
    <x v="9"/>
    <x v="9"/>
    <x v="74"/>
    <x v="0"/>
    <n v="2662310.01052"/>
  </r>
  <r>
    <x v="10"/>
    <x v="10"/>
    <x v="10"/>
    <x v="10"/>
    <x v="74"/>
    <x v="0"/>
    <n v="41109019.272300005"/>
  </r>
  <r>
    <x v="11"/>
    <x v="11"/>
    <x v="11"/>
    <x v="11"/>
    <x v="74"/>
    <x v="0"/>
    <n v="37768478.314139999"/>
  </r>
  <r>
    <x v="12"/>
    <x v="12"/>
    <x v="12"/>
    <x v="12"/>
    <x v="74"/>
    <x v="0"/>
    <n v="247491068.94876599"/>
  </r>
  <r>
    <x v="13"/>
    <x v="13"/>
    <x v="13"/>
    <x v="13"/>
    <x v="74"/>
    <x v="0"/>
    <n v="68843058.598440006"/>
  </r>
  <r>
    <x v="14"/>
    <x v="14"/>
    <x v="14"/>
    <x v="14"/>
    <x v="74"/>
    <x v="0"/>
    <n v="118207455.35608999"/>
  </r>
  <r>
    <x v="15"/>
    <x v="15"/>
    <x v="15"/>
    <x v="15"/>
    <x v="74"/>
    <x v="0"/>
    <n v="40328270.96101401"/>
  </r>
  <r>
    <x v="16"/>
    <x v="16"/>
    <x v="16"/>
    <x v="16"/>
    <x v="74"/>
    <x v="0"/>
    <n v="553747351.45074999"/>
  </r>
  <r>
    <x v="17"/>
    <x v="17"/>
    <x v="17"/>
    <x v="17"/>
    <x v="74"/>
    <x v="0"/>
    <n v="84852335.887679994"/>
  </r>
  <r>
    <x v="18"/>
    <x v="18"/>
    <x v="18"/>
    <x v="18"/>
    <x v="74"/>
    <x v="0"/>
    <n v="168164220.41861999"/>
  </r>
  <r>
    <x v="19"/>
    <x v="19"/>
    <x v="19"/>
    <x v="19"/>
    <x v="74"/>
    <x v="0"/>
    <n v="109833482.92259"/>
  </r>
  <r>
    <x v="20"/>
    <x v="20"/>
    <x v="20"/>
    <x v="20"/>
    <x v="74"/>
    <x v="0"/>
    <n v="113422845.58782001"/>
  </r>
  <r>
    <x v="21"/>
    <x v="21"/>
    <x v="21"/>
    <x v="21"/>
    <x v="74"/>
    <x v="0"/>
    <n v="22969294.622111"/>
  </r>
  <r>
    <x v="22"/>
    <x v="22"/>
    <x v="22"/>
    <x v="22"/>
    <x v="74"/>
    <x v="0"/>
    <n v="54505173.772009946"/>
  </r>
  <r>
    <x v="23"/>
    <x v="23"/>
    <x v="23"/>
    <x v="23"/>
    <x v="74"/>
    <x v="0"/>
    <n v="553747353.21083093"/>
  </r>
  <r>
    <x v="24"/>
    <x v="24"/>
    <x v="24"/>
    <x v="24"/>
    <x v="74"/>
    <x v="0"/>
    <n v="67127987.172679991"/>
  </r>
  <r>
    <x v="25"/>
    <x v="25"/>
    <x v="25"/>
    <x v="25"/>
    <x v="74"/>
    <x v="0"/>
    <n v="0.52522215685296403"/>
  </r>
  <r>
    <x v="26"/>
    <x v="26"/>
    <x v="26"/>
    <x v="26"/>
    <x v="74"/>
    <x v="0"/>
    <n v="1.4603173682482033E-2"/>
  </r>
  <r>
    <x v="27"/>
    <x v="27"/>
    <x v="27"/>
    <x v="27"/>
    <x v="74"/>
    <x v="0"/>
    <n v="0.32443367011266022"/>
  </r>
  <r>
    <x v="28"/>
    <x v="28"/>
    <x v="28"/>
    <x v="28"/>
    <x v="74"/>
    <x v="0"/>
    <n v="22523028.317203596"/>
  </r>
  <r>
    <x v="29"/>
    <x v="29"/>
    <x v="29"/>
    <x v="29"/>
    <x v="74"/>
    <x v="0"/>
    <n v="20481497.5592856"/>
  </r>
  <r>
    <x v="30"/>
    <x v="30"/>
    <x v="30"/>
    <x v="30"/>
    <x v="74"/>
    <x v="0"/>
    <n v="824973.59863000002"/>
  </r>
  <r>
    <x v="31"/>
    <x v="31"/>
    <x v="31"/>
    <x v="31"/>
    <x v="74"/>
    <x v="0"/>
    <n v="1216558.92086"/>
  </r>
  <r>
    <x v="32"/>
    <x v="32"/>
    <x v="32"/>
    <x v="32"/>
    <x v="74"/>
    <x v="0"/>
    <n v="0.17618012326895904"/>
  </r>
  <r>
    <x v="33"/>
    <x v="33"/>
    <x v="33"/>
    <x v="33"/>
    <x v="74"/>
    <x v="0"/>
    <n v="0.16666394332776607"/>
  </r>
  <r>
    <x v="34"/>
    <x v="34"/>
    <x v="34"/>
    <x v="34"/>
    <x v="74"/>
    <x v="0"/>
    <n v="0.16021081685412694"/>
  </r>
  <r>
    <x v="35"/>
    <x v="35"/>
    <x v="35"/>
    <x v="35"/>
    <x v="74"/>
    <x v="0"/>
    <n v="127840915.87232929"/>
  </r>
  <r>
    <x v="36"/>
    <x v="36"/>
    <x v="36"/>
    <x v="36"/>
    <x v="74"/>
    <x v="0"/>
    <n v="106919911.62254"/>
  </r>
  <r>
    <x v="37"/>
    <x v="37"/>
    <x v="37"/>
    <x v="37"/>
    <x v="74"/>
    <x v="0"/>
    <n v="7301656.15421928"/>
  </r>
  <r>
    <x v="38"/>
    <x v="38"/>
    <x v="38"/>
    <x v="38"/>
    <x v="74"/>
    <x v="0"/>
    <n v="10728514.099125"/>
  </r>
  <r>
    <x v="39"/>
    <x v="39"/>
    <x v="39"/>
    <x v="39"/>
    <x v="74"/>
    <x v="0"/>
    <n v="2890833.9964449997"/>
  </r>
  <r>
    <x v="40"/>
    <x v="40"/>
    <x v="40"/>
    <x v="40"/>
    <x v="74"/>
    <x v="0"/>
    <n v="3.787206096328751E-3"/>
  </r>
  <r>
    <x v="41"/>
    <x v="41"/>
    <x v="41"/>
    <x v="41"/>
    <x v="74"/>
    <x v="0"/>
    <n v="8.5364363474347088E-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showCalcMbrs="0" showDrill="0" rowGrandTotals="0" colGrandTotals="0" itemPrintTitles="1" createdVersion="3" indent="0" compact="0" compactData="0" multipleFieldFilters="0">
  <location ref="A4:CI48" firstHeaderRow="1" firstDataRow="3" firstDataCol="1"/>
  <pivotFields count="7">
    <pivotField compact="0" outline="0" showAll="0" defaultSubtotal="0"/>
    <pivotField name="Rivivalinta" axis="axisRow" compact="0" outline="0" showAll="0" defaultSubtotal="0">
      <items count="42">
        <item x="0"/>
        <item x="1"/>
        <item x="2"/>
        <item x="3"/>
        <item x="4"/>
        <item x="5"/>
        <item x="6"/>
        <item x="7"/>
        <item x="8"/>
        <item x="9"/>
        <item x="10"/>
        <item x="11"/>
        <item x="12"/>
        <item x="13"/>
        <item x="14"/>
        <item x="15"/>
        <item x="16"/>
        <item x="17"/>
        <item x="18"/>
        <item x="19"/>
        <item x="22"/>
        <item x="20"/>
        <item x="21"/>
        <item x="23"/>
        <item x="24"/>
        <item x="41"/>
        <item x="40"/>
        <item x="25"/>
        <item x="26"/>
        <item x="27"/>
        <item x="28"/>
        <item x="29"/>
        <item x="30"/>
        <item x="31"/>
        <item x="32"/>
        <item x="33"/>
        <item x="34"/>
        <item x="35"/>
        <item x="36"/>
        <item x="37"/>
        <item x="38"/>
        <item x="39"/>
      </items>
    </pivotField>
    <pivotField compact="0" outline="0" showAll="0" defaultSubtotal="0"/>
    <pivotField compact="0" outline="0" showAll="0" defaultSubtotal="0"/>
    <pivotField name="Laitos" axis="axisCol" compact="0" outline="0" showAll="0" sortType="ascending" defaultSubtotal="0">
      <items count="75">
        <item x="0"/>
        <item x="67"/>
        <item x="1"/>
        <item x="2"/>
        <item x="61"/>
        <item x="3"/>
        <item x="62"/>
        <item x="70"/>
        <item x="4"/>
        <item x="5"/>
        <item x="6"/>
        <item x="7"/>
        <item x="8"/>
        <item x="9"/>
        <item x="10"/>
        <item x="11"/>
        <item x="12"/>
        <item x="13"/>
        <item x="14"/>
        <item x="15"/>
        <item x="16"/>
        <item x="17"/>
        <item x="18"/>
        <item x="19"/>
        <item x="69"/>
        <item x="20"/>
        <item x="21"/>
        <item x="22"/>
        <item x="23"/>
        <item x="24"/>
        <item x="25"/>
        <item x="26"/>
        <item x="27"/>
        <item x="28"/>
        <item x="29"/>
        <item x="30"/>
        <item x="31"/>
        <item x="32"/>
        <item x="33"/>
        <item x="34"/>
        <item x="35"/>
        <item x="36"/>
        <item x="37"/>
        <item x="38"/>
        <item x="63"/>
        <item x="39"/>
        <item x="40"/>
        <item x="71"/>
        <item x="68"/>
        <item x="60"/>
        <item x="41"/>
        <item x="42"/>
        <item x="43"/>
        <item x="73"/>
        <item x="44"/>
        <item x="45"/>
        <item x="46"/>
        <item x="47"/>
        <item x="48"/>
        <item x="49"/>
        <item x="64"/>
        <item x="66"/>
        <item x="51"/>
        <item x="52"/>
        <item x="53"/>
        <item x="54"/>
        <item x="55"/>
        <item x="72"/>
        <item x="56"/>
        <item x="57"/>
        <item x="58"/>
        <item x="74"/>
        <item x="59"/>
        <item x="50"/>
        <item x="65"/>
      </items>
    </pivotField>
    <pivotField name="Ajankohta" axis="axisCol" compact="0" numFmtId="14" outline="0" showAll="0" sortType="ascending" defaultSubtotal="0">
      <items count="2">
        <item x="0"/>
        <item x="1"/>
      </items>
    </pivotField>
    <pivotField dataField="1" compact="0" outline="0" showAll="0"/>
  </pivotFields>
  <rowFields count="1">
    <field x="1"/>
  </rowFields>
  <rowItems count="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rowItems>
  <colFields count="2">
    <field x="4"/>
    <field x="5"/>
  </colFields>
  <colItems count="86">
    <i>
      <x/>
      <x/>
    </i>
    <i>
      <x v="1"/>
      <x/>
    </i>
    <i r="1">
      <x v="1"/>
    </i>
    <i>
      <x v="2"/>
      <x/>
    </i>
    <i>
      <x v="3"/>
      <x/>
    </i>
    <i>
      <x v="4"/>
      <x/>
    </i>
    <i r="1">
      <x v="1"/>
    </i>
    <i>
      <x v="5"/>
      <x/>
    </i>
    <i>
      <x v="6"/>
      <x/>
    </i>
    <i r="1">
      <x v="1"/>
    </i>
    <i>
      <x v="7"/>
      <x/>
    </i>
    <i r="1">
      <x v="1"/>
    </i>
    <i>
      <x v="8"/>
      <x/>
    </i>
    <i>
      <x v="9"/>
      <x/>
    </i>
    <i>
      <x v="10"/>
      <x/>
    </i>
    <i>
      <x v="11"/>
      <x/>
    </i>
    <i>
      <x v="12"/>
      <x/>
    </i>
    <i>
      <x v="13"/>
      <x/>
    </i>
    <i>
      <x v="14"/>
      <x/>
    </i>
    <i>
      <x v="15"/>
      <x/>
    </i>
    <i>
      <x v="16"/>
      <x/>
    </i>
    <i>
      <x v="17"/>
      <x/>
    </i>
    <i>
      <x v="18"/>
      <x/>
    </i>
    <i>
      <x v="19"/>
      <x/>
    </i>
    <i>
      <x v="20"/>
      <x/>
    </i>
    <i>
      <x v="21"/>
      <x/>
    </i>
    <i>
      <x v="22"/>
      <x/>
    </i>
    <i>
      <x v="23"/>
      <x/>
    </i>
    <i>
      <x v="24"/>
      <x/>
    </i>
    <i r="1">
      <x v="1"/>
    </i>
    <i>
      <x v="25"/>
      <x/>
    </i>
    <i>
      <x v="26"/>
      <x/>
    </i>
    <i>
      <x v="27"/>
      <x/>
    </i>
    <i>
      <x v="28"/>
      <x/>
    </i>
    <i>
      <x v="29"/>
      <x/>
    </i>
    <i>
      <x v="30"/>
      <x/>
    </i>
    <i>
      <x v="31"/>
      <x/>
    </i>
    <i>
      <x v="32"/>
      <x/>
    </i>
    <i>
      <x v="33"/>
      <x/>
    </i>
    <i>
      <x v="34"/>
      <x/>
    </i>
    <i>
      <x v="35"/>
      <x/>
    </i>
    <i>
      <x v="36"/>
      <x/>
    </i>
    <i>
      <x v="37"/>
      <x/>
    </i>
    <i>
      <x v="38"/>
      <x/>
    </i>
    <i>
      <x v="39"/>
      <x/>
    </i>
    <i>
      <x v="40"/>
      <x/>
    </i>
    <i>
      <x v="41"/>
      <x/>
    </i>
    <i>
      <x v="42"/>
      <x/>
    </i>
    <i>
      <x v="43"/>
      <x/>
    </i>
    <i>
      <x v="44"/>
      <x/>
    </i>
    <i r="1">
      <x v="1"/>
    </i>
    <i>
      <x v="45"/>
      <x/>
    </i>
    <i>
      <x v="46"/>
      <x/>
    </i>
    <i r="1">
      <x v="1"/>
    </i>
    <i>
      <x v="47"/>
      <x v="1"/>
    </i>
    <i>
      <x v="48"/>
      <x/>
    </i>
    <i>
      <x v="49"/>
      <x/>
    </i>
    <i>
      <x v="50"/>
      <x/>
    </i>
    <i>
      <x v="51"/>
      <x/>
    </i>
    <i>
      <x v="52"/>
      <x/>
    </i>
    <i>
      <x v="53"/>
      <x v="1"/>
    </i>
    <i>
      <x v="54"/>
      <x/>
    </i>
    <i>
      <x v="55"/>
      <x/>
    </i>
    <i>
      <x v="56"/>
      <x/>
    </i>
    <i>
      <x v="57"/>
      <x/>
    </i>
    <i>
      <x v="58"/>
      <x/>
    </i>
    <i>
      <x v="59"/>
      <x/>
    </i>
    <i>
      <x v="60"/>
      <x/>
    </i>
    <i r="1">
      <x v="1"/>
    </i>
    <i>
      <x v="61"/>
      <x/>
    </i>
    <i r="1">
      <x v="1"/>
    </i>
    <i>
      <x v="62"/>
      <x/>
    </i>
    <i>
      <x v="63"/>
      <x/>
    </i>
    <i>
      <x v="64"/>
      <x/>
    </i>
    <i>
      <x v="65"/>
      <x/>
    </i>
    <i>
      <x v="66"/>
      <x/>
    </i>
    <i>
      <x v="67"/>
      <x v="1"/>
    </i>
    <i>
      <x v="68"/>
      <x/>
    </i>
    <i>
      <x v="69"/>
      <x/>
    </i>
    <i>
      <x v="70"/>
      <x/>
    </i>
    <i>
      <x v="71"/>
      <x/>
    </i>
    <i r="1">
      <x v="1"/>
    </i>
    <i>
      <x v="72"/>
      <x/>
    </i>
    <i>
      <x v="73"/>
      <x/>
    </i>
    <i>
      <x v="74"/>
      <x/>
    </i>
    <i r="1">
      <x v="1"/>
    </i>
  </colItems>
  <dataFields count="1">
    <dataField name="1000 €" fld="6" baseField="0" baseItem="0" numFmtId="3"/>
  </dataFields>
  <formats count="384">
    <format dxfId="1018">
      <pivotArea outline="0" collapsedLevelsAreSubtotals="1" fieldPosition="0"/>
    </format>
    <format dxfId="1017">
      <pivotArea outline="0" collapsedLevelsAreSubtotals="1" fieldPosition="0"/>
    </format>
    <format dxfId="1016">
      <pivotArea dataOnly="0" labelOnly="1" outline="0" fieldPosition="0">
        <references count="1">
          <reference field="4" count="25">
            <x v="0"/>
            <x v="1"/>
            <x v="2"/>
            <x v="3"/>
            <x v="4"/>
            <x v="5"/>
            <x v="6"/>
            <x v="8"/>
            <x v="9"/>
            <x v="10"/>
            <x v="11"/>
            <x v="12"/>
            <x v="13"/>
            <x v="14"/>
            <x v="15"/>
            <x v="16"/>
            <x v="17"/>
            <x v="18"/>
            <x v="19"/>
            <x v="20"/>
            <x v="21"/>
            <x v="22"/>
            <x v="23"/>
            <x v="25"/>
            <x v="26"/>
          </reference>
        </references>
      </pivotArea>
    </format>
    <format dxfId="1015">
      <pivotArea dataOnly="0" labelOnly="1" outline="0" fieldPosition="0">
        <references count="1">
          <reference field="4" count="25" defaultSubtotal="1">
            <x v="0"/>
            <x v="1"/>
            <x v="2"/>
            <x v="3"/>
            <x v="4"/>
            <x v="5"/>
            <x v="6"/>
            <x v="8"/>
            <x v="9"/>
            <x v="10"/>
            <x v="11"/>
            <x v="12"/>
            <x v="13"/>
            <x v="14"/>
            <x v="15"/>
            <x v="16"/>
            <x v="17"/>
            <x v="18"/>
            <x v="19"/>
            <x v="20"/>
            <x v="21"/>
            <x v="22"/>
            <x v="23"/>
            <x v="25"/>
            <x v="26"/>
          </reference>
        </references>
      </pivotArea>
    </format>
    <format dxfId="1014">
      <pivotArea dataOnly="0" labelOnly="1" outline="0" fieldPosition="0">
        <references count="1">
          <reference field="4" count="23">
            <x v="27"/>
            <x v="28"/>
            <x v="29"/>
            <x v="30"/>
            <x v="31"/>
            <x v="32"/>
            <x v="33"/>
            <x v="34"/>
            <x v="35"/>
            <x v="36"/>
            <x v="37"/>
            <x v="38"/>
            <x v="39"/>
            <x v="40"/>
            <x v="41"/>
            <x v="42"/>
            <x v="43"/>
            <x v="44"/>
            <x v="45"/>
            <x v="46"/>
            <x v="47"/>
            <x v="48"/>
            <x v="49"/>
          </reference>
        </references>
      </pivotArea>
    </format>
    <format dxfId="1013">
      <pivotArea dataOnly="0" labelOnly="1" outline="0" fieldPosition="0">
        <references count="1">
          <reference field="4" count="23" defaultSubtotal="1">
            <x v="27"/>
            <x v="28"/>
            <x v="29"/>
            <x v="30"/>
            <x v="31"/>
            <x v="32"/>
            <x v="33"/>
            <x v="34"/>
            <x v="35"/>
            <x v="36"/>
            <x v="37"/>
            <x v="38"/>
            <x v="39"/>
            <x v="40"/>
            <x v="41"/>
            <x v="42"/>
            <x v="43"/>
            <x v="44"/>
            <x v="45"/>
            <x v="46"/>
            <x v="47"/>
            <x v="48"/>
            <x v="49"/>
          </reference>
        </references>
      </pivotArea>
    </format>
    <format dxfId="1012">
      <pivotArea dataOnly="0" labelOnly="1" outline="0" fieldPosition="0">
        <references count="1">
          <reference field="4" count="24">
            <x v="50"/>
            <x v="51"/>
            <x v="52"/>
            <x v="53"/>
            <x v="54"/>
            <x v="55"/>
            <x v="56"/>
            <x v="57"/>
            <x v="58"/>
            <x v="59"/>
            <x v="60"/>
            <x v="61"/>
            <x v="62"/>
            <x v="63"/>
            <x v="64"/>
            <x v="65"/>
            <x v="66"/>
            <x v="67"/>
            <x v="68"/>
            <x v="69"/>
            <x v="70"/>
            <x v="71"/>
            <x v="72"/>
            <x v="73"/>
          </reference>
        </references>
      </pivotArea>
    </format>
    <format dxfId="1011">
      <pivotArea dataOnly="0" labelOnly="1" outline="0" fieldPosition="0">
        <references count="1">
          <reference field="4" count="24" defaultSubtotal="1">
            <x v="50"/>
            <x v="51"/>
            <x v="52"/>
            <x v="53"/>
            <x v="54"/>
            <x v="55"/>
            <x v="56"/>
            <x v="57"/>
            <x v="58"/>
            <x v="59"/>
            <x v="60"/>
            <x v="61"/>
            <x v="62"/>
            <x v="63"/>
            <x v="64"/>
            <x v="65"/>
            <x v="66"/>
            <x v="67"/>
            <x v="68"/>
            <x v="69"/>
            <x v="70"/>
            <x v="71"/>
            <x v="72"/>
            <x v="73"/>
          </reference>
        </references>
      </pivotArea>
    </format>
    <format dxfId="1010">
      <pivotArea dataOnly="0" labelOnly="1" outline="0" fieldPosition="0">
        <references count="1">
          <reference field="4" count="1">
            <x v="74"/>
          </reference>
        </references>
      </pivotArea>
    </format>
    <format dxfId="1009">
      <pivotArea dataOnly="0" labelOnly="1" outline="0" fieldPosition="0">
        <references count="1">
          <reference field="4" count="1" defaultSubtotal="1">
            <x v="74"/>
          </reference>
        </references>
      </pivotArea>
    </format>
    <format dxfId="1008">
      <pivotArea dataOnly="0" labelOnly="1" outline="0" fieldPosition="0">
        <references count="2">
          <reference field="4" count="1" selected="0">
            <x v="0"/>
          </reference>
          <reference field="5" count="1">
            <x v="0"/>
          </reference>
        </references>
      </pivotArea>
    </format>
    <format dxfId="1007">
      <pivotArea dataOnly="0" labelOnly="1" outline="0" fieldPosition="0">
        <references count="2">
          <reference field="4" count="1" selected="0">
            <x v="1"/>
          </reference>
          <reference field="5" count="0"/>
        </references>
      </pivotArea>
    </format>
    <format dxfId="1006">
      <pivotArea dataOnly="0" labelOnly="1" outline="0" fieldPosition="0">
        <references count="2">
          <reference field="4" count="1" selected="0">
            <x v="2"/>
          </reference>
          <reference field="5" count="1">
            <x v="0"/>
          </reference>
        </references>
      </pivotArea>
    </format>
    <format dxfId="1005">
      <pivotArea dataOnly="0" labelOnly="1" outline="0" fieldPosition="0">
        <references count="2">
          <reference field="4" count="1" selected="0">
            <x v="3"/>
          </reference>
          <reference field="5" count="1">
            <x v="0"/>
          </reference>
        </references>
      </pivotArea>
    </format>
    <format dxfId="1004">
      <pivotArea dataOnly="0" labelOnly="1" outline="0" fieldPosition="0">
        <references count="2">
          <reference field="4" count="1" selected="0">
            <x v="4"/>
          </reference>
          <reference field="5" count="0"/>
        </references>
      </pivotArea>
    </format>
    <format dxfId="1003">
      <pivotArea dataOnly="0" labelOnly="1" outline="0" fieldPosition="0">
        <references count="2">
          <reference field="4" count="1" selected="0">
            <x v="5"/>
          </reference>
          <reference field="5" count="1">
            <x v="0"/>
          </reference>
        </references>
      </pivotArea>
    </format>
    <format dxfId="1002">
      <pivotArea dataOnly="0" labelOnly="1" outline="0" fieldPosition="0">
        <references count="2">
          <reference field="4" count="1" selected="0">
            <x v="6"/>
          </reference>
          <reference field="5" count="0"/>
        </references>
      </pivotArea>
    </format>
    <format dxfId="1001">
      <pivotArea dataOnly="0" labelOnly="1" outline="0" fieldPosition="0">
        <references count="2">
          <reference field="4" count="1" selected="0">
            <x v="8"/>
          </reference>
          <reference field="5" count="1">
            <x v="0"/>
          </reference>
        </references>
      </pivotArea>
    </format>
    <format dxfId="1000">
      <pivotArea dataOnly="0" labelOnly="1" outline="0" fieldPosition="0">
        <references count="2">
          <reference field="4" count="1" selected="0">
            <x v="9"/>
          </reference>
          <reference field="5" count="1">
            <x v="0"/>
          </reference>
        </references>
      </pivotArea>
    </format>
    <format dxfId="999">
      <pivotArea dataOnly="0" labelOnly="1" outline="0" fieldPosition="0">
        <references count="2">
          <reference field="4" count="1" selected="0">
            <x v="10"/>
          </reference>
          <reference field="5" count="1">
            <x v="0"/>
          </reference>
        </references>
      </pivotArea>
    </format>
    <format dxfId="998">
      <pivotArea dataOnly="0" labelOnly="1" outline="0" fieldPosition="0">
        <references count="2">
          <reference field="4" count="1" selected="0">
            <x v="11"/>
          </reference>
          <reference field="5" count="1">
            <x v="0"/>
          </reference>
        </references>
      </pivotArea>
    </format>
    <format dxfId="997">
      <pivotArea dataOnly="0" labelOnly="1" outline="0" fieldPosition="0">
        <references count="2">
          <reference field="4" count="1" selected="0">
            <x v="12"/>
          </reference>
          <reference field="5" count="1">
            <x v="0"/>
          </reference>
        </references>
      </pivotArea>
    </format>
    <format dxfId="996">
      <pivotArea dataOnly="0" labelOnly="1" outline="0" fieldPosition="0">
        <references count="2">
          <reference field="4" count="1" selected="0">
            <x v="13"/>
          </reference>
          <reference field="5" count="1">
            <x v="0"/>
          </reference>
        </references>
      </pivotArea>
    </format>
    <format dxfId="995">
      <pivotArea dataOnly="0" labelOnly="1" outline="0" fieldPosition="0">
        <references count="2">
          <reference field="4" count="1" selected="0">
            <x v="14"/>
          </reference>
          <reference field="5" count="1">
            <x v="0"/>
          </reference>
        </references>
      </pivotArea>
    </format>
    <format dxfId="994">
      <pivotArea dataOnly="0" labelOnly="1" outline="0" fieldPosition="0">
        <references count="2">
          <reference field="4" count="1" selected="0">
            <x v="15"/>
          </reference>
          <reference field="5" count="1">
            <x v="0"/>
          </reference>
        </references>
      </pivotArea>
    </format>
    <format dxfId="993">
      <pivotArea dataOnly="0" labelOnly="1" outline="0" fieldPosition="0">
        <references count="2">
          <reference field="4" count="1" selected="0">
            <x v="16"/>
          </reference>
          <reference field="5" count="1">
            <x v="0"/>
          </reference>
        </references>
      </pivotArea>
    </format>
    <format dxfId="992">
      <pivotArea dataOnly="0" labelOnly="1" outline="0" fieldPosition="0">
        <references count="2">
          <reference field="4" count="1" selected="0">
            <x v="17"/>
          </reference>
          <reference field="5" count="1">
            <x v="0"/>
          </reference>
        </references>
      </pivotArea>
    </format>
    <format dxfId="991">
      <pivotArea dataOnly="0" labelOnly="1" outline="0" fieldPosition="0">
        <references count="2">
          <reference field="4" count="1" selected="0">
            <x v="18"/>
          </reference>
          <reference field="5" count="1">
            <x v="0"/>
          </reference>
        </references>
      </pivotArea>
    </format>
    <format dxfId="990">
      <pivotArea dataOnly="0" labelOnly="1" outline="0" fieldPosition="0">
        <references count="2">
          <reference field="4" count="1" selected="0">
            <x v="19"/>
          </reference>
          <reference field="5" count="1">
            <x v="0"/>
          </reference>
        </references>
      </pivotArea>
    </format>
    <format dxfId="989">
      <pivotArea dataOnly="0" labelOnly="1" outline="0" fieldPosition="0">
        <references count="2">
          <reference field="4" count="1" selected="0">
            <x v="20"/>
          </reference>
          <reference field="5" count="1">
            <x v="0"/>
          </reference>
        </references>
      </pivotArea>
    </format>
    <format dxfId="988">
      <pivotArea dataOnly="0" labelOnly="1" outline="0" fieldPosition="0">
        <references count="2">
          <reference field="4" count="1" selected="0">
            <x v="21"/>
          </reference>
          <reference field="5" count="1">
            <x v="0"/>
          </reference>
        </references>
      </pivotArea>
    </format>
    <format dxfId="987">
      <pivotArea dataOnly="0" labelOnly="1" outline="0" fieldPosition="0">
        <references count="2">
          <reference field="4" count="1" selected="0">
            <x v="22"/>
          </reference>
          <reference field="5" count="1">
            <x v="0"/>
          </reference>
        </references>
      </pivotArea>
    </format>
    <format dxfId="986">
      <pivotArea dataOnly="0" labelOnly="1" outline="0" fieldPosition="0">
        <references count="2">
          <reference field="4" count="1" selected="0">
            <x v="23"/>
          </reference>
          <reference field="5" count="1">
            <x v="0"/>
          </reference>
        </references>
      </pivotArea>
    </format>
    <format dxfId="985">
      <pivotArea dataOnly="0" labelOnly="1" outline="0" fieldPosition="0">
        <references count="2">
          <reference field="4" count="1" selected="0">
            <x v="25"/>
          </reference>
          <reference field="5" count="1">
            <x v="0"/>
          </reference>
        </references>
      </pivotArea>
    </format>
    <format dxfId="984">
      <pivotArea dataOnly="0" labelOnly="1" outline="0" fieldPosition="0">
        <references count="2">
          <reference field="4" count="1" selected="0">
            <x v="26"/>
          </reference>
          <reference field="5" count="1">
            <x v="0"/>
          </reference>
        </references>
      </pivotArea>
    </format>
    <format dxfId="983">
      <pivotArea dataOnly="0" labelOnly="1" outline="0" fieldPosition="0">
        <references count="2">
          <reference field="4" count="1" selected="0">
            <x v="27"/>
          </reference>
          <reference field="5" count="1">
            <x v="0"/>
          </reference>
        </references>
      </pivotArea>
    </format>
    <format dxfId="982">
      <pivotArea dataOnly="0" labelOnly="1" outline="0" fieldPosition="0">
        <references count="2">
          <reference field="4" count="1" selected="0">
            <x v="28"/>
          </reference>
          <reference field="5" count="1">
            <x v="0"/>
          </reference>
        </references>
      </pivotArea>
    </format>
    <format dxfId="981">
      <pivotArea dataOnly="0" labelOnly="1" outline="0" fieldPosition="0">
        <references count="2">
          <reference field="4" count="1" selected="0">
            <x v="29"/>
          </reference>
          <reference field="5" count="1">
            <x v="0"/>
          </reference>
        </references>
      </pivotArea>
    </format>
    <format dxfId="980">
      <pivotArea dataOnly="0" labelOnly="1" outline="0" fieldPosition="0">
        <references count="2">
          <reference field="4" count="1" selected="0">
            <x v="30"/>
          </reference>
          <reference field="5" count="1">
            <x v="0"/>
          </reference>
        </references>
      </pivotArea>
    </format>
    <format dxfId="979">
      <pivotArea dataOnly="0" labelOnly="1" outline="0" fieldPosition="0">
        <references count="2">
          <reference field="4" count="1" selected="0">
            <x v="31"/>
          </reference>
          <reference field="5" count="1">
            <x v="0"/>
          </reference>
        </references>
      </pivotArea>
    </format>
    <format dxfId="978">
      <pivotArea dataOnly="0" labelOnly="1" outline="0" fieldPosition="0">
        <references count="2">
          <reference field="4" count="1" selected="0">
            <x v="32"/>
          </reference>
          <reference field="5" count="1">
            <x v="0"/>
          </reference>
        </references>
      </pivotArea>
    </format>
    <format dxfId="977">
      <pivotArea dataOnly="0" labelOnly="1" outline="0" fieldPosition="0">
        <references count="2">
          <reference field="4" count="1" selected="0">
            <x v="33"/>
          </reference>
          <reference field="5" count="1">
            <x v="0"/>
          </reference>
        </references>
      </pivotArea>
    </format>
    <format dxfId="976">
      <pivotArea dataOnly="0" labelOnly="1" outline="0" fieldPosition="0">
        <references count="2">
          <reference field="4" count="1" selected="0">
            <x v="34"/>
          </reference>
          <reference field="5" count="1">
            <x v="0"/>
          </reference>
        </references>
      </pivotArea>
    </format>
    <format dxfId="975">
      <pivotArea dataOnly="0" labelOnly="1" outline="0" fieldPosition="0">
        <references count="2">
          <reference field="4" count="1" selected="0">
            <x v="35"/>
          </reference>
          <reference field="5" count="1">
            <x v="0"/>
          </reference>
        </references>
      </pivotArea>
    </format>
    <format dxfId="974">
      <pivotArea dataOnly="0" labelOnly="1" outline="0" fieldPosition="0">
        <references count="2">
          <reference field="4" count="1" selected="0">
            <x v="36"/>
          </reference>
          <reference field="5" count="1">
            <x v="0"/>
          </reference>
        </references>
      </pivotArea>
    </format>
    <format dxfId="973">
      <pivotArea dataOnly="0" labelOnly="1" outline="0" fieldPosition="0">
        <references count="2">
          <reference field="4" count="1" selected="0">
            <x v="37"/>
          </reference>
          <reference field="5" count="1">
            <x v="0"/>
          </reference>
        </references>
      </pivotArea>
    </format>
    <format dxfId="972">
      <pivotArea dataOnly="0" labelOnly="1" outline="0" fieldPosition="0">
        <references count="2">
          <reference field="4" count="1" selected="0">
            <x v="38"/>
          </reference>
          <reference field="5" count="1">
            <x v="0"/>
          </reference>
        </references>
      </pivotArea>
    </format>
    <format dxfId="971">
      <pivotArea dataOnly="0" labelOnly="1" outline="0" fieldPosition="0">
        <references count="2">
          <reference field="4" count="1" selected="0">
            <x v="39"/>
          </reference>
          <reference field="5" count="1">
            <x v="0"/>
          </reference>
        </references>
      </pivotArea>
    </format>
    <format dxfId="970">
      <pivotArea dataOnly="0" labelOnly="1" outline="0" fieldPosition="0">
        <references count="2">
          <reference field="4" count="1" selected="0">
            <x v="40"/>
          </reference>
          <reference field="5" count="1">
            <x v="0"/>
          </reference>
        </references>
      </pivotArea>
    </format>
    <format dxfId="969">
      <pivotArea dataOnly="0" labelOnly="1" outline="0" fieldPosition="0">
        <references count="2">
          <reference field="4" count="1" selected="0">
            <x v="41"/>
          </reference>
          <reference field="5" count="1">
            <x v="0"/>
          </reference>
        </references>
      </pivotArea>
    </format>
    <format dxfId="968">
      <pivotArea dataOnly="0" labelOnly="1" outline="0" fieldPosition="0">
        <references count="2">
          <reference field="4" count="1" selected="0">
            <x v="42"/>
          </reference>
          <reference field="5" count="1">
            <x v="0"/>
          </reference>
        </references>
      </pivotArea>
    </format>
    <format dxfId="967">
      <pivotArea dataOnly="0" labelOnly="1" outline="0" fieldPosition="0">
        <references count="2">
          <reference field="4" count="1" selected="0">
            <x v="43"/>
          </reference>
          <reference field="5" count="1">
            <x v="0"/>
          </reference>
        </references>
      </pivotArea>
    </format>
    <format dxfId="966">
      <pivotArea dataOnly="0" labelOnly="1" outline="0" fieldPosition="0">
        <references count="2">
          <reference field="4" count="1" selected="0">
            <x v="44"/>
          </reference>
          <reference field="5" count="0"/>
        </references>
      </pivotArea>
    </format>
    <format dxfId="965">
      <pivotArea dataOnly="0" labelOnly="1" outline="0" fieldPosition="0">
        <references count="2">
          <reference field="4" count="1" selected="0">
            <x v="45"/>
          </reference>
          <reference field="5" count="1">
            <x v="0"/>
          </reference>
        </references>
      </pivotArea>
    </format>
    <format dxfId="964">
      <pivotArea dataOnly="0" labelOnly="1" outline="0" fieldPosition="0">
        <references count="2">
          <reference field="4" count="1" selected="0">
            <x v="46"/>
          </reference>
          <reference field="5" count="1">
            <x v="1"/>
          </reference>
        </references>
      </pivotArea>
    </format>
    <format dxfId="963">
      <pivotArea dataOnly="0" labelOnly="1" outline="0" fieldPosition="0">
        <references count="2">
          <reference field="4" count="1" selected="0">
            <x v="47"/>
          </reference>
          <reference field="5" count="1">
            <x v="1"/>
          </reference>
        </references>
      </pivotArea>
    </format>
    <format dxfId="962">
      <pivotArea dataOnly="0" labelOnly="1" outline="0" fieldPosition="0">
        <references count="2">
          <reference field="4" count="1" selected="0">
            <x v="48"/>
          </reference>
          <reference field="5" count="1">
            <x v="0"/>
          </reference>
        </references>
      </pivotArea>
    </format>
    <format dxfId="961">
      <pivotArea dataOnly="0" labelOnly="1" outline="0" fieldPosition="0">
        <references count="2">
          <reference field="4" count="1" selected="0">
            <x v="49"/>
          </reference>
          <reference field="5" count="1">
            <x v="0"/>
          </reference>
        </references>
      </pivotArea>
    </format>
    <format dxfId="960">
      <pivotArea dataOnly="0" labelOnly="1" outline="0" fieldPosition="0">
        <references count="2">
          <reference field="4" count="1" selected="0">
            <x v="50"/>
          </reference>
          <reference field="5" count="1">
            <x v="0"/>
          </reference>
        </references>
      </pivotArea>
    </format>
    <format dxfId="959">
      <pivotArea dataOnly="0" labelOnly="1" outline="0" fieldPosition="0">
        <references count="2">
          <reference field="4" count="1" selected="0">
            <x v="51"/>
          </reference>
          <reference field="5" count="1">
            <x v="0"/>
          </reference>
        </references>
      </pivotArea>
    </format>
    <format dxfId="958">
      <pivotArea dataOnly="0" labelOnly="1" outline="0" fieldPosition="0">
        <references count="2">
          <reference field="4" count="1" selected="0">
            <x v="52"/>
          </reference>
          <reference field="5" count="1">
            <x v="0"/>
          </reference>
        </references>
      </pivotArea>
    </format>
    <format dxfId="957">
      <pivotArea dataOnly="0" labelOnly="1" outline="0" fieldPosition="0">
        <references count="2">
          <reference field="4" count="1" selected="0">
            <x v="53"/>
          </reference>
          <reference field="5" count="1">
            <x v="1"/>
          </reference>
        </references>
      </pivotArea>
    </format>
    <format dxfId="956">
      <pivotArea dataOnly="0" labelOnly="1" outline="0" fieldPosition="0">
        <references count="2">
          <reference field="4" count="1" selected="0">
            <x v="54"/>
          </reference>
          <reference field="5" count="1">
            <x v="0"/>
          </reference>
        </references>
      </pivotArea>
    </format>
    <format dxfId="955">
      <pivotArea dataOnly="0" labelOnly="1" outline="0" fieldPosition="0">
        <references count="2">
          <reference field="4" count="1" selected="0">
            <x v="55"/>
          </reference>
          <reference field="5" count="1">
            <x v="0"/>
          </reference>
        </references>
      </pivotArea>
    </format>
    <format dxfId="954">
      <pivotArea dataOnly="0" labelOnly="1" outline="0" fieldPosition="0">
        <references count="2">
          <reference field="4" count="1" selected="0">
            <x v="56"/>
          </reference>
          <reference field="5" count="1">
            <x v="0"/>
          </reference>
        </references>
      </pivotArea>
    </format>
    <format dxfId="953">
      <pivotArea dataOnly="0" labelOnly="1" outline="0" fieldPosition="0">
        <references count="2">
          <reference field="4" count="1" selected="0">
            <x v="57"/>
          </reference>
          <reference field="5" count="1">
            <x v="0"/>
          </reference>
        </references>
      </pivotArea>
    </format>
    <format dxfId="952">
      <pivotArea dataOnly="0" labelOnly="1" outline="0" fieldPosition="0">
        <references count="2">
          <reference field="4" count="1" selected="0">
            <x v="58"/>
          </reference>
          <reference field="5" count="1">
            <x v="0"/>
          </reference>
        </references>
      </pivotArea>
    </format>
    <format dxfId="951">
      <pivotArea dataOnly="0" labelOnly="1" outline="0" fieldPosition="0">
        <references count="2">
          <reference field="4" count="1" selected="0">
            <x v="59"/>
          </reference>
          <reference field="5" count="1">
            <x v="0"/>
          </reference>
        </references>
      </pivotArea>
    </format>
    <format dxfId="950">
      <pivotArea dataOnly="0" labelOnly="1" outline="0" fieldPosition="0">
        <references count="2">
          <reference field="4" count="1" selected="0">
            <x v="60"/>
          </reference>
          <reference field="5" count="0"/>
        </references>
      </pivotArea>
    </format>
    <format dxfId="949">
      <pivotArea dataOnly="0" labelOnly="1" outline="0" fieldPosition="0">
        <references count="2">
          <reference field="4" count="1" selected="0">
            <x v="61"/>
          </reference>
          <reference field="5" count="0"/>
        </references>
      </pivotArea>
    </format>
    <format dxfId="948">
      <pivotArea dataOnly="0" labelOnly="1" outline="0" fieldPosition="0">
        <references count="2">
          <reference field="4" count="1" selected="0">
            <x v="62"/>
          </reference>
          <reference field="5" count="1">
            <x v="0"/>
          </reference>
        </references>
      </pivotArea>
    </format>
    <format dxfId="947">
      <pivotArea dataOnly="0" labelOnly="1" outline="0" fieldPosition="0">
        <references count="2">
          <reference field="4" count="1" selected="0">
            <x v="63"/>
          </reference>
          <reference field="5" count="1">
            <x v="0"/>
          </reference>
        </references>
      </pivotArea>
    </format>
    <format dxfId="946">
      <pivotArea dataOnly="0" labelOnly="1" outline="0" fieldPosition="0">
        <references count="2">
          <reference field="4" count="1" selected="0">
            <x v="64"/>
          </reference>
          <reference field="5" count="1">
            <x v="0"/>
          </reference>
        </references>
      </pivotArea>
    </format>
    <format dxfId="945">
      <pivotArea dataOnly="0" labelOnly="1" outline="0" fieldPosition="0">
        <references count="2">
          <reference field="4" count="1" selected="0">
            <x v="65"/>
          </reference>
          <reference field="5" count="1">
            <x v="0"/>
          </reference>
        </references>
      </pivotArea>
    </format>
    <format dxfId="944">
      <pivotArea dataOnly="0" labelOnly="1" outline="0" fieldPosition="0">
        <references count="2">
          <reference field="4" count="1" selected="0">
            <x v="66"/>
          </reference>
          <reference field="5" count="1">
            <x v="0"/>
          </reference>
        </references>
      </pivotArea>
    </format>
    <format dxfId="943">
      <pivotArea dataOnly="0" labelOnly="1" outline="0" fieldPosition="0">
        <references count="2">
          <reference field="4" count="1" selected="0">
            <x v="67"/>
          </reference>
          <reference field="5" count="1">
            <x v="1"/>
          </reference>
        </references>
      </pivotArea>
    </format>
    <format dxfId="942">
      <pivotArea dataOnly="0" labelOnly="1" outline="0" fieldPosition="0">
        <references count="2">
          <reference field="4" count="1" selected="0">
            <x v="68"/>
          </reference>
          <reference field="5" count="1">
            <x v="0"/>
          </reference>
        </references>
      </pivotArea>
    </format>
    <format dxfId="941">
      <pivotArea dataOnly="0" labelOnly="1" outline="0" fieldPosition="0">
        <references count="2">
          <reference field="4" count="1" selected="0">
            <x v="69"/>
          </reference>
          <reference field="5" count="1">
            <x v="0"/>
          </reference>
        </references>
      </pivotArea>
    </format>
    <format dxfId="940">
      <pivotArea dataOnly="0" labelOnly="1" outline="0" fieldPosition="0">
        <references count="2">
          <reference field="4" count="1" selected="0">
            <x v="70"/>
          </reference>
          <reference field="5" count="1">
            <x v="0"/>
          </reference>
        </references>
      </pivotArea>
    </format>
    <format dxfId="939">
      <pivotArea dataOnly="0" labelOnly="1" outline="0" fieldPosition="0">
        <references count="2">
          <reference field="4" count="1" selected="0">
            <x v="71"/>
          </reference>
          <reference field="5" count="0"/>
        </references>
      </pivotArea>
    </format>
    <format dxfId="938">
      <pivotArea dataOnly="0" labelOnly="1" outline="0" fieldPosition="0">
        <references count="2">
          <reference field="4" count="1" selected="0">
            <x v="72"/>
          </reference>
          <reference field="5" count="1">
            <x v="0"/>
          </reference>
        </references>
      </pivotArea>
    </format>
    <format dxfId="937">
      <pivotArea dataOnly="0" labelOnly="1" outline="0" fieldPosition="0">
        <references count="2">
          <reference field="4" count="1" selected="0">
            <x v="73"/>
          </reference>
          <reference field="5" count="1">
            <x v="0"/>
          </reference>
        </references>
      </pivotArea>
    </format>
    <format dxfId="936">
      <pivotArea dataOnly="0" labelOnly="1" outline="0" fieldPosition="0">
        <references count="2">
          <reference field="4" count="1" selected="0">
            <x v="74"/>
          </reference>
          <reference field="5" count="0"/>
        </references>
      </pivotArea>
    </format>
    <format dxfId="935">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1"/>
          </reference>
        </references>
      </pivotArea>
    </format>
    <format dxfId="934">
      <pivotArea dataOnly="0" labelOnly="1" outline="0" fieldPosition="0">
        <references count="1">
          <reference field="4" count="25">
            <x v="49"/>
            <x v="50"/>
            <x v="51"/>
            <x v="52"/>
            <x v="53"/>
            <x v="54"/>
            <x v="55"/>
            <x v="56"/>
            <x v="57"/>
            <x v="58"/>
            <x v="59"/>
            <x v="60"/>
            <x v="61"/>
            <x v="62"/>
            <x v="63"/>
            <x v="64"/>
            <x v="65"/>
            <x v="66"/>
            <x v="67"/>
            <x v="68"/>
            <x v="69"/>
            <x v="70"/>
            <x v="72"/>
            <x v="73"/>
            <x v="74"/>
          </reference>
        </references>
      </pivotArea>
    </format>
    <format dxfId="933">
      <pivotArea dataOnly="0" labelOnly="1" outline="0" fieldPosition="0">
        <references count="2">
          <reference field="4" count="1" selected="0">
            <x v="71"/>
          </reference>
          <reference field="5" count="0"/>
        </references>
      </pivotArea>
    </format>
    <format dxfId="932">
      <pivotArea dataOnly="0" labelOnly="1" outline="0" fieldPosition="0">
        <references count="2">
          <reference field="4" count="1" selected="0">
            <x v="0"/>
          </reference>
          <reference field="5" count="1">
            <x v="0"/>
          </reference>
        </references>
      </pivotArea>
    </format>
    <format dxfId="931">
      <pivotArea dataOnly="0" labelOnly="1" outline="0" fieldPosition="0">
        <references count="2">
          <reference field="4" count="1" selected="0">
            <x v="1"/>
          </reference>
          <reference field="5" count="0"/>
        </references>
      </pivotArea>
    </format>
    <format dxfId="930">
      <pivotArea dataOnly="0" labelOnly="1" outline="0" fieldPosition="0">
        <references count="2">
          <reference field="4" count="1" selected="0">
            <x v="2"/>
          </reference>
          <reference field="5" count="1">
            <x v="0"/>
          </reference>
        </references>
      </pivotArea>
    </format>
    <format dxfId="929">
      <pivotArea dataOnly="0" labelOnly="1" outline="0" fieldPosition="0">
        <references count="2">
          <reference field="4" count="1" selected="0">
            <x v="3"/>
          </reference>
          <reference field="5" count="1">
            <x v="0"/>
          </reference>
        </references>
      </pivotArea>
    </format>
    <format dxfId="928">
      <pivotArea dataOnly="0" labelOnly="1" outline="0" fieldPosition="0">
        <references count="2">
          <reference field="4" count="1" selected="0">
            <x v="4"/>
          </reference>
          <reference field="5" count="0"/>
        </references>
      </pivotArea>
    </format>
    <format dxfId="927">
      <pivotArea dataOnly="0" labelOnly="1" outline="0" fieldPosition="0">
        <references count="2">
          <reference field="4" count="1" selected="0">
            <x v="5"/>
          </reference>
          <reference field="5" count="1">
            <x v="0"/>
          </reference>
        </references>
      </pivotArea>
    </format>
    <format dxfId="926">
      <pivotArea dataOnly="0" labelOnly="1" outline="0" fieldPosition="0">
        <references count="2">
          <reference field="4" count="1" selected="0">
            <x v="6"/>
          </reference>
          <reference field="5" count="0"/>
        </references>
      </pivotArea>
    </format>
    <format dxfId="925">
      <pivotArea dataOnly="0" labelOnly="1" outline="0" fieldPosition="0">
        <references count="2">
          <reference field="4" count="1" selected="0">
            <x v="8"/>
          </reference>
          <reference field="5" count="1">
            <x v="0"/>
          </reference>
        </references>
      </pivotArea>
    </format>
    <format dxfId="924">
      <pivotArea dataOnly="0" labelOnly="1" outline="0" fieldPosition="0">
        <references count="2">
          <reference field="4" count="1" selected="0">
            <x v="9"/>
          </reference>
          <reference field="5" count="1">
            <x v="0"/>
          </reference>
        </references>
      </pivotArea>
    </format>
    <format dxfId="923">
      <pivotArea dataOnly="0" labelOnly="1" outline="0" fieldPosition="0">
        <references count="2">
          <reference field="4" count="1" selected="0">
            <x v="10"/>
          </reference>
          <reference field="5" count="1">
            <x v="0"/>
          </reference>
        </references>
      </pivotArea>
    </format>
    <format dxfId="922">
      <pivotArea dataOnly="0" labelOnly="1" outline="0" fieldPosition="0">
        <references count="2">
          <reference field="4" count="1" selected="0">
            <x v="11"/>
          </reference>
          <reference field="5" count="1">
            <x v="0"/>
          </reference>
        </references>
      </pivotArea>
    </format>
    <format dxfId="921">
      <pivotArea dataOnly="0" labelOnly="1" outline="0" fieldPosition="0">
        <references count="2">
          <reference field="4" count="1" selected="0">
            <x v="12"/>
          </reference>
          <reference field="5" count="1">
            <x v="0"/>
          </reference>
        </references>
      </pivotArea>
    </format>
    <format dxfId="920">
      <pivotArea dataOnly="0" labelOnly="1" outline="0" fieldPosition="0">
        <references count="2">
          <reference field="4" count="1" selected="0">
            <x v="13"/>
          </reference>
          <reference field="5" count="1">
            <x v="0"/>
          </reference>
        </references>
      </pivotArea>
    </format>
    <format dxfId="919">
      <pivotArea dataOnly="0" labelOnly="1" outline="0" fieldPosition="0">
        <references count="2">
          <reference field="4" count="1" selected="0">
            <x v="14"/>
          </reference>
          <reference field="5" count="1">
            <x v="0"/>
          </reference>
        </references>
      </pivotArea>
    </format>
    <format dxfId="918">
      <pivotArea dataOnly="0" labelOnly="1" outline="0" fieldPosition="0">
        <references count="2">
          <reference field="4" count="1" selected="0">
            <x v="15"/>
          </reference>
          <reference field="5" count="1">
            <x v="0"/>
          </reference>
        </references>
      </pivotArea>
    </format>
    <format dxfId="917">
      <pivotArea dataOnly="0" labelOnly="1" outline="0" fieldPosition="0">
        <references count="2">
          <reference field="4" count="1" selected="0">
            <x v="16"/>
          </reference>
          <reference field="5" count="1">
            <x v="0"/>
          </reference>
        </references>
      </pivotArea>
    </format>
    <format dxfId="916">
      <pivotArea dataOnly="0" labelOnly="1" outline="0" fieldPosition="0">
        <references count="2">
          <reference field="4" count="1" selected="0">
            <x v="17"/>
          </reference>
          <reference field="5" count="1">
            <x v="0"/>
          </reference>
        </references>
      </pivotArea>
    </format>
    <format dxfId="915">
      <pivotArea dataOnly="0" labelOnly="1" outline="0" fieldPosition="0">
        <references count="2">
          <reference field="4" count="1" selected="0">
            <x v="18"/>
          </reference>
          <reference field="5" count="1">
            <x v="0"/>
          </reference>
        </references>
      </pivotArea>
    </format>
    <format dxfId="914">
      <pivotArea dataOnly="0" labelOnly="1" outline="0" fieldPosition="0">
        <references count="2">
          <reference field="4" count="1" selected="0">
            <x v="19"/>
          </reference>
          <reference field="5" count="1">
            <x v="0"/>
          </reference>
        </references>
      </pivotArea>
    </format>
    <format dxfId="913">
      <pivotArea dataOnly="0" labelOnly="1" outline="0" fieldPosition="0">
        <references count="2">
          <reference field="4" count="1" selected="0">
            <x v="20"/>
          </reference>
          <reference field="5" count="1">
            <x v="0"/>
          </reference>
        </references>
      </pivotArea>
    </format>
    <format dxfId="912">
      <pivotArea dataOnly="0" labelOnly="1" outline="0" fieldPosition="0">
        <references count="2">
          <reference field="4" count="1" selected="0">
            <x v="21"/>
          </reference>
          <reference field="5" count="1">
            <x v="0"/>
          </reference>
        </references>
      </pivotArea>
    </format>
    <format dxfId="911">
      <pivotArea dataOnly="0" labelOnly="1" outline="0" fieldPosition="0">
        <references count="2">
          <reference field="4" count="1" selected="0">
            <x v="22"/>
          </reference>
          <reference field="5" count="1">
            <x v="0"/>
          </reference>
        </references>
      </pivotArea>
    </format>
    <format dxfId="910">
      <pivotArea dataOnly="0" labelOnly="1" outline="0" fieldPosition="0">
        <references count="2">
          <reference field="4" count="1" selected="0">
            <x v="23"/>
          </reference>
          <reference field="5" count="1">
            <x v="0"/>
          </reference>
        </references>
      </pivotArea>
    </format>
    <format dxfId="909">
      <pivotArea dataOnly="0" labelOnly="1" outline="0" fieldPosition="0">
        <references count="2">
          <reference field="4" count="1" selected="0">
            <x v="25"/>
          </reference>
          <reference field="5" count="1">
            <x v="0"/>
          </reference>
        </references>
      </pivotArea>
    </format>
    <format dxfId="908">
      <pivotArea dataOnly="0" labelOnly="1" outline="0" fieldPosition="0">
        <references count="2">
          <reference field="4" count="1" selected="0">
            <x v="26"/>
          </reference>
          <reference field="5" count="1">
            <x v="0"/>
          </reference>
        </references>
      </pivotArea>
    </format>
    <format dxfId="907">
      <pivotArea dataOnly="0" labelOnly="1" outline="0" fieldPosition="0">
        <references count="2">
          <reference field="4" count="1" selected="0">
            <x v="27"/>
          </reference>
          <reference field="5" count="1">
            <x v="0"/>
          </reference>
        </references>
      </pivotArea>
    </format>
    <format dxfId="906">
      <pivotArea dataOnly="0" labelOnly="1" outline="0" fieldPosition="0">
        <references count="2">
          <reference field="4" count="1" selected="0">
            <x v="28"/>
          </reference>
          <reference field="5" count="1">
            <x v="0"/>
          </reference>
        </references>
      </pivotArea>
    </format>
    <format dxfId="905">
      <pivotArea dataOnly="0" labelOnly="1" outline="0" fieldPosition="0">
        <references count="2">
          <reference field="4" count="1" selected="0">
            <x v="29"/>
          </reference>
          <reference field="5" count="1">
            <x v="0"/>
          </reference>
        </references>
      </pivotArea>
    </format>
    <format dxfId="904">
      <pivotArea dataOnly="0" labelOnly="1" outline="0" fieldPosition="0">
        <references count="2">
          <reference field="4" count="1" selected="0">
            <x v="30"/>
          </reference>
          <reference field="5" count="1">
            <x v="0"/>
          </reference>
        </references>
      </pivotArea>
    </format>
    <format dxfId="903">
      <pivotArea dataOnly="0" labelOnly="1" outline="0" fieldPosition="0">
        <references count="2">
          <reference field="4" count="1" selected="0">
            <x v="31"/>
          </reference>
          <reference field="5" count="1">
            <x v="0"/>
          </reference>
        </references>
      </pivotArea>
    </format>
    <format dxfId="902">
      <pivotArea dataOnly="0" labelOnly="1" outline="0" fieldPosition="0">
        <references count="2">
          <reference field="4" count="1" selected="0">
            <x v="32"/>
          </reference>
          <reference field="5" count="1">
            <x v="0"/>
          </reference>
        </references>
      </pivotArea>
    </format>
    <format dxfId="901">
      <pivotArea dataOnly="0" labelOnly="1" outline="0" fieldPosition="0">
        <references count="2">
          <reference field="4" count="1" selected="0">
            <x v="33"/>
          </reference>
          <reference field="5" count="1">
            <x v="0"/>
          </reference>
        </references>
      </pivotArea>
    </format>
    <format dxfId="900">
      <pivotArea dataOnly="0" labelOnly="1" outline="0" fieldPosition="0">
        <references count="2">
          <reference field="4" count="1" selected="0">
            <x v="34"/>
          </reference>
          <reference field="5" count="1">
            <x v="0"/>
          </reference>
        </references>
      </pivotArea>
    </format>
    <format dxfId="899">
      <pivotArea dataOnly="0" labelOnly="1" outline="0" fieldPosition="0">
        <references count="2">
          <reference field="4" count="1" selected="0">
            <x v="35"/>
          </reference>
          <reference field="5" count="1">
            <x v="0"/>
          </reference>
        </references>
      </pivotArea>
    </format>
    <format dxfId="898">
      <pivotArea dataOnly="0" labelOnly="1" outline="0" fieldPosition="0">
        <references count="2">
          <reference field="4" count="1" selected="0">
            <x v="36"/>
          </reference>
          <reference field="5" count="1">
            <x v="0"/>
          </reference>
        </references>
      </pivotArea>
    </format>
    <format dxfId="897">
      <pivotArea dataOnly="0" labelOnly="1" outline="0" fieldPosition="0">
        <references count="2">
          <reference field="4" count="1" selected="0">
            <x v="37"/>
          </reference>
          <reference field="5" count="1">
            <x v="0"/>
          </reference>
        </references>
      </pivotArea>
    </format>
    <format dxfId="896">
      <pivotArea dataOnly="0" labelOnly="1" outline="0" fieldPosition="0">
        <references count="2">
          <reference field="4" count="1" selected="0">
            <x v="38"/>
          </reference>
          <reference field="5" count="1">
            <x v="0"/>
          </reference>
        </references>
      </pivotArea>
    </format>
    <format dxfId="895">
      <pivotArea dataOnly="0" labelOnly="1" outline="0" fieldPosition="0">
        <references count="2">
          <reference field="4" count="1" selected="0">
            <x v="39"/>
          </reference>
          <reference field="5" count="1">
            <x v="0"/>
          </reference>
        </references>
      </pivotArea>
    </format>
    <format dxfId="894">
      <pivotArea dataOnly="0" labelOnly="1" outline="0" fieldPosition="0">
        <references count="2">
          <reference field="4" count="1" selected="0">
            <x v="40"/>
          </reference>
          <reference field="5" count="1">
            <x v="0"/>
          </reference>
        </references>
      </pivotArea>
    </format>
    <format dxfId="893">
      <pivotArea dataOnly="0" labelOnly="1" outline="0" fieldPosition="0">
        <references count="2">
          <reference field="4" count="1" selected="0">
            <x v="41"/>
          </reference>
          <reference field="5" count="1">
            <x v="0"/>
          </reference>
        </references>
      </pivotArea>
    </format>
    <format dxfId="892">
      <pivotArea dataOnly="0" labelOnly="1" outline="0" fieldPosition="0">
        <references count="2">
          <reference field="4" count="1" selected="0">
            <x v="42"/>
          </reference>
          <reference field="5" count="1">
            <x v="0"/>
          </reference>
        </references>
      </pivotArea>
    </format>
    <format dxfId="891">
      <pivotArea dataOnly="0" labelOnly="1" outline="0" fieldPosition="0">
        <references count="2">
          <reference field="4" count="1" selected="0">
            <x v="43"/>
          </reference>
          <reference field="5" count="1">
            <x v="0"/>
          </reference>
        </references>
      </pivotArea>
    </format>
    <format dxfId="890">
      <pivotArea dataOnly="0" labelOnly="1" outline="0" fieldPosition="0">
        <references count="2">
          <reference field="4" count="1" selected="0">
            <x v="44"/>
          </reference>
          <reference field="5" count="0"/>
        </references>
      </pivotArea>
    </format>
    <format dxfId="889">
      <pivotArea dataOnly="0" labelOnly="1" outline="0" fieldPosition="0">
        <references count="2">
          <reference field="4" count="1" selected="0">
            <x v="45"/>
          </reference>
          <reference field="5" count="1">
            <x v="0"/>
          </reference>
        </references>
      </pivotArea>
    </format>
    <format dxfId="888">
      <pivotArea dataOnly="0" labelOnly="1" outline="0" fieldPosition="0">
        <references count="2">
          <reference field="4" count="1" selected="0">
            <x v="46"/>
          </reference>
          <reference field="5" count="1">
            <x v="1"/>
          </reference>
        </references>
      </pivotArea>
    </format>
    <format dxfId="887">
      <pivotArea dataOnly="0" labelOnly="1" outline="0" fieldPosition="0">
        <references count="2">
          <reference field="4" count="1" selected="0">
            <x v="47"/>
          </reference>
          <reference field="5" count="1">
            <x v="1"/>
          </reference>
        </references>
      </pivotArea>
    </format>
    <format dxfId="886">
      <pivotArea dataOnly="0" labelOnly="1" outline="0" fieldPosition="0">
        <references count="2">
          <reference field="4" count="1" selected="0">
            <x v="48"/>
          </reference>
          <reference field="5" count="1">
            <x v="0"/>
          </reference>
        </references>
      </pivotArea>
    </format>
    <format dxfId="885">
      <pivotArea dataOnly="0" labelOnly="1" outline="0" fieldPosition="0">
        <references count="2">
          <reference field="4" count="1" selected="0">
            <x v="49"/>
          </reference>
          <reference field="5" count="1">
            <x v="0"/>
          </reference>
        </references>
      </pivotArea>
    </format>
    <format dxfId="884">
      <pivotArea dataOnly="0" labelOnly="1" outline="0" fieldPosition="0">
        <references count="2">
          <reference field="4" count="1" selected="0">
            <x v="50"/>
          </reference>
          <reference field="5" count="1">
            <x v="0"/>
          </reference>
        </references>
      </pivotArea>
    </format>
    <format dxfId="883">
      <pivotArea dataOnly="0" labelOnly="1" outline="0" fieldPosition="0">
        <references count="2">
          <reference field="4" count="1" selected="0">
            <x v="51"/>
          </reference>
          <reference field="5" count="1">
            <x v="0"/>
          </reference>
        </references>
      </pivotArea>
    </format>
    <format dxfId="882">
      <pivotArea dataOnly="0" labelOnly="1" outline="0" fieldPosition="0">
        <references count="2">
          <reference field="4" count="1" selected="0">
            <x v="52"/>
          </reference>
          <reference field="5" count="1">
            <x v="0"/>
          </reference>
        </references>
      </pivotArea>
    </format>
    <format dxfId="881">
      <pivotArea dataOnly="0" labelOnly="1" outline="0" fieldPosition="0">
        <references count="2">
          <reference field="4" count="1" selected="0">
            <x v="53"/>
          </reference>
          <reference field="5" count="1">
            <x v="1"/>
          </reference>
        </references>
      </pivotArea>
    </format>
    <format dxfId="880">
      <pivotArea dataOnly="0" labelOnly="1" outline="0" fieldPosition="0">
        <references count="2">
          <reference field="4" count="1" selected="0">
            <x v="54"/>
          </reference>
          <reference field="5" count="1">
            <x v="0"/>
          </reference>
        </references>
      </pivotArea>
    </format>
    <format dxfId="879">
      <pivotArea dataOnly="0" labelOnly="1" outline="0" fieldPosition="0">
        <references count="2">
          <reference field="4" count="1" selected="0">
            <x v="55"/>
          </reference>
          <reference field="5" count="1">
            <x v="0"/>
          </reference>
        </references>
      </pivotArea>
    </format>
    <format dxfId="878">
      <pivotArea dataOnly="0" labelOnly="1" outline="0" fieldPosition="0">
        <references count="2">
          <reference field="4" count="1" selected="0">
            <x v="56"/>
          </reference>
          <reference field="5" count="1">
            <x v="0"/>
          </reference>
        </references>
      </pivotArea>
    </format>
    <format dxfId="877">
      <pivotArea dataOnly="0" labelOnly="1" outline="0" fieldPosition="0">
        <references count="2">
          <reference field="4" count="1" selected="0">
            <x v="57"/>
          </reference>
          <reference field="5" count="1">
            <x v="0"/>
          </reference>
        </references>
      </pivotArea>
    </format>
    <format dxfId="876">
      <pivotArea dataOnly="0" labelOnly="1" outline="0" fieldPosition="0">
        <references count="2">
          <reference field="4" count="1" selected="0">
            <x v="58"/>
          </reference>
          <reference field="5" count="1">
            <x v="0"/>
          </reference>
        </references>
      </pivotArea>
    </format>
    <format dxfId="875">
      <pivotArea dataOnly="0" labelOnly="1" outline="0" fieldPosition="0">
        <references count="2">
          <reference field="4" count="1" selected="0">
            <x v="59"/>
          </reference>
          <reference field="5" count="1">
            <x v="0"/>
          </reference>
        </references>
      </pivotArea>
    </format>
    <format dxfId="874">
      <pivotArea dataOnly="0" labelOnly="1" outline="0" fieldPosition="0">
        <references count="2">
          <reference field="4" count="1" selected="0">
            <x v="60"/>
          </reference>
          <reference field="5" count="0"/>
        </references>
      </pivotArea>
    </format>
    <format dxfId="873">
      <pivotArea dataOnly="0" labelOnly="1" outline="0" fieldPosition="0">
        <references count="2">
          <reference field="4" count="1" selected="0">
            <x v="61"/>
          </reference>
          <reference field="5" count="0"/>
        </references>
      </pivotArea>
    </format>
    <format dxfId="872">
      <pivotArea dataOnly="0" labelOnly="1" outline="0" fieldPosition="0">
        <references count="2">
          <reference field="4" count="1" selected="0">
            <x v="62"/>
          </reference>
          <reference field="5" count="1">
            <x v="0"/>
          </reference>
        </references>
      </pivotArea>
    </format>
    <format dxfId="871">
      <pivotArea dataOnly="0" labelOnly="1" outline="0" fieldPosition="0">
        <references count="2">
          <reference field="4" count="1" selected="0">
            <x v="63"/>
          </reference>
          <reference field="5" count="1">
            <x v="0"/>
          </reference>
        </references>
      </pivotArea>
    </format>
    <format dxfId="870">
      <pivotArea dataOnly="0" labelOnly="1" outline="0" fieldPosition="0">
        <references count="2">
          <reference field="4" count="1" selected="0">
            <x v="64"/>
          </reference>
          <reference field="5" count="1">
            <x v="0"/>
          </reference>
        </references>
      </pivotArea>
    </format>
    <format dxfId="869">
      <pivotArea dataOnly="0" labelOnly="1" outline="0" fieldPosition="0">
        <references count="2">
          <reference field="4" count="1" selected="0">
            <x v="65"/>
          </reference>
          <reference field="5" count="1">
            <x v="0"/>
          </reference>
        </references>
      </pivotArea>
    </format>
    <format dxfId="868">
      <pivotArea dataOnly="0" labelOnly="1" outline="0" fieldPosition="0">
        <references count="2">
          <reference field="4" count="1" selected="0">
            <x v="66"/>
          </reference>
          <reference field="5" count="1">
            <x v="0"/>
          </reference>
        </references>
      </pivotArea>
    </format>
    <format dxfId="867">
      <pivotArea dataOnly="0" labelOnly="1" outline="0" fieldPosition="0">
        <references count="2">
          <reference field="4" count="1" selected="0">
            <x v="67"/>
          </reference>
          <reference field="5" count="1">
            <x v="1"/>
          </reference>
        </references>
      </pivotArea>
    </format>
    <format dxfId="866">
      <pivotArea dataOnly="0" labelOnly="1" outline="0" fieldPosition="0">
        <references count="2">
          <reference field="4" count="1" selected="0">
            <x v="68"/>
          </reference>
          <reference field="5" count="1">
            <x v="0"/>
          </reference>
        </references>
      </pivotArea>
    </format>
    <format dxfId="865">
      <pivotArea dataOnly="0" labelOnly="1" outline="0" fieldPosition="0">
        <references count="2">
          <reference field="4" count="1" selected="0">
            <x v="69"/>
          </reference>
          <reference field="5" count="1">
            <x v="0"/>
          </reference>
        </references>
      </pivotArea>
    </format>
    <format dxfId="864">
      <pivotArea dataOnly="0" labelOnly="1" outline="0" fieldPosition="0">
        <references count="2">
          <reference field="4" count="1" selected="0">
            <x v="70"/>
          </reference>
          <reference field="5" count="1">
            <x v="0"/>
          </reference>
        </references>
      </pivotArea>
    </format>
    <format dxfId="863">
      <pivotArea dataOnly="0" labelOnly="1" outline="0" fieldPosition="0">
        <references count="2">
          <reference field="4" count="1" selected="0">
            <x v="72"/>
          </reference>
          <reference field="5" count="1">
            <x v="0"/>
          </reference>
        </references>
      </pivotArea>
    </format>
    <format dxfId="862">
      <pivotArea dataOnly="0" labelOnly="1" outline="0" fieldPosition="0">
        <references count="2">
          <reference field="4" count="1" selected="0">
            <x v="73"/>
          </reference>
          <reference field="5" count="1">
            <x v="0"/>
          </reference>
        </references>
      </pivotArea>
    </format>
    <format dxfId="861">
      <pivotArea dataOnly="0" labelOnly="1" outline="0" fieldPosition="0">
        <references count="2">
          <reference field="4" count="1" selected="0">
            <x v="74"/>
          </reference>
          <reference field="5" count="0"/>
        </references>
      </pivotArea>
    </format>
    <format dxfId="860">
      <pivotArea field="4" type="button" dataOnly="0" labelOnly="1" outline="0" axis="axisCol" fieldPosition="0"/>
    </format>
    <format dxfId="859">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1"/>
          </reference>
        </references>
      </pivotArea>
    </format>
    <format dxfId="858">
      <pivotArea dataOnly="0" labelOnly="1" outline="0" fieldPosition="0">
        <references count="1">
          <reference field="4" count="25">
            <x v="49"/>
            <x v="50"/>
            <x v="51"/>
            <x v="52"/>
            <x v="53"/>
            <x v="54"/>
            <x v="55"/>
            <x v="56"/>
            <x v="57"/>
            <x v="58"/>
            <x v="59"/>
            <x v="60"/>
            <x v="61"/>
            <x v="62"/>
            <x v="63"/>
            <x v="64"/>
            <x v="65"/>
            <x v="66"/>
            <x v="67"/>
            <x v="68"/>
            <x v="69"/>
            <x v="70"/>
            <x v="72"/>
            <x v="73"/>
            <x v="74"/>
          </reference>
        </references>
      </pivotArea>
    </format>
    <format dxfId="857">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1"/>
          </reference>
        </references>
      </pivotArea>
    </format>
    <format dxfId="856">
      <pivotArea dataOnly="0" labelOnly="1" outline="0" fieldPosition="0">
        <references count="1">
          <reference field="4" count="25">
            <x v="49"/>
            <x v="50"/>
            <x v="51"/>
            <x v="52"/>
            <x v="53"/>
            <x v="54"/>
            <x v="55"/>
            <x v="56"/>
            <x v="57"/>
            <x v="58"/>
            <x v="59"/>
            <x v="60"/>
            <x v="61"/>
            <x v="62"/>
            <x v="63"/>
            <x v="64"/>
            <x v="65"/>
            <x v="66"/>
            <x v="67"/>
            <x v="68"/>
            <x v="69"/>
            <x v="70"/>
            <x v="72"/>
            <x v="73"/>
            <x v="74"/>
          </reference>
        </references>
      </pivotArea>
    </format>
    <format dxfId="855">
      <pivotArea field="5" type="button" dataOnly="0" labelOnly="1" outline="0" axis="axisCol" fieldPosition="1"/>
    </format>
    <format dxfId="854">
      <pivotArea dataOnly="0" labelOnly="1" outline="0" fieldPosition="0">
        <references count="2">
          <reference field="4" count="1" selected="0">
            <x v="71"/>
          </reference>
          <reference field="5" count="0"/>
        </references>
      </pivotArea>
    </format>
    <format dxfId="853">
      <pivotArea dataOnly="0" labelOnly="1" outline="0" fieldPosition="0">
        <references count="2">
          <reference field="4" count="1" selected="0">
            <x v="0"/>
          </reference>
          <reference field="5" count="1">
            <x v="0"/>
          </reference>
        </references>
      </pivotArea>
    </format>
    <format dxfId="852">
      <pivotArea dataOnly="0" labelOnly="1" outline="0" fieldPosition="0">
        <references count="2">
          <reference field="4" count="1" selected="0">
            <x v="1"/>
          </reference>
          <reference field="5" count="0"/>
        </references>
      </pivotArea>
    </format>
    <format dxfId="851">
      <pivotArea dataOnly="0" labelOnly="1" outline="0" fieldPosition="0">
        <references count="2">
          <reference field="4" count="1" selected="0">
            <x v="2"/>
          </reference>
          <reference field="5" count="1">
            <x v="0"/>
          </reference>
        </references>
      </pivotArea>
    </format>
    <format dxfId="850">
      <pivotArea dataOnly="0" labelOnly="1" outline="0" fieldPosition="0">
        <references count="2">
          <reference field="4" count="1" selected="0">
            <x v="3"/>
          </reference>
          <reference field="5" count="1">
            <x v="0"/>
          </reference>
        </references>
      </pivotArea>
    </format>
    <format dxfId="849">
      <pivotArea dataOnly="0" labelOnly="1" outline="0" fieldPosition="0">
        <references count="2">
          <reference field="4" count="1" selected="0">
            <x v="4"/>
          </reference>
          <reference field="5" count="0"/>
        </references>
      </pivotArea>
    </format>
    <format dxfId="848">
      <pivotArea dataOnly="0" labelOnly="1" outline="0" fieldPosition="0">
        <references count="2">
          <reference field="4" count="1" selected="0">
            <x v="5"/>
          </reference>
          <reference field="5" count="1">
            <x v="0"/>
          </reference>
        </references>
      </pivotArea>
    </format>
    <format dxfId="847">
      <pivotArea dataOnly="0" labelOnly="1" outline="0" fieldPosition="0">
        <references count="2">
          <reference field="4" count="1" selected="0">
            <x v="6"/>
          </reference>
          <reference field="5" count="0"/>
        </references>
      </pivotArea>
    </format>
    <format dxfId="846">
      <pivotArea dataOnly="0" labelOnly="1" outline="0" fieldPosition="0">
        <references count="2">
          <reference field="4" count="1" selected="0">
            <x v="8"/>
          </reference>
          <reference field="5" count="1">
            <x v="0"/>
          </reference>
        </references>
      </pivotArea>
    </format>
    <format dxfId="845">
      <pivotArea dataOnly="0" labelOnly="1" outline="0" fieldPosition="0">
        <references count="2">
          <reference field="4" count="1" selected="0">
            <x v="9"/>
          </reference>
          <reference field="5" count="1">
            <x v="0"/>
          </reference>
        </references>
      </pivotArea>
    </format>
    <format dxfId="844">
      <pivotArea dataOnly="0" labelOnly="1" outline="0" fieldPosition="0">
        <references count="2">
          <reference field="4" count="1" selected="0">
            <x v="10"/>
          </reference>
          <reference field="5" count="1">
            <x v="0"/>
          </reference>
        </references>
      </pivotArea>
    </format>
    <format dxfId="843">
      <pivotArea dataOnly="0" labelOnly="1" outline="0" fieldPosition="0">
        <references count="2">
          <reference field="4" count="1" selected="0">
            <x v="11"/>
          </reference>
          <reference field="5" count="1">
            <x v="0"/>
          </reference>
        </references>
      </pivotArea>
    </format>
    <format dxfId="842">
      <pivotArea dataOnly="0" labelOnly="1" outline="0" fieldPosition="0">
        <references count="2">
          <reference field="4" count="1" selected="0">
            <x v="12"/>
          </reference>
          <reference field="5" count="1">
            <x v="0"/>
          </reference>
        </references>
      </pivotArea>
    </format>
    <format dxfId="841">
      <pivotArea dataOnly="0" labelOnly="1" outline="0" fieldPosition="0">
        <references count="2">
          <reference field="4" count="1" selected="0">
            <x v="13"/>
          </reference>
          <reference field="5" count="1">
            <x v="0"/>
          </reference>
        </references>
      </pivotArea>
    </format>
    <format dxfId="840">
      <pivotArea dataOnly="0" labelOnly="1" outline="0" fieldPosition="0">
        <references count="2">
          <reference field="4" count="1" selected="0">
            <x v="14"/>
          </reference>
          <reference field="5" count="1">
            <x v="0"/>
          </reference>
        </references>
      </pivotArea>
    </format>
    <format dxfId="839">
      <pivotArea dataOnly="0" labelOnly="1" outline="0" fieldPosition="0">
        <references count="2">
          <reference field="4" count="1" selected="0">
            <x v="15"/>
          </reference>
          <reference field="5" count="1">
            <x v="0"/>
          </reference>
        </references>
      </pivotArea>
    </format>
    <format dxfId="838">
      <pivotArea dataOnly="0" labelOnly="1" outline="0" fieldPosition="0">
        <references count="2">
          <reference field="4" count="1" selected="0">
            <x v="16"/>
          </reference>
          <reference field="5" count="1">
            <x v="0"/>
          </reference>
        </references>
      </pivotArea>
    </format>
    <format dxfId="837">
      <pivotArea dataOnly="0" labelOnly="1" outline="0" fieldPosition="0">
        <references count="2">
          <reference field="4" count="1" selected="0">
            <x v="17"/>
          </reference>
          <reference field="5" count="1">
            <x v="0"/>
          </reference>
        </references>
      </pivotArea>
    </format>
    <format dxfId="836">
      <pivotArea dataOnly="0" labelOnly="1" outline="0" fieldPosition="0">
        <references count="2">
          <reference field="4" count="1" selected="0">
            <x v="18"/>
          </reference>
          <reference field="5" count="1">
            <x v="0"/>
          </reference>
        </references>
      </pivotArea>
    </format>
    <format dxfId="835">
      <pivotArea dataOnly="0" labelOnly="1" outline="0" fieldPosition="0">
        <references count="2">
          <reference field="4" count="1" selected="0">
            <x v="19"/>
          </reference>
          <reference field="5" count="1">
            <x v="0"/>
          </reference>
        </references>
      </pivotArea>
    </format>
    <format dxfId="834">
      <pivotArea dataOnly="0" labelOnly="1" outline="0" fieldPosition="0">
        <references count="2">
          <reference field="4" count="1" selected="0">
            <x v="20"/>
          </reference>
          <reference field="5" count="1">
            <x v="0"/>
          </reference>
        </references>
      </pivotArea>
    </format>
    <format dxfId="833">
      <pivotArea dataOnly="0" labelOnly="1" outline="0" fieldPosition="0">
        <references count="2">
          <reference field="4" count="1" selected="0">
            <x v="21"/>
          </reference>
          <reference field="5" count="1">
            <x v="0"/>
          </reference>
        </references>
      </pivotArea>
    </format>
    <format dxfId="832">
      <pivotArea dataOnly="0" labelOnly="1" outline="0" fieldPosition="0">
        <references count="2">
          <reference field="4" count="1" selected="0">
            <x v="22"/>
          </reference>
          <reference field="5" count="1">
            <x v="0"/>
          </reference>
        </references>
      </pivotArea>
    </format>
    <format dxfId="831">
      <pivotArea dataOnly="0" labelOnly="1" outline="0" fieldPosition="0">
        <references count="2">
          <reference field="4" count="1" selected="0">
            <x v="23"/>
          </reference>
          <reference field="5" count="1">
            <x v="0"/>
          </reference>
        </references>
      </pivotArea>
    </format>
    <format dxfId="830">
      <pivotArea dataOnly="0" labelOnly="1" outline="0" fieldPosition="0">
        <references count="2">
          <reference field="4" count="1" selected="0">
            <x v="25"/>
          </reference>
          <reference field="5" count="1">
            <x v="0"/>
          </reference>
        </references>
      </pivotArea>
    </format>
    <format dxfId="829">
      <pivotArea dataOnly="0" labelOnly="1" outline="0" fieldPosition="0">
        <references count="2">
          <reference field="4" count="1" selected="0">
            <x v="26"/>
          </reference>
          <reference field="5" count="1">
            <x v="0"/>
          </reference>
        </references>
      </pivotArea>
    </format>
    <format dxfId="828">
      <pivotArea dataOnly="0" labelOnly="1" outline="0" fieldPosition="0">
        <references count="2">
          <reference field="4" count="1" selected="0">
            <x v="27"/>
          </reference>
          <reference field="5" count="1">
            <x v="0"/>
          </reference>
        </references>
      </pivotArea>
    </format>
    <format dxfId="827">
      <pivotArea dataOnly="0" labelOnly="1" outline="0" fieldPosition="0">
        <references count="2">
          <reference field="4" count="1" selected="0">
            <x v="28"/>
          </reference>
          <reference field="5" count="1">
            <x v="0"/>
          </reference>
        </references>
      </pivotArea>
    </format>
    <format dxfId="826">
      <pivotArea dataOnly="0" labelOnly="1" outline="0" fieldPosition="0">
        <references count="2">
          <reference field="4" count="1" selected="0">
            <x v="29"/>
          </reference>
          <reference field="5" count="1">
            <x v="0"/>
          </reference>
        </references>
      </pivotArea>
    </format>
    <format dxfId="825">
      <pivotArea dataOnly="0" labelOnly="1" outline="0" fieldPosition="0">
        <references count="2">
          <reference field="4" count="1" selected="0">
            <x v="30"/>
          </reference>
          <reference field="5" count="1">
            <x v="0"/>
          </reference>
        </references>
      </pivotArea>
    </format>
    <format dxfId="824">
      <pivotArea dataOnly="0" labelOnly="1" outline="0" fieldPosition="0">
        <references count="2">
          <reference field="4" count="1" selected="0">
            <x v="31"/>
          </reference>
          <reference field="5" count="1">
            <x v="0"/>
          </reference>
        </references>
      </pivotArea>
    </format>
    <format dxfId="823">
      <pivotArea dataOnly="0" labelOnly="1" outline="0" fieldPosition="0">
        <references count="2">
          <reference field="4" count="1" selected="0">
            <x v="32"/>
          </reference>
          <reference field="5" count="1">
            <x v="0"/>
          </reference>
        </references>
      </pivotArea>
    </format>
    <format dxfId="822">
      <pivotArea dataOnly="0" labelOnly="1" outline="0" fieldPosition="0">
        <references count="2">
          <reference field="4" count="1" selected="0">
            <x v="33"/>
          </reference>
          <reference field="5" count="1">
            <x v="0"/>
          </reference>
        </references>
      </pivotArea>
    </format>
    <format dxfId="821">
      <pivotArea dataOnly="0" labelOnly="1" outline="0" fieldPosition="0">
        <references count="2">
          <reference field="4" count="1" selected="0">
            <x v="34"/>
          </reference>
          <reference field="5" count="1">
            <x v="0"/>
          </reference>
        </references>
      </pivotArea>
    </format>
    <format dxfId="820">
      <pivotArea dataOnly="0" labelOnly="1" outline="0" fieldPosition="0">
        <references count="2">
          <reference field="4" count="1" selected="0">
            <x v="35"/>
          </reference>
          <reference field="5" count="1">
            <x v="0"/>
          </reference>
        </references>
      </pivotArea>
    </format>
    <format dxfId="819">
      <pivotArea dataOnly="0" labelOnly="1" outline="0" fieldPosition="0">
        <references count="2">
          <reference field="4" count="1" selected="0">
            <x v="36"/>
          </reference>
          <reference field="5" count="1">
            <x v="0"/>
          </reference>
        </references>
      </pivotArea>
    </format>
    <format dxfId="818">
      <pivotArea dataOnly="0" labelOnly="1" outline="0" fieldPosition="0">
        <references count="2">
          <reference field="4" count="1" selected="0">
            <x v="37"/>
          </reference>
          <reference field="5" count="1">
            <x v="0"/>
          </reference>
        </references>
      </pivotArea>
    </format>
    <format dxfId="817">
      <pivotArea dataOnly="0" labelOnly="1" outline="0" fieldPosition="0">
        <references count="2">
          <reference field="4" count="1" selected="0">
            <x v="38"/>
          </reference>
          <reference field="5" count="1">
            <x v="0"/>
          </reference>
        </references>
      </pivotArea>
    </format>
    <format dxfId="816">
      <pivotArea dataOnly="0" labelOnly="1" outline="0" fieldPosition="0">
        <references count="2">
          <reference field="4" count="1" selected="0">
            <x v="39"/>
          </reference>
          <reference field="5" count="1">
            <x v="0"/>
          </reference>
        </references>
      </pivotArea>
    </format>
    <format dxfId="815">
      <pivotArea dataOnly="0" labelOnly="1" outline="0" fieldPosition="0">
        <references count="2">
          <reference field="4" count="1" selected="0">
            <x v="40"/>
          </reference>
          <reference field="5" count="1">
            <x v="0"/>
          </reference>
        </references>
      </pivotArea>
    </format>
    <format dxfId="814">
      <pivotArea dataOnly="0" labelOnly="1" outline="0" fieldPosition="0">
        <references count="2">
          <reference field="4" count="1" selected="0">
            <x v="41"/>
          </reference>
          <reference field="5" count="1">
            <x v="0"/>
          </reference>
        </references>
      </pivotArea>
    </format>
    <format dxfId="813">
      <pivotArea dataOnly="0" labelOnly="1" outline="0" fieldPosition="0">
        <references count="2">
          <reference field="4" count="1" selected="0">
            <x v="42"/>
          </reference>
          <reference field="5" count="1">
            <x v="0"/>
          </reference>
        </references>
      </pivotArea>
    </format>
    <format dxfId="812">
      <pivotArea dataOnly="0" labelOnly="1" outline="0" fieldPosition="0">
        <references count="2">
          <reference field="4" count="1" selected="0">
            <x v="43"/>
          </reference>
          <reference field="5" count="1">
            <x v="0"/>
          </reference>
        </references>
      </pivotArea>
    </format>
    <format dxfId="811">
      <pivotArea dataOnly="0" labelOnly="1" outline="0" fieldPosition="0">
        <references count="2">
          <reference field="4" count="1" selected="0">
            <x v="44"/>
          </reference>
          <reference field="5" count="0"/>
        </references>
      </pivotArea>
    </format>
    <format dxfId="810">
      <pivotArea dataOnly="0" labelOnly="1" outline="0" fieldPosition="0">
        <references count="2">
          <reference field="4" count="1" selected="0">
            <x v="45"/>
          </reference>
          <reference field="5" count="1">
            <x v="0"/>
          </reference>
        </references>
      </pivotArea>
    </format>
    <format dxfId="809">
      <pivotArea dataOnly="0" labelOnly="1" outline="0" fieldPosition="0">
        <references count="2">
          <reference field="4" count="1" selected="0">
            <x v="46"/>
          </reference>
          <reference field="5" count="1">
            <x v="1"/>
          </reference>
        </references>
      </pivotArea>
    </format>
    <format dxfId="808">
      <pivotArea dataOnly="0" labelOnly="1" outline="0" fieldPosition="0">
        <references count="2">
          <reference field="4" count="1" selected="0">
            <x v="47"/>
          </reference>
          <reference field="5" count="1">
            <x v="1"/>
          </reference>
        </references>
      </pivotArea>
    </format>
    <format dxfId="807">
      <pivotArea dataOnly="0" labelOnly="1" outline="0" fieldPosition="0">
        <references count="2">
          <reference field="4" count="1" selected="0">
            <x v="48"/>
          </reference>
          <reference field="5" count="1">
            <x v="0"/>
          </reference>
        </references>
      </pivotArea>
    </format>
    <format dxfId="806">
      <pivotArea dataOnly="0" labelOnly="1" outline="0" fieldPosition="0">
        <references count="2">
          <reference field="4" count="1" selected="0">
            <x v="49"/>
          </reference>
          <reference field="5" count="1">
            <x v="0"/>
          </reference>
        </references>
      </pivotArea>
    </format>
    <format dxfId="805">
      <pivotArea dataOnly="0" labelOnly="1" outline="0" fieldPosition="0">
        <references count="2">
          <reference field="4" count="1" selected="0">
            <x v="50"/>
          </reference>
          <reference field="5" count="1">
            <x v="0"/>
          </reference>
        </references>
      </pivotArea>
    </format>
    <format dxfId="804">
      <pivotArea dataOnly="0" labelOnly="1" outline="0" fieldPosition="0">
        <references count="2">
          <reference field="4" count="1" selected="0">
            <x v="51"/>
          </reference>
          <reference field="5" count="1">
            <x v="0"/>
          </reference>
        </references>
      </pivotArea>
    </format>
    <format dxfId="803">
      <pivotArea dataOnly="0" labelOnly="1" outline="0" fieldPosition="0">
        <references count="2">
          <reference field="4" count="1" selected="0">
            <x v="52"/>
          </reference>
          <reference field="5" count="1">
            <x v="0"/>
          </reference>
        </references>
      </pivotArea>
    </format>
    <format dxfId="802">
      <pivotArea dataOnly="0" labelOnly="1" outline="0" fieldPosition="0">
        <references count="2">
          <reference field="4" count="1" selected="0">
            <x v="53"/>
          </reference>
          <reference field="5" count="1">
            <x v="1"/>
          </reference>
        </references>
      </pivotArea>
    </format>
    <format dxfId="801">
      <pivotArea dataOnly="0" labelOnly="1" outline="0" fieldPosition="0">
        <references count="2">
          <reference field="4" count="1" selected="0">
            <x v="54"/>
          </reference>
          <reference field="5" count="1">
            <x v="0"/>
          </reference>
        </references>
      </pivotArea>
    </format>
    <format dxfId="800">
      <pivotArea dataOnly="0" labelOnly="1" outline="0" fieldPosition="0">
        <references count="2">
          <reference field="4" count="1" selected="0">
            <x v="55"/>
          </reference>
          <reference field="5" count="1">
            <x v="0"/>
          </reference>
        </references>
      </pivotArea>
    </format>
    <format dxfId="799">
      <pivotArea dataOnly="0" labelOnly="1" outline="0" fieldPosition="0">
        <references count="2">
          <reference field="4" count="1" selected="0">
            <x v="56"/>
          </reference>
          <reference field="5" count="1">
            <x v="0"/>
          </reference>
        </references>
      </pivotArea>
    </format>
    <format dxfId="798">
      <pivotArea dataOnly="0" labelOnly="1" outline="0" fieldPosition="0">
        <references count="2">
          <reference field="4" count="1" selected="0">
            <x v="57"/>
          </reference>
          <reference field="5" count="1">
            <x v="0"/>
          </reference>
        </references>
      </pivotArea>
    </format>
    <format dxfId="797">
      <pivotArea dataOnly="0" labelOnly="1" outline="0" fieldPosition="0">
        <references count="2">
          <reference field="4" count="1" selected="0">
            <x v="58"/>
          </reference>
          <reference field="5" count="1">
            <x v="0"/>
          </reference>
        </references>
      </pivotArea>
    </format>
    <format dxfId="796">
      <pivotArea dataOnly="0" labelOnly="1" outline="0" fieldPosition="0">
        <references count="2">
          <reference field="4" count="1" selected="0">
            <x v="59"/>
          </reference>
          <reference field="5" count="1">
            <x v="0"/>
          </reference>
        </references>
      </pivotArea>
    </format>
    <format dxfId="795">
      <pivotArea dataOnly="0" labelOnly="1" outline="0" fieldPosition="0">
        <references count="2">
          <reference field="4" count="1" selected="0">
            <x v="60"/>
          </reference>
          <reference field="5" count="0"/>
        </references>
      </pivotArea>
    </format>
    <format dxfId="794">
      <pivotArea dataOnly="0" labelOnly="1" outline="0" fieldPosition="0">
        <references count="2">
          <reference field="4" count="1" selected="0">
            <x v="61"/>
          </reference>
          <reference field="5" count="0"/>
        </references>
      </pivotArea>
    </format>
    <format dxfId="793">
      <pivotArea dataOnly="0" labelOnly="1" outline="0" fieldPosition="0">
        <references count="2">
          <reference field="4" count="1" selected="0">
            <x v="62"/>
          </reference>
          <reference field="5" count="1">
            <x v="0"/>
          </reference>
        </references>
      </pivotArea>
    </format>
    <format dxfId="792">
      <pivotArea dataOnly="0" labelOnly="1" outline="0" fieldPosition="0">
        <references count="2">
          <reference field="4" count="1" selected="0">
            <x v="63"/>
          </reference>
          <reference field="5" count="1">
            <x v="0"/>
          </reference>
        </references>
      </pivotArea>
    </format>
    <format dxfId="791">
      <pivotArea dataOnly="0" labelOnly="1" outline="0" fieldPosition="0">
        <references count="2">
          <reference field="4" count="1" selected="0">
            <x v="64"/>
          </reference>
          <reference field="5" count="1">
            <x v="0"/>
          </reference>
        </references>
      </pivotArea>
    </format>
    <format dxfId="790">
      <pivotArea dataOnly="0" labelOnly="1" outline="0" fieldPosition="0">
        <references count="2">
          <reference field="4" count="1" selected="0">
            <x v="65"/>
          </reference>
          <reference field="5" count="1">
            <x v="0"/>
          </reference>
        </references>
      </pivotArea>
    </format>
    <format dxfId="789">
      <pivotArea dataOnly="0" labelOnly="1" outline="0" fieldPosition="0">
        <references count="2">
          <reference field="4" count="1" selected="0">
            <x v="66"/>
          </reference>
          <reference field="5" count="1">
            <x v="0"/>
          </reference>
        </references>
      </pivotArea>
    </format>
    <format dxfId="788">
      <pivotArea dataOnly="0" labelOnly="1" outline="0" fieldPosition="0">
        <references count="2">
          <reference field="4" count="1" selected="0">
            <x v="67"/>
          </reference>
          <reference field="5" count="1">
            <x v="1"/>
          </reference>
        </references>
      </pivotArea>
    </format>
    <format dxfId="787">
      <pivotArea dataOnly="0" labelOnly="1" outline="0" fieldPosition="0">
        <references count="2">
          <reference field="4" count="1" selected="0">
            <x v="68"/>
          </reference>
          <reference field="5" count="1">
            <x v="0"/>
          </reference>
        </references>
      </pivotArea>
    </format>
    <format dxfId="786">
      <pivotArea dataOnly="0" labelOnly="1" outline="0" fieldPosition="0">
        <references count="2">
          <reference field="4" count="1" selected="0">
            <x v="69"/>
          </reference>
          <reference field="5" count="1">
            <x v="0"/>
          </reference>
        </references>
      </pivotArea>
    </format>
    <format dxfId="785">
      <pivotArea dataOnly="0" labelOnly="1" outline="0" fieldPosition="0">
        <references count="2">
          <reference field="4" count="1" selected="0">
            <x v="70"/>
          </reference>
          <reference field="5" count="1">
            <x v="0"/>
          </reference>
        </references>
      </pivotArea>
    </format>
    <format dxfId="784">
      <pivotArea dataOnly="0" labelOnly="1" outline="0" fieldPosition="0">
        <references count="2">
          <reference field="4" count="1" selected="0">
            <x v="72"/>
          </reference>
          <reference field="5" count="1">
            <x v="0"/>
          </reference>
        </references>
      </pivotArea>
    </format>
    <format dxfId="783">
      <pivotArea dataOnly="0" labelOnly="1" outline="0" fieldPosition="0">
        <references count="2">
          <reference field="4" count="1" selected="0">
            <x v="73"/>
          </reference>
          <reference field="5" count="1">
            <x v="0"/>
          </reference>
        </references>
      </pivotArea>
    </format>
    <format dxfId="782">
      <pivotArea dataOnly="0" labelOnly="1" outline="0" fieldPosition="0">
        <references count="2">
          <reference field="4" count="1" selected="0">
            <x v="74"/>
          </reference>
          <reference field="5" count="0"/>
        </references>
      </pivotArea>
    </format>
    <format dxfId="781">
      <pivotArea dataOnly="0" labelOnly="1" outline="0" fieldPosition="0">
        <references count="1">
          <reference field="1" count="1">
            <x v="0"/>
          </reference>
        </references>
      </pivotArea>
    </format>
    <format dxfId="780">
      <pivotArea dataOnly="0" labelOnly="1" outline="0" fieldPosition="0">
        <references count="1">
          <reference field="1" count="1">
            <x v="0"/>
          </reference>
        </references>
      </pivotArea>
    </format>
    <format dxfId="779">
      <pivotArea dataOnly="0" labelOnly="1" outline="0" fieldPosition="0">
        <references count="1">
          <reference field="1" count="1">
            <x v="1"/>
          </reference>
        </references>
      </pivotArea>
    </format>
    <format dxfId="778">
      <pivotArea dataOnly="0" labelOnly="1" outline="0" fieldPosition="0">
        <references count="1">
          <reference field="1" count="1">
            <x v="1"/>
          </reference>
        </references>
      </pivotArea>
    </format>
    <format dxfId="777">
      <pivotArea dataOnly="0" labelOnly="1" outline="0" fieldPosition="0">
        <references count="1">
          <reference field="1" count="1">
            <x v="2"/>
          </reference>
        </references>
      </pivotArea>
    </format>
    <format dxfId="776">
      <pivotArea dataOnly="0" labelOnly="1" outline="0" fieldPosition="0">
        <references count="1">
          <reference field="1" count="1">
            <x v="2"/>
          </reference>
        </references>
      </pivotArea>
    </format>
    <format dxfId="775">
      <pivotArea dataOnly="0" labelOnly="1" outline="0" fieldPosition="0">
        <references count="1">
          <reference field="1" count="1">
            <x v="3"/>
          </reference>
        </references>
      </pivotArea>
    </format>
    <format dxfId="774">
      <pivotArea dataOnly="0" labelOnly="1" outline="0" fieldPosition="0">
        <references count="1">
          <reference field="1" count="1">
            <x v="3"/>
          </reference>
        </references>
      </pivotArea>
    </format>
    <format dxfId="773">
      <pivotArea dataOnly="0" labelOnly="1" outline="0" fieldPosition="0">
        <references count="1">
          <reference field="1" count="1">
            <x v="4"/>
          </reference>
        </references>
      </pivotArea>
    </format>
    <format dxfId="772">
      <pivotArea dataOnly="0" labelOnly="1" outline="0" fieldPosition="0">
        <references count="1">
          <reference field="1" count="1">
            <x v="4"/>
          </reference>
        </references>
      </pivotArea>
    </format>
    <format dxfId="771">
      <pivotArea dataOnly="0" labelOnly="1" outline="0" fieldPosition="0">
        <references count="1">
          <reference field="1" count="1">
            <x v="5"/>
          </reference>
        </references>
      </pivotArea>
    </format>
    <format dxfId="770">
      <pivotArea dataOnly="0" labelOnly="1" outline="0" fieldPosition="0">
        <references count="1">
          <reference field="1" count="1">
            <x v="5"/>
          </reference>
        </references>
      </pivotArea>
    </format>
    <format dxfId="769">
      <pivotArea dataOnly="0" labelOnly="1" outline="0" fieldPosition="0">
        <references count="1">
          <reference field="1" count="1">
            <x v="6"/>
          </reference>
        </references>
      </pivotArea>
    </format>
    <format dxfId="768">
      <pivotArea dataOnly="0" labelOnly="1" outline="0" fieldPosition="0">
        <references count="1">
          <reference field="1" count="1">
            <x v="6"/>
          </reference>
        </references>
      </pivotArea>
    </format>
    <format dxfId="767">
      <pivotArea dataOnly="0" labelOnly="1" outline="0" fieldPosition="0">
        <references count="1">
          <reference field="1" count="1">
            <x v="7"/>
          </reference>
        </references>
      </pivotArea>
    </format>
    <format dxfId="766">
      <pivotArea dataOnly="0" labelOnly="1" outline="0" fieldPosition="0">
        <references count="1">
          <reference field="1" count="1">
            <x v="7"/>
          </reference>
        </references>
      </pivotArea>
    </format>
    <format dxfId="765">
      <pivotArea dataOnly="0" labelOnly="1" outline="0" fieldPosition="0">
        <references count="1">
          <reference field="1" count="1">
            <x v="8"/>
          </reference>
        </references>
      </pivotArea>
    </format>
    <format dxfId="764">
      <pivotArea dataOnly="0" labelOnly="1" outline="0" fieldPosition="0">
        <references count="1">
          <reference field="1" count="1">
            <x v="8"/>
          </reference>
        </references>
      </pivotArea>
    </format>
    <format dxfId="763">
      <pivotArea dataOnly="0" labelOnly="1" outline="0" fieldPosition="0">
        <references count="1">
          <reference field="1" count="1">
            <x v="9"/>
          </reference>
        </references>
      </pivotArea>
    </format>
    <format dxfId="762">
      <pivotArea dataOnly="0" labelOnly="1" outline="0" fieldPosition="0">
        <references count="1">
          <reference field="1" count="1">
            <x v="9"/>
          </reference>
        </references>
      </pivotArea>
    </format>
    <format dxfId="761">
      <pivotArea dataOnly="0" labelOnly="1" outline="0" fieldPosition="0">
        <references count="1">
          <reference field="1" count="1">
            <x v="10"/>
          </reference>
        </references>
      </pivotArea>
    </format>
    <format dxfId="760">
      <pivotArea dataOnly="0" labelOnly="1" outline="0" fieldPosition="0">
        <references count="1">
          <reference field="1" count="1">
            <x v="10"/>
          </reference>
        </references>
      </pivotArea>
    </format>
    <format dxfId="759">
      <pivotArea dataOnly="0" labelOnly="1" outline="0" fieldPosition="0">
        <references count="1">
          <reference field="1" count="1">
            <x v="11"/>
          </reference>
        </references>
      </pivotArea>
    </format>
    <format dxfId="758">
      <pivotArea dataOnly="0" labelOnly="1" outline="0" fieldPosition="0">
        <references count="1">
          <reference field="1" count="1">
            <x v="11"/>
          </reference>
        </references>
      </pivotArea>
    </format>
    <format dxfId="757">
      <pivotArea dataOnly="0" labelOnly="1" outline="0" fieldPosition="0">
        <references count="1">
          <reference field="1" count="1">
            <x v="12"/>
          </reference>
        </references>
      </pivotArea>
    </format>
    <format dxfId="756">
      <pivotArea dataOnly="0" labelOnly="1" outline="0" fieldPosition="0">
        <references count="1">
          <reference field="1" count="1">
            <x v="12"/>
          </reference>
        </references>
      </pivotArea>
    </format>
    <format dxfId="755">
      <pivotArea dataOnly="0" labelOnly="1" outline="0" fieldPosition="0">
        <references count="1">
          <reference field="1" count="1">
            <x v="13"/>
          </reference>
        </references>
      </pivotArea>
    </format>
    <format dxfId="754">
      <pivotArea dataOnly="0" labelOnly="1" outline="0" fieldPosition="0">
        <references count="1">
          <reference field="1" count="1">
            <x v="13"/>
          </reference>
        </references>
      </pivotArea>
    </format>
    <format dxfId="753">
      <pivotArea dataOnly="0" labelOnly="1" outline="0" fieldPosition="0">
        <references count="1">
          <reference field="1" count="1">
            <x v="14"/>
          </reference>
        </references>
      </pivotArea>
    </format>
    <format dxfId="752">
      <pivotArea dataOnly="0" labelOnly="1" outline="0" fieldPosition="0">
        <references count="1">
          <reference field="1" count="1">
            <x v="14"/>
          </reference>
        </references>
      </pivotArea>
    </format>
    <format dxfId="751">
      <pivotArea dataOnly="0" labelOnly="1" outline="0" fieldPosition="0">
        <references count="1">
          <reference field="1" count="1">
            <x v="15"/>
          </reference>
        </references>
      </pivotArea>
    </format>
    <format dxfId="750">
      <pivotArea dataOnly="0" labelOnly="1" outline="0" fieldPosition="0">
        <references count="1">
          <reference field="1" count="1">
            <x v="15"/>
          </reference>
        </references>
      </pivotArea>
    </format>
    <format dxfId="749">
      <pivotArea dataOnly="0" labelOnly="1" outline="0" fieldPosition="0">
        <references count="1">
          <reference field="1" count="1">
            <x v="16"/>
          </reference>
        </references>
      </pivotArea>
    </format>
    <format dxfId="748">
      <pivotArea dataOnly="0" labelOnly="1" outline="0" fieldPosition="0">
        <references count="1">
          <reference field="1" count="1">
            <x v="16"/>
          </reference>
        </references>
      </pivotArea>
    </format>
    <format dxfId="747">
      <pivotArea dataOnly="0" labelOnly="1" outline="0" fieldPosition="0">
        <references count="1">
          <reference field="1" count="1">
            <x v="17"/>
          </reference>
        </references>
      </pivotArea>
    </format>
    <format dxfId="746">
      <pivotArea dataOnly="0" labelOnly="1" outline="0" fieldPosition="0">
        <references count="1">
          <reference field="1" count="1">
            <x v="17"/>
          </reference>
        </references>
      </pivotArea>
    </format>
    <format dxfId="745">
      <pivotArea dataOnly="0" labelOnly="1" outline="0" fieldPosition="0">
        <references count="1">
          <reference field="1" count="1">
            <x v="18"/>
          </reference>
        </references>
      </pivotArea>
    </format>
    <format dxfId="744">
      <pivotArea dataOnly="0" labelOnly="1" outline="0" fieldPosition="0">
        <references count="1">
          <reference field="1" count="1">
            <x v="18"/>
          </reference>
        </references>
      </pivotArea>
    </format>
    <format dxfId="743">
      <pivotArea dataOnly="0" labelOnly="1" outline="0" fieldPosition="0">
        <references count="1">
          <reference field="1" count="1">
            <x v="19"/>
          </reference>
        </references>
      </pivotArea>
    </format>
    <format dxfId="742">
      <pivotArea dataOnly="0" labelOnly="1" outline="0" fieldPosition="0">
        <references count="1">
          <reference field="1" count="1">
            <x v="19"/>
          </reference>
        </references>
      </pivotArea>
    </format>
    <format dxfId="741">
      <pivotArea dataOnly="0" labelOnly="1" outline="0" fieldPosition="0">
        <references count="1">
          <reference field="1" count="1">
            <x v="20"/>
          </reference>
        </references>
      </pivotArea>
    </format>
    <format dxfId="740">
      <pivotArea dataOnly="0" labelOnly="1" outline="0" fieldPosition="0">
        <references count="1">
          <reference field="1" count="1">
            <x v="20"/>
          </reference>
        </references>
      </pivotArea>
    </format>
    <format dxfId="739">
      <pivotArea dataOnly="0" labelOnly="1" outline="0" fieldPosition="0">
        <references count="1">
          <reference field="1" count="1">
            <x v="21"/>
          </reference>
        </references>
      </pivotArea>
    </format>
    <format dxfId="738">
      <pivotArea dataOnly="0" labelOnly="1" outline="0" fieldPosition="0">
        <references count="1">
          <reference field="1" count="1">
            <x v="21"/>
          </reference>
        </references>
      </pivotArea>
    </format>
    <format dxfId="737">
      <pivotArea dataOnly="0" labelOnly="1" outline="0" fieldPosition="0">
        <references count="1">
          <reference field="1" count="1">
            <x v="22"/>
          </reference>
        </references>
      </pivotArea>
    </format>
    <format dxfId="736">
      <pivotArea dataOnly="0" labelOnly="1" outline="0" fieldPosition="0">
        <references count="1">
          <reference field="1" count="1">
            <x v="22"/>
          </reference>
        </references>
      </pivotArea>
    </format>
    <format dxfId="735">
      <pivotArea dataOnly="0" labelOnly="1" outline="0" fieldPosition="0">
        <references count="1">
          <reference field="1" count="1">
            <x v="23"/>
          </reference>
        </references>
      </pivotArea>
    </format>
    <format dxfId="734">
      <pivotArea dataOnly="0" labelOnly="1" outline="0" fieldPosition="0">
        <references count="1">
          <reference field="1" count="1">
            <x v="23"/>
          </reference>
        </references>
      </pivotArea>
    </format>
    <format dxfId="733">
      <pivotArea dataOnly="0" labelOnly="1" outline="0" fieldPosition="0">
        <references count="1">
          <reference field="1" count="1">
            <x v="24"/>
          </reference>
        </references>
      </pivotArea>
    </format>
    <format dxfId="732">
      <pivotArea dataOnly="0" labelOnly="1" outline="0" fieldPosition="0">
        <references count="1">
          <reference field="1" count="1">
            <x v="24"/>
          </reference>
        </references>
      </pivotArea>
    </format>
    <format dxfId="731">
      <pivotArea dataOnly="0" labelOnly="1" outline="0" fieldPosition="0">
        <references count="1">
          <reference field="1" count="1">
            <x v="25"/>
          </reference>
        </references>
      </pivotArea>
    </format>
    <format dxfId="730">
      <pivotArea dataOnly="0" labelOnly="1" outline="0" fieldPosition="0">
        <references count="1">
          <reference field="1" count="1">
            <x v="25"/>
          </reference>
        </references>
      </pivotArea>
    </format>
    <format dxfId="729">
      <pivotArea dataOnly="0" labelOnly="1" outline="0" fieldPosition="0">
        <references count="1">
          <reference field="1" count="1">
            <x v="26"/>
          </reference>
        </references>
      </pivotArea>
    </format>
    <format dxfId="728">
      <pivotArea dataOnly="0" labelOnly="1" outline="0" fieldPosition="0">
        <references count="1">
          <reference field="1" count="1">
            <x v="26"/>
          </reference>
        </references>
      </pivotArea>
    </format>
    <format dxfId="727">
      <pivotArea dataOnly="0" labelOnly="1" outline="0" fieldPosition="0">
        <references count="1">
          <reference field="1" count="1">
            <x v="27"/>
          </reference>
        </references>
      </pivotArea>
    </format>
    <format dxfId="726">
      <pivotArea dataOnly="0" labelOnly="1" outline="0" fieldPosition="0">
        <references count="1">
          <reference field="1" count="1">
            <x v="27"/>
          </reference>
        </references>
      </pivotArea>
    </format>
    <format dxfId="725">
      <pivotArea dataOnly="0" labelOnly="1" outline="0" fieldPosition="0">
        <references count="1">
          <reference field="1" count="1">
            <x v="28"/>
          </reference>
        </references>
      </pivotArea>
    </format>
    <format dxfId="724">
      <pivotArea dataOnly="0" labelOnly="1" outline="0" fieldPosition="0">
        <references count="1">
          <reference field="1" count="1">
            <x v="28"/>
          </reference>
        </references>
      </pivotArea>
    </format>
    <format dxfId="723">
      <pivotArea dataOnly="0" labelOnly="1" outline="0" fieldPosition="0">
        <references count="1">
          <reference field="1" count="1">
            <x v="29"/>
          </reference>
        </references>
      </pivotArea>
    </format>
    <format dxfId="722">
      <pivotArea dataOnly="0" labelOnly="1" outline="0" fieldPosition="0">
        <references count="1">
          <reference field="1" count="1">
            <x v="29"/>
          </reference>
        </references>
      </pivotArea>
    </format>
    <format dxfId="721">
      <pivotArea dataOnly="0" labelOnly="1" outline="0" fieldPosition="0">
        <references count="1">
          <reference field="1" count="1">
            <x v="30"/>
          </reference>
        </references>
      </pivotArea>
    </format>
    <format dxfId="720">
      <pivotArea dataOnly="0" labelOnly="1" outline="0" fieldPosition="0">
        <references count="1">
          <reference field="1" count="1">
            <x v="30"/>
          </reference>
        </references>
      </pivotArea>
    </format>
    <format dxfId="719">
      <pivotArea dataOnly="0" labelOnly="1" outline="0" fieldPosition="0">
        <references count="1">
          <reference field="1" count="1">
            <x v="31"/>
          </reference>
        </references>
      </pivotArea>
    </format>
    <format dxfId="718">
      <pivotArea dataOnly="0" labelOnly="1" outline="0" fieldPosition="0">
        <references count="1">
          <reference field="1" count="1">
            <x v="31"/>
          </reference>
        </references>
      </pivotArea>
    </format>
    <format dxfId="717">
      <pivotArea dataOnly="0" labelOnly="1" outline="0" fieldPosition="0">
        <references count="1">
          <reference field="1" count="1">
            <x v="32"/>
          </reference>
        </references>
      </pivotArea>
    </format>
    <format dxfId="716">
      <pivotArea dataOnly="0" labelOnly="1" outline="0" fieldPosition="0">
        <references count="1">
          <reference field="1" count="1">
            <x v="32"/>
          </reference>
        </references>
      </pivotArea>
    </format>
    <format dxfId="715">
      <pivotArea dataOnly="0" labelOnly="1" outline="0" fieldPosition="0">
        <references count="1">
          <reference field="1" count="1">
            <x v="33"/>
          </reference>
        </references>
      </pivotArea>
    </format>
    <format dxfId="714">
      <pivotArea dataOnly="0" labelOnly="1" outline="0" fieldPosition="0">
        <references count="1">
          <reference field="1" count="1">
            <x v="33"/>
          </reference>
        </references>
      </pivotArea>
    </format>
    <format dxfId="713">
      <pivotArea dataOnly="0" labelOnly="1" outline="0" fieldPosition="0">
        <references count="1">
          <reference field="1" count="1">
            <x v="34"/>
          </reference>
        </references>
      </pivotArea>
    </format>
    <format dxfId="712">
      <pivotArea dataOnly="0" labelOnly="1" outline="0" fieldPosition="0">
        <references count="1">
          <reference field="1" count="1">
            <x v="34"/>
          </reference>
        </references>
      </pivotArea>
    </format>
    <format dxfId="711">
      <pivotArea dataOnly="0" labelOnly="1" outline="0" fieldPosition="0">
        <references count="1">
          <reference field="1" count="1">
            <x v="35"/>
          </reference>
        </references>
      </pivotArea>
    </format>
    <format dxfId="710">
      <pivotArea dataOnly="0" labelOnly="1" outline="0" fieldPosition="0">
        <references count="1">
          <reference field="1" count="1">
            <x v="35"/>
          </reference>
        </references>
      </pivotArea>
    </format>
    <format dxfId="709">
      <pivotArea dataOnly="0" labelOnly="1" outline="0" fieldPosition="0">
        <references count="1">
          <reference field="1" count="1">
            <x v="36"/>
          </reference>
        </references>
      </pivotArea>
    </format>
    <format dxfId="708">
      <pivotArea dataOnly="0" labelOnly="1" outline="0" fieldPosition="0">
        <references count="1">
          <reference field="1" count="1">
            <x v="36"/>
          </reference>
        </references>
      </pivotArea>
    </format>
    <format dxfId="707">
      <pivotArea dataOnly="0" labelOnly="1" outline="0" fieldPosition="0">
        <references count="1">
          <reference field="1" count="1">
            <x v="37"/>
          </reference>
        </references>
      </pivotArea>
    </format>
    <format dxfId="706">
      <pivotArea dataOnly="0" labelOnly="1" outline="0" fieldPosition="0">
        <references count="1">
          <reference field="1" count="1">
            <x v="37"/>
          </reference>
        </references>
      </pivotArea>
    </format>
    <format dxfId="705">
      <pivotArea dataOnly="0" labelOnly="1" outline="0" fieldPosition="0">
        <references count="1">
          <reference field="1" count="1">
            <x v="38"/>
          </reference>
        </references>
      </pivotArea>
    </format>
    <format dxfId="704">
      <pivotArea dataOnly="0" labelOnly="1" outline="0" fieldPosition="0">
        <references count="1">
          <reference field="1" count="1">
            <x v="38"/>
          </reference>
        </references>
      </pivotArea>
    </format>
    <format dxfId="703">
      <pivotArea dataOnly="0" labelOnly="1" outline="0" fieldPosition="0">
        <references count="1">
          <reference field="1" count="1">
            <x v="39"/>
          </reference>
        </references>
      </pivotArea>
    </format>
    <format dxfId="702">
      <pivotArea dataOnly="0" labelOnly="1" outline="0" fieldPosition="0">
        <references count="1">
          <reference field="1" count="1">
            <x v="39"/>
          </reference>
        </references>
      </pivotArea>
    </format>
    <format dxfId="701">
      <pivotArea dataOnly="0" labelOnly="1" outline="0" fieldPosition="0">
        <references count="1">
          <reference field="1" count="1">
            <x v="40"/>
          </reference>
        </references>
      </pivotArea>
    </format>
    <format dxfId="700">
      <pivotArea dataOnly="0" labelOnly="1" outline="0" fieldPosition="0">
        <references count="1">
          <reference field="1" count="1">
            <x v="40"/>
          </reference>
        </references>
      </pivotArea>
    </format>
    <format dxfId="699">
      <pivotArea dataOnly="0" labelOnly="1" outline="0" fieldPosition="0">
        <references count="1">
          <reference field="1" count="1">
            <x v="41"/>
          </reference>
        </references>
      </pivotArea>
    </format>
    <format dxfId="698">
      <pivotArea dataOnly="0" labelOnly="1" outline="0" fieldPosition="0">
        <references count="1">
          <reference field="1" count="1">
            <x v="41"/>
          </reference>
        </references>
      </pivotArea>
    </format>
    <format dxfId="697">
      <pivotArea outline="0" collapsedLevelsAreSubtotals="1" fieldPosition="0"/>
    </format>
    <format dxfId="696">
      <pivotArea dataOnly="0" labelOnly="1" outline="0" fieldPosition="0">
        <references count="1">
          <reference field="1" count="0"/>
        </references>
      </pivotArea>
    </format>
    <format dxfId="695">
      <pivotArea outline="0" collapsedLevelsAreSubtotals="1" fieldPosition="0"/>
    </format>
    <format dxfId="694">
      <pivotArea dataOnly="0" labelOnly="1" outline="0" fieldPosition="0">
        <references count="1">
          <reference field="1" count="0"/>
        </references>
      </pivotArea>
    </format>
    <format dxfId="693">
      <pivotArea type="all" dataOnly="0" outline="0" fieldPosition="0"/>
    </format>
    <format dxfId="692">
      <pivotArea outline="0" collapsedLevelsAreSubtotals="1" fieldPosition="0"/>
    </format>
    <format dxfId="691">
      <pivotArea dataOnly="0" labelOnly="1" outline="0" fieldPosition="0">
        <references count="1">
          <reference field="1" count="0"/>
        </references>
      </pivotArea>
    </format>
    <format dxfId="690">
      <pivotArea dataOnly="0" labelOnly="1" outline="0" fieldPosition="0">
        <references count="1">
          <reference field="4" count="0"/>
        </references>
      </pivotArea>
    </format>
    <format dxfId="689">
      <pivotArea dataOnly="0" labelOnly="1" outline="0" fieldPosition="0">
        <references count="2">
          <reference field="4" count="1" selected="0">
            <x v="71"/>
          </reference>
          <reference field="5" count="0"/>
        </references>
      </pivotArea>
    </format>
    <format dxfId="688">
      <pivotArea dataOnly="0" labelOnly="1" outline="0" fieldPosition="0">
        <references count="2">
          <reference field="4" count="1" selected="0">
            <x v="0"/>
          </reference>
          <reference field="5" count="1">
            <x v="0"/>
          </reference>
        </references>
      </pivotArea>
    </format>
    <format dxfId="687">
      <pivotArea dataOnly="0" labelOnly="1" outline="0" fieldPosition="0">
        <references count="2">
          <reference field="4" count="1" selected="0">
            <x v="1"/>
          </reference>
          <reference field="5" count="0"/>
        </references>
      </pivotArea>
    </format>
    <format dxfId="686">
      <pivotArea dataOnly="0" labelOnly="1" outline="0" fieldPosition="0">
        <references count="2">
          <reference field="4" count="1" selected="0">
            <x v="2"/>
          </reference>
          <reference field="5" count="1">
            <x v="0"/>
          </reference>
        </references>
      </pivotArea>
    </format>
    <format dxfId="685">
      <pivotArea dataOnly="0" labelOnly="1" outline="0" fieldPosition="0">
        <references count="2">
          <reference field="4" count="1" selected="0">
            <x v="3"/>
          </reference>
          <reference field="5" count="1">
            <x v="0"/>
          </reference>
        </references>
      </pivotArea>
    </format>
    <format dxfId="684">
      <pivotArea dataOnly="0" labelOnly="1" outline="0" fieldPosition="0">
        <references count="2">
          <reference field="4" count="1" selected="0">
            <x v="4"/>
          </reference>
          <reference field="5" count="0"/>
        </references>
      </pivotArea>
    </format>
    <format dxfId="683">
      <pivotArea type="all" dataOnly="0" outline="0" fieldPosition="0"/>
    </format>
    <format dxfId="682">
      <pivotArea outline="0" collapsedLevelsAreSubtotals="1" fieldPosition="0"/>
    </format>
    <format dxfId="681">
      <pivotArea dataOnly="0" labelOnly="1" outline="0" fieldPosition="0">
        <references count="1">
          <reference field="1" count="0"/>
        </references>
      </pivotArea>
    </format>
    <format dxfId="680">
      <pivotArea dataOnly="0" labelOnly="1" outline="0" fieldPosition="0">
        <references count="1">
          <reference field="4" count="0"/>
        </references>
      </pivotArea>
    </format>
    <format dxfId="679">
      <pivotArea dataOnly="0" labelOnly="1" outline="0" fieldPosition="0">
        <references count="2">
          <reference field="4" count="1" selected="0">
            <x v="71"/>
          </reference>
          <reference field="5" count="0"/>
        </references>
      </pivotArea>
    </format>
    <format dxfId="678">
      <pivotArea dataOnly="0" labelOnly="1" outline="0" fieldPosition="0">
        <references count="2">
          <reference field="4" count="1" selected="0">
            <x v="0"/>
          </reference>
          <reference field="5" count="1">
            <x v="0"/>
          </reference>
        </references>
      </pivotArea>
    </format>
    <format dxfId="677">
      <pivotArea dataOnly="0" labelOnly="1" outline="0" fieldPosition="0">
        <references count="2">
          <reference field="4" count="1" selected="0">
            <x v="1"/>
          </reference>
          <reference field="5" count="0"/>
        </references>
      </pivotArea>
    </format>
    <format dxfId="676">
      <pivotArea dataOnly="0" labelOnly="1" outline="0" fieldPosition="0">
        <references count="2">
          <reference field="4" count="1" selected="0">
            <x v="2"/>
          </reference>
          <reference field="5" count="1">
            <x v="0"/>
          </reference>
        </references>
      </pivotArea>
    </format>
    <format dxfId="675">
      <pivotArea dataOnly="0" labelOnly="1" outline="0" fieldPosition="0">
        <references count="2">
          <reference field="4" count="1" selected="0">
            <x v="3"/>
          </reference>
          <reference field="5" count="1">
            <x v="0"/>
          </reference>
        </references>
      </pivotArea>
    </format>
    <format dxfId="674">
      <pivotArea dataOnly="0" labelOnly="1" outline="0" fieldPosition="0">
        <references count="2">
          <reference field="4" count="1" selected="0">
            <x v="4"/>
          </reference>
          <reference field="5" count="0"/>
        </references>
      </pivotArea>
    </format>
    <format dxfId="673">
      <pivotArea type="all" dataOnly="0" outline="0" fieldPosition="0"/>
    </format>
    <format dxfId="672">
      <pivotArea outline="0" collapsedLevelsAreSubtotals="1" fieldPosition="0"/>
    </format>
    <format dxfId="671">
      <pivotArea dataOnly="0" labelOnly="1" outline="0" fieldPosition="0">
        <references count="1">
          <reference field="1" count="0"/>
        </references>
      </pivotArea>
    </format>
    <format dxfId="670">
      <pivotArea dataOnly="0" labelOnly="1" outline="0" fieldPosition="0">
        <references count="1">
          <reference field="4" count="0"/>
        </references>
      </pivotArea>
    </format>
    <format dxfId="669">
      <pivotArea dataOnly="0" labelOnly="1" outline="0" fieldPosition="0">
        <references count="2">
          <reference field="4" count="1" selected="0">
            <x v="71"/>
          </reference>
          <reference field="5" count="0"/>
        </references>
      </pivotArea>
    </format>
    <format dxfId="668">
      <pivotArea dataOnly="0" labelOnly="1" outline="0" fieldPosition="0">
        <references count="2">
          <reference field="4" count="1" selected="0">
            <x v="0"/>
          </reference>
          <reference field="5" count="1">
            <x v="0"/>
          </reference>
        </references>
      </pivotArea>
    </format>
    <format dxfId="667">
      <pivotArea dataOnly="0" labelOnly="1" outline="0" fieldPosition="0">
        <references count="2">
          <reference field="4" count="1" selected="0">
            <x v="1"/>
          </reference>
          <reference field="5" count="0"/>
        </references>
      </pivotArea>
    </format>
    <format dxfId="666">
      <pivotArea dataOnly="0" labelOnly="1" outline="0" fieldPosition="0">
        <references count="2">
          <reference field="4" count="1" selected="0">
            <x v="2"/>
          </reference>
          <reference field="5" count="1">
            <x v="0"/>
          </reference>
        </references>
      </pivotArea>
    </format>
    <format dxfId="665">
      <pivotArea dataOnly="0" labelOnly="1" outline="0" fieldPosition="0">
        <references count="2">
          <reference field="4" count="1" selected="0">
            <x v="3"/>
          </reference>
          <reference field="5" count="1">
            <x v="0"/>
          </reference>
        </references>
      </pivotArea>
    </format>
    <format dxfId="664">
      <pivotArea dataOnly="0" labelOnly="1" outline="0" fieldPosition="0">
        <references count="2">
          <reference field="4" count="1" selected="0">
            <x v="4"/>
          </reference>
          <reference field="5" count="0"/>
        </references>
      </pivotArea>
    </format>
    <format dxfId="663">
      <pivotArea type="all" dataOnly="0" outline="0" fieldPosition="0"/>
    </format>
    <format dxfId="662">
      <pivotArea outline="0" collapsedLevelsAreSubtotals="1" fieldPosition="0"/>
    </format>
    <format dxfId="661">
      <pivotArea dataOnly="0" labelOnly="1" outline="0" fieldPosition="0">
        <references count="1">
          <reference field="1" count="0"/>
        </references>
      </pivotArea>
    </format>
    <format dxfId="660">
      <pivotArea dataOnly="0" labelOnly="1" outline="0" fieldPosition="0">
        <references count="1">
          <reference field="4" count="0"/>
        </references>
      </pivotArea>
    </format>
    <format dxfId="659">
      <pivotArea dataOnly="0" labelOnly="1" outline="0" fieldPosition="0">
        <references count="2">
          <reference field="4" count="1" selected="0">
            <x v="71"/>
          </reference>
          <reference field="5" count="0"/>
        </references>
      </pivotArea>
    </format>
    <format dxfId="658">
      <pivotArea dataOnly="0" labelOnly="1" outline="0" fieldPosition="0">
        <references count="2">
          <reference field="4" count="1" selected="0">
            <x v="0"/>
          </reference>
          <reference field="5" count="1">
            <x v="0"/>
          </reference>
        </references>
      </pivotArea>
    </format>
    <format dxfId="657">
      <pivotArea dataOnly="0" labelOnly="1" outline="0" fieldPosition="0">
        <references count="2">
          <reference field="4" count="1" selected="0">
            <x v="1"/>
          </reference>
          <reference field="5" count="0"/>
        </references>
      </pivotArea>
    </format>
    <format dxfId="656">
      <pivotArea dataOnly="0" labelOnly="1" outline="0" fieldPosition="0">
        <references count="2">
          <reference field="4" count="1" selected="0">
            <x v="2"/>
          </reference>
          <reference field="5" count="1">
            <x v="0"/>
          </reference>
        </references>
      </pivotArea>
    </format>
    <format dxfId="655">
      <pivotArea dataOnly="0" labelOnly="1" outline="0" fieldPosition="0">
        <references count="2">
          <reference field="4" count="1" selected="0">
            <x v="3"/>
          </reference>
          <reference field="5" count="1">
            <x v="0"/>
          </reference>
        </references>
      </pivotArea>
    </format>
    <format dxfId="654">
      <pivotArea dataOnly="0" labelOnly="1" outline="0" fieldPosition="0">
        <references count="2">
          <reference field="4" count="1" selected="0">
            <x v="4"/>
          </reference>
          <reference field="5" count="0"/>
        </references>
      </pivotArea>
    </format>
    <format dxfId="653">
      <pivotArea outline="0" collapsedLevelsAreSubtotals="1" fieldPosition="0">
        <references count="1">
          <reference field="1" count="5" selected="0">
            <x v="25"/>
            <x v="26"/>
            <x v="27"/>
            <x v="28"/>
            <x v="29"/>
          </reference>
        </references>
      </pivotArea>
    </format>
    <format dxfId="652">
      <pivotArea outline="0" collapsedLevelsAreSubtotals="1" fieldPosition="0">
        <references count="1">
          <reference field="1" count="3" selected="0">
            <x v="34"/>
            <x v="35"/>
            <x v="36"/>
          </reference>
        </references>
      </pivotArea>
    </format>
    <format dxfId="651">
      <pivotArea dataOnly="0" labelOnly="1" outline="0" fieldPosition="0">
        <references count="1">
          <reference field="1" count="2">
            <x v="25"/>
            <x v="26"/>
          </reference>
        </references>
      </pivotArea>
    </format>
    <format dxfId="650">
      <pivotArea dataOnly="0" labelOnly="1" outline="0" fieldPosition="0">
        <references count="1">
          <reference field="4" count="2">
            <x v="7"/>
            <x v="24"/>
          </reference>
        </references>
      </pivotArea>
    </format>
    <format dxfId="649">
      <pivotArea dataOnly="0" labelOnly="1" outline="0" fieldPosition="0">
        <references count="1">
          <reference field="4" count="1">
            <x v="7"/>
          </reference>
        </references>
      </pivotArea>
    </format>
    <format dxfId="648">
      <pivotArea dataOnly="0" labelOnly="1" outline="0" fieldPosition="0">
        <references count="1">
          <reference field="4" count="1">
            <x v="24"/>
          </reference>
        </references>
      </pivotArea>
    </format>
    <format dxfId="647">
      <pivotArea outline="0" fieldPosition="0">
        <references count="3">
          <reference field="1" count="2" selected="0">
            <x v="25"/>
            <x v="26"/>
          </reference>
          <reference field="4" count="1" selected="0">
            <x v="46"/>
          </reference>
          <reference field="5" count="0" selected="0"/>
        </references>
      </pivotArea>
    </format>
    <format dxfId="646">
      <pivotArea dataOnly="0" labelOnly="1" outline="0" fieldPosition="0">
        <references count="1">
          <reference field="4" count="2">
            <x v="7"/>
            <x v="24"/>
          </reference>
        </references>
      </pivotArea>
    </format>
    <format dxfId="645">
      <pivotArea dataOnly="0" labelOnly="1" outline="0" fieldPosition="0">
        <references count="2">
          <reference field="4" count="1" selected="0">
            <x v="1"/>
          </reference>
          <reference field="5" count="0"/>
        </references>
      </pivotArea>
    </format>
    <format dxfId="644">
      <pivotArea dataOnly="0" labelOnly="1" outline="0" fieldPosition="0">
        <references count="2">
          <reference field="4" count="1" selected="0">
            <x v="6"/>
          </reference>
          <reference field="5" count="0"/>
        </references>
      </pivotArea>
    </format>
    <format dxfId="643">
      <pivotArea dataOnly="0" labelOnly="1" outline="0" fieldPosition="0">
        <references count="2">
          <reference field="4" count="1" selected="0">
            <x v="7"/>
          </reference>
          <reference field="5" count="0"/>
        </references>
      </pivotArea>
    </format>
    <format dxfId="642">
      <pivotArea dataOnly="0" labelOnly="1" outline="0" fieldPosition="0">
        <references count="2">
          <reference field="4" count="1" selected="0">
            <x v="24"/>
          </reference>
          <reference field="5" count="0"/>
        </references>
      </pivotArea>
    </format>
    <format dxfId="641">
      <pivotArea dataOnly="0" labelOnly="1" outline="0" fieldPosition="0">
        <references count="2">
          <reference field="4" count="1" selected="0">
            <x v="46"/>
          </reference>
          <reference field="5" count="0"/>
        </references>
      </pivotArea>
    </format>
    <format dxfId="640">
      <pivotArea dataOnly="0" labelOnly="1" outline="0" fieldPosition="0">
        <references count="2">
          <reference field="4" count="1" selected="0">
            <x v="47"/>
          </reference>
          <reference field="5" count="0"/>
        </references>
      </pivotArea>
    </format>
    <format dxfId="639">
      <pivotArea dataOnly="0" labelOnly="1" outline="0" fieldPosition="0">
        <references count="2">
          <reference field="4" count="1" selected="0">
            <x v="60"/>
          </reference>
          <reference field="5" count="0"/>
        </references>
      </pivotArea>
    </format>
    <format dxfId="638">
      <pivotArea dataOnly="0" labelOnly="1" outline="0" fieldPosition="0">
        <references count="2">
          <reference field="4" count="1" selected="0">
            <x v="61"/>
          </reference>
          <reference field="5" count="0"/>
        </references>
      </pivotArea>
    </format>
    <format dxfId="637">
      <pivotArea dataOnly="0" labelOnly="1" outline="0" fieldPosition="0">
        <references count="2">
          <reference field="4" count="1" selected="0">
            <x v="67"/>
          </reference>
          <reference field="5" count="0"/>
        </references>
      </pivotArea>
    </format>
    <format dxfId="636">
      <pivotArea dataOnly="0" labelOnly="1" outline="0" fieldPosition="0">
        <references count="2">
          <reference field="4" count="1" selected="0">
            <x v="71"/>
          </reference>
          <reference field="5" count="0"/>
        </references>
      </pivotArea>
    </format>
    <format dxfId="635">
      <pivotArea dataOnly="0" labelOnly="1" outline="0" fieldPosition="0">
        <references count="2">
          <reference field="4" count="1" selected="0">
            <x v="74"/>
          </reference>
          <reference field="5" count="0"/>
        </references>
      </pivotArea>
    </format>
  </formats>
  <pivotTableStyleInfo name="PivotStyleLight15" showRowHeaders="1" showColHeaders="1" showRowStripes="0" showColStripes="0" showLastColumn="1"/>
</pivotTableDefinition>
</file>

<file path=xl/pivotTables/pivotTable2.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showCalcMbrs="0" showDrill="0" rowGrandTotals="0" colGrandTotals="0" itemPrintTitles="1" createdVersion="3" indent="0" compact="0" compactData="0" multipleFieldFilters="0">
  <location ref="A4:CJ48" firstHeaderRow="1" firstDataRow="3" firstDataCol="2"/>
  <pivotFields count="7">
    <pivotField axis="axisRow" compact="0" outline="0" showAll="0" defaultSubtotal="0">
      <items count="42">
        <item x="0"/>
        <item x="1"/>
        <item x="2"/>
        <item x="3"/>
        <item x="4"/>
        <item x="5"/>
        <item x="6"/>
        <item x="7"/>
        <item x="8"/>
        <item x="9"/>
        <item x="10"/>
        <item x="11"/>
        <item x="12"/>
        <item x="13"/>
        <item x="14"/>
        <item x="15"/>
        <item x="16"/>
        <item x="17"/>
        <item x="18"/>
        <item x="19"/>
        <item x="22"/>
        <item x="20"/>
        <item x="21"/>
        <item x="23"/>
        <item x="24"/>
        <item x="41"/>
        <item x="40"/>
        <item x="25"/>
        <item x="26"/>
        <item x="27"/>
        <item x="28"/>
        <item x="29"/>
        <item x="30"/>
        <item x="31"/>
        <item x="32"/>
        <item x="33"/>
        <item x="34"/>
        <item x="35"/>
        <item x="36"/>
        <item x="37"/>
        <item x="38"/>
        <item x="39"/>
      </items>
    </pivotField>
    <pivotField name="Radval" compact="0" outline="0" showAll="0" defaultSubtotal="0"/>
    <pivotField axis="axisRow" compact="0" outline="0" showAll="0" defaultSubtotal="0">
      <items count="42">
        <item x="2"/>
        <item x="3"/>
        <item x="41"/>
        <item x="40"/>
        <item x="20"/>
        <item x="14"/>
        <item x="21"/>
        <item x="19"/>
        <item x="24"/>
        <item x="36"/>
        <item x="38"/>
        <item x="37"/>
        <item x="18"/>
        <item x="17"/>
        <item x="28"/>
        <item x="10"/>
        <item x="25"/>
        <item x="29"/>
        <item x="34"/>
        <item x="12"/>
        <item x="11"/>
        <item x="8"/>
        <item x="1"/>
        <item x="4"/>
        <item x="26"/>
        <item x="33"/>
        <item x="0"/>
        <item x="9"/>
        <item x="23"/>
        <item x="35"/>
        <item x="32"/>
        <item x="16"/>
        <item x="31"/>
        <item x="6"/>
        <item x="7"/>
        <item x="27"/>
        <item x="13"/>
        <item x="5"/>
        <item x="39"/>
        <item x="22"/>
        <item x="15"/>
        <item x="30"/>
      </items>
    </pivotField>
    <pivotField compact="0" outline="0" showAll="0" defaultSubtotal="0"/>
    <pivotField name="Samfund" axis="axisCol" compact="0" outline="0" showAll="0" sortType="ascending" defaultSubtotal="0">
      <items count="75">
        <item x="0"/>
        <item x="67"/>
        <item x="1"/>
        <item x="2"/>
        <item x="61"/>
        <item x="3"/>
        <item x="62"/>
        <item x="70"/>
        <item x="4"/>
        <item x="5"/>
        <item x="6"/>
        <item x="7"/>
        <item x="8"/>
        <item x="9"/>
        <item x="10"/>
        <item x="11"/>
        <item x="12"/>
        <item x="13"/>
        <item x="14"/>
        <item x="15"/>
        <item x="16"/>
        <item x="17"/>
        <item x="18"/>
        <item x="19"/>
        <item x="69"/>
        <item x="20"/>
        <item x="21"/>
        <item x="22"/>
        <item x="23"/>
        <item x="24"/>
        <item x="25"/>
        <item x="26"/>
        <item x="27"/>
        <item x="28"/>
        <item x="29"/>
        <item x="30"/>
        <item x="31"/>
        <item x="32"/>
        <item x="33"/>
        <item x="34"/>
        <item x="35"/>
        <item x="36"/>
        <item x="37"/>
        <item x="38"/>
        <item x="63"/>
        <item x="39"/>
        <item x="40"/>
        <item x="71"/>
        <item x="68"/>
        <item x="60"/>
        <item x="41"/>
        <item x="42"/>
        <item x="43"/>
        <item x="73"/>
        <item x="44"/>
        <item x="45"/>
        <item x="46"/>
        <item x="47"/>
        <item x="48"/>
        <item x="49"/>
        <item x="64"/>
        <item x="66"/>
        <item x="51"/>
        <item x="52"/>
        <item x="53"/>
        <item x="54"/>
        <item x="55"/>
        <item x="72"/>
        <item x="56"/>
        <item x="57"/>
        <item n="Totalt" x="74"/>
        <item x="58"/>
        <item x="59"/>
        <item x="50"/>
        <item x="65"/>
      </items>
    </pivotField>
    <pivotField name="Tid" axis="axisCol" compact="0" numFmtId="14" outline="0" showAll="0" sortType="ascending" defaultSubtotal="0">
      <items count="2">
        <item x="0"/>
        <item x="1"/>
      </items>
    </pivotField>
    <pivotField dataField="1" compact="0" outline="0" showAll="0"/>
  </pivotFields>
  <rowFields count="2">
    <field x="0"/>
    <field x="2"/>
  </rowFields>
  <rowItems count="42">
    <i>
      <x/>
      <x v="26"/>
    </i>
    <i>
      <x v="1"/>
      <x v="22"/>
    </i>
    <i>
      <x v="2"/>
      <x/>
    </i>
    <i>
      <x v="3"/>
      <x v="1"/>
    </i>
    <i>
      <x v="4"/>
      <x v="23"/>
    </i>
    <i>
      <x v="5"/>
      <x v="37"/>
    </i>
    <i>
      <x v="6"/>
      <x v="33"/>
    </i>
    <i>
      <x v="7"/>
      <x v="34"/>
    </i>
    <i>
      <x v="8"/>
      <x v="21"/>
    </i>
    <i>
      <x v="9"/>
      <x v="27"/>
    </i>
    <i>
      <x v="10"/>
      <x v="15"/>
    </i>
    <i>
      <x v="11"/>
      <x v="20"/>
    </i>
    <i>
      <x v="12"/>
      <x v="19"/>
    </i>
    <i>
      <x v="13"/>
      <x v="36"/>
    </i>
    <i>
      <x v="14"/>
      <x v="5"/>
    </i>
    <i>
      <x v="15"/>
      <x v="40"/>
    </i>
    <i>
      <x v="16"/>
      <x v="31"/>
    </i>
    <i>
      <x v="17"/>
      <x v="13"/>
    </i>
    <i>
      <x v="18"/>
      <x v="12"/>
    </i>
    <i>
      <x v="19"/>
      <x v="7"/>
    </i>
    <i>
      <x v="20"/>
      <x v="39"/>
    </i>
    <i>
      <x v="21"/>
      <x v="4"/>
    </i>
    <i>
      <x v="22"/>
      <x v="6"/>
    </i>
    <i>
      <x v="23"/>
      <x v="28"/>
    </i>
    <i>
      <x v="24"/>
      <x v="8"/>
    </i>
    <i>
      <x v="25"/>
      <x v="2"/>
    </i>
    <i>
      <x v="26"/>
      <x v="3"/>
    </i>
    <i>
      <x v="27"/>
      <x v="16"/>
    </i>
    <i>
      <x v="28"/>
      <x v="24"/>
    </i>
    <i>
      <x v="29"/>
      <x v="35"/>
    </i>
    <i>
      <x v="30"/>
      <x v="14"/>
    </i>
    <i>
      <x v="31"/>
      <x v="17"/>
    </i>
    <i>
      <x v="32"/>
      <x v="41"/>
    </i>
    <i>
      <x v="33"/>
      <x v="32"/>
    </i>
    <i>
      <x v="34"/>
      <x v="30"/>
    </i>
    <i>
      <x v="35"/>
      <x v="25"/>
    </i>
    <i>
      <x v="36"/>
      <x v="18"/>
    </i>
    <i>
      <x v="37"/>
      <x v="29"/>
    </i>
    <i>
      <x v="38"/>
      <x v="9"/>
    </i>
    <i>
      <x v="39"/>
      <x v="11"/>
    </i>
    <i>
      <x v="40"/>
      <x v="10"/>
    </i>
    <i>
      <x v="41"/>
      <x v="38"/>
    </i>
  </rowItems>
  <colFields count="2">
    <field x="4"/>
    <field x="5"/>
  </colFields>
  <colItems count="86">
    <i>
      <x/>
      <x/>
    </i>
    <i>
      <x v="1"/>
      <x/>
    </i>
    <i r="1">
      <x v="1"/>
    </i>
    <i>
      <x v="2"/>
      <x/>
    </i>
    <i>
      <x v="3"/>
      <x/>
    </i>
    <i>
      <x v="4"/>
      <x/>
    </i>
    <i r="1">
      <x v="1"/>
    </i>
    <i>
      <x v="5"/>
      <x/>
    </i>
    <i>
      <x v="6"/>
      <x/>
    </i>
    <i r="1">
      <x v="1"/>
    </i>
    <i>
      <x v="7"/>
      <x/>
    </i>
    <i r="1">
      <x v="1"/>
    </i>
    <i>
      <x v="8"/>
      <x/>
    </i>
    <i>
      <x v="9"/>
      <x/>
    </i>
    <i>
      <x v="10"/>
      <x/>
    </i>
    <i>
      <x v="11"/>
      <x/>
    </i>
    <i>
      <x v="12"/>
      <x/>
    </i>
    <i>
      <x v="13"/>
      <x/>
    </i>
    <i>
      <x v="14"/>
      <x/>
    </i>
    <i>
      <x v="15"/>
      <x/>
    </i>
    <i>
      <x v="16"/>
      <x/>
    </i>
    <i>
      <x v="17"/>
      <x/>
    </i>
    <i>
      <x v="18"/>
      <x/>
    </i>
    <i>
      <x v="19"/>
      <x/>
    </i>
    <i>
      <x v="20"/>
      <x/>
    </i>
    <i>
      <x v="21"/>
      <x/>
    </i>
    <i>
      <x v="22"/>
      <x/>
    </i>
    <i>
      <x v="23"/>
      <x/>
    </i>
    <i>
      <x v="24"/>
      <x/>
    </i>
    <i r="1">
      <x v="1"/>
    </i>
    <i>
      <x v="25"/>
      <x/>
    </i>
    <i>
      <x v="26"/>
      <x/>
    </i>
    <i>
      <x v="27"/>
      <x/>
    </i>
    <i>
      <x v="28"/>
      <x/>
    </i>
    <i>
      <x v="29"/>
      <x/>
    </i>
    <i>
      <x v="30"/>
      <x/>
    </i>
    <i>
      <x v="31"/>
      <x/>
    </i>
    <i>
      <x v="32"/>
      <x/>
    </i>
    <i>
      <x v="33"/>
      <x/>
    </i>
    <i>
      <x v="34"/>
      <x/>
    </i>
    <i>
      <x v="35"/>
      <x/>
    </i>
    <i>
      <x v="36"/>
      <x/>
    </i>
    <i>
      <x v="37"/>
      <x/>
    </i>
    <i>
      <x v="38"/>
      <x/>
    </i>
    <i>
      <x v="39"/>
      <x/>
    </i>
    <i>
      <x v="40"/>
      <x/>
    </i>
    <i>
      <x v="41"/>
      <x/>
    </i>
    <i>
      <x v="42"/>
      <x/>
    </i>
    <i>
      <x v="43"/>
      <x/>
    </i>
    <i>
      <x v="44"/>
      <x/>
    </i>
    <i r="1">
      <x v="1"/>
    </i>
    <i>
      <x v="45"/>
      <x/>
    </i>
    <i>
      <x v="46"/>
      <x/>
    </i>
    <i r="1">
      <x v="1"/>
    </i>
    <i>
      <x v="47"/>
      <x v="1"/>
    </i>
    <i>
      <x v="48"/>
      <x/>
    </i>
    <i>
      <x v="49"/>
      <x/>
    </i>
    <i>
      <x v="50"/>
      <x/>
    </i>
    <i>
      <x v="51"/>
      <x/>
    </i>
    <i>
      <x v="52"/>
      <x/>
    </i>
    <i>
      <x v="53"/>
      <x v="1"/>
    </i>
    <i>
      <x v="54"/>
      <x/>
    </i>
    <i>
      <x v="55"/>
      <x/>
    </i>
    <i>
      <x v="56"/>
      <x/>
    </i>
    <i>
      <x v="57"/>
      <x/>
    </i>
    <i>
      <x v="58"/>
      <x/>
    </i>
    <i>
      <x v="59"/>
      <x/>
    </i>
    <i>
      <x v="60"/>
      <x/>
    </i>
    <i r="1">
      <x v="1"/>
    </i>
    <i>
      <x v="61"/>
      <x/>
    </i>
    <i r="1">
      <x v="1"/>
    </i>
    <i>
      <x v="62"/>
      <x/>
    </i>
    <i>
      <x v="63"/>
      <x/>
    </i>
    <i>
      <x v="64"/>
      <x/>
    </i>
    <i>
      <x v="65"/>
      <x/>
    </i>
    <i>
      <x v="66"/>
      <x/>
    </i>
    <i>
      <x v="67"/>
      <x v="1"/>
    </i>
    <i>
      <x v="68"/>
      <x/>
    </i>
    <i>
      <x v="69"/>
      <x/>
    </i>
    <i>
      <x v="70"/>
      <x/>
    </i>
    <i r="1">
      <x v="1"/>
    </i>
    <i>
      <x v="71"/>
      <x/>
    </i>
    <i>
      <x v="72"/>
      <x/>
    </i>
    <i>
      <x v="73"/>
      <x/>
    </i>
    <i>
      <x v="74"/>
      <x/>
    </i>
    <i r="1">
      <x v="1"/>
    </i>
  </colItems>
  <dataFields count="1">
    <dataField name="1000 €" fld="6" baseField="0" baseItem="0" numFmtId="3"/>
  </dataFields>
  <formats count="294">
    <format dxfId="634">
      <pivotArea outline="0" collapsedLevelsAreSubtotals="1" fieldPosition="0"/>
    </format>
    <format dxfId="633">
      <pivotArea outline="0" collapsedLevelsAreSubtotals="1" fieldPosition="0"/>
    </format>
    <format dxfId="632">
      <pivotArea dataOnly="0" labelOnly="1" outline="0" fieldPosition="0">
        <references count="1">
          <reference field="4" count="25">
            <x v="0"/>
            <x v="1"/>
            <x v="2"/>
            <x v="3"/>
            <x v="4"/>
            <x v="5"/>
            <x v="6"/>
            <x v="8"/>
            <x v="9"/>
            <x v="10"/>
            <x v="11"/>
            <x v="12"/>
            <x v="13"/>
            <x v="14"/>
            <x v="15"/>
            <x v="16"/>
            <x v="17"/>
            <x v="18"/>
            <x v="19"/>
            <x v="20"/>
            <x v="21"/>
            <x v="22"/>
            <x v="23"/>
            <x v="25"/>
            <x v="26"/>
          </reference>
        </references>
      </pivotArea>
    </format>
    <format dxfId="631">
      <pivotArea dataOnly="0" labelOnly="1" outline="0" fieldPosition="0">
        <references count="1">
          <reference field="4" count="25" defaultSubtotal="1">
            <x v="0"/>
            <x v="1"/>
            <x v="2"/>
            <x v="3"/>
            <x v="4"/>
            <x v="5"/>
            <x v="6"/>
            <x v="8"/>
            <x v="9"/>
            <x v="10"/>
            <x v="11"/>
            <x v="12"/>
            <x v="13"/>
            <x v="14"/>
            <x v="15"/>
            <x v="16"/>
            <x v="17"/>
            <x v="18"/>
            <x v="19"/>
            <x v="20"/>
            <x v="21"/>
            <x v="22"/>
            <x v="23"/>
            <x v="25"/>
            <x v="26"/>
          </reference>
        </references>
      </pivotArea>
    </format>
    <format dxfId="630">
      <pivotArea dataOnly="0" labelOnly="1" outline="0" fieldPosition="0">
        <references count="1">
          <reference field="4" count="23">
            <x v="27"/>
            <x v="28"/>
            <x v="29"/>
            <x v="30"/>
            <x v="31"/>
            <x v="32"/>
            <x v="33"/>
            <x v="34"/>
            <x v="35"/>
            <x v="36"/>
            <x v="37"/>
            <x v="38"/>
            <x v="39"/>
            <x v="40"/>
            <x v="41"/>
            <x v="42"/>
            <x v="43"/>
            <x v="44"/>
            <x v="45"/>
            <x v="46"/>
            <x v="47"/>
            <x v="48"/>
            <x v="49"/>
          </reference>
        </references>
      </pivotArea>
    </format>
    <format dxfId="629">
      <pivotArea dataOnly="0" labelOnly="1" outline="0" fieldPosition="0">
        <references count="1">
          <reference field="4" count="23" defaultSubtotal="1">
            <x v="27"/>
            <x v="28"/>
            <x v="29"/>
            <x v="30"/>
            <x v="31"/>
            <x v="32"/>
            <x v="33"/>
            <x v="34"/>
            <x v="35"/>
            <x v="36"/>
            <x v="37"/>
            <x v="38"/>
            <x v="39"/>
            <x v="40"/>
            <x v="41"/>
            <x v="42"/>
            <x v="43"/>
            <x v="44"/>
            <x v="45"/>
            <x v="46"/>
            <x v="47"/>
            <x v="48"/>
            <x v="49"/>
          </reference>
        </references>
      </pivotArea>
    </format>
    <format dxfId="628">
      <pivotArea dataOnly="0" labelOnly="1" outline="0" fieldPosition="0">
        <references count="1">
          <reference field="4" count="24">
            <x v="50"/>
            <x v="51"/>
            <x v="52"/>
            <x v="53"/>
            <x v="54"/>
            <x v="55"/>
            <x v="56"/>
            <x v="57"/>
            <x v="58"/>
            <x v="59"/>
            <x v="60"/>
            <x v="61"/>
            <x v="62"/>
            <x v="63"/>
            <x v="64"/>
            <x v="65"/>
            <x v="66"/>
            <x v="67"/>
            <x v="68"/>
            <x v="69"/>
            <x v="70"/>
            <x v="71"/>
            <x v="72"/>
            <x v="73"/>
          </reference>
        </references>
      </pivotArea>
    </format>
    <format dxfId="627">
      <pivotArea dataOnly="0" labelOnly="1" outline="0" fieldPosition="0">
        <references count="1">
          <reference field="4" count="24" defaultSubtotal="1">
            <x v="50"/>
            <x v="51"/>
            <x v="52"/>
            <x v="53"/>
            <x v="54"/>
            <x v="55"/>
            <x v="56"/>
            <x v="57"/>
            <x v="58"/>
            <x v="59"/>
            <x v="60"/>
            <x v="61"/>
            <x v="62"/>
            <x v="63"/>
            <x v="64"/>
            <x v="65"/>
            <x v="66"/>
            <x v="67"/>
            <x v="68"/>
            <x v="69"/>
            <x v="70"/>
            <x v="71"/>
            <x v="72"/>
            <x v="73"/>
          </reference>
        </references>
      </pivotArea>
    </format>
    <format dxfId="626">
      <pivotArea dataOnly="0" labelOnly="1" outline="0" fieldPosition="0">
        <references count="1">
          <reference field="4" count="1">
            <x v="74"/>
          </reference>
        </references>
      </pivotArea>
    </format>
    <format dxfId="625">
      <pivotArea dataOnly="0" labelOnly="1" outline="0" fieldPosition="0">
        <references count="1">
          <reference field="4" count="1" defaultSubtotal="1">
            <x v="74"/>
          </reference>
        </references>
      </pivotArea>
    </format>
    <format dxfId="624">
      <pivotArea dataOnly="0" labelOnly="1" outline="0" fieldPosition="0">
        <references count="2">
          <reference field="4" count="1" selected="0">
            <x v="0"/>
          </reference>
          <reference field="5" count="1">
            <x v="0"/>
          </reference>
        </references>
      </pivotArea>
    </format>
    <format dxfId="623">
      <pivotArea dataOnly="0" labelOnly="1" outline="0" fieldPosition="0">
        <references count="2">
          <reference field="4" count="1" selected="0">
            <x v="1"/>
          </reference>
          <reference field="5" count="0"/>
        </references>
      </pivotArea>
    </format>
    <format dxfId="622">
      <pivotArea dataOnly="0" labelOnly="1" outline="0" fieldPosition="0">
        <references count="2">
          <reference field="4" count="1" selected="0">
            <x v="2"/>
          </reference>
          <reference field="5" count="1">
            <x v="0"/>
          </reference>
        </references>
      </pivotArea>
    </format>
    <format dxfId="621">
      <pivotArea dataOnly="0" labelOnly="1" outline="0" fieldPosition="0">
        <references count="2">
          <reference field="4" count="1" selected="0">
            <x v="3"/>
          </reference>
          <reference field="5" count="1">
            <x v="0"/>
          </reference>
        </references>
      </pivotArea>
    </format>
    <format dxfId="620">
      <pivotArea dataOnly="0" labelOnly="1" outline="0" fieldPosition="0">
        <references count="2">
          <reference field="4" count="1" selected="0">
            <x v="4"/>
          </reference>
          <reference field="5" count="0"/>
        </references>
      </pivotArea>
    </format>
    <format dxfId="619">
      <pivotArea dataOnly="0" labelOnly="1" outline="0" fieldPosition="0">
        <references count="2">
          <reference field="4" count="1" selected="0">
            <x v="5"/>
          </reference>
          <reference field="5" count="1">
            <x v="0"/>
          </reference>
        </references>
      </pivotArea>
    </format>
    <format dxfId="618">
      <pivotArea dataOnly="0" labelOnly="1" outline="0" fieldPosition="0">
        <references count="2">
          <reference field="4" count="1" selected="0">
            <x v="6"/>
          </reference>
          <reference field="5" count="0"/>
        </references>
      </pivotArea>
    </format>
    <format dxfId="617">
      <pivotArea dataOnly="0" labelOnly="1" outline="0" fieldPosition="0">
        <references count="2">
          <reference field="4" count="1" selected="0">
            <x v="8"/>
          </reference>
          <reference field="5" count="1">
            <x v="0"/>
          </reference>
        </references>
      </pivotArea>
    </format>
    <format dxfId="616">
      <pivotArea dataOnly="0" labelOnly="1" outline="0" fieldPosition="0">
        <references count="2">
          <reference field="4" count="1" selected="0">
            <x v="9"/>
          </reference>
          <reference field="5" count="1">
            <x v="0"/>
          </reference>
        </references>
      </pivotArea>
    </format>
    <format dxfId="615">
      <pivotArea dataOnly="0" labelOnly="1" outline="0" fieldPosition="0">
        <references count="2">
          <reference field="4" count="1" selected="0">
            <x v="10"/>
          </reference>
          <reference field="5" count="1">
            <x v="0"/>
          </reference>
        </references>
      </pivotArea>
    </format>
    <format dxfId="614">
      <pivotArea dataOnly="0" labelOnly="1" outline="0" fieldPosition="0">
        <references count="2">
          <reference field="4" count="1" selected="0">
            <x v="11"/>
          </reference>
          <reference field="5" count="1">
            <x v="0"/>
          </reference>
        </references>
      </pivotArea>
    </format>
    <format dxfId="613">
      <pivotArea dataOnly="0" labelOnly="1" outline="0" fieldPosition="0">
        <references count="2">
          <reference field="4" count="1" selected="0">
            <x v="12"/>
          </reference>
          <reference field="5" count="1">
            <x v="0"/>
          </reference>
        </references>
      </pivotArea>
    </format>
    <format dxfId="612">
      <pivotArea dataOnly="0" labelOnly="1" outline="0" fieldPosition="0">
        <references count="2">
          <reference field="4" count="1" selected="0">
            <x v="13"/>
          </reference>
          <reference field="5" count="1">
            <x v="0"/>
          </reference>
        </references>
      </pivotArea>
    </format>
    <format dxfId="611">
      <pivotArea dataOnly="0" labelOnly="1" outline="0" fieldPosition="0">
        <references count="2">
          <reference field="4" count="1" selected="0">
            <x v="14"/>
          </reference>
          <reference field="5" count="1">
            <x v="0"/>
          </reference>
        </references>
      </pivotArea>
    </format>
    <format dxfId="610">
      <pivotArea dataOnly="0" labelOnly="1" outline="0" fieldPosition="0">
        <references count="2">
          <reference field="4" count="1" selected="0">
            <x v="15"/>
          </reference>
          <reference field="5" count="1">
            <x v="0"/>
          </reference>
        </references>
      </pivotArea>
    </format>
    <format dxfId="609">
      <pivotArea dataOnly="0" labelOnly="1" outline="0" fieldPosition="0">
        <references count="2">
          <reference field="4" count="1" selected="0">
            <x v="16"/>
          </reference>
          <reference field="5" count="1">
            <x v="0"/>
          </reference>
        </references>
      </pivotArea>
    </format>
    <format dxfId="608">
      <pivotArea dataOnly="0" labelOnly="1" outline="0" fieldPosition="0">
        <references count="2">
          <reference field="4" count="1" selected="0">
            <x v="17"/>
          </reference>
          <reference field="5" count="1">
            <x v="0"/>
          </reference>
        </references>
      </pivotArea>
    </format>
    <format dxfId="607">
      <pivotArea dataOnly="0" labelOnly="1" outline="0" fieldPosition="0">
        <references count="2">
          <reference field="4" count="1" selected="0">
            <x v="18"/>
          </reference>
          <reference field="5" count="1">
            <x v="0"/>
          </reference>
        </references>
      </pivotArea>
    </format>
    <format dxfId="606">
      <pivotArea dataOnly="0" labelOnly="1" outline="0" fieldPosition="0">
        <references count="2">
          <reference field="4" count="1" selected="0">
            <x v="19"/>
          </reference>
          <reference field="5" count="1">
            <x v="0"/>
          </reference>
        </references>
      </pivotArea>
    </format>
    <format dxfId="605">
      <pivotArea dataOnly="0" labelOnly="1" outline="0" fieldPosition="0">
        <references count="2">
          <reference field="4" count="1" selected="0">
            <x v="20"/>
          </reference>
          <reference field="5" count="1">
            <x v="0"/>
          </reference>
        </references>
      </pivotArea>
    </format>
    <format dxfId="604">
      <pivotArea dataOnly="0" labelOnly="1" outline="0" fieldPosition="0">
        <references count="2">
          <reference field="4" count="1" selected="0">
            <x v="21"/>
          </reference>
          <reference field="5" count="1">
            <x v="0"/>
          </reference>
        </references>
      </pivotArea>
    </format>
    <format dxfId="603">
      <pivotArea dataOnly="0" labelOnly="1" outline="0" fieldPosition="0">
        <references count="2">
          <reference field="4" count="1" selected="0">
            <x v="22"/>
          </reference>
          <reference field="5" count="1">
            <x v="0"/>
          </reference>
        </references>
      </pivotArea>
    </format>
    <format dxfId="602">
      <pivotArea dataOnly="0" labelOnly="1" outline="0" fieldPosition="0">
        <references count="2">
          <reference field="4" count="1" selected="0">
            <x v="23"/>
          </reference>
          <reference field="5" count="1">
            <x v="0"/>
          </reference>
        </references>
      </pivotArea>
    </format>
    <format dxfId="601">
      <pivotArea dataOnly="0" labelOnly="1" outline="0" fieldPosition="0">
        <references count="2">
          <reference field="4" count="1" selected="0">
            <x v="25"/>
          </reference>
          <reference field="5" count="1">
            <x v="0"/>
          </reference>
        </references>
      </pivotArea>
    </format>
    <format dxfId="600">
      <pivotArea dataOnly="0" labelOnly="1" outline="0" fieldPosition="0">
        <references count="2">
          <reference field="4" count="1" selected="0">
            <x v="26"/>
          </reference>
          <reference field="5" count="1">
            <x v="0"/>
          </reference>
        </references>
      </pivotArea>
    </format>
    <format dxfId="599">
      <pivotArea dataOnly="0" labelOnly="1" outline="0" fieldPosition="0">
        <references count="2">
          <reference field="4" count="1" selected="0">
            <x v="27"/>
          </reference>
          <reference field="5" count="1">
            <x v="0"/>
          </reference>
        </references>
      </pivotArea>
    </format>
    <format dxfId="598">
      <pivotArea dataOnly="0" labelOnly="1" outline="0" fieldPosition="0">
        <references count="2">
          <reference field="4" count="1" selected="0">
            <x v="28"/>
          </reference>
          <reference field="5" count="1">
            <x v="0"/>
          </reference>
        </references>
      </pivotArea>
    </format>
    <format dxfId="597">
      <pivotArea dataOnly="0" labelOnly="1" outline="0" fieldPosition="0">
        <references count="2">
          <reference field="4" count="1" selected="0">
            <x v="29"/>
          </reference>
          <reference field="5" count="1">
            <x v="0"/>
          </reference>
        </references>
      </pivotArea>
    </format>
    <format dxfId="596">
      <pivotArea dataOnly="0" labelOnly="1" outline="0" fieldPosition="0">
        <references count="2">
          <reference field="4" count="1" selected="0">
            <x v="30"/>
          </reference>
          <reference field="5" count="1">
            <x v="0"/>
          </reference>
        </references>
      </pivotArea>
    </format>
    <format dxfId="595">
      <pivotArea dataOnly="0" labelOnly="1" outline="0" fieldPosition="0">
        <references count="2">
          <reference field="4" count="1" selected="0">
            <x v="31"/>
          </reference>
          <reference field="5" count="1">
            <x v="0"/>
          </reference>
        </references>
      </pivotArea>
    </format>
    <format dxfId="594">
      <pivotArea dataOnly="0" labelOnly="1" outline="0" fieldPosition="0">
        <references count="2">
          <reference field="4" count="1" selected="0">
            <x v="32"/>
          </reference>
          <reference field="5" count="1">
            <x v="0"/>
          </reference>
        </references>
      </pivotArea>
    </format>
    <format dxfId="593">
      <pivotArea dataOnly="0" labelOnly="1" outline="0" fieldPosition="0">
        <references count="2">
          <reference field="4" count="1" selected="0">
            <x v="33"/>
          </reference>
          <reference field="5" count="1">
            <x v="0"/>
          </reference>
        </references>
      </pivotArea>
    </format>
    <format dxfId="592">
      <pivotArea dataOnly="0" labelOnly="1" outline="0" fieldPosition="0">
        <references count="2">
          <reference field="4" count="1" selected="0">
            <x v="34"/>
          </reference>
          <reference field="5" count="1">
            <x v="0"/>
          </reference>
        </references>
      </pivotArea>
    </format>
    <format dxfId="591">
      <pivotArea dataOnly="0" labelOnly="1" outline="0" fieldPosition="0">
        <references count="2">
          <reference field="4" count="1" selected="0">
            <x v="35"/>
          </reference>
          <reference field="5" count="1">
            <x v="0"/>
          </reference>
        </references>
      </pivotArea>
    </format>
    <format dxfId="590">
      <pivotArea dataOnly="0" labelOnly="1" outline="0" fieldPosition="0">
        <references count="2">
          <reference field="4" count="1" selected="0">
            <x v="36"/>
          </reference>
          <reference field="5" count="1">
            <x v="0"/>
          </reference>
        </references>
      </pivotArea>
    </format>
    <format dxfId="589">
      <pivotArea dataOnly="0" labelOnly="1" outline="0" fieldPosition="0">
        <references count="2">
          <reference field="4" count="1" selected="0">
            <x v="37"/>
          </reference>
          <reference field="5" count="1">
            <x v="0"/>
          </reference>
        </references>
      </pivotArea>
    </format>
    <format dxfId="588">
      <pivotArea dataOnly="0" labelOnly="1" outline="0" fieldPosition="0">
        <references count="2">
          <reference field="4" count="1" selected="0">
            <x v="38"/>
          </reference>
          <reference field="5" count="1">
            <x v="0"/>
          </reference>
        </references>
      </pivotArea>
    </format>
    <format dxfId="587">
      <pivotArea dataOnly="0" labelOnly="1" outline="0" fieldPosition="0">
        <references count="2">
          <reference field="4" count="1" selected="0">
            <x v="39"/>
          </reference>
          <reference field="5" count="1">
            <x v="0"/>
          </reference>
        </references>
      </pivotArea>
    </format>
    <format dxfId="586">
      <pivotArea dataOnly="0" labelOnly="1" outline="0" fieldPosition="0">
        <references count="2">
          <reference field="4" count="1" selected="0">
            <x v="40"/>
          </reference>
          <reference field="5" count="1">
            <x v="0"/>
          </reference>
        </references>
      </pivotArea>
    </format>
    <format dxfId="585">
      <pivotArea dataOnly="0" labelOnly="1" outline="0" fieldPosition="0">
        <references count="2">
          <reference field="4" count="1" selected="0">
            <x v="41"/>
          </reference>
          <reference field="5" count="1">
            <x v="0"/>
          </reference>
        </references>
      </pivotArea>
    </format>
    <format dxfId="584">
      <pivotArea dataOnly="0" labelOnly="1" outline="0" fieldPosition="0">
        <references count="2">
          <reference field="4" count="1" selected="0">
            <x v="42"/>
          </reference>
          <reference field="5" count="1">
            <x v="0"/>
          </reference>
        </references>
      </pivotArea>
    </format>
    <format dxfId="583">
      <pivotArea dataOnly="0" labelOnly="1" outline="0" fieldPosition="0">
        <references count="2">
          <reference field="4" count="1" selected="0">
            <x v="43"/>
          </reference>
          <reference field="5" count="1">
            <x v="0"/>
          </reference>
        </references>
      </pivotArea>
    </format>
    <format dxfId="582">
      <pivotArea dataOnly="0" labelOnly="1" outline="0" fieldPosition="0">
        <references count="2">
          <reference field="4" count="1" selected="0">
            <x v="44"/>
          </reference>
          <reference field="5" count="0"/>
        </references>
      </pivotArea>
    </format>
    <format dxfId="581">
      <pivotArea dataOnly="0" labelOnly="1" outline="0" fieldPosition="0">
        <references count="2">
          <reference field="4" count="1" selected="0">
            <x v="45"/>
          </reference>
          <reference field="5" count="1">
            <x v="0"/>
          </reference>
        </references>
      </pivotArea>
    </format>
    <format dxfId="580">
      <pivotArea dataOnly="0" labelOnly="1" outline="0" fieldPosition="0">
        <references count="2">
          <reference field="4" count="1" selected="0">
            <x v="46"/>
          </reference>
          <reference field="5" count="1">
            <x v="1"/>
          </reference>
        </references>
      </pivotArea>
    </format>
    <format dxfId="579">
      <pivotArea dataOnly="0" labelOnly="1" outline="0" fieldPosition="0">
        <references count="2">
          <reference field="4" count="1" selected="0">
            <x v="47"/>
          </reference>
          <reference field="5" count="1">
            <x v="1"/>
          </reference>
        </references>
      </pivotArea>
    </format>
    <format dxfId="578">
      <pivotArea dataOnly="0" labelOnly="1" outline="0" fieldPosition="0">
        <references count="2">
          <reference field="4" count="1" selected="0">
            <x v="48"/>
          </reference>
          <reference field="5" count="1">
            <x v="0"/>
          </reference>
        </references>
      </pivotArea>
    </format>
    <format dxfId="577">
      <pivotArea dataOnly="0" labelOnly="1" outline="0" fieldPosition="0">
        <references count="2">
          <reference field="4" count="1" selected="0">
            <x v="49"/>
          </reference>
          <reference field="5" count="1">
            <x v="0"/>
          </reference>
        </references>
      </pivotArea>
    </format>
    <format dxfId="576">
      <pivotArea dataOnly="0" labelOnly="1" outline="0" fieldPosition="0">
        <references count="2">
          <reference field="4" count="1" selected="0">
            <x v="50"/>
          </reference>
          <reference field="5" count="1">
            <x v="0"/>
          </reference>
        </references>
      </pivotArea>
    </format>
    <format dxfId="575">
      <pivotArea dataOnly="0" labelOnly="1" outline="0" fieldPosition="0">
        <references count="2">
          <reference field="4" count="1" selected="0">
            <x v="51"/>
          </reference>
          <reference field="5" count="1">
            <x v="0"/>
          </reference>
        </references>
      </pivotArea>
    </format>
    <format dxfId="574">
      <pivotArea dataOnly="0" labelOnly="1" outline="0" fieldPosition="0">
        <references count="2">
          <reference field="4" count="1" selected="0">
            <x v="52"/>
          </reference>
          <reference field="5" count="1">
            <x v="0"/>
          </reference>
        </references>
      </pivotArea>
    </format>
    <format dxfId="573">
      <pivotArea dataOnly="0" labelOnly="1" outline="0" fieldPosition="0">
        <references count="2">
          <reference field="4" count="1" selected="0">
            <x v="53"/>
          </reference>
          <reference field="5" count="1">
            <x v="1"/>
          </reference>
        </references>
      </pivotArea>
    </format>
    <format dxfId="572">
      <pivotArea dataOnly="0" labelOnly="1" outline="0" fieldPosition="0">
        <references count="2">
          <reference field="4" count="1" selected="0">
            <x v="54"/>
          </reference>
          <reference field="5" count="1">
            <x v="0"/>
          </reference>
        </references>
      </pivotArea>
    </format>
    <format dxfId="571">
      <pivotArea dataOnly="0" labelOnly="1" outline="0" fieldPosition="0">
        <references count="2">
          <reference field="4" count="1" selected="0">
            <x v="55"/>
          </reference>
          <reference field="5" count="1">
            <x v="0"/>
          </reference>
        </references>
      </pivotArea>
    </format>
    <format dxfId="570">
      <pivotArea dataOnly="0" labelOnly="1" outline="0" fieldPosition="0">
        <references count="2">
          <reference field="4" count="1" selected="0">
            <x v="56"/>
          </reference>
          <reference field="5" count="1">
            <x v="0"/>
          </reference>
        </references>
      </pivotArea>
    </format>
    <format dxfId="569">
      <pivotArea dataOnly="0" labelOnly="1" outline="0" fieldPosition="0">
        <references count="2">
          <reference field="4" count="1" selected="0">
            <x v="57"/>
          </reference>
          <reference field="5" count="1">
            <x v="0"/>
          </reference>
        </references>
      </pivotArea>
    </format>
    <format dxfId="568">
      <pivotArea dataOnly="0" labelOnly="1" outline="0" fieldPosition="0">
        <references count="2">
          <reference field="4" count="1" selected="0">
            <x v="58"/>
          </reference>
          <reference field="5" count="1">
            <x v="0"/>
          </reference>
        </references>
      </pivotArea>
    </format>
    <format dxfId="567">
      <pivotArea dataOnly="0" labelOnly="1" outline="0" fieldPosition="0">
        <references count="2">
          <reference field="4" count="1" selected="0">
            <x v="59"/>
          </reference>
          <reference field="5" count="1">
            <x v="0"/>
          </reference>
        </references>
      </pivotArea>
    </format>
    <format dxfId="566">
      <pivotArea dataOnly="0" labelOnly="1" outline="0" fieldPosition="0">
        <references count="2">
          <reference field="4" count="1" selected="0">
            <x v="60"/>
          </reference>
          <reference field="5" count="0"/>
        </references>
      </pivotArea>
    </format>
    <format dxfId="565">
      <pivotArea dataOnly="0" labelOnly="1" outline="0" fieldPosition="0">
        <references count="2">
          <reference field="4" count="1" selected="0">
            <x v="61"/>
          </reference>
          <reference field="5" count="0"/>
        </references>
      </pivotArea>
    </format>
    <format dxfId="564">
      <pivotArea dataOnly="0" labelOnly="1" outline="0" fieldPosition="0">
        <references count="2">
          <reference field="4" count="1" selected="0">
            <x v="62"/>
          </reference>
          <reference field="5" count="1">
            <x v="0"/>
          </reference>
        </references>
      </pivotArea>
    </format>
    <format dxfId="563">
      <pivotArea dataOnly="0" labelOnly="1" outline="0" fieldPosition="0">
        <references count="2">
          <reference field="4" count="1" selected="0">
            <x v="63"/>
          </reference>
          <reference field="5" count="1">
            <x v="0"/>
          </reference>
        </references>
      </pivotArea>
    </format>
    <format dxfId="562">
      <pivotArea dataOnly="0" labelOnly="1" outline="0" fieldPosition="0">
        <references count="2">
          <reference field="4" count="1" selected="0">
            <x v="64"/>
          </reference>
          <reference field="5" count="1">
            <x v="0"/>
          </reference>
        </references>
      </pivotArea>
    </format>
    <format dxfId="561">
      <pivotArea dataOnly="0" labelOnly="1" outline="0" fieldPosition="0">
        <references count="2">
          <reference field="4" count="1" selected="0">
            <x v="65"/>
          </reference>
          <reference field="5" count="1">
            <x v="0"/>
          </reference>
        </references>
      </pivotArea>
    </format>
    <format dxfId="560">
      <pivotArea dataOnly="0" labelOnly="1" outline="0" fieldPosition="0">
        <references count="2">
          <reference field="4" count="1" selected="0">
            <x v="66"/>
          </reference>
          <reference field="5" count="1">
            <x v="0"/>
          </reference>
        </references>
      </pivotArea>
    </format>
    <format dxfId="559">
      <pivotArea dataOnly="0" labelOnly="1" outline="0" fieldPosition="0">
        <references count="2">
          <reference field="4" count="1" selected="0">
            <x v="67"/>
          </reference>
          <reference field="5" count="1">
            <x v="1"/>
          </reference>
        </references>
      </pivotArea>
    </format>
    <format dxfId="558">
      <pivotArea dataOnly="0" labelOnly="1" outline="0" fieldPosition="0">
        <references count="2">
          <reference field="4" count="1" selected="0">
            <x v="68"/>
          </reference>
          <reference field="5" count="1">
            <x v="0"/>
          </reference>
        </references>
      </pivotArea>
    </format>
    <format dxfId="557">
      <pivotArea dataOnly="0" labelOnly="1" outline="0" fieldPosition="0">
        <references count="2">
          <reference field="4" count="1" selected="0">
            <x v="69"/>
          </reference>
          <reference field="5" count="1">
            <x v="0"/>
          </reference>
        </references>
      </pivotArea>
    </format>
    <format dxfId="556">
      <pivotArea dataOnly="0" labelOnly="1" outline="0" fieldPosition="0">
        <references count="2">
          <reference field="4" count="1" selected="0">
            <x v="71"/>
          </reference>
          <reference field="5" count="1">
            <x v="0"/>
          </reference>
        </references>
      </pivotArea>
    </format>
    <format dxfId="555">
      <pivotArea dataOnly="0" labelOnly="1" outline="0" fieldPosition="0">
        <references count="2">
          <reference field="4" count="1" selected="0">
            <x v="70"/>
          </reference>
          <reference field="5" count="0"/>
        </references>
      </pivotArea>
    </format>
    <format dxfId="554">
      <pivotArea dataOnly="0" labelOnly="1" outline="0" fieldPosition="0">
        <references count="2">
          <reference field="4" count="1" selected="0">
            <x v="72"/>
          </reference>
          <reference field="5" count="1">
            <x v="0"/>
          </reference>
        </references>
      </pivotArea>
    </format>
    <format dxfId="553">
      <pivotArea dataOnly="0" labelOnly="1" outline="0" fieldPosition="0">
        <references count="2">
          <reference field="4" count="1" selected="0">
            <x v="73"/>
          </reference>
          <reference field="5" count="1">
            <x v="0"/>
          </reference>
        </references>
      </pivotArea>
    </format>
    <format dxfId="552">
      <pivotArea dataOnly="0" labelOnly="1" outline="0" fieldPosition="0">
        <references count="2">
          <reference field="4" count="1" selected="0">
            <x v="74"/>
          </reference>
          <reference field="5" count="0"/>
        </references>
      </pivotArea>
    </format>
    <format dxfId="551">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0"/>
          </reference>
        </references>
      </pivotArea>
    </format>
    <format dxfId="550">
      <pivotArea dataOnly="0" labelOnly="1" outline="0" fieldPosition="0">
        <references count="1">
          <reference field="4" count="25">
            <x v="49"/>
            <x v="50"/>
            <x v="51"/>
            <x v="52"/>
            <x v="53"/>
            <x v="54"/>
            <x v="55"/>
            <x v="56"/>
            <x v="57"/>
            <x v="58"/>
            <x v="59"/>
            <x v="60"/>
            <x v="61"/>
            <x v="62"/>
            <x v="63"/>
            <x v="64"/>
            <x v="65"/>
            <x v="66"/>
            <x v="67"/>
            <x v="68"/>
            <x v="69"/>
            <x v="71"/>
            <x v="72"/>
            <x v="73"/>
            <x v="74"/>
          </reference>
        </references>
      </pivotArea>
    </format>
    <format dxfId="549">
      <pivotArea dataOnly="0" labelOnly="1" outline="0" fieldPosition="0">
        <references count="2">
          <reference field="4" count="1" selected="0">
            <x v="70"/>
          </reference>
          <reference field="5" count="0"/>
        </references>
      </pivotArea>
    </format>
    <format dxfId="548">
      <pivotArea dataOnly="0" labelOnly="1" outline="0" fieldPosition="0">
        <references count="2">
          <reference field="4" count="1" selected="0">
            <x v="0"/>
          </reference>
          <reference field="5" count="1">
            <x v="0"/>
          </reference>
        </references>
      </pivotArea>
    </format>
    <format dxfId="547">
      <pivotArea dataOnly="0" labelOnly="1" outline="0" fieldPosition="0">
        <references count="2">
          <reference field="4" count="1" selected="0">
            <x v="1"/>
          </reference>
          <reference field="5" count="0"/>
        </references>
      </pivotArea>
    </format>
    <format dxfId="546">
      <pivotArea dataOnly="0" labelOnly="1" outline="0" fieldPosition="0">
        <references count="2">
          <reference field="4" count="1" selected="0">
            <x v="2"/>
          </reference>
          <reference field="5" count="1">
            <x v="0"/>
          </reference>
        </references>
      </pivotArea>
    </format>
    <format dxfId="545">
      <pivotArea dataOnly="0" labelOnly="1" outline="0" fieldPosition="0">
        <references count="2">
          <reference field="4" count="1" selected="0">
            <x v="3"/>
          </reference>
          <reference field="5" count="1">
            <x v="0"/>
          </reference>
        </references>
      </pivotArea>
    </format>
    <format dxfId="544">
      <pivotArea dataOnly="0" labelOnly="1" outline="0" fieldPosition="0">
        <references count="2">
          <reference field="4" count="1" selected="0">
            <x v="4"/>
          </reference>
          <reference field="5" count="0"/>
        </references>
      </pivotArea>
    </format>
    <format dxfId="543">
      <pivotArea dataOnly="0" labelOnly="1" outline="0" fieldPosition="0">
        <references count="2">
          <reference field="4" count="1" selected="0">
            <x v="5"/>
          </reference>
          <reference field="5" count="1">
            <x v="0"/>
          </reference>
        </references>
      </pivotArea>
    </format>
    <format dxfId="542">
      <pivotArea dataOnly="0" labelOnly="1" outline="0" fieldPosition="0">
        <references count="2">
          <reference field="4" count="1" selected="0">
            <x v="6"/>
          </reference>
          <reference field="5" count="0"/>
        </references>
      </pivotArea>
    </format>
    <format dxfId="541">
      <pivotArea dataOnly="0" labelOnly="1" outline="0" fieldPosition="0">
        <references count="2">
          <reference field="4" count="1" selected="0">
            <x v="8"/>
          </reference>
          <reference field="5" count="1">
            <x v="0"/>
          </reference>
        </references>
      </pivotArea>
    </format>
    <format dxfId="540">
      <pivotArea dataOnly="0" labelOnly="1" outline="0" fieldPosition="0">
        <references count="2">
          <reference field="4" count="1" selected="0">
            <x v="9"/>
          </reference>
          <reference field="5" count="1">
            <x v="0"/>
          </reference>
        </references>
      </pivotArea>
    </format>
    <format dxfId="539">
      <pivotArea dataOnly="0" labelOnly="1" outline="0" fieldPosition="0">
        <references count="2">
          <reference field="4" count="1" selected="0">
            <x v="10"/>
          </reference>
          <reference field="5" count="1">
            <x v="0"/>
          </reference>
        </references>
      </pivotArea>
    </format>
    <format dxfId="538">
      <pivotArea dataOnly="0" labelOnly="1" outline="0" fieldPosition="0">
        <references count="2">
          <reference field="4" count="1" selected="0">
            <x v="11"/>
          </reference>
          <reference field="5" count="1">
            <x v="0"/>
          </reference>
        </references>
      </pivotArea>
    </format>
    <format dxfId="537">
      <pivotArea dataOnly="0" labelOnly="1" outline="0" fieldPosition="0">
        <references count="2">
          <reference field="4" count="1" selected="0">
            <x v="12"/>
          </reference>
          <reference field="5" count="1">
            <x v="0"/>
          </reference>
        </references>
      </pivotArea>
    </format>
    <format dxfId="536">
      <pivotArea dataOnly="0" labelOnly="1" outline="0" fieldPosition="0">
        <references count="2">
          <reference field="4" count="1" selected="0">
            <x v="13"/>
          </reference>
          <reference field="5" count="1">
            <x v="0"/>
          </reference>
        </references>
      </pivotArea>
    </format>
    <format dxfId="535">
      <pivotArea dataOnly="0" labelOnly="1" outline="0" fieldPosition="0">
        <references count="2">
          <reference field="4" count="1" selected="0">
            <x v="14"/>
          </reference>
          <reference field="5" count="1">
            <x v="0"/>
          </reference>
        </references>
      </pivotArea>
    </format>
    <format dxfId="534">
      <pivotArea dataOnly="0" labelOnly="1" outline="0" fieldPosition="0">
        <references count="2">
          <reference field="4" count="1" selected="0">
            <x v="15"/>
          </reference>
          <reference field="5" count="1">
            <x v="0"/>
          </reference>
        </references>
      </pivotArea>
    </format>
    <format dxfId="533">
      <pivotArea dataOnly="0" labelOnly="1" outline="0" fieldPosition="0">
        <references count="2">
          <reference field="4" count="1" selected="0">
            <x v="16"/>
          </reference>
          <reference field="5" count="1">
            <x v="0"/>
          </reference>
        </references>
      </pivotArea>
    </format>
    <format dxfId="532">
      <pivotArea dataOnly="0" labelOnly="1" outline="0" fieldPosition="0">
        <references count="2">
          <reference field="4" count="1" selected="0">
            <x v="17"/>
          </reference>
          <reference field="5" count="1">
            <x v="0"/>
          </reference>
        </references>
      </pivotArea>
    </format>
    <format dxfId="531">
      <pivotArea dataOnly="0" labelOnly="1" outline="0" fieldPosition="0">
        <references count="2">
          <reference field="4" count="1" selected="0">
            <x v="18"/>
          </reference>
          <reference field="5" count="1">
            <x v="0"/>
          </reference>
        </references>
      </pivotArea>
    </format>
    <format dxfId="530">
      <pivotArea dataOnly="0" labelOnly="1" outline="0" fieldPosition="0">
        <references count="2">
          <reference field="4" count="1" selected="0">
            <x v="19"/>
          </reference>
          <reference field="5" count="1">
            <x v="0"/>
          </reference>
        </references>
      </pivotArea>
    </format>
    <format dxfId="529">
      <pivotArea dataOnly="0" labelOnly="1" outline="0" fieldPosition="0">
        <references count="2">
          <reference field="4" count="1" selected="0">
            <x v="20"/>
          </reference>
          <reference field="5" count="1">
            <x v="0"/>
          </reference>
        </references>
      </pivotArea>
    </format>
    <format dxfId="528">
      <pivotArea dataOnly="0" labelOnly="1" outline="0" fieldPosition="0">
        <references count="2">
          <reference field="4" count="1" selected="0">
            <x v="21"/>
          </reference>
          <reference field="5" count="1">
            <x v="0"/>
          </reference>
        </references>
      </pivotArea>
    </format>
    <format dxfId="527">
      <pivotArea dataOnly="0" labelOnly="1" outline="0" fieldPosition="0">
        <references count="2">
          <reference field="4" count="1" selected="0">
            <x v="22"/>
          </reference>
          <reference field="5" count="1">
            <x v="0"/>
          </reference>
        </references>
      </pivotArea>
    </format>
    <format dxfId="526">
      <pivotArea dataOnly="0" labelOnly="1" outline="0" fieldPosition="0">
        <references count="2">
          <reference field="4" count="1" selected="0">
            <x v="23"/>
          </reference>
          <reference field="5" count="1">
            <x v="0"/>
          </reference>
        </references>
      </pivotArea>
    </format>
    <format dxfId="525">
      <pivotArea dataOnly="0" labelOnly="1" outline="0" fieldPosition="0">
        <references count="2">
          <reference field="4" count="1" selected="0">
            <x v="25"/>
          </reference>
          <reference field="5" count="1">
            <x v="0"/>
          </reference>
        </references>
      </pivotArea>
    </format>
    <format dxfId="524">
      <pivotArea dataOnly="0" labelOnly="1" outline="0" fieldPosition="0">
        <references count="2">
          <reference field="4" count="1" selected="0">
            <x v="26"/>
          </reference>
          <reference field="5" count="1">
            <x v="0"/>
          </reference>
        </references>
      </pivotArea>
    </format>
    <format dxfId="523">
      <pivotArea dataOnly="0" labelOnly="1" outline="0" fieldPosition="0">
        <references count="2">
          <reference field="4" count="1" selected="0">
            <x v="27"/>
          </reference>
          <reference field="5" count="1">
            <x v="0"/>
          </reference>
        </references>
      </pivotArea>
    </format>
    <format dxfId="522">
      <pivotArea dataOnly="0" labelOnly="1" outline="0" fieldPosition="0">
        <references count="2">
          <reference field="4" count="1" selected="0">
            <x v="28"/>
          </reference>
          <reference field="5" count="1">
            <x v="0"/>
          </reference>
        </references>
      </pivotArea>
    </format>
    <format dxfId="521">
      <pivotArea dataOnly="0" labelOnly="1" outline="0" fieldPosition="0">
        <references count="2">
          <reference field="4" count="1" selected="0">
            <x v="29"/>
          </reference>
          <reference field="5" count="1">
            <x v="0"/>
          </reference>
        </references>
      </pivotArea>
    </format>
    <format dxfId="520">
      <pivotArea dataOnly="0" labelOnly="1" outline="0" fieldPosition="0">
        <references count="2">
          <reference field="4" count="1" selected="0">
            <x v="30"/>
          </reference>
          <reference field="5" count="1">
            <x v="0"/>
          </reference>
        </references>
      </pivotArea>
    </format>
    <format dxfId="519">
      <pivotArea dataOnly="0" labelOnly="1" outline="0" fieldPosition="0">
        <references count="2">
          <reference field="4" count="1" selected="0">
            <x v="31"/>
          </reference>
          <reference field="5" count="1">
            <x v="0"/>
          </reference>
        </references>
      </pivotArea>
    </format>
    <format dxfId="518">
      <pivotArea dataOnly="0" labelOnly="1" outline="0" fieldPosition="0">
        <references count="2">
          <reference field="4" count="1" selected="0">
            <x v="32"/>
          </reference>
          <reference field="5" count="1">
            <x v="0"/>
          </reference>
        </references>
      </pivotArea>
    </format>
    <format dxfId="517">
      <pivotArea dataOnly="0" labelOnly="1" outline="0" fieldPosition="0">
        <references count="2">
          <reference field="4" count="1" selected="0">
            <x v="33"/>
          </reference>
          <reference field="5" count="1">
            <x v="0"/>
          </reference>
        </references>
      </pivotArea>
    </format>
    <format dxfId="516">
      <pivotArea dataOnly="0" labelOnly="1" outline="0" fieldPosition="0">
        <references count="2">
          <reference field="4" count="1" selected="0">
            <x v="34"/>
          </reference>
          <reference field="5" count="1">
            <x v="0"/>
          </reference>
        </references>
      </pivotArea>
    </format>
    <format dxfId="515">
      <pivotArea dataOnly="0" labelOnly="1" outline="0" fieldPosition="0">
        <references count="2">
          <reference field="4" count="1" selected="0">
            <x v="35"/>
          </reference>
          <reference field="5" count="1">
            <x v="0"/>
          </reference>
        </references>
      </pivotArea>
    </format>
    <format dxfId="514">
      <pivotArea dataOnly="0" labelOnly="1" outline="0" fieldPosition="0">
        <references count="2">
          <reference field="4" count="1" selected="0">
            <x v="36"/>
          </reference>
          <reference field="5" count="1">
            <x v="0"/>
          </reference>
        </references>
      </pivotArea>
    </format>
    <format dxfId="513">
      <pivotArea dataOnly="0" labelOnly="1" outline="0" fieldPosition="0">
        <references count="2">
          <reference field="4" count="1" selected="0">
            <x v="37"/>
          </reference>
          <reference field="5" count="1">
            <x v="0"/>
          </reference>
        </references>
      </pivotArea>
    </format>
    <format dxfId="512">
      <pivotArea dataOnly="0" labelOnly="1" outline="0" fieldPosition="0">
        <references count="2">
          <reference field="4" count="1" selected="0">
            <x v="38"/>
          </reference>
          <reference field="5" count="1">
            <x v="0"/>
          </reference>
        </references>
      </pivotArea>
    </format>
    <format dxfId="511">
      <pivotArea dataOnly="0" labelOnly="1" outline="0" fieldPosition="0">
        <references count="2">
          <reference field="4" count="1" selected="0">
            <x v="39"/>
          </reference>
          <reference field="5" count="1">
            <x v="0"/>
          </reference>
        </references>
      </pivotArea>
    </format>
    <format dxfId="510">
      <pivotArea dataOnly="0" labelOnly="1" outline="0" fieldPosition="0">
        <references count="2">
          <reference field="4" count="1" selected="0">
            <x v="40"/>
          </reference>
          <reference field="5" count="1">
            <x v="0"/>
          </reference>
        </references>
      </pivotArea>
    </format>
    <format dxfId="509">
      <pivotArea dataOnly="0" labelOnly="1" outline="0" fieldPosition="0">
        <references count="2">
          <reference field="4" count="1" selected="0">
            <x v="41"/>
          </reference>
          <reference field="5" count="1">
            <x v="0"/>
          </reference>
        </references>
      </pivotArea>
    </format>
    <format dxfId="508">
      <pivotArea dataOnly="0" labelOnly="1" outline="0" fieldPosition="0">
        <references count="2">
          <reference field="4" count="1" selected="0">
            <x v="42"/>
          </reference>
          <reference field="5" count="1">
            <x v="0"/>
          </reference>
        </references>
      </pivotArea>
    </format>
    <format dxfId="507">
      <pivotArea dataOnly="0" labelOnly="1" outline="0" fieldPosition="0">
        <references count="2">
          <reference field="4" count="1" selected="0">
            <x v="43"/>
          </reference>
          <reference field="5" count="1">
            <x v="0"/>
          </reference>
        </references>
      </pivotArea>
    </format>
    <format dxfId="506">
      <pivotArea dataOnly="0" labelOnly="1" outline="0" fieldPosition="0">
        <references count="2">
          <reference field="4" count="1" selected="0">
            <x v="44"/>
          </reference>
          <reference field="5" count="0"/>
        </references>
      </pivotArea>
    </format>
    <format dxfId="505">
      <pivotArea dataOnly="0" labelOnly="1" outline="0" fieldPosition="0">
        <references count="2">
          <reference field="4" count="1" selected="0">
            <x v="45"/>
          </reference>
          <reference field="5" count="1">
            <x v="0"/>
          </reference>
        </references>
      </pivotArea>
    </format>
    <format dxfId="504">
      <pivotArea dataOnly="0" labelOnly="1" outline="0" fieldPosition="0">
        <references count="2">
          <reference field="4" count="1" selected="0">
            <x v="46"/>
          </reference>
          <reference field="5" count="1">
            <x v="1"/>
          </reference>
        </references>
      </pivotArea>
    </format>
    <format dxfId="503">
      <pivotArea dataOnly="0" labelOnly="1" outline="0" fieldPosition="0">
        <references count="2">
          <reference field="4" count="1" selected="0">
            <x v="47"/>
          </reference>
          <reference field="5" count="1">
            <x v="1"/>
          </reference>
        </references>
      </pivotArea>
    </format>
    <format dxfId="502">
      <pivotArea dataOnly="0" labelOnly="1" outline="0" fieldPosition="0">
        <references count="2">
          <reference field="4" count="1" selected="0">
            <x v="48"/>
          </reference>
          <reference field="5" count="1">
            <x v="0"/>
          </reference>
        </references>
      </pivotArea>
    </format>
    <format dxfId="501">
      <pivotArea dataOnly="0" labelOnly="1" outline="0" fieldPosition="0">
        <references count="2">
          <reference field="4" count="1" selected="0">
            <x v="49"/>
          </reference>
          <reference field="5" count="1">
            <x v="0"/>
          </reference>
        </references>
      </pivotArea>
    </format>
    <format dxfId="500">
      <pivotArea dataOnly="0" labelOnly="1" outline="0" fieldPosition="0">
        <references count="2">
          <reference field="4" count="1" selected="0">
            <x v="50"/>
          </reference>
          <reference field="5" count="1">
            <x v="0"/>
          </reference>
        </references>
      </pivotArea>
    </format>
    <format dxfId="499">
      <pivotArea dataOnly="0" labelOnly="1" outline="0" fieldPosition="0">
        <references count="2">
          <reference field="4" count="1" selected="0">
            <x v="51"/>
          </reference>
          <reference field="5" count="1">
            <x v="0"/>
          </reference>
        </references>
      </pivotArea>
    </format>
    <format dxfId="498">
      <pivotArea dataOnly="0" labelOnly="1" outline="0" fieldPosition="0">
        <references count="2">
          <reference field="4" count="1" selected="0">
            <x v="52"/>
          </reference>
          <reference field="5" count="1">
            <x v="0"/>
          </reference>
        </references>
      </pivotArea>
    </format>
    <format dxfId="497">
      <pivotArea dataOnly="0" labelOnly="1" outline="0" fieldPosition="0">
        <references count="2">
          <reference field="4" count="1" selected="0">
            <x v="53"/>
          </reference>
          <reference field="5" count="1">
            <x v="1"/>
          </reference>
        </references>
      </pivotArea>
    </format>
    <format dxfId="496">
      <pivotArea dataOnly="0" labelOnly="1" outline="0" fieldPosition="0">
        <references count="2">
          <reference field="4" count="1" selected="0">
            <x v="54"/>
          </reference>
          <reference field="5" count="1">
            <x v="0"/>
          </reference>
        </references>
      </pivotArea>
    </format>
    <format dxfId="495">
      <pivotArea dataOnly="0" labelOnly="1" outline="0" fieldPosition="0">
        <references count="2">
          <reference field="4" count="1" selected="0">
            <x v="55"/>
          </reference>
          <reference field="5" count="1">
            <x v="0"/>
          </reference>
        </references>
      </pivotArea>
    </format>
    <format dxfId="494">
      <pivotArea dataOnly="0" labelOnly="1" outline="0" fieldPosition="0">
        <references count="2">
          <reference field="4" count="1" selected="0">
            <x v="56"/>
          </reference>
          <reference field="5" count="1">
            <x v="0"/>
          </reference>
        </references>
      </pivotArea>
    </format>
    <format dxfId="493">
      <pivotArea dataOnly="0" labelOnly="1" outline="0" fieldPosition="0">
        <references count="2">
          <reference field="4" count="1" selected="0">
            <x v="57"/>
          </reference>
          <reference field="5" count="1">
            <x v="0"/>
          </reference>
        </references>
      </pivotArea>
    </format>
    <format dxfId="492">
      <pivotArea dataOnly="0" labelOnly="1" outline="0" fieldPosition="0">
        <references count="2">
          <reference field="4" count="1" selected="0">
            <x v="58"/>
          </reference>
          <reference field="5" count="1">
            <x v="0"/>
          </reference>
        </references>
      </pivotArea>
    </format>
    <format dxfId="491">
      <pivotArea dataOnly="0" labelOnly="1" outline="0" fieldPosition="0">
        <references count="2">
          <reference field="4" count="1" selected="0">
            <x v="59"/>
          </reference>
          <reference field="5" count="1">
            <x v="0"/>
          </reference>
        </references>
      </pivotArea>
    </format>
    <format dxfId="490">
      <pivotArea dataOnly="0" labelOnly="1" outline="0" fieldPosition="0">
        <references count="2">
          <reference field="4" count="1" selected="0">
            <x v="60"/>
          </reference>
          <reference field="5" count="0"/>
        </references>
      </pivotArea>
    </format>
    <format dxfId="489">
      <pivotArea dataOnly="0" labelOnly="1" outline="0" fieldPosition="0">
        <references count="2">
          <reference field="4" count="1" selected="0">
            <x v="61"/>
          </reference>
          <reference field="5" count="0"/>
        </references>
      </pivotArea>
    </format>
    <format dxfId="488">
      <pivotArea dataOnly="0" labelOnly="1" outline="0" fieldPosition="0">
        <references count="2">
          <reference field="4" count="1" selected="0">
            <x v="62"/>
          </reference>
          <reference field="5" count="1">
            <x v="0"/>
          </reference>
        </references>
      </pivotArea>
    </format>
    <format dxfId="487">
      <pivotArea dataOnly="0" labelOnly="1" outline="0" fieldPosition="0">
        <references count="2">
          <reference field="4" count="1" selected="0">
            <x v="63"/>
          </reference>
          <reference field="5" count="1">
            <x v="0"/>
          </reference>
        </references>
      </pivotArea>
    </format>
    <format dxfId="486">
      <pivotArea dataOnly="0" labelOnly="1" outline="0" fieldPosition="0">
        <references count="2">
          <reference field="4" count="1" selected="0">
            <x v="64"/>
          </reference>
          <reference field="5" count="1">
            <x v="0"/>
          </reference>
        </references>
      </pivotArea>
    </format>
    <format dxfId="485">
      <pivotArea dataOnly="0" labelOnly="1" outline="0" fieldPosition="0">
        <references count="2">
          <reference field="4" count="1" selected="0">
            <x v="65"/>
          </reference>
          <reference field="5" count="1">
            <x v="0"/>
          </reference>
        </references>
      </pivotArea>
    </format>
    <format dxfId="484">
      <pivotArea dataOnly="0" labelOnly="1" outline="0" fieldPosition="0">
        <references count="2">
          <reference field="4" count="1" selected="0">
            <x v="66"/>
          </reference>
          <reference field="5" count="1">
            <x v="0"/>
          </reference>
        </references>
      </pivotArea>
    </format>
    <format dxfId="483">
      <pivotArea dataOnly="0" labelOnly="1" outline="0" fieldPosition="0">
        <references count="2">
          <reference field="4" count="1" selected="0">
            <x v="67"/>
          </reference>
          <reference field="5" count="1">
            <x v="1"/>
          </reference>
        </references>
      </pivotArea>
    </format>
    <format dxfId="482">
      <pivotArea dataOnly="0" labelOnly="1" outline="0" fieldPosition="0">
        <references count="2">
          <reference field="4" count="1" selected="0">
            <x v="68"/>
          </reference>
          <reference field="5" count="1">
            <x v="0"/>
          </reference>
        </references>
      </pivotArea>
    </format>
    <format dxfId="481">
      <pivotArea dataOnly="0" labelOnly="1" outline="0" fieldPosition="0">
        <references count="2">
          <reference field="4" count="1" selected="0">
            <x v="69"/>
          </reference>
          <reference field="5" count="1">
            <x v="0"/>
          </reference>
        </references>
      </pivotArea>
    </format>
    <format dxfId="480">
      <pivotArea dataOnly="0" labelOnly="1" outline="0" fieldPosition="0">
        <references count="2">
          <reference field="4" count="1" selected="0">
            <x v="71"/>
          </reference>
          <reference field="5" count="1">
            <x v="0"/>
          </reference>
        </references>
      </pivotArea>
    </format>
    <format dxfId="479">
      <pivotArea dataOnly="0" labelOnly="1" outline="0" fieldPosition="0">
        <references count="2">
          <reference field="4" count="1" selected="0">
            <x v="72"/>
          </reference>
          <reference field="5" count="1">
            <x v="0"/>
          </reference>
        </references>
      </pivotArea>
    </format>
    <format dxfId="478">
      <pivotArea dataOnly="0" labelOnly="1" outline="0" fieldPosition="0">
        <references count="2">
          <reference field="4" count="1" selected="0">
            <x v="73"/>
          </reference>
          <reference field="5" count="1">
            <x v="0"/>
          </reference>
        </references>
      </pivotArea>
    </format>
    <format dxfId="477">
      <pivotArea dataOnly="0" labelOnly="1" outline="0" fieldPosition="0">
        <references count="2">
          <reference field="4" count="1" selected="0">
            <x v="74"/>
          </reference>
          <reference field="5" count="0"/>
        </references>
      </pivotArea>
    </format>
    <format dxfId="476">
      <pivotArea field="4" type="button" dataOnly="0" labelOnly="1" outline="0" axis="axisCol" fieldPosition="0"/>
    </format>
    <format dxfId="475">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0"/>
          </reference>
        </references>
      </pivotArea>
    </format>
    <format dxfId="474">
      <pivotArea dataOnly="0" labelOnly="1" outline="0" fieldPosition="0">
        <references count="1">
          <reference field="4" count="25">
            <x v="49"/>
            <x v="50"/>
            <x v="51"/>
            <x v="52"/>
            <x v="53"/>
            <x v="54"/>
            <x v="55"/>
            <x v="56"/>
            <x v="57"/>
            <x v="58"/>
            <x v="59"/>
            <x v="60"/>
            <x v="61"/>
            <x v="62"/>
            <x v="63"/>
            <x v="64"/>
            <x v="65"/>
            <x v="66"/>
            <x v="67"/>
            <x v="68"/>
            <x v="69"/>
            <x v="71"/>
            <x v="72"/>
            <x v="73"/>
            <x v="74"/>
          </reference>
        </references>
      </pivotArea>
    </format>
    <format dxfId="473">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0"/>
          </reference>
        </references>
      </pivotArea>
    </format>
    <format dxfId="472">
      <pivotArea dataOnly="0" labelOnly="1" outline="0" fieldPosition="0">
        <references count="1">
          <reference field="4" count="25">
            <x v="49"/>
            <x v="50"/>
            <x v="51"/>
            <x v="52"/>
            <x v="53"/>
            <x v="54"/>
            <x v="55"/>
            <x v="56"/>
            <x v="57"/>
            <x v="58"/>
            <x v="59"/>
            <x v="60"/>
            <x v="61"/>
            <x v="62"/>
            <x v="63"/>
            <x v="64"/>
            <x v="65"/>
            <x v="66"/>
            <x v="67"/>
            <x v="68"/>
            <x v="69"/>
            <x v="71"/>
            <x v="72"/>
            <x v="73"/>
            <x v="74"/>
          </reference>
        </references>
      </pivotArea>
    </format>
    <format dxfId="471">
      <pivotArea field="5" type="button" dataOnly="0" labelOnly="1" outline="0" axis="axisCol" fieldPosition="1"/>
    </format>
    <format dxfId="470">
      <pivotArea dataOnly="0" labelOnly="1" outline="0" fieldPosition="0">
        <references count="2">
          <reference field="4" count="1" selected="0">
            <x v="70"/>
          </reference>
          <reference field="5" count="0"/>
        </references>
      </pivotArea>
    </format>
    <format dxfId="469">
      <pivotArea dataOnly="0" labelOnly="1" outline="0" fieldPosition="0">
        <references count="2">
          <reference field="4" count="1" selected="0">
            <x v="0"/>
          </reference>
          <reference field="5" count="1">
            <x v="0"/>
          </reference>
        </references>
      </pivotArea>
    </format>
    <format dxfId="468">
      <pivotArea dataOnly="0" labelOnly="1" outline="0" fieldPosition="0">
        <references count="2">
          <reference field="4" count="1" selected="0">
            <x v="1"/>
          </reference>
          <reference field="5" count="0"/>
        </references>
      </pivotArea>
    </format>
    <format dxfId="467">
      <pivotArea dataOnly="0" labelOnly="1" outline="0" fieldPosition="0">
        <references count="2">
          <reference field="4" count="1" selected="0">
            <x v="2"/>
          </reference>
          <reference field="5" count="1">
            <x v="0"/>
          </reference>
        </references>
      </pivotArea>
    </format>
    <format dxfId="466">
      <pivotArea dataOnly="0" labelOnly="1" outline="0" fieldPosition="0">
        <references count="2">
          <reference field="4" count="1" selected="0">
            <x v="3"/>
          </reference>
          <reference field="5" count="1">
            <x v="0"/>
          </reference>
        </references>
      </pivotArea>
    </format>
    <format dxfId="465">
      <pivotArea dataOnly="0" labelOnly="1" outline="0" fieldPosition="0">
        <references count="2">
          <reference field="4" count="1" selected="0">
            <x v="4"/>
          </reference>
          <reference field="5" count="0"/>
        </references>
      </pivotArea>
    </format>
    <format dxfId="464">
      <pivotArea dataOnly="0" labelOnly="1" outline="0" fieldPosition="0">
        <references count="2">
          <reference field="4" count="1" selected="0">
            <x v="5"/>
          </reference>
          <reference field="5" count="1">
            <x v="0"/>
          </reference>
        </references>
      </pivotArea>
    </format>
    <format dxfId="463">
      <pivotArea dataOnly="0" labelOnly="1" outline="0" fieldPosition="0">
        <references count="2">
          <reference field="4" count="1" selected="0">
            <x v="6"/>
          </reference>
          <reference field="5" count="0"/>
        </references>
      </pivotArea>
    </format>
    <format dxfId="462">
      <pivotArea dataOnly="0" labelOnly="1" outline="0" fieldPosition="0">
        <references count="2">
          <reference field="4" count="1" selected="0">
            <x v="8"/>
          </reference>
          <reference field="5" count="1">
            <x v="0"/>
          </reference>
        </references>
      </pivotArea>
    </format>
    <format dxfId="461">
      <pivotArea dataOnly="0" labelOnly="1" outline="0" fieldPosition="0">
        <references count="2">
          <reference field="4" count="1" selected="0">
            <x v="9"/>
          </reference>
          <reference field="5" count="1">
            <x v="0"/>
          </reference>
        </references>
      </pivotArea>
    </format>
    <format dxfId="460">
      <pivotArea dataOnly="0" labelOnly="1" outline="0" fieldPosition="0">
        <references count="2">
          <reference field="4" count="1" selected="0">
            <x v="10"/>
          </reference>
          <reference field="5" count="1">
            <x v="0"/>
          </reference>
        </references>
      </pivotArea>
    </format>
    <format dxfId="459">
      <pivotArea dataOnly="0" labelOnly="1" outline="0" fieldPosition="0">
        <references count="2">
          <reference field="4" count="1" selected="0">
            <x v="11"/>
          </reference>
          <reference field="5" count="1">
            <x v="0"/>
          </reference>
        </references>
      </pivotArea>
    </format>
    <format dxfId="458">
      <pivotArea dataOnly="0" labelOnly="1" outline="0" fieldPosition="0">
        <references count="2">
          <reference field="4" count="1" selected="0">
            <x v="12"/>
          </reference>
          <reference field="5" count="1">
            <x v="0"/>
          </reference>
        </references>
      </pivotArea>
    </format>
    <format dxfId="457">
      <pivotArea dataOnly="0" labelOnly="1" outline="0" fieldPosition="0">
        <references count="2">
          <reference field="4" count="1" selected="0">
            <x v="13"/>
          </reference>
          <reference field="5" count="1">
            <x v="0"/>
          </reference>
        </references>
      </pivotArea>
    </format>
    <format dxfId="456">
      <pivotArea dataOnly="0" labelOnly="1" outline="0" fieldPosition="0">
        <references count="2">
          <reference field="4" count="1" selected="0">
            <x v="14"/>
          </reference>
          <reference field="5" count="1">
            <x v="0"/>
          </reference>
        </references>
      </pivotArea>
    </format>
    <format dxfId="455">
      <pivotArea dataOnly="0" labelOnly="1" outline="0" fieldPosition="0">
        <references count="2">
          <reference field="4" count="1" selected="0">
            <x v="15"/>
          </reference>
          <reference field="5" count="1">
            <x v="0"/>
          </reference>
        </references>
      </pivotArea>
    </format>
    <format dxfId="454">
      <pivotArea dataOnly="0" labelOnly="1" outline="0" fieldPosition="0">
        <references count="2">
          <reference field="4" count="1" selected="0">
            <x v="16"/>
          </reference>
          <reference field="5" count="1">
            <x v="0"/>
          </reference>
        </references>
      </pivotArea>
    </format>
    <format dxfId="453">
      <pivotArea dataOnly="0" labelOnly="1" outline="0" fieldPosition="0">
        <references count="2">
          <reference field="4" count="1" selected="0">
            <x v="17"/>
          </reference>
          <reference field="5" count="1">
            <x v="0"/>
          </reference>
        </references>
      </pivotArea>
    </format>
    <format dxfId="452">
      <pivotArea dataOnly="0" labelOnly="1" outline="0" fieldPosition="0">
        <references count="2">
          <reference field="4" count="1" selected="0">
            <x v="18"/>
          </reference>
          <reference field="5" count="1">
            <x v="0"/>
          </reference>
        </references>
      </pivotArea>
    </format>
    <format dxfId="451">
      <pivotArea dataOnly="0" labelOnly="1" outline="0" fieldPosition="0">
        <references count="2">
          <reference field="4" count="1" selected="0">
            <x v="19"/>
          </reference>
          <reference field="5" count="1">
            <x v="0"/>
          </reference>
        </references>
      </pivotArea>
    </format>
    <format dxfId="450">
      <pivotArea dataOnly="0" labelOnly="1" outline="0" fieldPosition="0">
        <references count="2">
          <reference field="4" count="1" selected="0">
            <x v="20"/>
          </reference>
          <reference field="5" count="1">
            <x v="0"/>
          </reference>
        </references>
      </pivotArea>
    </format>
    <format dxfId="449">
      <pivotArea dataOnly="0" labelOnly="1" outline="0" fieldPosition="0">
        <references count="2">
          <reference field="4" count="1" selected="0">
            <x v="21"/>
          </reference>
          <reference field="5" count="1">
            <x v="0"/>
          </reference>
        </references>
      </pivotArea>
    </format>
    <format dxfId="448">
      <pivotArea dataOnly="0" labelOnly="1" outline="0" fieldPosition="0">
        <references count="2">
          <reference field="4" count="1" selected="0">
            <x v="22"/>
          </reference>
          <reference field="5" count="1">
            <x v="0"/>
          </reference>
        </references>
      </pivotArea>
    </format>
    <format dxfId="447">
      <pivotArea dataOnly="0" labelOnly="1" outline="0" fieldPosition="0">
        <references count="2">
          <reference field="4" count="1" selected="0">
            <x v="23"/>
          </reference>
          <reference field="5" count="1">
            <x v="0"/>
          </reference>
        </references>
      </pivotArea>
    </format>
    <format dxfId="446">
      <pivotArea dataOnly="0" labelOnly="1" outline="0" fieldPosition="0">
        <references count="2">
          <reference field="4" count="1" selected="0">
            <x v="25"/>
          </reference>
          <reference field="5" count="1">
            <x v="0"/>
          </reference>
        </references>
      </pivotArea>
    </format>
    <format dxfId="445">
      <pivotArea dataOnly="0" labelOnly="1" outline="0" fieldPosition="0">
        <references count="2">
          <reference field="4" count="1" selected="0">
            <x v="26"/>
          </reference>
          <reference field="5" count="1">
            <x v="0"/>
          </reference>
        </references>
      </pivotArea>
    </format>
    <format dxfId="444">
      <pivotArea dataOnly="0" labelOnly="1" outline="0" fieldPosition="0">
        <references count="2">
          <reference field="4" count="1" selected="0">
            <x v="27"/>
          </reference>
          <reference field="5" count="1">
            <x v="0"/>
          </reference>
        </references>
      </pivotArea>
    </format>
    <format dxfId="443">
      <pivotArea dataOnly="0" labelOnly="1" outline="0" fieldPosition="0">
        <references count="2">
          <reference field="4" count="1" selected="0">
            <x v="28"/>
          </reference>
          <reference field="5" count="1">
            <x v="0"/>
          </reference>
        </references>
      </pivotArea>
    </format>
    <format dxfId="442">
      <pivotArea dataOnly="0" labelOnly="1" outline="0" fieldPosition="0">
        <references count="2">
          <reference field="4" count="1" selected="0">
            <x v="29"/>
          </reference>
          <reference field="5" count="1">
            <x v="0"/>
          </reference>
        </references>
      </pivotArea>
    </format>
    <format dxfId="441">
      <pivotArea dataOnly="0" labelOnly="1" outline="0" fieldPosition="0">
        <references count="2">
          <reference field="4" count="1" selected="0">
            <x v="30"/>
          </reference>
          <reference field="5" count="1">
            <x v="0"/>
          </reference>
        </references>
      </pivotArea>
    </format>
    <format dxfId="440">
      <pivotArea dataOnly="0" labelOnly="1" outline="0" fieldPosition="0">
        <references count="2">
          <reference field="4" count="1" selected="0">
            <x v="31"/>
          </reference>
          <reference field="5" count="1">
            <x v="0"/>
          </reference>
        </references>
      </pivotArea>
    </format>
    <format dxfId="439">
      <pivotArea dataOnly="0" labelOnly="1" outline="0" fieldPosition="0">
        <references count="2">
          <reference field="4" count="1" selected="0">
            <x v="32"/>
          </reference>
          <reference field="5" count="1">
            <x v="0"/>
          </reference>
        </references>
      </pivotArea>
    </format>
    <format dxfId="438">
      <pivotArea dataOnly="0" labelOnly="1" outline="0" fieldPosition="0">
        <references count="2">
          <reference field="4" count="1" selected="0">
            <x v="33"/>
          </reference>
          <reference field="5" count="1">
            <x v="0"/>
          </reference>
        </references>
      </pivotArea>
    </format>
    <format dxfId="437">
      <pivotArea dataOnly="0" labelOnly="1" outline="0" fieldPosition="0">
        <references count="2">
          <reference field="4" count="1" selected="0">
            <x v="34"/>
          </reference>
          <reference field="5" count="1">
            <x v="0"/>
          </reference>
        </references>
      </pivotArea>
    </format>
    <format dxfId="436">
      <pivotArea dataOnly="0" labelOnly="1" outline="0" fieldPosition="0">
        <references count="2">
          <reference field="4" count="1" selected="0">
            <x v="35"/>
          </reference>
          <reference field="5" count="1">
            <x v="0"/>
          </reference>
        </references>
      </pivotArea>
    </format>
    <format dxfId="435">
      <pivotArea dataOnly="0" labelOnly="1" outline="0" fieldPosition="0">
        <references count="2">
          <reference field="4" count="1" selected="0">
            <x v="36"/>
          </reference>
          <reference field="5" count="1">
            <x v="0"/>
          </reference>
        </references>
      </pivotArea>
    </format>
    <format dxfId="434">
      <pivotArea dataOnly="0" labelOnly="1" outline="0" fieldPosition="0">
        <references count="2">
          <reference field="4" count="1" selected="0">
            <x v="37"/>
          </reference>
          <reference field="5" count="1">
            <x v="0"/>
          </reference>
        </references>
      </pivotArea>
    </format>
    <format dxfId="433">
      <pivotArea dataOnly="0" labelOnly="1" outline="0" fieldPosition="0">
        <references count="2">
          <reference field="4" count="1" selected="0">
            <x v="38"/>
          </reference>
          <reference field="5" count="1">
            <x v="0"/>
          </reference>
        </references>
      </pivotArea>
    </format>
    <format dxfId="432">
      <pivotArea dataOnly="0" labelOnly="1" outline="0" fieldPosition="0">
        <references count="2">
          <reference field="4" count="1" selected="0">
            <x v="39"/>
          </reference>
          <reference field="5" count="1">
            <x v="0"/>
          </reference>
        </references>
      </pivotArea>
    </format>
    <format dxfId="431">
      <pivotArea dataOnly="0" labelOnly="1" outline="0" fieldPosition="0">
        <references count="2">
          <reference field="4" count="1" selected="0">
            <x v="40"/>
          </reference>
          <reference field="5" count="1">
            <x v="0"/>
          </reference>
        </references>
      </pivotArea>
    </format>
    <format dxfId="430">
      <pivotArea dataOnly="0" labelOnly="1" outline="0" fieldPosition="0">
        <references count="2">
          <reference field="4" count="1" selected="0">
            <x v="41"/>
          </reference>
          <reference field="5" count="1">
            <x v="0"/>
          </reference>
        </references>
      </pivotArea>
    </format>
    <format dxfId="429">
      <pivotArea dataOnly="0" labelOnly="1" outline="0" fieldPosition="0">
        <references count="2">
          <reference field="4" count="1" selected="0">
            <x v="42"/>
          </reference>
          <reference field="5" count="1">
            <x v="0"/>
          </reference>
        </references>
      </pivotArea>
    </format>
    <format dxfId="428">
      <pivotArea dataOnly="0" labelOnly="1" outline="0" fieldPosition="0">
        <references count="2">
          <reference field="4" count="1" selected="0">
            <x v="43"/>
          </reference>
          <reference field="5" count="1">
            <x v="0"/>
          </reference>
        </references>
      </pivotArea>
    </format>
    <format dxfId="427">
      <pivotArea dataOnly="0" labelOnly="1" outline="0" fieldPosition="0">
        <references count="2">
          <reference field="4" count="1" selected="0">
            <x v="44"/>
          </reference>
          <reference field="5" count="0"/>
        </references>
      </pivotArea>
    </format>
    <format dxfId="426">
      <pivotArea dataOnly="0" labelOnly="1" outline="0" fieldPosition="0">
        <references count="2">
          <reference field="4" count="1" selected="0">
            <x v="45"/>
          </reference>
          <reference field="5" count="1">
            <x v="0"/>
          </reference>
        </references>
      </pivotArea>
    </format>
    <format dxfId="425">
      <pivotArea dataOnly="0" labelOnly="1" outline="0" fieldPosition="0">
        <references count="2">
          <reference field="4" count="1" selected="0">
            <x v="46"/>
          </reference>
          <reference field="5" count="1">
            <x v="1"/>
          </reference>
        </references>
      </pivotArea>
    </format>
    <format dxfId="424">
      <pivotArea dataOnly="0" labelOnly="1" outline="0" fieldPosition="0">
        <references count="2">
          <reference field="4" count="1" selected="0">
            <x v="47"/>
          </reference>
          <reference field="5" count="1">
            <x v="1"/>
          </reference>
        </references>
      </pivotArea>
    </format>
    <format dxfId="423">
      <pivotArea dataOnly="0" labelOnly="1" outline="0" fieldPosition="0">
        <references count="2">
          <reference field="4" count="1" selected="0">
            <x v="48"/>
          </reference>
          <reference field="5" count="1">
            <x v="0"/>
          </reference>
        </references>
      </pivotArea>
    </format>
    <format dxfId="422">
      <pivotArea dataOnly="0" labelOnly="1" outline="0" fieldPosition="0">
        <references count="2">
          <reference field="4" count="1" selected="0">
            <x v="49"/>
          </reference>
          <reference field="5" count="1">
            <x v="0"/>
          </reference>
        </references>
      </pivotArea>
    </format>
    <format dxfId="421">
      <pivotArea dataOnly="0" labelOnly="1" outline="0" fieldPosition="0">
        <references count="2">
          <reference field="4" count="1" selected="0">
            <x v="50"/>
          </reference>
          <reference field="5" count="1">
            <x v="0"/>
          </reference>
        </references>
      </pivotArea>
    </format>
    <format dxfId="420">
      <pivotArea dataOnly="0" labelOnly="1" outline="0" fieldPosition="0">
        <references count="2">
          <reference field="4" count="1" selected="0">
            <x v="51"/>
          </reference>
          <reference field="5" count="1">
            <x v="0"/>
          </reference>
        </references>
      </pivotArea>
    </format>
    <format dxfId="419">
      <pivotArea dataOnly="0" labelOnly="1" outline="0" fieldPosition="0">
        <references count="2">
          <reference field="4" count="1" selected="0">
            <x v="52"/>
          </reference>
          <reference field="5" count="1">
            <x v="0"/>
          </reference>
        </references>
      </pivotArea>
    </format>
    <format dxfId="418">
      <pivotArea dataOnly="0" labelOnly="1" outline="0" fieldPosition="0">
        <references count="2">
          <reference field="4" count="1" selected="0">
            <x v="53"/>
          </reference>
          <reference field="5" count="1">
            <x v="1"/>
          </reference>
        </references>
      </pivotArea>
    </format>
    <format dxfId="417">
      <pivotArea dataOnly="0" labelOnly="1" outline="0" fieldPosition="0">
        <references count="2">
          <reference field="4" count="1" selected="0">
            <x v="54"/>
          </reference>
          <reference field="5" count="1">
            <x v="0"/>
          </reference>
        </references>
      </pivotArea>
    </format>
    <format dxfId="416">
      <pivotArea dataOnly="0" labelOnly="1" outline="0" fieldPosition="0">
        <references count="2">
          <reference field="4" count="1" selected="0">
            <x v="55"/>
          </reference>
          <reference field="5" count="1">
            <x v="0"/>
          </reference>
        </references>
      </pivotArea>
    </format>
    <format dxfId="415">
      <pivotArea dataOnly="0" labelOnly="1" outline="0" fieldPosition="0">
        <references count="2">
          <reference field="4" count="1" selected="0">
            <x v="56"/>
          </reference>
          <reference field="5" count="1">
            <x v="0"/>
          </reference>
        </references>
      </pivotArea>
    </format>
    <format dxfId="414">
      <pivotArea dataOnly="0" labelOnly="1" outline="0" fieldPosition="0">
        <references count="2">
          <reference field="4" count="1" selected="0">
            <x v="57"/>
          </reference>
          <reference field="5" count="1">
            <x v="0"/>
          </reference>
        </references>
      </pivotArea>
    </format>
    <format dxfId="413">
      <pivotArea dataOnly="0" labelOnly="1" outline="0" fieldPosition="0">
        <references count="2">
          <reference field="4" count="1" selected="0">
            <x v="58"/>
          </reference>
          <reference field="5" count="1">
            <x v="0"/>
          </reference>
        </references>
      </pivotArea>
    </format>
    <format dxfId="412">
      <pivotArea dataOnly="0" labelOnly="1" outline="0" fieldPosition="0">
        <references count="2">
          <reference field="4" count="1" selected="0">
            <x v="59"/>
          </reference>
          <reference field="5" count="1">
            <x v="0"/>
          </reference>
        </references>
      </pivotArea>
    </format>
    <format dxfId="411">
      <pivotArea dataOnly="0" labelOnly="1" outline="0" fieldPosition="0">
        <references count="2">
          <reference field="4" count="1" selected="0">
            <x v="60"/>
          </reference>
          <reference field="5" count="0"/>
        </references>
      </pivotArea>
    </format>
    <format dxfId="410">
      <pivotArea dataOnly="0" labelOnly="1" outline="0" fieldPosition="0">
        <references count="2">
          <reference field="4" count="1" selected="0">
            <x v="61"/>
          </reference>
          <reference field="5" count="0"/>
        </references>
      </pivotArea>
    </format>
    <format dxfId="409">
      <pivotArea dataOnly="0" labelOnly="1" outline="0" fieldPosition="0">
        <references count="2">
          <reference field="4" count="1" selected="0">
            <x v="62"/>
          </reference>
          <reference field="5" count="1">
            <x v="0"/>
          </reference>
        </references>
      </pivotArea>
    </format>
    <format dxfId="408">
      <pivotArea dataOnly="0" labelOnly="1" outline="0" fieldPosition="0">
        <references count="2">
          <reference field="4" count="1" selected="0">
            <x v="63"/>
          </reference>
          <reference field="5" count="1">
            <x v="0"/>
          </reference>
        </references>
      </pivotArea>
    </format>
    <format dxfId="407">
      <pivotArea dataOnly="0" labelOnly="1" outline="0" fieldPosition="0">
        <references count="2">
          <reference field="4" count="1" selected="0">
            <x v="64"/>
          </reference>
          <reference field="5" count="1">
            <x v="0"/>
          </reference>
        </references>
      </pivotArea>
    </format>
    <format dxfId="406">
      <pivotArea dataOnly="0" labelOnly="1" outline="0" fieldPosition="0">
        <references count="2">
          <reference field="4" count="1" selected="0">
            <x v="65"/>
          </reference>
          <reference field="5" count="1">
            <x v="0"/>
          </reference>
        </references>
      </pivotArea>
    </format>
    <format dxfId="405">
      <pivotArea dataOnly="0" labelOnly="1" outline="0" fieldPosition="0">
        <references count="2">
          <reference field="4" count="1" selected="0">
            <x v="66"/>
          </reference>
          <reference field="5" count="1">
            <x v="0"/>
          </reference>
        </references>
      </pivotArea>
    </format>
    <format dxfId="404">
      <pivotArea dataOnly="0" labelOnly="1" outline="0" fieldPosition="0">
        <references count="2">
          <reference field="4" count="1" selected="0">
            <x v="67"/>
          </reference>
          <reference field="5" count="1">
            <x v="1"/>
          </reference>
        </references>
      </pivotArea>
    </format>
    <format dxfId="403">
      <pivotArea dataOnly="0" labelOnly="1" outline="0" fieldPosition="0">
        <references count="2">
          <reference field="4" count="1" selected="0">
            <x v="68"/>
          </reference>
          <reference field="5" count="1">
            <x v="0"/>
          </reference>
        </references>
      </pivotArea>
    </format>
    <format dxfId="402">
      <pivotArea dataOnly="0" labelOnly="1" outline="0" fieldPosition="0">
        <references count="2">
          <reference field="4" count="1" selected="0">
            <x v="69"/>
          </reference>
          <reference field="5" count="1">
            <x v="0"/>
          </reference>
        </references>
      </pivotArea>
    </format>
    <format dxfId="401">
      <pivotArea dataOnly="0" labelOnly="1" outline="0" fieldPosition="0">
        <references count="2">
          <reference field="4" count="1" selected="0">
            <x v="71"/>
          </reference>
          <reference field="5" count="1">
            <x v="0"/>
          </reference>
        </references>
      </pivotArea>
    </format>
    <format dxfId="400">
      <pivotArea dataOnly="0" labelOnly="1" outline="0" fieldPosition="0">
        <references count="2">
          <reference field="4" count="1" selected="0">
            <x v="72"/>
          </reference>
          <reference field="5" count="1">
            <x v="0"/>
          </reference>
        </references>
      </pivotArea>
    </format>
    <format dxfId="399">
      <pivotArea dataOnly="0" labelOnly="1" outline="0" fieldPosition="0">
        <references count="2">
          <reference field="4" count="1" selected="0">
            <x v="73"/>
          </reference>
          <reference field="5" count="1">
            <x v="0"/>
          </reference>
        </references>
      </pivotArea>
    </format>
    <format dxfId="398">
      <pivotArea dataOnly="0" labelOnly="1" outline="0" fieldPosition="0">
        <references count="2">
          <reference field="4" count="1" selected="0">
            <x v="74"/>
          </reference>
          <reference field="5" count="0"/>
        </references>
      </pivotArea>
    </format>
    <format dxfId="397">
      <pivotArea outline="0" collapsedLevelsAreSubtotals="1" fieldPosition="0"/>
    </format>
    <format dxfId="396">
      <pivotArea outline="0" collapsedLevelsAreSubtotals="1" fieldPosition="0"/>
    </format>
    <format dxfId="395">
      <pivotArea type="all" dataOnly="0" outline="0" fieldPosition="0"/>
    </format>
    <format dxfId="394">
      <pivotArea outline="0" collapsedLevelsAreSubtotals="1" fieldPosition="0"/>
    </format>
    <format dxfId="393">
      <pivotArea dataOnly="0" labelOnly="1" outline="0" fieldPosition="0">
        <references count="1">
          <reference field="4" count="0"/>
        </references>
      </pivotArea>
    </format>
    <format dxfId="392">
      <pivotArea dataOnly="0" labelOnly="1" outline="0" fieldPosition="0">
        <references count="2">
          <reference field="4" count="1" selected="0">
            <x v="70"/>
          </reference>
          <reference field="5" count="0"/>
        </references>
      </pivotArea>
    </format>
    <format dxfId="391">
      <pivotArea dataOnly="0" labelOnly="1" outline="0" fieldPosition="0">
        <references count="2">
          <reference field="4" count="1" selected="0">
            <x v="0"/>
          </reference>
          <reference field="5" count="1">
            <x v="0"/>
          </reference>
        </references>
      </pivotArea>
    </format>
    <format dxfId="390">
      <pivotArea dataOnly="0" labelOnly="1" outline="0" fieldPosition="0">
        <references count="2">
          <reference field="4" count="1" selected="0">
            <x v="1"/>
          </reference>
          <reference field="5" count="0"/>
        </references>
      </pivotArea>
    </format>
    <format dxfId="389">
      <pivotArea dataOnly="0" labelOnly="1" outline="0" fieldPosition="0">
        <references count="2">
          <reference field="4" count="1" selected="0">
            <x v="2"/>
          </reference>
          <reference field="5" count="1">
            <x v="0"/>
          </reference>
        </references>
      </pivotArea>
    </format>
    <format dxfId="388">
      <pivotArea dataOnly="0" labelOnly="1" outline="0" fieldPosition="0">
        <references count="2">
          <reference field="4" count="1" selected="0">
            <x v="3"/>
          </reference>
          <reference field="5" count="1">
            <x v="0"/>
          </reference>
        </references>
      </pivotArea>
    </format>
    <format dxfId="387">
      <pivotArea dataOnly="0" labelOnly="1" outline="0" fieldPosition="0">
        <references count="2">
          <reference field="4" count="1" selected="0">
            <x v="4"/>
          </reference>
          <reference field="5" count="0"/>
        </references>
      </pivotArea>
    </format>
    <format dxfId="386">
      <pivotArea type="all" dataOnly="0" outline="0" fieldPosition="0"/>
    </format>
    <format dxfId="385">
      <pivotArea outline="0" collapsedLevelsAreSubtotals="1" fieldPosition="0"/>
    </format>
    <format dxfId="384">
      <pivotArea dataOnly="0" labelOnly="1" outline="0" fieldPosition="0">
        <references count="1">
          <reference field="4" count="0"/>
        </references>
      </pivotArea>
    </format>
    <format dxfId="383">
      <pivotArea dataOnly="0" labelOnly="1" outline="0" fieldPosition="0">
        <references count="2">
          <reference field="4" count="1" selected="0">
            <x v="70"/>
          </reference>
          <reference field="5" count="0"/>
        </references>
      </pivotArea>
    </format>
    <format dxfId="382">
      <pivotArea dataOnly="0" labelOnly="1" outline="0" fieldPosition="0">
        <references count="2">
          <reference field="4" count="1" selected="0">
            <x v="0"/>
          </reference>
          <reference field="5" count="1">
            <x v="0"/>
          </reference>
        </references>
      </pivotArea>
    </format>
    <format dxfId="381">
      <pivotArea dataOnly="0" labelOnly="1" outline="0" fieldPosition="0">
        <references count="2">
          <reference field="4" count="1" selected="0">
            <x v="1"/>
          </reference>
          <reference field="5" count="0"/>
        </references>
      </pivotArea>
    </format>
    <format dxfId="380">
      <pivotArea dataOnly="0" labelOnly="1" outline="0" fieldPosition="0">
        <references count="2">
          <reference field="4" count="1" selected="0">
            <x v="2"/>
          </reference>
          <reference field="5" count="1">
            <x v="0"/>
          </reference>
        </references>
      </pivotArea>
    </format>
    <format dxfId="379">
      <pivotArea dataOnly="0" labelOnly="1" outline="0" fieldPosition="0">
        <references count="2">
          <reference field="4" count="1" selected="0">
            <x v="3"/>
          </reference>
          <reference field="5" count="1">
            <x v="0"/>
          </reference>
        </references>
      </pivotArea>
    </format>
    <format dxfId="378">
      <pivotArea dataOnly="0" labelOnly="1" outline="0" fieldPosition="0">
        <references count="2">
          <reference field="4" count="1" selected="0">
            <x v="4"/>
          </reference>
          <reference field="5" count="0"/>
        </references>
      </pivotArea>
    </format>
    <format dxfId="377">
      <pivotArea type="all" dataOnly="0" outline="0" fieldPosition="0"/>
    </format>
    <format dxfId="376">
      <pivotArea outline="0" collapsedLevelsAreSubtotals="1" fieldPosition="0"/>
    </format>
    <format dxfId="375">
      <pivotArea dataOnly="0" labelOnly="1" outline="0" fieldPosition="0">
        <references count="1">
          <reference field="4" count="0"/>
        </references>
      </pivotArea>
    </format>
    <format dxfId="374">
      <pivotArea dataOnly="0" labelOnly="1" outline="0" fieldPosition="0">
        <references count="2">
          <reference field="4" count="1" selected="0">
            <x v="70"/>
          </reference>
          <reference field="5" count="0"/>
        </references>
      </pivotArea>
    </format>
    <format dxfId="373">
      <pivotArea dataOnly="0" labelOnly="1" outline="0" fieldPosition="0">
        <references count="2">
          <reference field="4" count="1" selected="0">
            <x v="0"/>
          </reference>
          <reference field="5" count="1">
            <x v="0"/>
          </reference>
        </references>
      </pivotArea>
    </format>
    <format dxfId="372">
      <pivotArea dataOnly="0" labelOnly="1" outline="0" fieldPosition="0">
        <references count="2">
          <reference field="4" count="1" selected="0">
            <x v="1"/>
          </reference>
          <reference field="5" count="0"/>
        </references>
      </pivotArea>
    </format>
    <format dxfId="371">
      <pivotArea dataOnly="0" labelOnly="1" outline="0" fieldPosition="0">
        <references count="2">
          <reference field="4" count="1" selected="0">
            <x v="2"/>
          </reference>
          <reference field="5" count="1">
            <x v="0"/>
          </reference>
        </references>
      </pivotArea>
    </format>
    <format dxfId="370">
      <pivotArea dataOnly="0" labelOnly="1" outline="0" fieldPosition="0">
        <references count="2">
          <reference field="4" count="1" selected="0">
            <x v="3"/>
          </reference>
          <reference field="5" count="1">
            <x v="0"/>
          </reference>
        </references>
      </pivotArea>
    </format>
    <format dxfId="369">
      <pivotArea dataOnly="0" labelOnly="1" outline="0" fieldPosition="0">
        <references count="2">
          <reference field="4" count="1" selected="0">
            <x v="4"/>
          </reference>
          <reference field="5" count="0"/>
        </references>
      </pivotArea>
    </format>
    <format dxfId="368">
      <pivotArea type="all" dataOnly="0" outline="0" fieldPosition="0"/>
    </format>
    <format dxfId="367">
      <pivotArea outline="0" collapsedLevelsAreSubtotals="1" fieldPosition="0"/>
    </format>
    <format dxfId="366">
      <pivotArea dataOnly="0" labelOnly="1" outline="0" fieldPosition="0">
        <references count="1">
          <reference field="4" count="0"/>
        </references>
      </pivotArea>
    </format>
    <format dxfId="365">
      <pivotArea dataOnly="0" labelOnly="1" outline="0" fieldPosition="0">
        <references count="2">
          <reference field="4" count="1" selected="0">
            <x v="70"/>
          </reference>
          <reference field="5" count="0"/>
        </references>
      </pivotArea>
    </format>
    <format dxfId="364">
      <pivotArea dataOnly="0" labelOnly="1" outline="0" fieldPosition="0">
        <references count="2">
          <reference field="4" count="1" selected="0">
            <x v="0"/>
          </reference>
          <reference field="5" count="1">
            <x v="0"/>
          </reference>
        </references>
      </pivotArea>
    </format>
    <format dxfId="363">
      <pivotArea dataOnly="0" labelOnly="1" outline="0" fieldPosition="0">
        <references count="2">
          <reference field="4" count="1" selected="0">
            <x v="1"/>
          </reference>
          <reference field="5" count="0"/>
        </references>
      </pivotArea>
    </format>
    <format dxfId="362">
      <pivotArea dataOnly="0" labelOnly="1" outline="0" fieldPosition="0">
        <references count="2">
          <reference field="4" count="1" selected="0">
            <x v="2"/>
          </reference>
          <reference field="5" count="1">
            <x v="0"/>
          </reference>
        </references>
      </pivotArea>
    </format>
    <format dxfId="361">
      <pivotArea dataOnly="0" labelOnly="1" outline="0" fieldPosition="0">
        <references count="2">
          <reference field="4" count="1" selected="0">
            <x v="3"/>
          </reference>
          <reference field="5" count="1">
            <x v="0"/>
          </reference>
        </references>
      </pivotArea>
    </format>
    <format dxfId="360">
      <pivotArea dataOnly="0" labelOnly="1" outline="0" fieldPosition="0">
        <references count="2">
          <reference field="4" count="1" selected="0">
            <x v="4"/>
          </reference>
          <reference field="5" count="0"/>
        </references>
      </pivotArea>
    </format>
    <format dxfId="359">
      <pivotArea dataOnly="0" labelOnly="1" outline="0" fieldPosition="0">
        <references count="1">
          <reference field="2" count="0"/>
        </references>
      </pivotArea>
    </format>
    <format dxfId="358">
      <pivotArea outline="0" fieldPosition="0">
        <references count="1">
          <reference field="2" count="2" selected="0">
            <x v="2"/>
            <x v="3"/>
          </reference>
        </references>
      </pivotArea>
    </format>
    <format dxfId="357">
      <pivotArea dataOnly="0" labelOnly="1" outline="0" fieldPosition="0">
        <references count="1">
          <reference field="2" count="2">
            <x v="2"/>
            <x v="3"/>
          </reference>
        </references>
      </pivotArea>
    </format>
    <format dxfId="356">
      <pivotArea outline="0" fieldPosition="0">
        <references count="1">
          <reference field="2" count="1" selected="0">
            <x v="16"/>
          </reference>
        </references>
      </pivotArea>
    </format>
    <format dxfId="355">
      <pivotArea dataOnly="0" labelOnly="1" outline="0" fieldPosition="0">
        <references count="1">
          <reference field="2" count="1">
            <x v="16"/>
          </reference>
        </references>
      </pivotArea>
    </format>
    <format dxfId="354">
      <pivotArea outline="0" fieldPosition="0">
        <references count="1">
          <reference field="2" count="1" selected="0">
            <x v="18"/>
          </reference>
        </references>
      </pivotArea>
    </format>
    <format dxfId="353">
      <pivotArea dataOnly="0" labelOnly="1" outline="0" fieldPosition="0">
        <references count="1">
          <reference field="2" count="1">
            <x v="18"/>
          </reference>
        </references>
      </pivotArea>
    </format>
    <format dxfId="352">
      <pivotArea outline="0" fieldPosition="0">
        <references count="1">
          <reference field="2" count="1" selected="0">
            <x v="30"/>
          </reference>
        </references>
      </pivotArea>
    </format>
    <format dxfId="351">
      <pivotArea dataOnly="0" labelOnly="1" outline="0" fieldPosition="0">
        <references count="1">
          <reference field="2" count="1">
            <x v="30"/>
          </reference>
        </references>
      </pivotArea>
    </format>
    <format dxfId="350">
      <pivotArea outline="0" fieldPosition="0">
        <references count="1">
          <reference field="2" count="1" selected="0">
            <x v="35"/>
          </reference>
        </references>
      </pivotArea>
    </format>
    <format dxfId="349">
      <pivotArea dataOnly="0" labelOnly="1" outline="0" fieldPosition="0">
        <references count="1">
          <reference field="2" count="1">
            <x v="35"/>
          </reference>
        </references>
      </pivotArea>
    </format>
    <format dxfId="348">
      <pivotArea dataOnly="0" labelOnly="1" outline="0" fieldPosition="0">
        <references count="1">
          <reference field="4" count="2">
            <x v="7"/>
            <x v="24"/>
          </reference>
        </references>
      </pivotArea>
    </format>
    <format dxfId="347">
      <pivotArea dataOnly="0" labelOnly="1" outline="0" fieldPosition="0">
        <references count="1">
          <reference field="4" count="1">
            <x v="24"/>
          </reference>
        </references>
      </pivotArea>
    </format>
    <format dxfId="346">
      <pivotArea dataOnly="0" labelOnly="1" outline="0" fieldPosition="0">
        <references count="1">
          <reference field="4" count="1">
            <x v="7"/>
          </reference>
        </references>
      </pivotArea>
    </format>
    <format dxfId="345">
      <pivotArea outline="0" fieldPosition="0">
        <references count="2">
          <reference field="0" count="1" selected="0">
            <x v="28"/>
          </reference>
          <reference field="2" count="1" selected="0">
            <x v="24"/>
          </reference>
        </references>
      </pivotArea>
    </format>
    <format dxfId="344">
      <pivotArea outline="0" fieldPosition="0">
        <references count="2">
          <reference field="0" count="1" selected="0">
            <x v="35"/>
          </reference>
          <reference field="2" count="1" selected="0">
            <x v="25"/>
          </reference>
        </references>
      </pivotArea>
    </format>
    <format dxfId="343">
      <pivotArea dataOnly="0" labelOnly="1" outline="0" fieldPosition="0">
        <references count="2">
          <reference field="4" count="1" selected="0">
            <x v="24"/>
          </reference>
          <reference field="5" count="0"/>
        </references>
      </pivotArea>
    </format>
    <format dxfId="342">
      <pivotArea dataOnly="0" labelOnly="1" outline="0" fieldPosition="0">
        <references count="2">
          <reference field="4" count="1" selected="0">
            <x v="7"/>
          </reference>
          <reference field="5" count="0"/>
        </references>
      </pivotArea>
    </format>
    <format dxfId="341">
      <pivotArea dataOnly="0" labelOnly="1" outline="0" fieldPosition="0">
        <references count="1">
          <reference field="4" count="2">
            <x v="7"/>
            <x v="24"/>
          </reference>
        </references>
      </pivotArea>
    </format>
  </formats>
  <pivotTableStyleInfo name="PivotStyleLight15" showRowHeaders="1" showColHeaders="1" showRowStripes="0" showColStripes="0" showLastColumn="1"/>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showCalcMbrs="0" showDrill="0" rowGrandTotals="0" colGrandTotals="0" itemPrintTitles="1" createdVersion="3" indent="0" compact="0" compactData="0" multipleFieldFilters="0">
  <location ref="A4:CJ48" firstHeaderRow="1" firstDataRow="3" firstDataCol="2"/>
  <pivotFields count="7">
    <pivotField axis="axisRow" compact="0" outline="0" showAll="0" defaultSubtotal="0">
      <items count="42">
        <item x="0"/>
        <item x="1"/>
        <item x="2"/>
        <item x="3"/>
        <item x="4"/>
        <item x="5"/>
        <item x="6"/>
        <item x="7"/>
        <item x="8"/>
        <item x="9"/>
        <item x="10"/>
        <item x="11"/>
        <item x="12"/>
        <item x="13"/>
        <item x="14"/>
        <item x="15"/>
        <item x="16"/>
        <item x="17"/>
        <item x="18"/>
        <item x="19"/>
        <item x="22"/>
        <item x="20"/>
        <item x="21"/>
        <item x="23"/>
        <item x="24"/>
        <item x="41"/>
        <item x="40"/>
        <item x="25"/>
        <item x="26"/>
        <item x="27"/>
        <item x="28"/>
        <item x="29"/>
        <item x="30"/>
        <item x="31"/>
        <item x="32"/>
        <item x="33"/>
        <item x="34"/>
        <item x="35"/>
        <item x="36"/>
        <item x="37"/>
        <item x="38"/>
        <item x="39"/>
      </items>
    </pivotField>
    <pivotField name="Row selection" compact="0" outline="0" showAll="0" defaultSubtotal="0"/>
    <pivotField compact="0" outline="0" showAll="0" defaultSubtotal="0"/>
    <pivotField axis="axisRow" compact="0" outline="0" showAll="0" defaultSubtotal="0">
      <items count="42">
        <item x="27"/>
        <item x="30"/>
        <item x="10"/>
        <item x="34"/>
        <item x="29"/>
        <item x="25"/>
        <item x="36"/>
        <item x="13"/>
        <item x="19"/>
        <item x="17"/>
        <item x="18"/>
        <item x="20"/>
        <item x="14"/>
        <item x="3"/>
        <item x="2"/>
        <item x="8"/>
        <item x="11"/>
        <item x="12"/>
        <item x="1"/>
        <item x="0"/>
        <item x="4"/>
        <item x="26"/>
        <item x="24"/>
        <item x="9"/>
        <item x="38"/>
        <item x="15"/>
        <item x="5"/>
        <item x="22"/>
        <item x="39"/>
        <item x="28"/>
        <item x="32"/>
        <item x="37"/>
        <item x="41"/>
        <item x="40"/>
        <item x="33"/>
        <item x="31"/>
        <item x="16"/>
        <item x="21"/>
        <item x="23"/>
        <item x="7"/>
        <item x="6"/>
        <item x="35"/>
      </items>
    </pivotField>
    <pivotField name="Entity" axis="axisCol" compact="0" outline="0" showAll="0" sortType="ascending" defaultSubtotal="0">
      <items count="75">
        <item x="0"/>
        <item x="67"/>
        <item x="1"/>
        <item x="2"/>
        <item x="61"/>
        <item x="3"/>
        <item x="62"/>
        <item x="70"/>
        <item x="4"/>
        <item x="5"/>
        <item x="6"/>
        <item x="7"/>
        <item x="8"/>
        <item x="9"/>
        <item x="10"/>
        <item x="11"/>
        <item x="12"/>
        <item x="13"/>
        <item x="14"/>
        <item x="15"/>
        <item x="16"/>
        <item x="17"/>
        <item x="18"/>
        <item x="19"/>
        <item x="69"/>
        <item x="20"/>
        <item x="21"/>
        <item x="22"/>
        <item x="23"/>
        <item x="24"/>
        <item x="25"/>
        <item x="26"/>
        <item x="27"/>
        <item x="28"/>
        <item x="29"/>
        <item x="30"/>
        <item x="31"/>
        <item x="32"/>
        <item x="33"/>
        <item x="34"/>
        <item x="35"/>
        <item x="36"/>
        <item x="37"/>
        <item x="38"/>
        <item x="63"/>
        <item x="39"/>
        <item x="40"/>
        <item x="71"/>
        <item x="68"/>
        <item x="60"/>
        <item x="41"/>
        <item x="42"/>
        <item x="43"/>
        <item x="73"/>
        <item x="44"/>
        <item x="45"/>
        <item x="46"/>
        <item x="47"/>
        <item x="48"/>
        <item x="49"/>
        <item x="64"/>
        <item x="66"/>
        <item x="51"/>
        <item x="52"/>
        <item x="53"/>
        <item x="54"/>
        <item x="55"/>
        <item x="72"/>
        <item x="56"/>
        <item x="57"/>
        <item n="Total" x="74"/>
        <item x="58"/>
        <item x="59"/>
        <item x="50"/>
        <item x="65"/>
      </items>
    </pivotField>
    <pivotField name="Date" axis="axisCol" compact="0" numFmtId="14" outline="0" showAll="0" sortType="ascending" defaultSubtotal="0">
      <items count="2">
        <item x="0"/>
        <item x="1"/>
      </items>
    </pivotField>
    <pivotField dataField="1" compact="0" outline="0" showAll="0"/>
  </pivotFields>
  <rowFields count="2">
    <field x="0"/>
    <field x="3"/>
  </rowFields>
  <rowItems count="42">
    <i>
      <x/>
      <x v="19"/>
    </i>
    <i>
      <x v="1"/>
      <x v="18"/>
    </i>
    <i>
      <x v="2"/>
      <x v="14"/>
    </i>
    <i>
      <x v="3"/>
      <x v="13"/>
    </i>
    <i>
      <x v="4"/>
      <x v="20"/>
    </i>
    <i>
      <x v="5"/>
      <x v="26"/>
    </i>
    <i>
      <x v="6"/>
      <x v="40"/>
    </i>
    <i>
      <x v="7"/>
      <x v="39"/>
    </i>
    <i>
      <x v="8"/>
      <x v="15"/>
    </i>
    <i>
      <x v="9"/>
      <x v="23"/>
    </i>
    <i>
      <x v="10"/>
      <x v="2"/>
    </i>
    <i>
      <x v="11"/>
      <x v="16"/>
    </i>
    <i>
      <x v="12"/>
      <x v="17"/>
    </i>
    <i>
      <x v="13"/>
      <x v="7"/>
    </i>
    <i>
      <x v="14"/>
      <x v="12"/>
    </i>
    <i>
      <x v="15"/>
      <x v="25"/>
    </i>
    <i>
      <x v="16"/>
      <x v="36"/>
    </i>
    <i>
      <x v="17"/>
      <x v="9"/>
    </i>
    <i>
      <x v="18"/>
      <x v="10"/>
    </i>
    <i>
      <x v="19"/>
      <x v="8"/>
    </i>
    <i>
      <x v="20"/>
      <x v="27"/>
    </i>
    <i>
      <x v="21"/>
      <x v="11"/>
    </i>
    <i>
      <x v="22"/>
      <x v="37"/>
    </i>
    <i>
      <x v="23"/>
      <x v="38"/>
    </i>
    <i>
      <x v="24"/>
      <x v="22"/>
    </i>
    <i>
      <x v="25"/>
      <x v="32"/>
    </i>
    <i>
      <x v="26"/>
      <x v="33"/>
    </i>
    <i>
      <x v="27"/>
      <x v="5"/>
    </i>
    <i>
      <x v="28"/>
      <x v="21"/>
    </i>
    <i>
      <x v="29"/>
      <x/>
    </i>
    <i>
      <x v="30"/>
      <x v="29"/>
    </i>
    <i>
      <x v="31"/>
      <x v="4"/>
    </i>
    <i>
      <x v="32"/>
      <x v="1"/>
    </i>
    <i>
      <x v="33"/>
      <x v="35"/>
    </i>
    <i>
      <x v="34"/>
      <x v="30"/>
    </i>
    <i>
      <x v="35"/>
      <x v="34"/>
    </i>
    <i>
      <x v="36"/>
      <x v="3"/>
    </i>
    <i>
      <x v="37"/>
      <x v="41"/>
    </i>
    <i>
      <x v="38"/>
      <x v="6"/>
    </i>
    <i>
      <x v="39"/>
      <x v="31"/>
    </i>
    <i>
      <x v="40"/>
      <x v="24"/>
    </i>
    <i>
      <x v="41"/>
      <x v="28"/>
    </i>
  </rowItems>
  <colFields count="2">
    <field x="4"/>
    <field x="5"/>
  </colFields>
  <colItems count="86">
    <i>
      <x/>
      <x/>
    </i>
    <i>
      <x v="1"/>
      <x/>
    </i>
    <i r="1">
      <x v="1"/>
    </i>
    <i>
      <x v="2"/>
      <x/>
    </i>
    <i>
      <x v="3"/>
      <x/>
    </i>
    <i>
      <x v="4"/>
      <x/>
    </i>
    <i r="1">
      <x v="1"/>
    </i>
    <i>
      <x v="5"/>
      <x/>
    </i>
    <i>
      <x v="6"/>
      <x/>
    </i>
    <i r="1">
      <x v="1"/>
    </i>
    <i>
      <x v="7"/>
      <x/>
    </i>
    <i r="1">
      <x v="1"/>
    </i>
    <i>
      <x v="8"/>
      <x/>
    </i>
    <i>
      <x v="9"/>
      <x/>
    </i>
    <i>
      <x v="10"/>
      <x/>
    </i>
    <i>
      <x v="11"/>
      <x/>
    </i>
    <i>
      <x v="12"/>
      <x/>
    </i>
    <i>
      <x v="13"/>
      <x/>
    </i>
    <i>
      <x v="14"/>
      <x/>
    </i>
    <i>
      <x v="15"/>
      <x/>
    </i>
    <i>
      <x v="16"/>
      <x/>
    </i>
    <i>
      <x v="17"/>
      <x/>
    </i>
    <i>
      <x v="18"/>
      <x/>
    </i>
    <i>
      <x v="19"/>
      <x/>
    </i>
    <i>
      <x v="20"/>
      <x/>
    </i>
    <i>
      <x v="21"/>
      <x/>
    </i>
    <i>
      <x v="22"/>
      <x/>
    </i>
    <i>
      <x v="23"/>
      <x/>
    </i>
    <i>
      <x v="24"/>
      <x/>
    </i>
    <i r="1">
      <x v="1"/>
    </i>
    <i>
      <x v="25"/>
      <x/>
    </i>
    <i>
      <x v="26"/>
      <x/>
    </i>
    <i>
      <x v="27"/>
      <x/>
    </i>
    <i>
      <x v="28"/>
      <x/>
    </i>
    <i>
      <x v="29"/>
      <x/>
    </i>
    <i>
      <x v="30"/>
      <x/>
    </i>
    <i>
      <x v="31"/>
      <x/>
    </i>
    <i>
      <x v="32"/>
      <x/>
    </i>
    <i>
      <x v="33"/>
      <x/>
    </i>
    <i>
      <x v="34"/>
      <x/>
    </i>
    <i>
      <x v="35"/>
      <x/>
    </i>
    <i>
      <x v="36"/>
      <x/>
    </i>
    <i>
      <x v="37"/>
      <x/>
    </i>
    <i>
      <x v="38"/>
      <x/>
    </i>
    <i>
      <x v="39"/>
      <x/>
    </i>
    <i>
      <x v="40"/>
      <x/>
    </i>
    <i>
      <x v="41"/>
      <x/>
    </i>
    <i>
      <x v="42"/>
      <x/>
    </i>
    <i>
      <x v="43"/>
      <x/>
    </i>
    <i>
      <x v="44"/>
      <x/>
    </i>
    <i r="1">
      <x v="1"/>
    </i>
    <i>
      <x v="45"/>
      <x/>
    </i>
    <i>
      <x v="46"/>
      <x/>
    </i>
    <i r="1">
      <x v="1"/>
    </i>
    <i>
      <x v="47"/>
      <x v="1"/>
    </i>
    <i>
      <x v="48"/>
      <x/>
    </i>
    <i>
      <x v="49"/>
      <x/>
    </i>
    <i>
      <x v="50"/>
      <x/>
    </i>
    <i>
      <x v="51"/>
      <x/>
    </i>
    <i>
      <x v="52"/>
      <x/>
    </i>
    <i>
      <x v="53"/>
      <x v="1"/>
    </i>
    <i>
      <x v="54"/>
      <x/>
    </i>
    <i>
      <x v="55"/>
      <x/>
    </i>
    <i>
      <x v="56"/>
      <x/>
    </i>
    <i>
      <x v="57"/>
      <x/>
    </i>
    <i>
      <x v="58"/>
      <x/>
    </i>
    <i>
      <x v="59"/>
      <x/>
    </i>
    <i>
      <x v="60"/>
      <x/>
    </i>
    <i r="1">
      <x v="1"/>
    </i>
    <i>
      <x v="61"/>
      <x/>
    </i>
    <i r="1">
      <x v="1"/>
    </i>
    <i>
      <x v="62"/>
      <x/>
    </i>
    <i>
      <x v="63"/>
      <x/>
    </i>
    <i>
      <x v="64"/>
      <x/>
    </i>
    <i>
      <x v="65"/>
      <x/>
    </i>
    <i>
      <x v="66"/>
      <x/>
    </i>
    <i>
      <x v="67"/>
      <x v="1"/>
    </i>
    <i>
      <x v="68"/>
      <x/>
    </i>
    <i>
      <x v="69"/>
      <x/>
    </i>
    <i>
      <x v="70"/>
      <x/>
    </i>
    <i r="1">
      <x v="1"/>
    </i>
    <i>
      <x v="71"/>
      <x/>
    </i>
    <i>
      <x v="72"/>
      <x/>
    </i>
    <i>
      <x v="73"/>
      <x/>
    </i>
    <i>
      <x v="74"/>
      <x/>
    </i>
    <i r="1">
      <x v="1"/>
    </i>
  </colItems>
  <dataFields count="1">
    <dataField name="1000 €" fld="6" baseField="0" baseItem="0" numFmtId="3"/>
  </dataFields>
  <formats count="329">
    <format dxfId="340">
      <pivotArea outline="0" collapsedLevelsAreSubtotals="1" fieldPosition="0"/>
    </format>
    <format dxfId="339">
      <pivotArea outline="0" collapsedLevelsAreSubtotals="1" fieldPosition="0"/>
    </format>
    <format dxfId="338">
      <pivotArea dataOnly="0" labelOnly="1" outline="0" fieldPosition="0">
        <references count="1">
          <reference field="4" count="25">
            <x v="0"/>
            <x v="1"/>
            <x v="2"/>
            <x v="3"/>
            <x v="4"/>
            <x v="5"/>
            <x v="6"/>
            <x v="8"/>
            <x v="9"/>
            <x v="10"/>
            <x v="11"/>
            <x v="12"/>
            <x v="13"/>
            <x v="14"/>
            <x v="15"/>
            <x v="16"/>
            <x v="17"/>
            <x v="18"/>
            <x v="19"/>
            <x v="20"/>
            <x v="21"/>
            <x v="22"/>
            <x v="23"/>
            <x v="25"/>
            <x v="26"/>
          </reference>
        </references>
      </pivotArea>
    </format>
    <format dxfId="337">
      <pivotArea dataOnly="0" labelOnly="1" outline="0" fieldPosition="0">
        <references count="1">
          <reference field="4" count="25" defaultSubtotal="1">
            <x v="0"/>
            <x v="1"/>
            <x v="2"/>
            <x v="3"/>
            <x v="4"/>
            <x v="5"/>
            <x v="6"/>
            <x v="8"/>
            <x v="9"/>
            <x v="10"/>
            <x v="11"/>
            <x v="12"/>
            <x v="13"/>
            <x v="14"/>
            <x v="15"/>
            <x v="16"/>
            <x v="17"/>
            <x v="18"/>
            <x v="19"/>
            <x v="20"/>
            <x v="21"/>
            <x v="22"/>
            <x v="23"/>
            <x v="25"/>
            <x v="26"/>
          </reference>
        </references>
      </pivotArea>
    </format>
    <format dxfId="336">
      <pivotArea dataOnly="0" labelOnly="1" outline="0" fieldPosition="0">
        <references count="1">
          <reference field="4" count="23">
            <x v="27"/>
            <x v="28"/>
            <x v="29"/>
            <x v="30"/>
            <x v="31"/>
            <x v="32"/>
            <x v="33"/>
            <x v="34"/>
            <x v="35"/>
            <x v="36"/>
            <x v="37"/>
            <x v="38"/>
            <x v="39"/>
            <x v="40"/>
            <x v="41"/>
            <x v="42"/>
            <x v="43"/>
            <x v="44"/>
            <x v="45"/>
            <x v="46"/>
            <x v="47"/>
            <x v="48"/>
            <x v="49"/>
          </reference>
        </references>
      </pivotArea>
    </format>
    <format dxfId="335">
      <pivotArea dataOnly="0" labelOnly="1" outline="0" fieldPosition="0">
        <references count="1">
          <reference field="4" count="23" defaultSubtotal="1">
            <x v="27"/>
            <x v="28"/>
            <x v="29"/>
            <x v="30"/>
            <x v="31"/>
            <x v="32"/>
            <x v="33"/>
            <x v="34"/>
            <x v="35"/>
            <x v="36"/>
            <x v="37"/>
            <x v="38"/>
            <x v="39"/>
            <x v="40"/>
            <x v="41"/>
            <x v="42"/>
            <x v="43"/>
            <x v="44"/>
            <x v="45"/>
            <x v="46"/>
            <x v="47"/>
            <x v="48"/>
            <x v="49"/>
          </reference>
        </references>
      </pivotArea>
    </format>
    <format dxfId="334">
      <pivotArea dataOnly="0" labelOnly="1" outline="0" fieldPosition="0">
        <references count="1">
          <reference field="4" count="24">
            <x v="50"/>
            <x v="51"/>
            <x v="52"/>
            <x v="53"/>
            <x v="54"/>
            <x v="55"/>
            <x v="56"/>
            <x v="57"/>
            <x v="58"/>
            <x v="59"/>
            <x v="60"/>
            <x v="61"/>
            <x v="62"/>
            <x v="63"/>
            <x v="64"/>
            <x v="65"/>
            <x v="66"/>
            <x v="67"/>
            <x v="68"/>
            <x v="69"/>
            <x v="70"/>
            <x v="71"/>
            <x v="72"/>
            <x v="73"/>
          </reference>
        </references>
      </pivotArea>
    </format>
    <format dxfId="333">
      <pivotArea dataOnly="0" labelOnly="1" outline="0" fieldPosition="0">
        <references count="1">
          <reference field="4" count="24" defaultSubtotal="1">
            <x v="50"/>
            <x v="51"/>
            <x v="52"/>
            <x v="53"/>
            <x v="54"/>
            <x v="55"/>
            <x v="56"/>
            <x v="57"/>
            <x v="58"/>
            <x v="59"/>
            <x v="60"/>
            <x v="61"/>
            <x v="62"/>
            <x v="63"/>
            <x v="64"/>
            <x v="65"/>
            <x v="66"/>
            <x v="67"/>
            <x v="68"/>
            <x v="69"/>
            <x v="70"/>
            <x v="71"/>
            <x v="72"/>
            <x v="73"/>
          </reference>
        </references>
      </pivotArea>
    </format>
    <format dxfId="332">
      <pivotArea dataOnly="0" labelOnly="1" outline="0" fieldPosition="0">
        <references count="1">
          <reference field="4" count="1">
            <x v="74"/>
          </reference>
        </references>
      </pivotArea>
    </format>
    <format dxfId="331">
      <pivotArea dataOnly="0" labelOnly="1" outline="0" fieldPosition="0">
        <references count="1">
          <reference field="4" count="1" defaultSubtotal="1">
            <x v="74"/>
          </reference>
        </references>
      </pivotArea>
    </format>
    <format dxfId="330">
      <pivotArea dataOnly="0" labelOnly="1" outline="0" fieldPosition="0">
        <references count="2">
          <reference field="4" count="1" selected="0">
            <x v="0"/>
          </reference>
          <reference field="5" count="1">
            <x v="0"/>
          </reference>
        </references>
      </pivotArea>
    </format>
    <format dxfId="329">
      <pivotArea dataOnly="0" labelOnly="1" outline="0" fieldPosition="0">
        <references count="2">
          <reference field="4" count="1" selected="0">
            <x v="1"/>
          </reference>
          <reference field="5" count="0"/>
        </references>
      </pivotArea>
    </format>
    <format dxfId="328">
      <pivotArea dataOnly="0" labelOnly="1" outline="0" fieldPosition="0">
        <references count="2">
          <reference field="4" count="1" selected="0">
            <x v="2"/>
          </reference>
          <reference field="5" count="1">
            <x v="0"/>
          </reference>
        </references>
      </pivotArea>
    </format>
    <format dxfId="327">
      <pivotArea dataOnly="0" labelOnly="1" outline="0" fieldPosition="0">
        <references count="2">
          <reference field="4" count="1" selected="0">
            <x v="3"/>
          </reference>
          <reference field="5" count="1">
            <x v="0"/>
          </reference>
        </references>
      </pivotArea>
    </format>
    <format dxfId="326">
      <pivotArea dataOnly="0" labelOnly="1" outline="0" fieldPosition="0">
        <references count="2">
          <reference field="4" count="1" selected="0">
            <x v="4"/>
          </reference>
          <reference field="5" count="0"/>
        </references>
      </pivotArea>
    </format>
    <format dxfId="325">
      <pivotArea dataOnly="0" labelOnly="1" outline="0" fieldPosition="0">
        <references count="2">
          <reference field="4" count="1" selected="0">
            <x v="5"/>
          </reference>
          <reference field="5" count="1">
            <x v="0"/>
          </reference>
        </references>
      </pivotArea>
    </format>
    <format dxfId="324">
      <pivotArea dataOnly="0" labelOnly="1" outline="0" fieldPosition="0">
        <references count="2">
          <reference field="4" count="1" selected="0">
            <x v="6"/>
          </reference>
          <reference field="5" count="0"/>
        </references>
      </pivotArea>
    </format>
    <format dxfId="323">
      <pivotArea dataOnly="0" labelOnly="1" outline="0" fieldPosition="0">
        <references count="2">
          <reference field="4" count="1" selected="0">
            <x v="8"/>
          </reference>
          <reference field="5" count="1">
            <x v="0"/>
          </reference>
        </references>
      </pivotArea>
    </format>
    <format dxfId="322">
      <pivotArea dataOnly="0" labelOnly="1" outline="0" fieldPosition="0">
        <references count="2">
          <reference field="4" count="1" selected="0">
            <x v="9"/>
          </reference>
          <reference field="5" count="1">
            <x v="0"/>
          </reference>
        </references>
      </pivotArea>
    </format>
    <format dxfId="321">
      <pivotArea dataOnly="0" labelOnly="1" outline="0" fieldPosition="0">
        <references count="2">
          <reference field="4" count="1" selected="0">
            <x v="10"/>
          </reference>
          <reference field="5" count="1">
            <x v="0"/>
          </reference>
        </references>
      </pivotArea>
    </format>
    <format dxfId="320">
      <pivotArea dataOnly="0" labelOnly="1" outline="0" fieldPosition="0">
        <references count="2">
          <reference field="4" count="1" selected="0">
            <x v="11"/>
          </reference>
          <reference field="5" count="1">
            <x v="0"/>
          </reference>
        </references>
      </pivotArea>
    </format>
    <format dxfId="319">
      <pivotArea dataOnly="0" labelOnly="1" outline="0" fieldPosition="0">
        <references count="2">
          <reference field="4" count="1" selected="0">
            <x v="12"/>
          </reference>
          <reference field="5" count="1">
            <x v="0"/>
          </reference>
        </references>
      </pivotArea>
    </format>
    <format dxfId="318">
      <pivotArea dataOnly="0" labelOnly="1" outline="0" fieldPosition="0">
        <references count="2">
          <reference field="4" count="1" selected="0">
            <x v="13"/>
          </reference>
          <reference field="5" count="1">
            <x v="0"/>
          </reference>
        </references>
      </pivotArea>
    </format>
    <format dxfId="317">
      <pivotArea dataOnly="0" labelOnly="1" outline="0" fieldPosition="0">
        <references count="2">
          <reference field="4" count="1" selected="0">
            <x v="14"/>
          </reference>
          <reference field="5" count="1">
            <x v="0"/>
          </reference>
        </references>
      </pivotArea>
    </format>
    <format dxfId="316">
      <pivotArea dataOnly="0" labelOnly="1" outline="0" fieldPosition="0">
        <references count="2">
          <reference field="4" count="1" selected="0">
            <x v="15"/>
          </reference>
          <reference field="5" count="1">
            <x v="0"/>
          </reference>
        </references>
      </pivotArea>
    </format>
    <format dxfId="315">
      <pivotArea dataOnly="0" labelOnly="1" outline="0" fieldPosition="0">
        <references count="2">
          <reference field="4" count="1" selected="0">
            <x v="16"/>
          </reference>
          <reference field="5" count="1">
            <x v="0"/>
          </reference>
        </references>
      </pivotArea>
    </format>
    <format dxfId="314">
      <pivotArea dataOnly="0" labelOnly="1" outline="0" fieldPosition="0">
        <references count="2">
          <reference field="4" count="1" selected="0">
            <x v="17"/>
          </reference>
          <reference field="5" count="1">
            <x v="0"/>
          </reference>
        </references>
      </pivotArea>
    </format>
    <format dxfId="313">
      <pivotArea dataOnly="0" labelOnly="1" outline="0" fieldPosition="0">
        <references count="2">
          <reference field="4" count="1" selected="0">
            <x v="18"/>
          </reference>
          <reference field="5" count="1">
            <x v="0"/>
          </reference>
        </references>
      </pivotArea>
    </format>
    <format dxfId="312">
      <pivotArea dataOnly="0" labelOnly="1" outline="0" fieldPosition="0">
        <references count="2">
          <reference field="4" count="1" selected="0">
            <x v="19"/>
          </reference>
          <reference field="5" count="1">
            <x v="0"/>
          </reference>
        </references>
      </pivotArea>
    </format>
    <format dxfId="311">
      <pivotArea dataOnly="0" labelOnly="1" outline="0" fieldPosition="0">
        <references count="2">
          <reference field="4" count="1" selected="0">
            <x v="20"/>
          </reference>
          <reference field="5" count="1">
            <x v="0"/>
          </reference>
        </references>
      </pivotArea>
    </format>
    <format dxfId="310">
      <pivotArea dataOnly="0" labelOnly="1" outline="0" fieldPosition="0">
        <references count="2">
          <reference field="4" count="1" selected="0">
            <x v="21"/>
          </reference>
          <reference field="5" count="1">
            <x v="0"/>
          </reference>
        </references>
      </pivotArea>
    </format>
    <format dxfId="309">
      <pivotArea dataOnly="0" labelOnly="1" outline="0" fieldPosition="0">
        <references count="2">
          <reference field="4" count="1" selected="0">
            <x v="22"/>
          </reference>
          <reference field="5" count="1">
            <x v="0"/>
          </reference>
        </references>
      </pivotArea>
    </format>
    <format dxfId="308">
      <pivotArea dataOnly="0" labelOnly="1" outline="0" fieldPosition="0">
        <references count="2">
          <reference field="4" count="1" selected="0">
            <x v="23"/>
          </reference>
          <reference field="5" count="1">
            <x v="0"/>
          </reference>
        </references>
      </pivotArea>
    </format>
    <format dxfId="307">
      <pivotArea dataOnly="0" labelOnly="1" outline="0" fieldPosition="0">
        <references count="2">
          <reference field="4" count="1" selected="0">
            <x v="25"/>
          </reference>
          <reference field="5" count="1">
            <x v="0"/>
          </reference>
        </references>
      </pivotArea>
    </format>
    <format dxfId="306">
      <pivotArea dataOnly="0" labelOnly="1" outline="0" fieldPosition="0">
        <references count="2">
          <reference field="4" count="1" selected="0">
            <x v="26"/>
          </reference>
          <reference field="5" count="1">
            <x v="0"/>
          </reference>
        </references>
      </pivotArea>
    </format>
    <format dxfId="305">
      <pivotArea dataOnly="0" labelOnly="1" outline="0" fieldPosition="0">
        <references count="2">
          <reference field="4" count="1" selected="0">
            <x v="27"/>
          </reference>
          <reference field="5" count="1">
            <x v="0"/>
          </reference>
        </references>
      </pivotArea>
    </format>
    <format dxfId="304">
      <pivotArea dataOnly="0" labelOnly="1" outline="0" fieldPosition="0">
        <references count="2">
          <reference field="4" count="1" selected="0">
            <x v="28"/>
          </reference>
          <reference field="5" count="1">
            <x v="0"/>
          </reference>
        </references>
      </pivotArea>
    </format>
    <format dxfId="303">
      <pivotArea dataOnly="0" labelOnly="1" outline="0" fieldPosition="0">
        <references count="2">
          <reference field="4" count="1" selected="0">
            <x v="29"/>
          </reference>
          <reference field="5" count="1">
            <x v="0"/>
          </reference>
        </references>
      </pivotArea>
    </format>
    <format dxfId="302">
      <pivotArea dataOnly="0" labelOnly="1" outline="0" fieldPosition="0">
        <references count="2">
          <reference field="4" count="1" selected="0">
            <x v="30"/>
          </reference>
          <reference field="5" count="1">
            <x v="0"/>
          </reference>
        </references>
      </pivotArea>
    </format>
    <format dxfId="301">
      <pivotArea dataOnly="0" labelOnly="1" outline="0" fieldPosition="0">
        <references count="2">
          <reference field="4" count="1" selected="0">
            <x v="31"/>
          </reference>
          <reference field="5" count="1">
            <x v="0"/>
          </reference>
        </references>
      </pivotArea>
    </format>
    <format dxfId="300">
      <pivotArea dataOnly="0" labelOnly="1" outline="0" fieldPosition="0">
        <references count="2">
          <reference field="4" count="1" selected="0">
            <x v="32"/>
          </reference>
          <reference field="5" count="1">
            <x v="0"/>
          </reference>
        </references>
      </pivotArea>
    </format>
    <format dxfId="299">
      <pivotArea dataOnly="0" labelOnly="1" outline="0" fieldPosition="0">
        <references count="2">
          <reference field="4" count="1" selected="0">
            <x v="33"/>
          </reference>
          <reference field="5" count="1">
            <x v="0"/>
          </reference>
        </references>
      </pivotArea>
    </format>
    <format dxfId="298">
      <pivotArea dataOnly="0" labelOnly="1" outline="0" fieldPosition="0">
        <references count="2">
          <reference field="4" count="1" selected="0">
            <x v="34"/>
          </reference>
          <reference field="5" count="1">
            <x v="0"/>
          </reference>
        </references>
      </pivotArea>
    </format>
    <format dxfId="297">
      <pivotArea dataOnly="0" labelOnly="1" outline="0" fieldPosition="0">
        <references count="2">
          <reference field="4" count="1" selected="0">
            <x v="35"/>
          </reference>
          <reference field="5" count="1">
            <x v="0"/>
          </reference>
        </references>
      </pivotArea>
    </format>
    <format dxfId="296">
      <pivotArea dataOnly="0" labelOnly="1" outline="0" fieldPosition="0">
        <references count="2">
          <reference field="4" count="1" selected="0">
            <x v="36"/>
          </reference>
          <reference field="5" count="1">
            <x v="0"/>
          </reference>
        </references>
      </pivotArea>
    </format>
    <format dxfId="295">
      <pivotArea dataOnly="0" labelOnly="1" outline="0" fieldPosition="0">
        <references count="2">
          <reference field="4" count="1" selected="0">
            <x v="37"/>
          </reference>
          <reference field="5" count="1">
            <x v="0"/>
          </reference>
        </references>
      </pivotArea>
    </format>
    <format dxfId="294">
      <pivotArea dataOnly="0" labelOnly="1" outline="0" fieldPosition="0">
        <references count="2">
          <reference field="4" count="1" selected="0">
            <x v="38"/>
          </reference>
          <reference field="5" count="1">
            <x v="0"/>
          </reference>
        </references>
      </pivotArea>
    </format>
    <format dxfId="293">
      <pivotArea dataOnly="0" labelOnly="1" outline="0" fieldPosition="0">
        <references count="2">
          <reference field="4" count="1" selected="0">
            <x v="39"/>
          </reference>
          <reference field="5" count="1">
            <x v="0"/>
          </reference>
        </references>
      </pivotArea>
    </format>
    <format dxfId="292">
      <pivotArea dataOnly="0" labelOnly="1" outline="0" fieldPosition="0">
        <references count="2">
          <reference field="4" count="1" selected="0">
            <x v="40"/>
          </reference>
          <reference field="5" count="1">
            <x v="0"/>
          </reference>
        </references>
      </pivotArea>
    </format>
    <format dxfId="291">
      <pivotArea dataOnly="0" labelOnly="1" outline="0" fieldPosition="0">
        <references count="2">
          <reference field="4" count="1" selected="0">
            <x v="41"/>
          </reference>
          <reference field="5" count="1">
            <x v="0"/>
          </reference>
        </references>
      </pivotArea>
    </format>
    <format dxfId="290">
      <pivotArea dataOnly="0" labelOnly="1" outline="0" fieldPosition="0">
        <references count="2">
          <reference field="4" count="1" selected="0">
            <x v="42"/>
          </reference>
          <reference field="5" count="1">
            <x v="0"/>
          </reference>
        </references>
      </pivotArea>
    </format>
    <format dxfId="289">
      <pivotArea dataOnly="0" labelOnly="1" outline="0" fieldPosition="0">
        <references count="2">
          <reference field="4" count="1" selected="0">
            <x v="43"/>
          </reference>
          <reference field="5" count="1">
            <x v="0"/>
          </reference>
        </references>
      </pivotArea>
    </format>
    <format dxfId="288">
      <pivotArea dataOnly="0" labelOnly="1" outline="0" fieldPosition="0">
        <references count="2">
          <reference field="4" count="1" selected="0">
            <x v="44"/>
          </reference>
          <reference field="5" count="0"/>
        </references>
      </pivotArea>
    </format>
    <format dxfId="287">
      <pivotArea dataOnly="0" labelOnly="1" outline="0" fieldPosition="0">
        <references count="2">
          <reference field="4" count="1" selected="0">
            <x v="45"/>
          </reference>
          <reference field="5" count="1">
            <x v="0"/>
          </reference>
        </references>
      </pivotArea>
    </format>
    <format dxfId="286">
      <pivotArea dataOnly="0" labelOnly="1" outline="0" fieldPosition="0">
        <references count="2">
          <reference field="4" count="1" selected="0">
            <x v="46"/>
          </reference>
          <reference field="5" count="1">
            <x v="1"/>
          </reference>
        </references>
      </pivotArea>
    </format>
    <format dxfId="285">
      <pivotArea dataOnly="0" labelOnly="1" outline="0" fieldPosition="0">
        <references count="2">
          <reference field="4" count="1" selected="0">
            <x v="47"/>
          </reference>
          <reference field="5" count="1">
            <x v="1"/>
          </reference>
        </references>
      </pivotArea>
    </format>
    <format dxfId="284">
      <pivotArea dataOnly="0" labelOnly="1" outline="0" fieldPosition="0">
        <references count="2">
          <reference field="4" count="1" selected="0">
            <x v="48"/>
          </reference>
          <reference field="5" count="1">
            <x v="0"/>
          </reference>
        </references>
      </pivotArea>
    </format>
    <format dxfId="283">
      <pivotArea dataOnly="0" labelOnly="1" outline="0" fieldPosition="0">
        <references count="2">
          <reference field="4" count="1" selected="0">
            <x v="49"/>
          </reference>
          <reference field="5" count="1">
            <x v="0"/>
          </reference>
        </references>
      </pivotArea>
    </format>
    <format dxfId="282">
      <pivotArea dataOnly="0" labelOnly="1" outline="0" fieldPosition="0">
        <references count="2">
          <reference field="4" count="1" selected="0">
            <x v="50"/>
          </reference>
          <reference field="5" count="1">
            <x v="0"/>
          </reference>
        </references>
      </pivotArea>
    </format>
    <format dxfId="281">
      <pivotArea dataOnly="0" labelOnly="1" outline="0" fieldPosition="0">
        <references count="2">
          <reference field="4" count="1" selected="0">
            <x v="51"/>
          </reference>
          <reference field="5" count="1">
            <x v="0"/>
          </reference>
        </references>
      </pivotArea>
    </format>
    <format dxfId="280">
      <pivotArea dataOnly="0" labelOnly="1" outline="0" fieldPosition="0">
        <references count="2">
          <reference field="4" count="1" selected="0">
            <x v="52"/>
          </reference>
          <reference field="5" count="1">
            <x v="0"/>
          </reference>
        </references>
      </pivotArea>
    </format>
    <format dxfId="279">
      <pivotArea dataOnly="0" labelOnly="1" outline="0" fieldPosition="0">
        <references count="2">
          <reference field="4" count="1" selected="0">
            <x v="53"/>
          </reference>
          <reference field="5" count="1">
            <x v="1"/>
          </reference>
        </references>
      </pivotArea>
    </format>
    <format dxfId="278">
      <pivotArea dataOnly="0" labelOnly="1" outline="0" fieldPosition="0">
        <references count="2">
          <reference field="4" count="1" selected="0">
            <x v="54"/>
          </reference>
          <reference field="5" count="1">
            <x v="0"/>
          </reference>
        </references>
      </pivotArea>
    </format>
    <format dxfId="277">
      <pivotArea dataOnly="0" labelOnly="1" outline="0" fieldPosition="0">
        <references count="2">
          <reference field="4" count="1" selected="0">
            <x v="55"/>
          </reference>
          <reference field="5" count="1">
            <x v="0"/>
          </reference>
        </references>
      </pivotArea>
    </format>
    <format dxfId="276">
      <pivotArea dataOnly="0" labelOnly="1" outline="0" fieldPosition="0">
        <references count="2">
          <reference field="4" count="1" selected="0">
            <x v="56"/>
          </reference>
          <reference field="5" count="1">
            <x v="0"/>
          </reference>
        </references>
      </pivotArea>
    </format>
    <format dxfId="275">
      <pivotArea dataOnly="0" labelOnly="1" outline="0" fieldPosition="0">
        <references count="2">
          <reference field="4" count="1" selected="0">
            <x v="57"/>
          </reference>
          <reference field="5" count="1">
            <x v="0"/>
          </reference>
        </references>
      </pivotArea>
    </format>
    <format dxfId="274">
      <pivotArea dataOnly="0" labelOnly="1" outline="0" fieldPosition="0">
        <references count="2">
          <reference field="4" count="1" selected="0">
            <x v="58"/>
          </reference>
          <reference field="5" count="1">
            <x v="0"/>
          </reference>
        </references>
      </pivotArea>
    </format>
    <format dxfId="273">
      <pivotArea dataOnly="0" labelOnly="1" outline="0" fieldPosition="0">
        <references count="2">
          <reference field="4" count="1" selected="0">
            <x v="59"/>
          </reference>
          <reference field="5" count="1">
            <x v="0"/>
          </reference>
        </references>
      </pivotArea>
    </format>
    <format dxfId="272">
      <pivotArea dataOnly="0" labelOnly="1" outline="0" fieldPosition="0">
        <references count="2">
          <reference field="4" count="1" selected="0">
            <x v="60"/>
          </reference>
          <reference field="5" count="0"/>
        </references>
      </pivotArea>
    </format>
    <format dxfId="271">
      <pivotArea dataOnly="0" labelOnly="1" outline="0" fieldPosition="0">
        <references count="2">
          <reference field="4" count="1" selected="0">
            <x v="61"/>
          </reference>
          <reference field="5" count="0"/>
        </references>
      </pivotArea>
    </format>
    <format dxfId="270">
      <pivotArea dataOnly="0" labelOnly="1" outline="0" fieldPosition="0">
        <references count="2">
          <reference field="4" count="1" selected="0">
            <x v="62"/>
          </reference>
          <reference field="5" count="1">
            <x v="0"/>
          </reference>
        </references>
      </pivotArea>
    </format>
    <format dxfId="269">
      <pivotArea dataOnly="0" labelOnly="1" outline="0" fieldPosition="0">
        <references count="2">
          <reference field="4" count="1" selected="0">
            <x v="63"/>
          </reference>
          <reference field="5" count="1">
            <x v="0"/>
          </reference>
        </references>
      </pivotArea>
    </format>
    <format dxfId="268">
      <pivotArea dataOnly="0" labelOnly="1" outline="0" fieldPosition="0">
        <references count="2">
          <reference field="4" count="1" selected="0">
            <x v="64"/>
          </reference>
          <reference field="5" count="1">
            <x v="0"/>
          </reference>
        </references>
      </pivotArea>
    </format>
    <format dxfId="267">
      <pivotArea dataOnly="0" labelOnly="1" outline="0" fieldPosition="0">
        <references count="2">
          <reference field="4" count="1" selected="0">
            <x v="65"/>
          </reference>
          <reference field="5" count="1">
            <x v="0"/>
          </reference>
        </references>
      </pivotArea>
    </format>
    <format dxfId="266">
      <pivotArea dataOnly="0" labelOnly="1" outline="0" fieldPosition="0">
        <references count="2">
          <reference field="4" count="1" selected="0">
            <x v="66"/>
          </reference>
          <reference field="5" count="1">
            <x v="0"/>
          </reference>
        </references>
      </pivotArea>
    </format>
    <format dxfId="265">
      <pivotArea dataOnly="0" labelOnly="1" outline="0" fieldPosition="0">
        <references count="2">
          <reference field="4" count="1" selected="0">
            <x v="67"/>
          </reference>
          <reference field="5" count="1">
            <x v="1"/>
          </reference>
        </references>
      </pivotArea>
    </format>
    <format dxfId="264">
      <pivotArea dataOnly="0" labelOnly="1" outline="0" fieldPosition="0">
        <references count="2">
          <reference field="4" count="1" selected="0">
            <x v="68"/>
          </reference>
          <reference field="5" count="1">
            <x v="0"/>
          </reference>
        </references>
      </pivotArea>
    </format>
    <format dxfId="263">
      <pivotArea dataOnly="0" labelOnly="1" outline="0" fieldPosition="0">
        <references count="2">
          <reference field="4" count="1" selected="0">
            <x v="69"/>
          </reference>
          <reference field="5" count="1">
            <x v="0"/>
          </reference>
        </references>
      </pivotArea>
    </format>
    <format dxfId="262">
      <pivotArea dataOnly="0" labelOnly="1" outline="0" fieldPosition="0">
        <references count="2">
          <reference field="4" count="1" selected="0">
            <x v="71"/>
          </reference>
          <reference field="5" count="1">
            <x v="0"/>
          </reference>
        </references>
      </pivotArea>
    </format>
    <format dxfId="261">
      <pivotArea dataOnly="0" labelOnly="1" outline="0" fieldPosition="0">
        <references count="2">
          <reference field="4" count="1" selected="0">
            <x v="70"/>
          </reference>
          <reference field="5" count="0"/>
        </references>
      </pivotArea>
    </format>
    <format dxfId="260">
      <pivotArea dataOnly="0" labelOnly="1" outline="0" fieldPosition="0">
        <references count="2">
          <reference field="4" count="1" selected="0">
            <x v="72"/>
          </reference>
          <reference field="5" count="1">
            <x v="0"/>
          </reference>
        </references>
      </pivotArea>
    </format>
    <format dxfId="259">
      <pivotArea dataOnly="0" labelOnly="1" outline="0" fieldPosition="0">
        <references count="2">
          <reference field="4" count="1" selected="0">
            <x v="73"/>
          </reference>
          <reference field="5" count="1">
            <x v="0"/>
          </reference>
        </references>
      </pivotArea>
    </format>
    <format dxfId="258">
      <pivotArea dataOnly="0" labelOnly="1" outline="0" fieldPosition="0">
        <references count="2">
          <reference field="4" count="1" selected="0">
            <x v="74"/>
          </reference>
          <reference field="5" count="0"/>
        </references>
      </pivotArea>
    </format>
    <format dxfId="257">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0"/>
          </reference>
        </references>
      </pivotArea>
    </format>
    <format dxfId="256">
      <pivotArea dataOnly="0" labelOnly="1" outline="0" fieldPosition="0">
        <references count="1">
          <reference field="4" count="25">
            <x v="49"/>
            <x v="50"/>
            <x v="51"/>
            <x v="52"/>
            <x v="53"/>
            <x v="54"/>
            <x v="55"/>
            <x v="56"/>
            <x v="57"/>
            <x v="58"/>
            <x v="59"/>
            <x v="60"/>
            <x v="61"/>
            <x v="62"/>
            <x v="63"/>
            <x v="64"/>
            <x v="65"/>
            <x v="66"/>
            <x v="67"/>
            <x v="68"/>
            <x v="69"/>
            <x v="71"/>
            <x v="72"/>
            <x v="73"/>
            <x v="74"/>
          </reference>
        </references>
      </pivotArea>
    </format>
    <format dxfId="255">
      <pivotArea dataOnly="0" labelOnly="1" outline="0" fieldPosition="0">
        <references count="2">
          <reference field="4" count="1" selected="0">
            <x v="70"/>
          </reference>
          <reference field="5" count="0"/>
        </references>
      </pivotArea>
    </format>
    <format dxfId="254">
      <pivotArea dataOnly="0" labelOnly="1" outline="0" fieldPosition="0">
        <references count="2">
          <reference field="4" count="1" selected="0">
            <x v="0"/>
          </reference>
          <reference field="5" count="1">
            <x v="0"/>
          </reference>
        </references>
      </pivotArea>
    </format>
    <format dxfId="253">
      <pivotArea dataOnly="0" labelOnly="1" outline="0" fieldPosition="0">
        <references count="2">
          <reference field="4" count="1" selected="0">
            <x v="1"/>
          </reference>
          <reference field="5" count="0"/>
        </references>
      </pivotArea>
    </format>
    <format dxfId="252">
      <pivotArea dataOnly="0" labelOnly="1" outline="0" fieldPosition="0">
        <references count="2">
          <reference field="4" count="1" selected="0">
            <x v="2"/>
          </reference>
          <reference field="5" count="1">
            <x v="0"/>
          </reference>
        </references>
      </pivotArea>
    </format>
    <format dxfId="251">
      <pivotArea dataOnly="0" labelOnly="1" outline="0" fieldPosition="0">
        <references count="2">
          <reference field="4" count="1" selected="0">
            <x v="3"/>
          </reference>
          <reference field="5" count="1">
            <x v="0"/>
          </reference>
        </references>
      </pivotArea>
    </format>
    <format dxfId="250">
      <pivotArea dataOnly="0" labelOnly="1" outline="0" fieldPosition="0">
        <references count="2">
          <reference field="4" count="1" selected="0">
            <x v="4"/>
          </reference>
          <reference field="5" count="0"/>
        </references>
      </pivotArea>
    </format>
    <format dxfId="249">
      <pivotArea dataOnly="0" labelOnly="1" outline="0" fieldPosition="0">
        <references count="2">
          <reference field="4" count="1" selected="0">
            <x v="5"/>
          </reference>
          <reference field="5" count="1">
            <x v="0"/>
          </reference>
        </references>
      </pivotArea>
    </format>
    <format dxfId="248">
      <pivotArea dataOnly="0" labelOnly="1" outline="0" fieldPosition="0">
        <references count="2">
          <reference field="4" count="1" selected="0">
            <x v="6"/>
          </reference>
          <reference field="5" count="0"/>
        </references>
      </pivotArea>
    </format>
    <format dxfId="247">
      <pivotArea dataOnly="0" labelOnly="1" outline="0" fieldPosition="0">
        <references count="2">
          <reference field="4" count="1" selected="0">
            <x v="8"/>
          </reference>
          <reference field="5" count="1">
            <x v="0"/>
          </reference>
        </references>
      </pivotArea>
    </format>
    <format dxfId="246">
      <pivotArea dataOnly="0" labelOnly="1" outline="0" fieldPosition="0">
        <references count="2">
          <reference field="4" count="1" selected="0">
            <x v="9"/>
          </reference>
          <reference field="5" count="1">
            <x v="0"/>
          </reference>
        </references>
      </pivotArea>
    </format>
    <format dxfId="245">
      <pivotArea dataOnly="0" labelOnly="1" outline="0" fieldPosition="0">
        <references count="2">
          <reference field="4" count="1" selected="0">
            <x v="10"/>
          </reference>
          <reference field="5" count="1">
            <x v="0"/>
          </reference>
        </references>
      </pivotArea>
    </format>
    <format dxfId="244">
      <pivotArea dataOnly="0" labelOnly="1" outline="0" fieldPosition="0">
        <references count="2">
          <reference field="4" count="1" selected="0">
            <x v="11"/>
          </reference>
          <reference field="5" count="1">
            <x v="0"/>
          </reference>
        </references>
      </pivotArea>
    </format>
    <format dxfId="243">
      <pivotArea dataOnly="0" labelOnly="1" outline="0" fieldPosition="0">
        <references count="2">
          <reference field="4" count="1" selected="0">
            <x v="12"/>
          </reference>
          <reference field="5" count="1">
            <x v="0"/>
          </reference>
        </references>
      </pivotArea>
    </format>
    <format dxfId="242">
      <pivotArea dataOnly="0" labelOnly="1" outline="0" fieldPosition="0">
        <references count="2">
          <reference field="4" count="1" selected="0">
            <x v="13"/>
          </reference>
          <reference field="5" count="1">
            <x v="0"/>
          </reference>
        </references>
      </pivotArea>
    </format>
    <format dxfId="241">
      <pivotArea dataOnly="0" labelOnly="1" outline="0" fieldPosition="0">
        <references count="2">
          <reference field="4" count="1" selected="0">
            <x v="14"/>
          </reference>
          <reference field="5" count="1">
            <x v="0"/>
          </reference>
        </references>
      </pivotArea>
    </format>
    <format dxfId="240">
      <pivotArea dataOnly="0" labelOnly="1" outline="0" fieldPosition="0">
        <references count="2">
          <reference field="4" count="1" selected="0">
            <x v="15"/>
          </reference>
          <reference field="5" count="1">
            <x v="0"/>
          </reference>
        </references>
      </pivotArea>
    </format>
    <format dxfId="239">
      <pivotArea dataOnly="0" labelOnly="1" outline="0" fieldPosition="0">
        <references count="2">
          <reference field="4" count="1" selected="0">
            <x v="16"/>
          </reference>
          <reference field="5" count="1">
            <x v="0"/>
          </reference>
        </references>
      </pivotArea>
    </format>
    <format dxfId="238">
      <pivotArea dataOnly="0" labelOnly="1" outline="0" fieldPosition="0">
        <references count="2">
          <reference field="4" count="1" selected="0">
            <x v="17"/>
          </reference>
          <reference field="5" count="1">
            <x v="0"/>
          </reference>
        </references>
      </pivotArea>
    </format>
    <format dxfId="237">
      <pivotArea dataOnly="0" labelOnly="1" outline="0" fieldPosition="0">
        <references count="2">
          <reference field="4" count="1" selected="0">
            <x v="18"/>
          </reference>
          <reference field="5" count="1">
            <x v="0"/>
          </reference>
        </references>
      </pivotArea>
    </format>
    <format dxfId="236">
      <pivotArea dataOnly="0" labelOnly="1" outline="0" fieldPosition="0">
        <references count="2">
          <reference field="4" count="1" selected="0">
            <x v="19"/>
          </reference>
          <reference field="5" count="1">
            <x v="0"/>
          </reference>
        </references>
      </pivotArea>
    </format>
    <format dxfId="235">
      <pivotArea dataOnly="0" labelOnly="1" outline="0" fieldPosition="0">
        <references count="2">
          <reference field="4" count="1" selected="0">
            <x v="20"/>
          </reference>
          <reference field="5" count="1">
            <x v="0"/>
          </reference>
        </references>
      </pivotArea>
    </format>
    <format dxfId="234">
      <pivotArea dataOnly="0" labelOnly="1" outline="0" fieldPosition="0">
        <references count="2">
          <reference field="4" count="1" selected="0">
            <x v="21"/>
          </reference>
          <reference field="5" count="1">
            <x v="0"/>
          </reference>
        </references>
      </pivotArea>
    </format>
    <format dxfId="233">
      <pivotArea dataOnly="0" labelOnly="1" outline="0" fieldPosition="0">
        <references count="2">
          <reference field="4" count="1" selected="0">
            <x v="22"/>
          </reference>
          <reference field="5" count="1">
            <x v="0"/>
          </reference>
        </references>
      </pivotArea>
    </format>
    <format dxfId="232">
      <pivotArea dataOnly="0" labelOnly="1" outline="0" fieldPosition="0">
        <references count="2">
          <reference field="4" count="1" selected="0">
            <x v="23"/>
          </reference>
          <reference field="5" count="1">
            <x v="0"/>
          </reference>
        </references>
      </pivotArea>
    </format>
    <format dxfId="231">
      <pivotArea dataOnly="0" labelOnly="1" outline="0" fieldPosition="0">
        <references count="2">
          <reference field="4" count="1" selected="0">
            <x v="25"/>
          </reference>
          <reference field="5" count="1">
            <x v="0"/>
          </reference>
        </references>
      </pivotArea>
    </format>
    <format dxfId="230">
      <pivotArea dataOnly="0" labelOnly="1" outline="0" fieldPosition="0">
        <references count="2">
          <reference field="4" count="1" selected="0">
            <x v="26"/>
          </reference>
          <reference field="5" count="1">
            <x v="0"/>
          </reference>
        </references>
      </pivotArea>
    </format>
    <format dxfId="229">
      <pivotArea dataOnly="0" labelOnly="1" outline="0" fieldPosition="0">
        <references count="2">
          <reference field="4" count="1" selected="0">
            <x v="27"/>
          </reference>
          <reference field="5" count="1">
            <x v="0"/>
          </reference>
        </references>
      </pivotArea>
    </format>
    <format dxfId="228">
      <pivotArea dataOnly="0" labelOnly="1" outline="0" fieldPosition="0">
        <references count="2">
          <reference field="4" count="1" selected="0">
            <x v="28"/>
          </reference>
          <reference field="5" count="1">
            <x v="0"/>
          </reference>
        </references>
      </pivotArea>
    </format>
    <format dxfId="227">
      <pivotArea dataOnly="0" labelOnly="1" outline="0" fieldPosition="0">
        <references count="2">
          <reference field="4" count="1" selected="0">
            <x v="29"/>
          </reference>
          <reference field="5" count="1">
            <x v="0"/>
          </reference>
        </references>
      </pivotArea>
    </format>
    <format dxfId="226">
      <pivotArea dataOnly="0" labelOnly="1" outline="0" fieldPosition="0">
        <references count="2">
          <reference field="4" count="1" selected="0">
            <x v="30"/>
          </reference>
          <reference field="5" count="1">
            <x v="0"/>
          </reference>
        </references>
      </pivotArea>
    </format>
    <format dxfId="225">
      <pivotArea dataOnly="0" labelOnly="1" outline="0" fieldPosition="0">
        <references count="2">
          <reference field="4" count="1" selected="0">
            <x v="31"/>
          </reference>
          <reference field="5" count="1">
            <x v="0"/>
          </reference>
        </references>
      </pivotArea>
    </format>
    <format dxfId="224">
      <pivotArea dataOnly="0" labelOnly="1" outline="0" fieldPosition="0">
        <references count="2">
          <reference field="4" count="1" selected="0">
            <x v="32"/>
          </reference>
          <reference field="5" count="1">
            <x v="0"/>
          </reference>
        </references>
      </pivotArea>
    </format>
    <format dxfId="223">
      <pivotArea dataOnly="0" labelOnly="1" outline="0" fieldPosition="0">
        <references count="2">
          <reference field="4" count="1" selected="0">
            <x v="33"/>
          </reference>
          <reference field="5" count="1">
            <x v="0"/>
          </reference>
        </references>
      </pivotArea>
    </format>
    <format dxfId="222">
      <pivotArea dataOnly="0" labelOnly="1" outline="0" fieldPosition="0">
        <references count="2">
          <reference field="4" count="1" selected="0">
            <x v="34"/>
          </reference>
          <reference field="5" count="1">
            <x v="0"/>
          </reference>
        </references>
      </pivotArea>
    </format>
    <format dxfId="221">
      <pivotArea dataOnly="0" labelOnly="1" outline="0" fieldPosition="0">
        <references count="2">
          <reference field="4" count="1" selected="0">
            <x v="35"/>
          </reference>
          <reference field="5" count="1">
            <x v="0"/>
          </reference>
        </references>
      </pivotArea>
    </format>
    <format dxfId="220">
      <pivotArea dataOnly="0" labelOnly="1" outline="0" fieldPosition="0">
        <references count="2">
          <reference field="4" count="1" selected="0">
            <x v="36"/>
          </reference>
          <reference field="5" count="1">
            <x v="0"/>
          </reference>
        </references>
      </pivotArea>
    </format>
    <format dxfId="219">
      <pivotArea dataOnly="0" labelOnly="1" outline="0" fieldPosition="0">
        <references count="2">
          <reference field="4" count="1" selected="0">
            <x v="37"/>
          </reference>
          <reference field="5" count="1">
            <x v="0"/>
          </reference>
        </references>
      </pivotArea>
    </format>
    <format dxfId="218">
      <pivotArea dataOnly="0" labelOnly="1" outline="0" fieldPosition="0">
        <references count="2">
          <reference field="4" count="1" selected="0">
            <x v="38"/>
          </reference>
          <reference field="5" count="1">
            <x v="0"/>
          </reference>
        </references>
      </pivotArea>
    </format>
    <format dxfId="217">
      <pivotArea dataOnly="0" labelOnly="1" outline="0" fieldPosition="0">
        <references count="2">
          <reference field="4" count="1" selected="0">
            <x v="39"/>
          </reference>
          <reference field="5" count="1">
            <x v="0"/>
          </reference>
        </references>
      </pivotArea>
    </format>
    <format dxfId="216">
      <pivotArea dataOnly="0" labelOnly="1" outline="0" fieldPosition="0">
        <references count="2">
          <reference field="4" count="1" selected="0">
            <x v="40"/>
          </reference>
          <reference field="5" count="1">
            <x v="0"/>
          </reference>
        </references>
      </pivotArea>
    </format>
    <format dxfId="215">
      <pivotArea dataOnly="0" labelOnly="1" outline="0" fieldPosition="0">
        <references count="2">
          <reference field="4" count="1" selected="0">
            <x v="41"/>
          </reference>
          <reference field="5" count="1">
            <x v="0"/>
          </reference>
        </references>
      </pivotArea>
    </format>
    <format dxfId="214">
      <pivotArea dataOnly="0" labelOnly="1" outline="0" fieldPosition="0">
        <references count="2">
          <reference field="4" count="1" selected="0">
            <x v="42"/>
          </reference>
          <reference field="5" count="1">
            <x v="0"/>
          </reference>
        </references>
      </pivotArea>
    </format>
    <format dxfId="213">
      <pivotArea dataOnly="0" labelOnly="1" outline="0" fieldPosition="0">
        <references count="2">
          <reference field="4" count="1" selected="0">
            <x v="43"/>
          </reference>
          <reference field="5" count="1">
            <x v="0"/>
          </reference>
        </references>
      </pivotArea>
    </format>
    <format dxfId="212">
      <pivotArea dataOnly="0" labelOnly="1" outline="0" fieldPosition="0">
        <references count="2">
          <reference field="4" count="1" selected="0">
            <x v="44"/>
          </reference>
          <reference field="5" count="0"/>
        </references>
      </pivotArea>
    </format>
    <format dxfId="211">
      <pivotArea dataOnly="0" labelOnly="1" outline="0" fieldPosition="0">
        <references count="2">
          <reference field="4" count="1" selected="0">
            <x v="45"/>
          </reference>
          <reference field="5" count="1">
            <x v="0"/>
          </reference>
        </references>
      </pivotArea>
    </format>
    <format dxfId="210">
      <pivotArea dataOnly="0" labelOnly="1" outline="0" fieldPosition="0">
        <references count="2">
          <reference field="4" count="1" selected="0">
            <x v="46"/>
          </reference>
          <reference field="5" count="1">
            <x v="1"/>
          </reference>
        </references>
      </pivotArea>
    </format>
    <format dxfId="209">
      <pivotArea dataOnly="0" labelOnly="1" outline="0" fieldPosition="0">
        <references count="2">
          <reference field="4" count="1" selected="0">
            <x v="47"/>
          </reference>
          <reference field="5" count="1">
            <x v="1"/>
          </reference>
        </references>
      </pivotArea>
    </format>
    <format dxfId="208">
      <pivotArea dataOnly="0" labelOnly="1" outline="0" fieldPosition="0">
        <references count="2">
          <reference field="4" count="1" selected="0">
            <x v="48"/>
          </reference>
          <reference field="5" count="1">
            <x v="0"/>
          </reference>
        </references>
      </pivotArea>
    </format>
    <format dxfId="207">
      <pivotArea dataOnly="0" labelOnly="1" outline="0" fieldPosition="0">
        <references count="2">
          <reference field="4" count="1" selected="0">
            <x v="49"/>
          </reference>
          <reference field="5" count="1">
            <x v="0"/>
          </reference>
        </references>
      </pivotArea>
    </format>
    <format dxfId="206">
      <pivotArea dataOnly="0" labelOnly="1" outline="0" fieldPosition="0">
        <references count="2">
          <reference field="4" count="1" selected="0">
            <x v="50"/>
          </reference>
          <reference field="5" count="1">
            <x v="0"/>
          </reference>
        </references>
      </pivotArea>
    </format>
    <format dxfId="205">
      <pivotArea dataOnly="0" labelOnly="1" outline="0" fieldPosition="0">
        <references count="2">
          <reference field="4" count="1" selected="0">
            <x v="51"/>
          </reference>
          <reference field="5" count="1">
            <x v="0"/>
          </reference>
        </references>
      </pivotArea>
    </format>
    <format dxfId="204">
      <pivotArea dataOnly="0" labelOnly="1" outline="0" fieldPosition="0">
        <references count="2">
          <reference field="4" count="1" selected="0">
            <x v="52"/>
          </reference>
          <reference field="5" count="1">
            <x v="0"/>
          </reference>
        </references>
      </pivotArea>
    </format>
    <format dxfId="203">
      <pivotArea dataOnly="0" labelOnly="1" outline="0" fieldPosition="0">
        <references count="2">
          <reference field="4" count="1" selected="0">
            <x v="53"/>
          </reference>
          <reference field="5" count="1">
            <x v="1"/>
          </reference>
        </references>
      </pivotArea>
    </format>
    <format dxfId="202">
      <pivotArea dataOnly="0" labelOnly="1" outline="0" fieldPosition="0">
        <references count="2">
          <reference field="4" count="1" selected="0">
            <x v="54"/>
          </reference>
          <reference field="5" count="1">
            <x v="0"/>
          </reference>
        </references>
      </pivotArea>
    </format>
    <format dxfId="201">
      <pivotArea dataOnly="0" labelOnly="1" outline="0" fieldPosition="0">
        <references count="2">
          <reference field="4" count="1" selected="0">
            <x v="55"/>
          </reference>
          <reference field="5" count="1">
            <x v="0"/>
          </reference>
        </references>
      </pivotArea>
    </format>
    <format dxfId="200">
      <pivotArea dataOnly="0" labelOnly="1" outline="0" fieldPosition="0">
        <references count="2">
          <reference field="4" count="1" selected="0">
            <x v="56"/>
          </reference>
          <reference field="5" count="1">
            <x v="0"/>
          </reference>
        </references>
      </pivotArea>
    </format>
    <format dxfId="199">
      <pivotArea dataOnly="0" labelOnly="1" outline="0" fieldPosition="0">
        <references count="2">
          <reference field="4" count="1" selected="0">
            <x v="57"/>
          </reference>
          <reference field="5" count="1">
            <x v="0"/>
          </reference>
        </references>
      </pivotArea>
    </format>
    <format dxfId="198">
      <pivotArea dataOnly="0" labelOnly="1" outline="0" fieldPosition="0">
        <references count="2">
          <reference field="4" count="1" selected="0">
            <x v="58"/>
          </reference>
          <reference field="5" count="1">
            <x v="0"/>
          </reference>
        </references>
      </pivotArea>
    </format>
    <format dxfId="197">
      <pivotArea dataOnly="0" labelOnly="1" outline="0" fieldPosition="0">
        <references count="2">
          <reference field="4" count="1" selected="0">
            <x v="59"/>
          </reference>
          <reference field="5" count="1">
            <x v="0"/>
          </reference>
        </references>
      </pivotArea>
    </format>
    <format dxfId="196">
      <pivotArea dataOnly="0" labelOnly="1" outline="0" fieldPosition="0">
        <references count="2">
          <reference field="4" count="1" selected="0">
            <x v="60"/>
          </reference>
          <reference field="5" count="0"/>
        </references>
      </pivotArea>
    </format>
    <format dxfId="195">
      <pivotArea dataOnly="0" labelOnly="1" outline="0" fieldPosition="0">
        <references count="2">
          <reference field="4" count="1" selected="0">
            <x v="61"/>
          </reference>
          <reference field="5" count="0"/>
        </references>
      </pivotArea>
    </format>
    <format dxfId="194">
      <pivotArea dataOnly="0" labelOnly="1" outline="0" fieldPosition="0">
        <references count="2">
          <reference field="4" count="1" selected="0">
            <x v="62"/>
          </reference>
          <reference field="5" count="1">
            <x v="0"/>
          </reference>
        </references>
      </pivotArea>
    </format>
    <format dxfId="193">
      <pivotArea dataOnly="0" labelOnly="1" outline="0" fieldPosition="0">
        <references count="2">
          <reference field="4" count="1" selected="0">
            <x v="63"/>
          </reference>
          <reference field="5" count="1">
            <x v="0"/>
          </reference>
        </references>
      </pivotArea>
    </format>
    <format dxfId="192">
      <pivotArea dataOnly="0" labelOnly="1" outline="0" fieldPosition="0">
        <references count="2">
          <reference field="4" count="1" selected="0">
            <x v="64"/>
          </reference>
          <reference field="5" count="1">
            <x v="0"/>
          </reference>
        </references>
      </pivotArea>
    </format>
    <format dxfId="191">
      <pivotArea dataOnly="0" labelOnly="1" outline="0" fieldPosition="0">
        <references count="2">
          <reference field="4" count="1" selected="0">
            <x v="65"/>
          </reference>
          <reference field="5" count="1">
            <x v="0"/>
          </reference>
        </references>
      </pivotArea>
    </format>
    <format dxfId="190">
      <pivotArea dataOnly="0" labelOnly="1" outline="0" fieldPosition="0">
        <references count="2">
          <reference field="4" count="1" selected="0">
            <x v="66"/>
          </reference>
          <reference field="5" count="1">
            <x v="0"/>
          </reference>
        </references>
      </pivotArea>
    </format>
    <format dxfId="189">
      <pivotArea dataOnly="0" labelOnly="1" outline="0" fieldPosition="0">
        <references count="2">
          <reference field="4" count="1" selected="0">
            <x v="67"/>
          </reference>
          <reference field="5" count="1">
            <x v="1"/>
          </reference>
        </references>
      </pivotArea>
    </format>
    <format dxfId="188">
      <pivotArea dataOnly="0" labelOnly="1" outline="0" fieldPosition="0">
        <references count="2">
          <reference field="4" count="1" selected="0">
            <x v="68"/>
          </reference>
          <reference field="5" count="1">
            <x v="0"/>
          </reference>
        </references>
      </pivotArea>
    </format>
    <format dxfId="187">
      <pivotArea dataOnly="0" labelOnly="1" outline="0" fieldPosition="0">
        <references count="2">
          <reference field="4" count="1" selected="0">
            <x v="69"/>
          </reference>
          <reference field="5" count="1">
            <x v="0"/>
          </reference>
        </references>
      </pivotArea>
    </format>
    <format dxfId="186">
      <pivotArea dataOnly="0" labelOnly="1" outline="0" fieldPosition="0">
        <references count="2">
          <reference field="4" count="1" selected="0">
            <x v="71"/>
          </reference>
          <reference field="5" count="1">
            <x v="0"/>
          </reference>
        </references>
      </pivotArea>
    </format>
    <format dxfId="185">
      <pivotArea dataOnly="0" labelOnly="1" outline="0" fieldPosition="0">
        <references count="2">
          <reference field="4" count="1" selected="0">
            <x v="72"/>
          </reference>
          <reference field="5" count="1">
            <x v="0"/>
          </reference>
        </references>
      </pivotArea>
    </format>
    <format dxfId="184">
      <pivotArea dataOnly="0" labelOnly="1" outline="0" fieldPosition="0">
        <references count="2">
          <reference field="4" count="1" selected="0">
            <x v="73"/>
          </reference>
          <reference field="5" count="1">
            <x v="0"/>
          </reference>
        </references>
      </pivotArea>
    </format>
    <format dxfId="183">
      <pivotArea dataOnly="0" labelOnly="1" outline="0" fieldPosition="0">
        <references count="2">
          <reference field="4" count="1" selected="0">
            <x v="74"/>
          </reference>
          <reference field="5" count="0"/>
        </references>
      </pivotArea>
    </format>
    <format dxfId="182">
      <pivotArea field="4" type="button" dataOnly="0" labelOnly="1" outline="0" axis="axisCol" fieldPosition="0"/>
    </format>
    <format dxfId="181">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0"/>
          </reference>
        </references>
      </pivotArea>
    </format>
    <format dxfId="180">
      <pivotArea dataOnly="0" labelOnly="1" outline="0" fieldPosition="0">
        <references count="1">
          <reference field="4" count="25">
            <x v="49"/>
            <x v="50"/>
            <x v="51"/>
            <x v="52"/>
            <x v="53"/>
            <x v="54"/>
            <x v="55"/>
            <x v="56"/>
            <x v="57"/>
            <x v="58"/>
            <x v="59"/>
            <x v="60"/>
            <x v="61"/>
            <x v="62"/>
            <x v="63"/>
            <x v="64"/>
            <x v="65"/>
            <x v="66"/>
            <x v="67"/>
            <x v="68"/>
            <x v="69"/>
            <x v="71"/>
            <x v="72"/>
            <x v="73"/>
            <x v="74"/>
          </reference>
        </references>
      </pivotArea>
    </format>
    <format dxfId="179">
      <pivotArea dataOnly="0" labelOnly="1" outline="0" fieldPosition="0">
        <references count="1">
          <reference field="4" count="48">
            <x v="0"/>
            <x v="1"/>
            <x v="2"/>
            <x v="3"/>
            <x v="4"/>
            <x v="5"/>
            <x v="6"/>
            <x v="8"/>
            <x v="9"/>
            <x v="10"/>
            <x v="11"/>
            <x v="12"/>
            <x v="13"/>
            <x v="14"/>
            <x v="15"/>
            <x v="16"/>
            <x v="17"/>
            <x v="18"/>
            <x v="19"/>
            <x v="20"/>
            <x v="21"/>
            <x v="22"/>
            <x v="23"/>
            <x v="25"/>
            <x v="26"/>
            <x v="27"/>
            <x v="28"/>
            <x v="29"/>
            <x v="30"/>
            <x v="31"/>
            <x v="32"/>
            <x v="33"/>
            <x v="34"/>
            <x v="35"/>
            <x v="36"/>
            <x v="37"/>
            <x v="38"/>
            <x v="39"/>
            <x v="40"/>
            <x v="41"/>
            <x v="42"/>
            <x v="43"/>
            <x v="44"/>
            <x v="45"/>
            <x v="46"/>
            <x v="47"/>
            <x v="48"/>
            <x v="70"/>
          </reference>
        </references>
      </pivotArea>
    </format>
    <format dxfId="178">
      <pivotArea dataOnly="0" labelOnly="1" outline="0" fieldPosition="0">
        <references count="1">
          <reference field="4" count="25">
            <x v="49"/>
            <x v="50"/>
            <x v="51"/>
            <x v="52"/>
            <x v="53"/>
            <x v="54"/>
            <x v="55"/>
            <x v="56"/>
            <x v="57"/>
            <x v="58"/>
            <x v="59"/>
            <x v="60"/>
            <x v="61"/>
            <x v="62"/>
            <x v="63"/>
            <x v="64"/>
            <x v="65"/>
            <x v="66"/>
            <x v="67"/>
            <x v="68"/>
            <x v="69"/>
            <x v="71"/>
            <x v="72"/>
            <x v="73"/>
            <x v="74"/>
          </reference>
        </references>
      </pivotArea>
    </format>
    <format dxfId="177">
      <pivotArea field="5" type="button" dataOnly="0" labelOnly="1" outline="0" axis="axisCol" fieldPosition="1"/>
    </format>
    <format dxfId="176">
      <pivotArea dataOnly="0" labelOnly="1" outline="0" fieldPosition="0">
        <references count="2">
          <reference field="4" count="1" selected="0">
            <x v="70"/>
          </reference>
          <reference field="5" count="0"/>
        </references>
      </pivotArea>
    </format>
    <format dxfId="175">
      <pivotArea dataOnly="0" labelOnly="1" outline="0" fieldPosition="0">
        <references count="2">
          <reference field="4" count="1" selected="0">
            <x v="0"/>
          </reference>
          <reference field="5" count="1">
            <x v="0"/>
          </reference>
        </references>
      </pivotArea>
    </format>
    <format dxfId="174">
      <pivotArea dataOnly="0" labelOnly="1" outline="0" fieldPosition="0">
        <references count="2">
          <reference field="4" count="1" selected="0">
            <x v="1"/>
          </reference>
          <reference field="5" count="0"/>
        </references>
      </pivotArea>
    </format>
    <format dxfId="173">
      <pivotArea dataOnly="0" labelOnly="1" outline="0" fieldPosition="0">
        <references count="2">
          <reference field="4" count="1" selected="0">
            <x v="2"/>
          </reference>
          <reference field="5" count="1">
            <x v="0"/>
          </reference>
        </references>
      </pivotArea>
    </format>
    <format dxfId="172">
      <pivotArea dataOnly="0" labelOnly="1" outline="0" fieldPosition="0">
        <references count="2">
          <reference field="4" count="1" selected="0">
            <x v="3"/>
          </reference>
          <reference field="5" count="1">
            <x v="0"/>
          </reference>
        </references>
      </pivotArea>
    </format>
    <format dxfId="171">
      <pivotArea dataOnly="0" labelOnly="1" outline="0" fieldPosition="0">
        <references count="2">
          <reference field="4" count="1" selected="0">
            <x v="4"/>
          </reference>
          <reference field="5" count="0"/>
        </references>
      </pivotArea>
    </format>
    <format dxfId="170">
      <pivotArea dataOnly="0" labelOnly="1" outline="0" fieldPosition="0">
        <references count="2">
          <reference field="4" count="1" selected="0">
            <x v="5"/>
          </reference>
          <reference field="5" count="1">
            <x v="0"/>
          </reference>
        </references>
      </pivotArea>
    </format>
    <format dxfId="169">
      <pivotArea dataOnly="0" labelOnly="1" outline="0" fieldPosition="0">
        <references count="2">
          <reference field="4" count="1" selected="0">
            <x v="6"/>
          </reference>
          <reference field="5" count="0"/>
        </references>
      </pivotArea>
    </format>
    <format dxfId="168">
      <pivotArea dataOnly="0" labelOnly="1" outline="0" fieldPosition="0">
        <references count="2">
          <reference field="4" count="1" selected="0">
            <x v="8"/>
          </reference>
          <reference field="5" count="1">
            <x v="0"/>
          </reference>
        </references>
      </pivotArea>
    </format>
    <format dxfId="167">
      <pivotArea dataOnly="0" labelOnly="1" outline="0" fieldPosition="0">
        <references count="2">
          <reference field="4" count="1" selected="0">
            <x v="9"/>
          </reference>
          <reference field="5" count="1">
            <x v="0"/>
          </reference>
        </references>
      </pivotArea>
    </format>
    <format dxfId="166">
      <pivotArea dataOnly="0" labelOnly="1" outline="0" fieldPosition="0">
        <references count="2">
          <reference field="4" count="1" selected="0">
            <x v="10"/>
          </reference>
          <reference field="5" count="1">
            <x v="0"/>
          </reference>
        </references>
      </pivotArea>
    </format>
    <format dxfId="165">
      <pivotArea dataOnly="0" labelOnly="1" outline="0" fieldPosition="0">
        <references count="2">
          <reference field="4" count="1" selected="0">
            <x v="11"/>
          </reference>
          <reference field="5" count="1">
            <x v="0"/>
          </reference>
        </references>
      </pivotArea>
    </format>
    <format dxfId="164">
      <pivotArea dataOnly="0" labelOnly="1" outline="0" fieldPosition="0">
        <references count="2">
          <reference field="4" count="1" selected="0">
            <x v="12"/>
          </reference>
          <reference field="5" count="1">
            <x v="0"/>
          </reference>
        </references>
      </pivotArea>
    </format>
    <format dxfId="163">
      <pivotArea dataOnly="0" labelOnly="1" outline="0" fieldPosition="0">
        <references count="2">
          <reference field="4" count="1" selected="0">
            <x v="13"/>
          </reference>
          <reference field="5" count="1">
            <x v="0"/>
          </reference>
        </references>
      </pivotArea>
    </format>
    <format dxfId="162">
      <pivotArea dataOnly="0" labelOnly="1" outline="0" fieldPosition="0">
        <references count="2">
          <reference field="4" count="1" selected="0">
            <x v="14"/>
          </reference>
          <reference field="5" count="1">
            <x v="0"/>
          </reference>
        </references>
      </pivotArea>
    </format>
    <format dxfId="161">
      <pivotArea dataOnly="0" labelOnly="1" outline="0" fieldPosition="0">
        <references count="2">
          <reference field="4" count="1" selected="0">
            <x v="15"/>
          </reference>
          <reference field="5" count="1">
            <x v="0"/>
          </reference>
        </references>
      </pivotArea>
    </format>
    <format dxfId="160">
      <pivotArea dataOnly="0" labelOnly="1" outline="0" fieldPosition="0">
        <references count="2">
          <reference field="4" count="1" selected="0">
            <x v="16"/>
          </reference>
          <reference field="5" count="1">
            <x v="0"/>
          </reference>
        </references>
      </pivotArea>
    </format>
    <format dxfId="159">
      <pivotArea dataOnly="0" labelOnly="1" outline="0" fieldPosition="0">
        <references count="2">
          <reference field="4" count="1" selected="0">
            <x v="17"/>
          </reference>
          <reference field="5" count="1">
            <x v="0"/>
          </reference>
        </references>
      </pivotArea>
    </format>
    <format dxfId="158">
      <pivotArea dataOnly="0" labelOnly="1" outline="0" fieldPosition="0">
        <references count="2">
          <reference field="4" count="1" selected="0">
            <x v="18"/>
          </reference>
          <reference field="5" count="1">
            <x v="0"/>
          </reference>
        </references>
      </pivotArea>
    </format>
    <format dxfId="157">
      <pivotArea dataOnly="0" labelOnly="1" outline="0" fieldPosition="0">
        <references count="2">
          <reference field="4" count="1" selected="0">
            <x v="19"/>
          </reference>
          <reference field="5" count="1">
            <x v="0"/>
          </reference>
        </references>
      </pivotArea>
    </format>
    <format dxfId="156">
      <pivotArea dataOnly="0" labelOnly="1" outline="0" fieldPosition="0">
        <references count="2">
          <reference field="4" count="1" selected="0">
            <x v="20"/>
          </reference>
          <reference field="5" count="1">
            <x v="0"/>
          </reference>
        </references>
      </pivotArea>
    </format>
    <format dxfId="155">
      <pivotArea dataOnly="0" labelOnly="1" outline="0" fieldPosition="0">
        <references count="2">
          <reference field="4" count="1" selected="0">
            <x v="21"/>
          </reference>
          <reference field="5" count="1">
            <x v="0"/>
          </reference>
        </references>
      </pivotArea>
    </format>
    <format dxfId="154">
      <pivotArea dataOnly="0" labelOnly="1" outline="0" fieldPosition="0">
        <references count="2">
          <reference field="4" count="1" selected="0">
            <x v="22"/>
          </reference>
          <reference field="5" count="1">
            <x v="0"/>
          </reference>
        </references>
      </pivotArea>
    </format>
    <format dxfId="153">
      <pivotArea dataOnly="0" labelOnly="1" outline="0" fieldPosition="0">
        <references count="2">
          <reference field="4" count="1" selected="0">
            <x v="23"/>
          </reference>
          <reference field="5" count="1">
            <x v="0"/>
          </reference>
        </references>
      </pivotArea>
    </format>
    <format dxfId="152">
      <pivotArea dataOnly="0" labelOnly="1" outline="0" fieldPosition="0">
        <references count="2">
          <reference field="4" count="1" selected="0">
            <x v="25"/>
          </reference>
          <reference field="5" count="1">
            <x v="0"/>
          </reference>
        </references>
      </pivotArea>
    </format>
    <format dxfId="151">
      <pivotArea dataOnly="0" labelOnly="1" outline="0" fieldPosition="0">
        <references count="2">
          <reference field="4" count="1" selected="0">
            <x v="26"/>
          </reference>
          <reference field="5" count="1">
            <x v="0"/>
          </reference>
        </references>
      </pivotArea>
    </format>
    <format dxfId="150">
      <pivotArea dataOnly="0" labelOnly="1" outline="0" fieldPosition="0">
        <references count="2">
          <reference field="4" count="1" selected="0">
            <x v="27"/>
          </reference>
          <reference field="5" count="1">
            <x v="0"/>
          </reference>
        </references>
      </pivotArea>
    </format>
    <format dxfId="149">
      <pivotArea dataOnly="0" labelOnly="1" outline="0" fieldPosition="0">
        <references count="2">
          <reference field="4" count="1" selected="0">
            <x v="28"/>
          </reference>
          <reference field="5" count="1">
            <x v="0"/>
          </reference>
        </references>
      </pivotArea>
    </format>
    <format dxfId="148">
      <pivotArea dataOnly="0" labelOnly="1" outline="0" fieldPosition="0">
        <references count="2">
          <reference field="4" count="1" selected="0">
            <x v="29"/>
          </reference>
          <reference field="5" count="1">
            <x v="0"/>
          </reference>
        </references>
      </pivotArea>
    </format>
    <format dxfId="147">
      <pivotArea dataOnly="0" labelOnly="1" outline="0" fieldPosition="0">
        <references count="2">
          <reference field="4" count="1" selected="0">
            <x v="30"/>
          </reference>
          <reference field="5" count="1">
            <x v="0"/>
          </reference>
        </references>
      </pivotArea>
    </format>
    <format dxfId="146">
      <pivotArea dataOnly="0" labelOnly="1" outline="0" fieldPosition="0">
        <references count="2">
          <reference field="4" count="1" selected="0">
            <x v="31"/>
          </reference>
          <reference field="5" count="1">
            <x v="0"/>
          </reference>
        </references>
      </pivotArea>
    </format>
    <format dxfId="145">
      <pivotArea dataOnly="0" labelOnly="1" outline="0" fieldPosition="0">
        <references count="2">
          <reference field="4" count="1" selected="0">
            <x v="32"/>
          </reference>
          <reference field="5" count="1">
            <x v="0"/>
          </reference>
        </references>
      </pivotArea>
    </format>
    <format dxfId="144">
      <pivotArea dataOnly="0" labelOnly="1" outline="0" fieldPosition="0">
        <references count="2">
          <reference field="4" count="1" selected="0">
            <x v="33"/>
          </reference>
          <reference field="5" count="1">
            <x v="0"/>
          </reference>
        </references>
      </pivotArea>
    </format>
    <format dxfId="143">
      <pivotArea dataOnly="0" labelOnly="1" outline="0" fieldPosition="0">
        <references count="2">
          <reference field="4" count="1" selected="0">
            <x v="34"/>
          </reference>
          <reference field="5" count="1">
            <x v="0"/>
          </reference>
        </references>
      </pivotArea>
    </format>
    <format dxfId="142">
      <pivotArea dataOnly="0" labelOnly="1" outline="0" fieldPosition="0">
        <references count="2">
          <reference field="4" count="1" selected="0">
            <x v="35"/>
          </reference>
          <reference field="5" count="1">
            <x v="0"/>
          </reference>
        </references>
      </pivotArea>
    </format>
    <format dxfId="141">
      <pivotArea dataOnly="0" labelOnly="1" outline="0" fieldPosition="0">
        <references count="2">
          <reference field="4" count="1" selected="0">
            <x v="36"/>
          </reference>
          <reference field="5" count="1">
            <x v="0"/>
          </reference>
        </references>
      </pivotArea>
    </format>
    <format dxfId="140">
      <pivotArea dataOnly="0" labelOnly="1" outline="0" fieldPosition="0">
        <references count="2">
          <reference field="4" count="1" selected="0">
            <x v="37"/>
          </reference>
          <reference field="5" count="1">
            <x v="0"/>
          </reference>
        </references>
      </pivotArea>
    </format>
    <format dxfId="139">
      <pivotArea dataOnly="0" labelOnly="1" outline="0" fieldPosition="0">
        <references count="2">
          <reference field="4" count="1" selected="0">
            <x v="38"/>
          </reference>
          <reference field="5" count="1">
            <x v="0"/>
          </reference>
        </references>
      </pivotArea>
    </format>
    <format dxfId="138">
      <pivotArea dataOnly="0" labelOnly="1" outline="0" fieldPosition="0">
        <references count="2">
          <reference field="4" count="1" selected="0">
            <x v="39"/>
          </reference>
          <reference field="5" count="1">
            <x v="0"/>
          </reference>
        </references>
      </pivotArea>
    </format>
    <format dxfId="137">
      <pivotArea dataOnly="0" labelOnly="1" outline="0" fieldPosition="0">
        <references count="2">
          <reference field="4" count="1" selected="0">
            <x v="40"/>
          </reference>
          <reference field="5" count="1">
            <x v="0"/>
          </reference>
        </references>
      </pivotArea>
    </format>
    <format dxfId="136">
      <pivotArea dataOnly="0" labelOnly="1" outline="0" fieldPosition="0">
        <references count="2">
          <reference field="4" count="1" selected="0">
            <x v="41"/>
          </reference>
          <reference field="5" count="1">
            <x v="0"/>
          </reference>
        </references>
      </pivotArea>
    </format>
    <format dxfId="135">
      <pivotArea dataOnly="0" labelOnly="1" outline="0" fieldPosition="0">
        <references count="2">
          <reference field="4" count="1" selected="0">
            <x v="42"/>
          </reference>
          <reference field="5" count="1">
            <x v="0"/>
          </reference>
        </references>
      </pivotArea>
    </format>
    <format dxfId="134">
      <pivotArea dataOnly="0" labelOnly="1" outline="0" fieldPosition="0">
        <references count="2">
          <reference field="4" count="1" selected="0">
            <x v="43"/>
          </reference>
          <reference field="5" count="1">
            <x v="0"/>
          </reference>
        </references>
      </pivotArea>
    </format>
    <format dxfId="133">
      <pivotArea dataOnly="0" labelOnly="1" outline="0" fieldPosition="0">
        <references count="2">
          <reference field="4" count="1" selected="0">
            <x v="44"/>
          </reference>
          <reference field="5" count="0"/>
        </references>
      </pivotArea>
    </format>
    <format dxfId="132">
      <pivotArea dataOnly="0" labelOnly="1" outline="0" fieldPosition="0">
        <references count="2">
          <reference field="4" count="1" selected="0">
            <x v="45"/>
          </reference>
          <reference field="5" count="1">
            <x v="0"/>
          </reference>
        </references>
      </pivotArea>
    </format>
    <format dxfId="131">
      <pivotArea dataOnly="0" labelOnly="1" outline="0" fieldPosition="0">
        <references count="2">
          <reference field="4" count="1" selected="0">
            <x v="46"/>
          </reference>
          <reference field="5" count="1">
            <x v="1"/>
          </reference>
        </references>
      </pivotArea>
    </format>
    <format dxfId="130">
      <pivotArea dataOnly="0" labelOnly="1" outline="0" fieldPosition="0">
        <references count="2">
          <reference field="4" count="1" selected="0">
            <x v="47"/>
          </reference>
          <reference field="5" count="1">
            <x v="1"/>
          </reference>
        </references>
      </pivotArea>
    </format>
    <format dxfId="129">
      <pivotArea dataOnly="0" labelOnly="1" outline="0" fieldPosition="0">
        <references count="2">
          <reference field="4" count="1" selected="0">
            <x v="48"/>
          </reference>
          <reference field="5" count="1">
            <x v="0"/>
          </reference>
        </references>
      </pivotArea>
    </format>
    <format dxfId="128">
      <pivotArea dataOnly="0" labelOnly="1" outline="0" fieldPosition="0">
        <references count="2">
          <reference field="4" count="1" selected="0">
            <x v="49"/>
          </reference>
          <reference field="5" count="1">
            <x v="0"/>
          </reference>
        </references>
      </pivotArea>
    </format>
    <format dxfId="127">
      <pivotArea dataOnly="0" labelOnly="1" outline="0" fieldPosition="0">
        <references count="2">
          <reference field="4" count="1" selected="0">
            <x v="50"/>
          </reference>
          <reference field="5" count="1">
            <x v="0"/>
          </reference>
        </references>
      </pivotArea>
    </format>
    <format dxfId="126">
      <pivotArea dataOnly="0" labelOnly="1" outline="0" fieldPosition="0">
        <references count="2">
          <reference field="4" count="1" selected="0">
            <x v="51"/>
          </reference>
          <reference field="5" count="1">
            <x v="0"/>
          </reference>
        </references>
      </pivotArea>
    </format>
    <format dxfId="125">
      <pivotArea dataOnly="0" labelOnly="1" outline="0" fieldPosition="0">
        <references count="2">
          <reference field="4" count="1" selected="0">
            <x v="52"/>
          </reference>
          <reference field="5" count="1">
            <x v="0"/>
          </reference>
        </references>
      </pivotArea>
    </format>
    <format dxfId="124">
      <pivotArea dataOnly="0" labelOnly="1" outline="0" fieldPosition="0">
        <references count="2">
          <reference field="4" count="1" selected="0">
            <x v="53"/>
          </reference>
          <reference field="5" count="1">
            <x v="1"/>
          </reference>
        </references>
      </pivotArea>
    </format>
    <format dxfId="123">
      <pivotArea dataOnly="0" labelOnly="1" outline="0" fieldPosition="0">
        <references count="2">
          <reference field="4" count="1" selected="0">
            <x v="54"/>
          </reference>
          <reference field="5" count="1">
            <x v="0"/>
          </reference>
        </references>
      </pivotArea>
    </format>
    <format dxfId="122">
      <pivotArea dataOnly="0" labelOnly="1" outline="0" fieldPosition="0">
        <references count="2">
          <reference field="4" count="1" selected="0">
            <x v="55"/>
          </reference>
          <reference field="5" count="1">
            <x v="0"/>
          </reference>
        </references>
      </pivotArea>
    </format>
    <format dxfId="121">
      <pivotArea dataOnly="0" labelOnly="1" outline="0" fieldPosition="0">
        <references count="2">
          <reference field="4" count="1" selected="0">
            <x v="56"/>
          </reference>
          <reference field="5" count="1">
            <x v="0"/>
          </reference>
        </references>
      </pivotArea>
    </format>
    <format dxfId="120">
      <pivotArea dataOnly="0" labelOnly="1" outline="0" fieldPosition="0">
        <references count="2">
          <reference field="4" count="1" selected="0">
            <x v="57"/>
          </reference>
          <reference field="5" count="1">
            <x v="0"/>
          </reference>
        </references>
      </pivotArea>
    </format>
    <format dxfId="119">
      <pivotArea dataOnly="0" labelOnly="1" outline="0" fieldPosition="0">
        <references count="2">
          <reference field="4" count="1" selected="0">
            <x v="58"/>
          </reference>
          <reference field="5" count="1">
            <x v="0"/>
          </reference>
        </references>
      </pivotArea>
    </format>
    <format dxfId="118">
      <pivotArea dataOnly="0" labelOnly="1" outline="0" fieldPosition="0">
        <references count="2">
          <reference field="4" count="1" selected="0">
            <x v="59"/>
          </reference>
          <reference field="5" count="1">
            <x v="0"/>
          </reference>
        </references>
      </pivotArea>
    </format>
    <format dxfId="117">
      <pivotArea dataOnly="0" labelOnly="1" outline="0" fieldPosition="0">
        <references count="2">
          <reference field="4" count="1" selected="0">
            <x v="60"/>
          </reference>
          <reference field="5" count="0"/>
        </references>
      </pivotArea>
    </format>
    <format dxfId="116">
      <pivotArea dataOnly="0" labelOnly="1" outline="0" fieldPosition="0">
        <references count="2">
          <reference field="4" count="1" selected="0">
            <x v="61"/>
          </reference>
          <reference field="5" count="0"/>
        </references>
      </pivotArea>
    </format>
    <format dxfId="115">
      <pivotArea dataOnly="0" labelOnly="1" outline="0" fieldPosition="0">
        <references count="2">
          <reference field="4" count="1" selected="0">
            <x v="62"/>
          </reference>
          <reference field="5" count="1">
            <x v="0"/>
          </reference>
        </references>
      </pivotArea>
    </format>
    <format dxfId="114">
      <pivotArea dataOnly="0" labelOnly="1" outline="0" fieldPosition="0">
        <references count="2">
          <reference field="4" count="1" selected="0">
            <x v="63"/>
          </reference>
          <reference field="5" count="1">
            <x v="0"/>
          </reference>
        </references>
      </pivotArea>
    </format>
    <format dxfId="113">
      <pivotArea dataOnly="0" labelOnly="1" outline="0" fieldPosition="0">
        <references count="2">
          <reference field="4" count="1" selected="0">
            <x v="64"/>
          </reference>
          <reference field="5" count="1">
            <x v="0"/>
          </reference>
        </references>
      </pivotArea>
    </format>
    <format dxfId="112">
      <pivotArea dataOnly="0" labelOnly="1" outline="0" fieldPosition="0">
        <references count="2">
          <reference field="4" count="1" selected="0">
            <x v="65"/>
          </reference>
          <reference field="5" count="1">
            <x v="0"/>
          </reference>
        </references>
      </pivotArea>
    </format>
    <format dxfId="111">
      <pivotArea dataOnly="0" labelOnly="1" outline="0" fieldPosition="0">
        <references count="2">
          <reference field="4" count="1" selected="0">
            <x v="66"/>
          </reference>
          <reference field="5" count="1">
            <x v="0"/>
          </reference>
        </references>
      </pivotArea>
    </format>
    <format dxfId="110">
      <pivotArea dataOnly="0" labelOnly="1" outline="0" fieldPosition="0">
        <references count="2">
          <reference field="4" count="1" selected="0">
            <x v="67"/>
          </reference>
          <reference field="5" count="1">
            <x v="1"/>
          </reference>
        </references>
      </pivotArea>
    </format>
    <format dxfId="109">
      <pivotArea dataOnly="0" labelOnly="1" outline="0" fieldPosition="0">
        <references count="2">
          <reference field="4" count="1" selected="0">
            <x v="68"/>
          </reference>
          <reference field="5" count="1">
            <x v="0"/>
          </reference>
        </references>
      </pivotArea>
    </format>
    <format dxfId="108">
      <pivotArea dataOnly="0" labelOnly="1" outline="0" fieldPosition="0">
        <references count="2">
          <reference field="4" count="1" selected="0">
            <x v="69"/>
          </reference>
          <reference field="5" count="1">
            <x v="0"/>
          </reference>
        </references>
      </pivotArea>
    </format>
    <format dxfId="107">
      <pivotArea dataOnly="0" labelOnly="1" outline="0" fieldPosition="0">
        <references count="2">
          <reference field="4" count="1" selected="0">
            <x v="71"/>
          </reference>
          <reference field="5" count="1">
            <x v="0"/>
          </reference>
        </references>
      </pivotArea>
    </format>
    <format dxfId="106">
      <pivotArea dataOnly="0" labelOnly="1" outline="0" fieldPosition="0">
        <references count="2">
          <reference field="4" count="1" selected="0">
            <x v="72"/>
          </reference>
          <reference field="5" count="1">
            <x v="0"/>
          </reference>
        </references>
      </pivotArea>
    </format>
    <format dxfId="105">
      <pivotArea dataOnly="0" labelOnly="1" outline="0" fieldPosition="0">
        <references count="2">
          <reference field="4" count="1" selected="0">
            <x v="73"/>
          </reference>
          <reference field="5" count="1">
            <x v="0"/>
          </reference>
        </references>
      </pivotArea>
    </format>
    <format dxfId="104">
      <pivotArea dataOnly="0" labelOnly="1" outline="0" fieldPosition="0">
        <references count="2">
          <reference field="4" count="1" selected="0">
            <x v="74"/>
          </reference>
          <reference field="5" count="0"/>
        </references>
      </pivotArea>
    </format>
    <format dxfId="103">
      <pivotArea outline="0" collapsedLevelsAreSubtotals="1" fieldPosition="0"/>
    </format>
    <format dxfId="102">
      <pivotArea outline="0" collapsedLevelsAreSubtotals="1" fieldPosition="0"/>
    </format>
    <format dxfId="101">
      <pivotArea type="all" dataOnly="0" outline="0" fieldPosition="0"/>
    </format>
    <format dxfId="100">
      <pivotArea outline="0" collapsedLevelsAreSubtotals="1" fieldPosition="0"/>
    </format>
    <format dxfId="99">
      <pivotArea dataOnly="0" labelOnly="1" outline="0" fieldPosition="0">
        <references count="1">
          <reference field="4" count="0"/>
        </references>
      </pivotArea>
    </format>
    <format dxfId="98">
      <pivotArea dataOnly="0" labelOnly="1" outline="0" fieldPosition="0">
        <references count="2">
          <reference field="4" count="1" selected="0">
            <x v="70"/>
          </reference>
          <reference field="5" count="0"/>
        </references>
      </pivotArea>
    </format>
    <format dxfId="97">
      <pivotArea dataOnly="0" labelOnly="1" outline="0" fieldPosition="0">
        <references count="2">
          <reference field="4" count="1" selected="0">
            <x v="0"/>
          </reference>
          <reference field="5" count="1">
            <x v="0"/>
          </reference>
        </references>
      </pivotArea>
    </format>
    <format dxfId="96">
      <pivotArea dataOnly="0" labelOnly="1" outline="0" fieldPosition="0">
        <references count="2">
          <reference field="4" count="1" selected="0">
            <x v="1"/>
          </reference>
          <reference field="5" count="0"/>
        </references>
      </pivotArea>
    </format>
    <format dxfId="95">
      <pivotArea dataOnly="0" labelOnly="1" outline="0" fieldPosition="0">
        <references count="2">
          <reference field="4" count="1" selected="0">
            <x v="2"/>
          </reference>
          <reference field="5" count="1">
            <x v="0"/>
          </reference>
        </references>
      </pivotArea>
    </format>
    <format dxfId="94">
      <pivotArea dataOnly="0" labelOnly="1" outline="0" fieldPosition="0">
        <references count="2">
          <reference field="4" count="1" selected="0">
            <x v="3"/>
          </reference>
          <reference field="5" count="1">
            <x v="0"/>
          </reference>
        </references>
      </pivotArea>
    </format>
    <format dxfId="93">
      <pivotArea dataOnly="0" labelOnly="1" outline="0" fieldPosition="0">
        <references count="2">
          <reference field="4" count="1" selected="0">
            <x v="4"/>
          </reference>
          <reference field="5" count="0"/>
        </references>
      </pivotArea>
    </format>
    <format dxfId="92">
      <pivotArea type="all" dataOnly="0" outline="0" fieldPosition="0"/>
    </format>
    <format dxfId="91">
      <pivotArea outline="0" collapsedLevelsAreSubtotals="1" fieldPosition="0"/>
    </format>
    <format dxfId="90">
      <pivotArea dataOnly="0" labelOnly="1" outline="0" fieldPosition="0">
        <references count="1">
          <reference field="4" count="0"/>
        </references>
      </pivotArea>
    </format>
    <format dxfId="89">
      <pivotArea dataOnly="0" labelOnly="1" outline="0" fieldPosition="0">
        <references count="2">
          <reference field="4" count="1" selected="0">
            <x v="70"/>
          </reference>
          <reference field="5" count="0"/>
        </references>
      </pivotArea>
    </format>
    <format dxfId="88">
      <pivotArea dataOnly="0" labelOnly="1" outline="0" fieldPosition="0">
        <references count="2">
          <reference field="4" count="1" selected="0">
            <x v="0"/>
          </reference>
          <reference field="5" count="1">
            <x v="0"/>
          </reference>
        </references>
      </pivotArea>
    </format>
    <format dxfId="87">
      <pivotArea dataOnly="0" labelOnly="1" outline="0" fieldPosition="0">
        <references count="2">
          <reference field="4" count="1" selected="0">
            <x v="1"/>
          </reference>
          <reference field="5" count="0"/>
        </references>
      </pivotArea>
    </format>
    <format dxfId="86">
      <pivotArea dataOnly="0" labelOnly="1" outline="0" fieldPosition="0">
        <references count="2">
          <reference field="4" count="1" selected="0">
            <x v="2"/>
          </reference>
          <reference field="5" count="1">
            <x v="0"/>
          </reference>
        </references>
      </pivotArea>
    </format>
    <format dxfId="85">
      <pivotArea dataOnly="0" labelOnly="1" outline="0" fieldPosition="0">
        <references count="2">
          <reference field="4" count="1" selected="0">
            <x v="3"/>
          </reference>
          <reference field="5" count="1">
            <x v="0"/>
          </reference>
        </references>
      </pivotArea>
    </format>
    <format dxfId="84">
      <pivotArea dataOnly="0" labelOnly="1" outline="0" fieldPosition="0">
        <references count="2">
          <reference field="4" count="1" selected="0">
            <x v="4"/>
          </reference>
          <reference field="5" count="0"/>
        </references>
      </pivotArea>
    </format>
    <format dxfId="83">
      <pivotArea type="all" dataOnly="0" outline="0" fieldPosition="0"/>
    </format>
    <format dxfId="82">
      <pivotArea outline="0" collapsedLevelsAreSubtotals="1" fieldPosition="0"/>
    </format>
    <format dxfId="81">
      <pivotArea dataOnly="0" labelOnly="1" outline="0" fieldPosition="0">
        <references count="1">
          <reference field="4" count="0"/>
        </references>
      </pivotArea>
    </format>
    <format dxfId="80">
      <pivotArea dataOnly="0" labelOnly="1" outline="0" fieldPosition="0">
        <references count="2">
          <reference field="4" count="1" selected="0">
            <x v="70"/>
          </reference>
          <reference field="5" count="0"/>
        </references>
      </pivotArea>
    </format>
    <format dxfId="79">
      <pivotArea dataOnly="0" labelOnly="1" outline="0" fieldPosition="0">
        <references count="2">
          <reference field="4" count="1" selected="0">
            <x v="0"/>
          </reference>
          <reference field="5" count="1">
            <x v="0"/>
          </reference>
        </references>
      </pivotArea>
    </format>
    <format dxfId="78">
      <pivotArea dataOnly="0" labelOnly="1" outline="0" fieldPosition="0">
        <references count="2">
          <reference field="4" count="1" selected="0">
            <x v="1"/>
          </reference>
          <reference field="5" count="0"/>
        </references>
      </pivotArea>
    </format>
    <format dxfId="77">
      <pivotArea dataOnly="0" labelOnly="1" outline="0" fieldPosition="0">
        <references count="2">
          <reference field="4" count="1" selected="0">
            <x v="2"/>
          </reference>
          <reference field="5" count="1">
            <x v="0"/>
          </reference>
        </references>
      </pivotArea>
    </format>
    <format dxfId="76">
      <pivotArea dataOnly="0" labelOnly="1" outline="0" fieldPosition="0">
        <references count="2">
          <reference field="4" count="1" selected="0">
            <x v="3"/>
          </reference>
          <reference field="5" count="1">
            <x v="0"/>
          </reference>
        </references>
      </pivotArea>
    </format>
    <format dxfId="75">
      <pivotArea dataOnly="0" labelOnly="1" outline="0" fieldPosition="0">
        <references count="2">
          <reference field="4" count="1" selected="0">
            <x v="4"/>
          </reference>
          <reference field="5" count="0"/>
        </references>
      </pivotArea>
    </format>
    <format dxfId="74">
      <pivotArea type="all" dataOnly="0" outline="0" fieldPosition="0"/>
    </format>
    <format dxfId="73">
      <pivotArea outline="0" collapsedLevelsAreSubtotals="1" fieldPosition="0"/>
    </format>
    <format dxfId="72">
      <pivotArea dataOnly="0" labelOnly="1" outline="0" fieldPosition="0">
        <references count="1">
          <reference field="4" count="0"/>
        </references>
      </pivotArea>
    </format>
    <format dxfId="71">
      <pivotArea dataOnly="0" labelOnly="1" outline="0" fieldPosition="0">
        <references count="2">
          <reference field="4" count="1" selected="0">
            <x v="70"/>
          </reference>
          <reference field="5" count="0"/>
        </references>
      </pivotArea>
    </format>
    <format dxfId="70">
      <pivotArea dataOnly="0" labelOnly="1" outline="0" fieldPosition="0">
        <references count="2">
          <reference field="4" count="1" selected="0">
            <x v="0"/>
          </reference>
          <reference field="5" count="1">
            <x v="0"/>
          </reference>
        </references>
      </pivotArea>
    </format>
    <format dxfId="69">
      <pivotArea dataOnly="0" labelOnly="1" outline="0" fieldPosition="0">
        <references count="2">
          <reference field="4" count="1" selected="0">
            <x v="1"/>
          </reference>
          <reference field="5" count="0"/>
        </references>
      </pivotArea>
    </format>
    <format dxfId="68">
      <pivotArea dataOnly="0" labelOnly="1" outline="0" fieldPosition="0">
        <references count="2">
          <reference field="4" count="1" selected="0">
            <x v="2"/>
          </reference>
          <reference field="5" count="1">
            <x v="0"/>
          </reference>
        </references>
      </pivotArea>
    </format>
    <format dxfId="67">
      <pivotArea dataOnly="0" labelOnly="1" outline="0" fieldPosition="0">
        <references count="2">
          <reference field="4" count="1" selected="0">
            <x v="3"/>
          </reference>
          <reference field="5" count="1">
            <x v="0"/>
          </reference>
        </references>
      </pivotArea>
    </format>
    <format dxfId="66">
      <pivotArea dataOnly="0" labelOnly="1" outline="0" fieldPosition="0">
        <references count="2">
          <reference field="4" count="1" selected="0">
            <x v="4"/>
          </reference>
          <reference field="5" count="0"/>
        </references>
      </pivotArea>
    </format>
    <format dxfId="65">
      <pivotArea dataOnly="0" labelOnly="1" outline="0" fieldPosition="0">
        <references count="2">
          <reference field="0" count="1" selected="0">
            <x v="0"/>
          </reference>
          <reference field="3" count="1">
            <x v="19"/>
          </reference>
        </references>
      </pivotArea>
    </format>
    <format dxfId="64">
      <pivotArea dataOnly="0" labelOnly="1" outline="0" fieldPosition="0">
        <references count="2">
          <reference field="0" count="1" selected="0">
            <x v="1"/>
          </reference>
          <reference field="3" count="1">
            <x v="18"/>
          </reference>
        </references>
      </pivotArea>
    </format>
    <format dxfId="63">
      <pivotArea dataOnly="0" labelOnly="1" outline="0" fieldPosition="0">
        <references count="2">
          <reference field="0" count="1" selected="0">
            <x v="2"/>
          </reference>
          <reference field="3" count="1">
            <x v="14"/>
          </reference>
        </references>
      </pivotArea>
    </format>
    <format dxfId="62">
      <pivotArea dataOnly="0" labelOnly="1" outline="0" fieldPosition="0">
        <references count="2">
          <reference field="0" count="1" selected="0">
            <x v="3"/>
          </reference>
          <reference field="3" count="1">
            <x v="13"/>
          </reference>
        </references>
      </pivotArea>
    </format>
    <format dxfId="61">
      <pivotArea dataOnly="0" labelOnly="1" outline="0" fieldPosition="0">
        <references count="2">
          <reference field="0" count="1" selected="0">
            <x v="4"/>
          </reference>
          <reference field="3" count="1">
            <x v="20"/>
          </reference>
        </references>
      </pivotArea>
    </format>
    <format dxfId="60">
      <pivotArea dataOnly="0" labelOnly="1" outline="0" fieldPosition="0">
        <references count="2">
          <reference field="0" count="1" selected="0">
            <x v="5"/>
          </reference>
          <reference field="3" count="1">
            <x v="26"/>
          </reference>
        </references>
      </pivotArea>
    </format>
    <format dxfId="59">
      <pivotArea dataOnly="0" labelOnly="1" outline="0" fieldPosition="0">
        <references count="2">
          <reference field="0" count="1" selected="0">
            <x v="6"/>
          </reference>
          <reference field="3" count="1">
            <x v="40"/>
          </reference>
        </references>
      </pivotArea>
    </format>
    <format dxfId="58">
      <pivotArea dataOnly="0" labelOnly="1" outline="0" fieldPosition="0">
        <references count="2">
          <reference field="0" count="1" selected="0">
            <x v="7"/>
          </reference>
          <reference field="3" count="1">
            <x v="39"/>
          </reference>
        </references>
      </pivotArea>
    </format>
    <format dxfId="57">
      <pivotArea dataOnly="0" labelOnly="1" outline="0" fieldPosition="0">
        <references count="2">
          <reference field="0" count="1" selected="0">
            <x v="8"/>
          </reference>
          <reference field="3" count="1">
            <x v="15"/>
          </reference>
        </references>
      </pivotArea>
    </format>
    <format dxfId="56">
      <pivotArea dataOnly="0" labelOnly="1" outline="0" fieldPosition="0">
        <references count="2">
          <reference field="0" count="1" selected="0">
            <x v="9"/>
          </reference>
          <reference field="3" count="1">
            <x v="23"/>
          </reference>
        </references>
      </pivotArea>
    </format>
    <format dxfId="55">
      <pivotArea dataOnly="0" labelOnly="1" outline="0" fieldPosition="0">
        <references count="2">
          <reference field="0" count="1" selected="0">
            <x v="10"/>
          </reference>
          <reference field="3" count="1">
            <x v="2"/>
          </reference>
        </references>
      </pivotArea>
    </format>
    <format dxfId="54">
      <pivotArea dataOnly="0" labelOnly="1" outline="0" fieldPosition="0">
        <references count="2">
          <reference field="0" count="1" selected="0">
            <x v="11"/>
          </reference>
          <reference field="3" count="1">
            <x v="16"/>
          </reference>
        </references>
      </pivotArea>
    </format>
    <format dxfId="53">
      <pivotArea dataOnly="0" labelOnly="1" outline="0" fieldPosition="0">
        <references count="2">
          <reference field="0" count="1" selected="0">
            <x v="12"/>
          </reference>
          <reference field="3" count="1">
            <x v="17"/>
          </reference>
        </references>
      </pivotArea>
    </format>
    <format dxfId="52">
      <pivotArea dataOnly="0" labelOnly="1" outline="0" fieldPosition="0">
        <references count="2">
          <reference field="0" count="1" selected="0">
            <x v="13"/>
          </reference>
          <reference field="3" count="1">
            <x v="7"/>
          </reference>
        </references>
      </pivotArea>
    </format>
    <format dxfId="51">
      <pivotArea dataOnly="0" labelOnly="1" outline="0" fieldPosition="0">
        <references count="2">
          <reference field="0" count="1" selected="0">
            <x v="14"/>
          </reference>
          <reference field="3" count="1">
            <x v="12"/>
          </reference>
        </references>
      </pivotArea>
    </format>
    <format dxfId="50">
      <pivotArea dataOnly="0" labelOnly="1" outline="0" fieldPosition="0">
        <references count="2">
          <reference field="0" count="1" selected="0">
            <x v="15"/>
          </reference>
          <reference field="3" count="1">
            <x v="25"/>
          </reference>
        </references>
      </pivotArea>
    </format>
    <format dxfId="49">
      <pivotArea dataOnly="0" labelOnly="1" outline="0" fieldPosition="0">
        <references count="2">
          <reference field="0" count="1" selected="0">
            <x v="16"/>
          </reference>
          <reference field="3" count="1">
            <x v="36"/>
          </reference>
        </references>
      </pivotArea>
    </format>
    <format dxfId="48">
      <pivotArea dataOnly="0" labelOnly="1" outline="0" fieldPosition="0">
        <references count="2">
          <reference field="0" count="1" selected="0">
            <x v="17"/>
          </reference>
          <reference field="3" count="1">
            <x v="9"/>
          </reference>
        </references>
      </pivotArea>
    </format>
    <format dxfId="47">
      <pivotArea dataOnly="0" labelOnly="1" outline="0" fieldPosition="0">
        <references count="2">
          <reference field="0" count="1" selected="0">
            <x v="18"/>
          </reference>
          <reference field="3" count="1">
            <x v="10"/>
          </reference>
        </references>
      </pivotArea>
    </format>
    <format dxfId="46">
      <pivotArea dataOnly="0" labelOnly="1" outline="0" fieldPosition="0">
        <references count="2">
          <reference field="0" count="1" selected="0">
            <x v="19"/>
          </reference>
          <reference field="3" count="1">
            <x v="8"/>
          </reference>
        </references>
      </pivotArea>
    </format>
    <format dxfId="45">
      <pivotArea dataOnly="0" labelOnly="1" outline="0" fieldPosition="0">
        <references count="2">
          <reference field="0" count="1" selected="0">
            <x v="20"/>
          </reference>
          <reference field="3" count="1">
            <x v="27"/>
          </reference>
        </references>
      </pivotArea>
    </format>
    <format dxfId="44">
      <pivotArea dataOnly="0" labelOnly="1" outline="0" fieldPosition="0">
        <references count="2">
          <reference field="0" count="1" selected="0">
            <x v="21"/>
          </reference>
          <reference field="3" count="1">
            <x v="11"/>
          </reference>
        </references>
      </pivotArea>
    </format>
    <format dxfId="43">
      <pivotArea dataOnly="0" labelOnly="1" outline="0" fieldPosition="0">
        <references count="2">
          <reference field="0" count="1" selected="0">
            <x v="22"/>
          </reference>
          <reference field="3" count="1">
            <x v="37"/>
          </reference>
        </references>
      </pivotArea>
    </format>
    <format dxfId="42">
      <pivotArea dataOnly="0" labelOnly="1" outline="0" fieldPosition="0">
        <references count="2">
          <reference field="0" count="1" selected="0">
            <x v="23"/>
          </reference>
          <reference field="3" count="1">
            <x v="38"/>
          </reference>
        </references>
      </pivotArea>
    </format>
    <format dxfId="41">
      <pivotArea dataOnly="0" labelOnly="1" outline="0" fieldPosition="0">
        <references count="2">
          <reference field="0" count="1" selected="0">
            <x v="24"/>
          </reference>
          <reference field="3" count="1">
            <x v="22"/>
          </reference>
        </references>
      </pivotArea>
    </format>
    <format dxfId="40">
      <pivotArea dataOnly="0" labelOnly="1" outline="0" fieldPosition="0">
        <references count="2">
          <reference field="0" count="1" selected="0">
            <x v="25"/>
          </reference>
          <reference field="3" count="1">
            <x v="32"/>
          </reference>
        </references>
      </pivotArea>
    </format>
    <format dxfId="39">
      <pivotArea dataOnly="0" labelOnly="1" outline="0" fieldPosition="0">
        <references count="2">
          <reference field="0" count="1" selected="0">
            <x v="26"/>
          </reference>
          <reference field="3" count="1">
            <x v="33"/>
          </reference>
        </references>
      </pivotArea>
    </format>
    <format dxfId="38">
      <pivotArea dataOnly="0" labelOnly="1" outline="0" fieldPosition="0">
        <references count="2">
          <reference field="0" count="1" selected="0">
            <x v="27"/>
          </reference>
          <reference field="3" count="1">
            <x v="5"/>
          </reference>
        </references>
      </pivotArea>
    </format>
    <format dxfId="37">
      <pivotArea dataOnly="0" labelOnly="1" outline="0" fieldPosition="0">
        <references count="2">
          <reference field="0" count="1" selected="0">
            <x v="28"/>
          </reference>
          <reference field="3" count="1">
            <x v="21"/>
          </reference>
        </references>
      </pivotArea>
    </format>
    <format dxfId="36">
      <pivotArea dataOnly="0" labelOnly="1" outline="0" fieldPosition="0">
        <references count="2">
          <reference field="0" count="1" selected="0">
            <x v="29"/>
          </reference>
          <reference field="3" count="1">
            <x v="0"/>
          </reference>
        </references>
      </pivotArea>
    </format>
    <format dxfId="35">
      <pivotArea dataOnly="0" labelOnly="1" outline="0" fieldPosition="0">
        <references count="2">
          <reference field="0" count="1" selected="0">
            <x v="30"/>
          </reference>
          <reference field="3" count="1">
            <x v="29"/>
          </reference>
        </references>
      </pivotArea>
    </format>
    <format dxfId="34">
      <pivotArea dataOnly="0" labelOnly="1" outline="0" fieldPosition="0">
        <references count="2">
          <reference field="0" count="1" selected="0">
            <x v="31"/>
          </reference>
          <reference field="3" count="1">
            <x v="4"/>
          </reference>
        </references>
      </pivotArea>
    </format>
    <format dxfId="33">
      <pivotArea dataOnly="0" labelOnly="1" outline="0" fieldPosition="0">
        <references count="2">
          <reference field="0" count="1" selected="0">
            <x v="32"/>
          </reference>
          <reference field="3" count="1">
            <x v="1"/>
          </reference>
        </references>
      </pivotArea>
    </format>
    <format dxfId="32">
      <pivotArea dataOnly="0" labelOnly="1" outline="0" fieldPosition="0">
        <references count="2">
          <reference field="0" count="1" selected="0">
            <x v="33"/>
          </reference>
          <reference field="3" count="1">
            <x v="35"/>
          </reference>
        </references>
      </pivotArea>
    </format>
    <format dxfId="31">
      <pivotArea dataOnly="0" labelOnly="1" outline="0" fieldPosition="0">
        <references count="2">
          <reference field="0" count="1" selected="0">
            <x v="34"/>
          </reference>
          <reference field="3" count="1">
            <x v="30"/>
          </reference>
        </references>
      </pivotArea>
    </format>
    <format dxfId="30">
      <pivotArea dataOnly="0" labelOnly="1" outline="0" fieldPosition="0">
        <references count="2">
          <reference field="0" count="1" selected="0">
            <x v="35"/>
          </reference>
          <reference field="3" count="1">
            <x v="34"/>
          </reference>
        </references>
      </pivotArea>
    </format>
    <format dxfId="29">
      <pivotArea dataOnly="0" labelOnly="1" outline="0" fieldPosition="0">
        <references count="2">
          <reference field="0" count="1" selected="0">
            <x v="36"/>
          </reference>
          <reference field="3" count="1">
            <x v="3"/>
          </reference>
        </references>
      </pivotArea>
    </format>
    <format dxfId="28">
      <pivotArea dataOnly="0" labelOnly="1" outline="0" fieldPosition="0">
        <references count="2">
          <reference field="0" count="1" selected="0">
            <x v="37"/>
          </reference>
          <reference field="3" count="1">
            <x v="41"/>
          </reference>
        </references>
      </pivotArea>
    </format>
    <format dxfId="27">
      <pivotArea dataOnly="0" labelOnly="1" outline="0" fieldPosition="0">
        <references count="2">
          <reference field="0" count="1" selected="0">
            <x v="38"/>
          </reference>
          <reference field="3" count="1">
            <x v="6"/>
          </reference>
        </references>
      </pivotArea>
    </format>
    <format dxfId="26">
      <pivotArea dataOnly="0" labelOnly="1" outline="0" fieldPosition="0">
        <references count="2">
          <reference field="0" count="1" selected="0">
            <x v="39"/>
          </reference>
          <reference field="3" count="1">
            <x v="31"/>
          </reference>
        </references>
      </pivotArea>
    </format>
    <format dxfId="25">
      <pivotArea dataOnly="0" labelOnly="1" outline="0" fieldPosition="0">
        <references count="2">
          <reference field="0" count="1" selected="0">
            <x v="40"/>
          </reference>
          <reference field="3" count="1">
            <x v="24"/>
          </reference>
        </references>
      </pivotArea>
    </format>
    <format dxfId="24">
      <pivotArea dataOnly="0" labelOnly="1" outline="0" fieldPosition="0">
        <references count="2">
          <reference field="0" count="1" selected="0">
            <x v="41"/>
          </reference>
          <reference field="3" count="1">
            <x v="28"/>
          </reference>
        </references>
      </pivotArea>
    </format>
    <format dxfId="23">
      <pivotArea outline="0" fieldPosition="0">
        <references count="2">
          <reference field="0" count="3" selected="0">
            <x v="25"/>
            <x v="26"/>
            <x v="27"/>
          </reference>
          <reference field="3" count="3" selected="0">
            <x v="5"/>
            <x v="32"/>
            <x v="33"/>
          </reference>
        </references>
      </pivotArea>
    </format>
    <format dxfId="22">
      <pivotArea dataOnly="0" labelOnly="1" outline="0" fieldPosition="0">
        <references count="1">
          <reference field="0" count="3">
            <x v="25"/>
            <x v="26"/>
            <x v="27"/>
          </reference>
        </references>
      </pivotArea>
    </format>
    <format dxfId="21">
      <pivotArea dataOnly="0" labelOnly="1" outline="0" fieldPosition="0">
        <references count="2">
          <reference field="0" count="1" selected="0">
            <x v="25"/>
          </reference>
          <reference field="3" count="1">
            <x v="32"/>
          </reference>
        </references>
      </pivotArea>
    </format>
    <format dxfId="20">
      <pivotArea dataOnly="0" labelOnly="1" outline="0" fieldPosition="0">
        <references count="2">
          <reference field="0" count="1" selected="0">
            <x v="26"/>
          </reference>
          <reference field="3" count="1">
            <x v="33"/>
          </reference>
        </references>
      </pivotArea>
    </format>
    <format dxfId="19">
      <pivotArea dataOnly="0" labelOnly="1" outline="0" fieldPosition="0">
        <references count="2">
          <reference field="0" count="1" selected="0">
            <x v="27"/>
          </reference>
          <reference field="3" count="1">
            <x v="5"/>
          </reference>
        </references>
      </pivotArea>
    </format>
    <format dxfId="18">
      <pivotArea dataOnly="0" labelOnly="1" outline="0" fieldPosition="0">
        <references count="1">
          <reference field="4" count="2">
            <x v="7"/>
            <x v="24"/>
          </reference>
        </references>
      </pivotArea>
    </format>
    <format dxfId="17">
      <pivotArea dataOnly="0" labelOnly="1" outline="0" fieldPosition="0">
        <references count="1">
          <reference field="4" count="1">
            <x v="7"/>
          </reference>
        </references>
      </pivotArea>
    </format>
    <format dxfId="16">
      <pivotArea dataOnly="0" labelOnly="1" outline="0" fieldPosition="0">
        <references count="1">
          <reference field="4" count="1">
            <x v="24"/>
          </reference>
        </references>
      </pivotArea>
    </format>
    <format dxfId="15">
      <pivotArea outline="0" fieldPosition="0">
        <references count="2">
          <reference field="0" count="2" selected="0">
            <x v="28"/>
            <x v="29"/>
          </reference>
          <reference field="3" count="2" selected="0">
            <x v="0"/>
            <x v="21"/>
          </reference>
        </references>
      </pivotArea>
    </format>
    <format dxfId="14">
      <pivotArea outline="0" fieldPosition="0">
        <references count="2">
          <reference field="0" count="3" selected="0">
            <x v="34"/>
            <x v="35"/>
            <x v="36"/>
          </reference>
          <reference field="3" count="3" selected="0">
            <x v="3"/>
            <x v="30"/>
            <x v="34"/>
          </reference>
        </references>
      </pivotArea>
    </format>
    <format dxfId="13">
      <pivotArea dataOnly="0" labelOnly="1" outline="0" fieldPosition="0">
        <references count="2">
          <reference field="4" count="1" selected="0">
            <x v="7"/>
          </reference>
          <reference field="5" count="0"/>
        </references>
      </pivotArea>
    </format>
    <format dxfId="12">
      <pivotArea dataOnly="0" labelOnly="1" outline="0" fieldPosition="0">
        <references count="2">
          <reference field="4" count="1" selected="0">
            <x v="24"/>
          </reference>
          <reference field="5" count="0"/>
        </references>
      </pivotArea>
    </format>
  </formats>
  <pivotTableStyleInfo name="PivotStyleLight15" showRowHeaders="1" showColHeaders="1" showRowStripes="0" showColStripes="0" showLastColumn="1"/>
</pivotTableDefinition>
</file>

<file path=xl/tables/table1.xml><?xml version="1.0" encoding="utf-8"?>
<table xmlns="http://schemas.openxmlformats.org/spreadsheetml/2006/main" id="1" name="Taulukko1" displayName="Taulukko1" ref="A1:G3613" totalsRowShown="0" headerRowDxfId="11" dataDxfId="9" headerRowBorderDxfId="10" tableBorderDxfId="8" totalsRowBorderDxfId="7">
  <autoFilter ref="A1:G3613"/>
  <tableColumns count="7">
    <tableColumn id="1" name="Järjestys" dataDxfId="6"/>
    <tableColumn id="2" name="Rivivalinta" dataDxfId="5"/>
    <tableColumn id="8" name="Selektion" dataDxfId="4">
      <calculatedColumnFormula>VLOOKUP(Taulukko1[[#This Row],[Rivivalinta]],Sheet1!$C$1:$E$42,2,FALSE)</calculatedColumnFormula>
    </tableColumn>
    <tableColumn id="7" name="Selection" dataDxfId="3">
      <calculatedColumnFormula>VLOOKUP(Taulukko1[[#This Row],[Rivivalinta]],Sheet1!$C$1:$E$42,3,FALSE)</calculatedColumnFormula>
    </tableColumn>
    <tableColumn id="3" name="Laitos" dataDxfId="2"/>
    <tableColumn id="4" name="Ajankohta" dataDxfId="1"/>
    <tableColumn id="5" name="Arvo" dataDxfId="0"/>
  </tableColumns>
  <tableStyleInfo name="TableStyleLight9" showFirstColumn="0" showLastColumn="0" showRowStripes="1" showColumnStripes="0"/>
</table>
</file>

<file path=xl/theme/theme1.xml><?xml version="1.0" encoding="utf-8"?>
<a:theme xmlns:a="http://schemas.openxmlformats.org/drawingml/2006/main" name="Fiva">
  <a:themeElements>
    <a:clrScheme name="FIVA 2012">
      <a:dk1>
        <a:sysClr val="windowText" lastClr="000000"/>
      </a:dk1>
      <a:lt1>
        <a:sysClr val="window" lastClr="FFFFFF"/>
      </a:lt1>
      <a:dk2>
        <a:srgbClr val="1F497D"/>
      </a:dk2>
      <a:lt2>
        <a:srgbClr val="EEECE1"/>
      </a:lt2>
      <a:accent1>
        <a:srgbClr val="003882"/>
      </a:accent1>
      <a:accent2>
        <a:srgbClr val="7CBE31"/>
      </a:accent2>
      <a:accent3>
        <a:srgbClr val="B41441"/>
      </a:accent3>
      <a:accent4>
        <a:srgbClr val="FDA100"/>
      </a:accent4>
      <a:accent5>
        <a:srgbClr val="0094D8"/>
      </a:accent5>
      <a:accent6>
        <a:srgbClr val="9A5394"/>
      </a:accent6>
      <a:hlink>
        <a:srgbClr val="0AAAA0"/>
      </a:hlink>
      <a:folHlink>
        <a:srgbClr val="EB5F0F"/>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I55"/>
  <sheetViews>
    <sheetView showGridLines="0" zoomScale="85" zoomScaleNormal="85" workbookViewId="0">
      <pane xSplit="1" ySplit="6" topLeftCell="B7" activePane="bottomRight" state="frozen"/>
      <selection pane="topRight" activeCell="B1" sqref="B1"/>
      <selection pane="bottomLeft" activeCell="A7" sqref="A7"/>
      <selection pane="bottomRight"/>
    </sheetView>
  </sheetViews>
  <sheetFormatPr defaultRowHeight="14.25" x14ac:dyDescent="0.2"/>
  <cols>
    <col min="1" max="1" width="75.5" customWidth="1"/>
    <col min="2" max="118" width="14.75" customWidth="1"/>
    <col min="119" max="119" width="19.75" customWidth="1"/>
    <col min="120" max="133" width="17.5" customWidth="1"/>
    <col min="134" max="134" width="21.25" customWidth="1"/>
    <col min="135" max="135" width="22.5" bestFit="1" customWidth="1"/>
    <col min="136" max="136" width="25.5" bestFit="1" customWidth="1"/>
    <col min="137" max="137" width="21.25" customWidth="1"/>
    <col min="138" max="138" width="24.125" customWidth="1"/>
    <col min="139" max="141" width="12.25" customWidth="1"/>
    <col min="142" max="142" width="15.125" customWidth="1"/>
    <col min="143" max="145" width="25.125" customWidth="1"/>
    <col min="146" max="146" width="28" bestFit="1" customWidth="1"/>
    <col min="147" max="147" width="26.75" customWidth="1"/>
    <col min="148" max="148" width="29.75" bestFit="1" customWidth="1"/>
    <col min="149" max="149" width="22" customWidth="1"/>
    <col min="150" max="150" width="24.875" bestFit="1" customWidth="1"/>
    <col min="151" max="151" width="20.25" customWidth="1"/>
    <col min="152" max="152" width="23.125" customWidth="1"/>
    <col min="153" max="153" width="18.125" customWidth="1"/>
    <col min="154" max="154" width="21" customWidth="1"/>
    <col min="155" max="155" width="19.125" customWidth="1"/>
    <col min="156" max="156" width="22" customWidth="1"/>
    <col min="157" max="158" width="20.125" customWidth="1"/>
    <col min="159" max="159" width="23" customWidth="1"/>
    <col min="160" max="160" width="25" customWidth="1"/>
    <col min="161" max="161" width="27.875" customWidth="1"/>
    <col min="162" max="162" width="22.125" bestFit="1" customWidth="1"/>
    <col min="163" max="163" width="25" bestFit="1" customWidth="1"/>
    <col min="164" max="164" width="23.25" customWidth="1"/>
    <col min="165" max="165" width="26.125" customWidth="1"/>
    <col min="166" max="166" width="22.125" customWidth="1"/>
    <col min="167" max="167" width="25" customWidth="1"/>
    <col min="168" max="168" width="18.5" customWidth="1"/>
    <col min="169" max="169" width="21.5" customWidth="1"/>
    <col min="170" max="172" width="17.625" customWidth="1"/>
    <col min="173" max="173" width="20.5" customWidth="1"/>
    <col min="174" max="174" width="11.875" bestFit="1" customWidth="1"/>
  </cols>
  <sheetData>
    <row r="1" spans="1:87" ht="39" customHeight="1" x14ac:dyDescent="0.2">
      <c r="A1" s="12" t="s">
        <v>122</v>
      </c>
    </row>
    <row r="2" spans="1:87" ht="34.5" customHeight="1" x14ac:dyDescent="0.2">
      <c r="A2" s="13" t="s">
        <v>123</v>
      </c>
    </row>
    <row r="3" spans="1:87" x14ac:dyDescent="0.2">
      <c r="Z3" s="45"/>
      <c r="AA3" s="45"/>
      <c r="AB3" s="45"/>
      <c r="AC3" s="45"/>
      <c r="AD3" s="45"/>
    </row>
    <row r="4" spans="1:87" x14ac:dyDescent="0.2">
      <c r="A4" s="19" t="s">
        <v>121</v>
      </c>
      <c r="B4" s="20" t="s">
        <v>1</v>
      </c>
      <c r="C4" s="20" t="s">
        <v>2</v>
      </c>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row>
    <row r="5" spans="1:87" ht="38.25" x14ac:dyDescent="0.2">
      <c r="A5" s="17"/>
      <c r="B5" s="25" t="s">
        <v>4</v>
      </c>
      <c r="C5" s="25" t="s">
        <v>44</v>
      </c>
      <c r="D5" s="25"/>
      <c r="E5" s="25" t="s">
        <v>45</v>
      </c>
      <c r="F5" s="25" t="s">
        <v>46</v>
      </c>
      <c r="G5" s="25" t="s">
        <v>48</v>
      </c>
      <c r="H5" s="25"/>
      <c r="I5" s="25" t="s">
        <v>49</v>
      </c>
      <c r="J5" s="25" t="s">
        <v>50</v>
      </c>
      <c r="K5" s="25"/>
      <c r="L5" s="25" t="s">
        <v>220</v>
      </c>
      <c r="M5" s="25"/>
      <c r="N5" s="25" t="s">
        <v>52</v>
      </c>
      <c r="O5" s="25" t="s">
        <v>53</v>
      </c>
      <c r="P5" s="25" t="s">
        <v>54</v>
      </c>
      <c r="Q5" s="25" t="s">
        <v>55</v>
      </c>
      <c r="R5" s="25" t="s">
        <v>56</v>
      </c>
      <c r="S5" s="25" t="s">
        <v>57</v>
      </c>
      <c r="T5" s="25" t="s">
        <v>58</v>
      </c>
      <c r="U5" s="25" t="s">
        <v>59</v>
      </c>
      <c r="V5" s="25" t="s">
        <v>60</v>
      </c>
      <c r="W5" s="25" t="s">
        <v>61</v>
      </c>
      <c r="X5" s="25" t="s">
        <v>62</v>
      </c>
      <c r="Y5" s="25" t="s">
        <v>63</v>
      </c>
      <c r="Z5" s="25" t="s">
        <v>64</v>
      </c>
      <c r="AA5" s="25" t="s">
        <v>65</v>
      </c>
      <c r="AB5" s="25" t="s">
        <v>66</v>
      </c>
      <c r="AC5" s="25" t="s">
        <v>67</v>
      </c>
      <c r="AD5" s="25" t="s">
        <v>219</v>
      </c>
      <c r="AE5" s="25"/>
      <c r="AF5" s="25" t="s">
        <v>68</v>
      </c>
      <c r="AG5" s="25" t="s">
        <v>69</v>
      </c>
      <c r="AH5" s="25" t="s">
        <v>70</v>
      </c>
      <c r="AI5" s="25" t="s">
        <v>71</v>
      </c>
      <c r="AJ5" s="25" t="s">
        <v>72</v>
      </c>
      <c r="AK5" s="25" t="s">
        <v>73</v>
      </c>
      <c r="AL5" s="25" t="s">
        <v>74</v>
      </c>
      <c r="AM5" s="25" t="s">
        <v>75</v>
      </c>
      <c r="AN5" s="25" t="s">
        <v>76</v>
      </c>
      <c r="AO5" s="25" t="s">
        <v>77</v>
      </c>
      <c r="AP5" s="25" t="s">
        <v>78</v>
      </c>
      <c r="AQ5" s="25" t="s">
        <v>79</v>
      </c>
      <c r="AR5" s="25" t="s">
        <v>80</v>
      </c>
      <c r="AS5" s="25" t="s">
        <v>81</v>
      </c>
      <c r="AT5" s="25" t="s">
        <v>82</v>
      </c>
      <c r="AU5" s="25" t="s">
        <v>83</v>
      </c>
      <c r="AV5" s="25" t="s">
        <v>84</v>
      </c>
      <c r="AW5" s="25" t="s">
        <v>85</v>
      </c>
      <c r="AX5" s="25" t="s">
        <v>86</v>
      </c>
      <c r="AY5" s="25" t="s">
        <v>87</v>
      </c>
      <c r="AZ5" s="25"/>
      <c r="BA5" s="25" t="s">
        <v>88</v>
      </c>
      <c r="BB5" s="25" t="s">
        <v>113</v>
      </c>
      <c r="BC5" s="25"/>
      <c r="BD5" s="25" t="s">
        <v>114</v>
      </c>
      <c r="BE5" s="25" t="s">
        <v>112</v>
      </c>
      <c r="BF5" s="25" t="s">
        <v>109</v>
      </c>
      <c r="BG5" s="25" t="s">
        <v>89</v>
      </c>
      <c r="BH5" s="25" t="s">
        <v>90</v>
      </c>
      <c r="BI5" s="25" t="s">
        <v>91</v>
      </c>
      <c r="BJ5" s="25" t="s">
        <v>51</v>
      </c>
      <c r="BK5" s="25" t="s">
        <v>92</v>
      </c>
      <c r="BL5" s="25" t="s">
        <v>93</v>
      </c>
      <c r="BM5" s="25" t="s">
        <v>94</v>
      </c>
      <c r="BN5" s="25" t="s">
        <v>95</v>
      </c>
      <c r="BO5" s="25" t="s">
        <v>96</v>
      </c>
      <c r="BP5" s="25" t="s">
        <v>97</v>
      </c>
      <c r="BQ5" s="25" t="s">
        <v>98</v>
      </c>
      <c r="BR5" s="25"/>
      <c r="BS5" s="25" t="s">
        <v>111</v>
      </c>
      <c r="BT5" s="25"/>
      <c r="BU5" s="25" t="s">
        <v>100</v>
      </c>
      <c r="BV5" s="25" t="s">
        <v>101</v>
      </c>
      <c r="BW5" s="25" t="s">
        <v>102</v>
      </c>
      <c r="BX5" s="25" t="s">
        <v>103</v>
      </c>
      <c r="BY5" s="25" t="s">
        <v>104</v>
      </c>
      <c r="BZ5" s="25" t="s">
        <v>115</v>
      </c>
      <c r="CA5" s="25" t="s">
        <v>105</v>
      </c>
      <c r="CB5" s="25" t="s">
        <v>106</v>
      </c>
      <c r="CC5" s="25" t="s">
        <v>107</v>
      </c>
      <c r="CD5" s="25" t="s">
        <v>118</v>
      </c>
      <c r="CE5" s="25"/>
      <c r="CF5" s="25" t="s">
        <v>108</v>
      </c>
      <c r="CG5" s="25" t="s">
        <v>99</v>
      </c>
      <c r="CH5" s="25" t="s">
        <v>110</v>
      </c>
      <c r="CI5" s="25"/>
    </row>
    <row r="6" spans="1:87" ht="17.100000000000001" customHeight="1" x14ac:dyDescent="0.2">
      <c r="A6" s="16" t="s">
        <v>120</v>
      </c>
      <c r="B6" s="26">
        <v>42004</v>
      </c>
      <c r="C6" s="26">
        <v>42004</v>
      </c>
      <c r="D6" s="26">
        <v>42369</v>
      </c>
      <c r="E6" s="26">
        <v>42004</v>
      </c>
      <c r="F6" s="26">
        <v>42004</v>
      </c>
      <c r="G6" s="26">
        <v>42004</v>
      </c>
      <c r="H6" s="26">
        <v>42369</v>
      </c>
      <c r="I6" s="18">
        <v>42004</v>
      </c>
      <c r="J6" s="18">
        <v>42004</v>
      </c>
      <c r="K6" s="18">
        <v>42369</v>
      </c>
      <c r="L6" s="39">
        <v>42004</v>
      </c>
      <c r="M6" s="39">
        <v>42369</v>
      </c>
      <c r="N6" s="18">
        <v>42004</v>
      </c>
      <c r="O6" s="18">
        <v>42004</v>
      </c>
      <c r="P6" s="18">
        <v>42004</v>
      </c>
      <c r="Q6" s="18">
        <v>42004</v>
      </c>
      <c r="R6" s="18">
        <v>42004</v>
      </c>
      <c r="S6" s="18">
        <v>42004</v>
      </c>
      <c r="T6" s="18">
        <v>42004</v>
      </c>
      <c r="U6" s="18">
        <v>42004</v>
      </c>
      <c r="V6" s="18">
        <v>42004</v>
      </c>
      <c r="W6" s="18">
        <v>42004</v>
      </c>
      <c r="X6" s="18">
        <v>42004</v>
      </c>
      <c r="Y6" s="18">
        <v>42004</v>
      </c>
      <c r="Z6" s="18">
        <v>42004</v>
      </c>
      <c r="AA6" s="18">
        <v>42004</v>
      </c>
      <c r="AB6" s="18">
        <v>42004</v>
      </c>
      <c r="AC6" s="18">
        <v>42004</v>
      </c>
      <c r="AD6" s="39">
        <v>42004</v>
      </c>
      <c r="AE6" s="39">
        <v>42369</v>
      </c>
      <c r="AF6" s="18">
        <v>42004</v>
      </c>
      <c r="AG6" s="18">
        <v>42004</v>
      </c>
      <c r="AH6" s="18">
        <v>42004</v>
      </c>
      <c r="AI6" s="18">
        <v>42004</v>
      </c>
      <c r="AJ6" s="18">
        <v>42004</v>
      </c>
      <c r="AK6" s="18">
        <v>42004</v>
      </c>
      <c r="AL6" s="18">
        <v>42004</v>
      </c>
      <c r="AM6" s="18">
        <v>42004</v>
      </c>
      <c r="AN6" s="18">
        <v>42004</v>
      </c>
      <c r="AO6" s="18">
        <v>42004</v>
      </c>
      <c r="AP6" s="18">
        <v>42004</v>
      </c>
      <c r="AQ6" s="18">
        <v>42004</v>
      </c>
      <c r="AR6" s="18">
        <v>42004</v>
      </c>
      <c r="AS6" s="18">
        <v>42004</v>
      </c>
      <c r="AT6" s="18">
        <v>42004</v>
      </c>
      <c r="AU6" s="18">
        <v>42004</v>
      </c>
      <c r="AV6" s="18">
        <v>42004</v>
      </c>
      <c r="AW6" s="18">
        <v>42004</v>
      </c>
      <c r="AX6" s="18">
        <v>42004</v>
      </c>
      <c r="AY6" s="18">
        <v>42004</v>
      </c>
      <c r="AZ6" s="18">
        <v>42369</v>
      </c>
      <c r="BA6" s="18">
        <v>42004</v>
      </c>
      <c r="BB6" s="39">
        <v>42004</v>
      </c>
      <c r="BC6" s="18">
        <v>42369</v>
      </c>
      <c r="BD6" s="18">
        <v>42369</v>
      </c>
      <c r="BE6" s="18">
        <v>42004</v>
      </c>
      <c r="BF6" s="18">
        <v>42004</v>
      </c>
      <c r="BG6" s="18">
        <v>42004</v>
      </c>
      <c r="BH6" s="18">
        <v>42004</v>
      </c>
      <c r="BI6" s="18">
        <v>42004</v>
      </c>
      <c r="BJ6" s="18">
        <v>42369</v>
      </c>
      <c r="BK6" s="18">
        <v>42004</v>
      </c>
      <c r="BL6" s="18">
        <v>42004</v>
      </c>
      <c r="BM6" s="18">
        <v>42004</v>
      </c>
      <c r="BN6" s="18">
        <v>42004</v>
      </c>
      <c r="BO6" s="18">
        <v>42004</v>
      </c>
      <c r="BP6" s="18">
        <v>42004</v>
      </c>
      <c r="BQ6" s="18">
        <v>42004</v>
      </c>
      <c r="BR6" s="18">
        <v>42369</v>
      </c>
      <c r="BS6" s="18">
        <v>42004</v>
      </c>
      <c r="BT6" s="18">
        <v>42369</v>
      </c>
      <c r="BU6" s="18">
        <v>42004</v>
      </c>
      <c r="BV6" s="18">
        <v>42004</v>
      </c>
      <c r="BW6" s="18">
        <v>42004</v>
      </c>
      <c r="BX6" s="18">
        <v>42004</v>
      </c>
      <c r="BY6" s="18">
        <v>42004</v>
      </c>
      <c r="BZ6" s="18">
        <v>42369</v>
      </c>
      <c r="CA6" s="18">
        <v>42004</v>
      </c>
      <c r="CB6" s="18">
        <v>42004</v>
      </c>
      <c r="CC6" s="18">
        <v>42004</v>
      </c>
      <c r="CD6" s="26">
        <v>42004</v>
      </c>
      <c r="CE6" s="26">
        <v>42369</v>
      </c>
      <c r="CF6" s="18">
        <v>42004</v>
      </c>
      <c r="CG6" s="18">
        <v>42004</v>
      </c>
      <c r="CH6" s="18">
        <v>42004</v>
      </c>
      <c r="CI6" s="18">
        <v>42369</v>
      </c>
    </row>
    <row r="7" spans="1:87" ht="17.100000000000001" customHeight="1" x14ac:dyDescent="0.2">
      <c r="A7" s="14" t="s">
        <v>5</v>
      </c>
      <c r="B7" s="15">
        <v>9692</v>
      </c>
      <c r="C7" s="15">
        <v>102348.01382999998</v>
      </c>
      <c r="D7" s="15">
        <v>96967.928789999991</v>
      </c>
      <c r="E7" s="15">
        <v>3850</v>
      </c>
      <c r="F7" s="15">
        <v>68</v>
      </c>
      <c r="G7" s="15">
        <v>315069</v>
      </c>
      <c r="H7" s="15">
        <v>304355.37300000002</v>
      </c>
      <c r="I7" s="15">
        <v>3593</v>
      </c>
      <c r="J7" s="15">
        <v>1037</v>
      </c>
      <c r="K7" s="15">
        <v>1406.0909999999999</v>
      </c>
      <c r="L7" s="15">
        <v>22994</v>
      </c>
      <c r="M7" s="15">
        <v>24231.01</v>
      </c>
      <c r="N7" s="15">
        <v>527</v>
      </c>
      <c r="O7" s="15">
        <v>5760</v>
      </c>
      <c r="P7" s="15">
        <v>1165</v>
      </c>
      <c r="Q7" s="15">
        <v>5999</v>
      </c>
      <c r="R7" s="15">
        <v>1178</v>
      </c>
      <c r="S7" s="15">
        <v>1339</v>
      </c>
      <c r="T7" s="15">
        <v>925</v>
      </c>
      <c r="U7" s="15">
        <v>2399</v>
      </c>
      <c r="V7" s="15">
        <v>852</v>
      </c>
      <c r="W7" s="15">
        <v>1093</v>
      </c>
      <c r="X7" s="15">
        <v>3131</v>
      </c>
      <c r="Y7" s="15">
        <v>418</v>
      </c>
      <c r="Z7" s="15">
        <v>2500</v>
      </c>
      <c r="AA7" s="15">
        <v>1942</v>
      </c>
      <c r="AB7" s="15">
        <v>2574</v>
      </c>
      <c r="AC7" s="15">
        <v>1192</v>
      </c>
      <c r="AD7" s="15">
        <v>160008</v>
      </c>
      <c r="AE7" s="15">
        <v>172244.72899999999</v>
      </c>
      <c r="AF7" s="15">
        <v>3565</v>
      </c>
      <c r="AG7" s="15">
        <v>1175</v>
      </c>
      <c r="AH7" s="15">
        <v>3785</v>
      </c>
      <c r="AI7" s="15">
        <v>733</v>
      </c>
      <c r="AJ7" s="15">
        <v>2157</v>
      </c>
      <c r="AK7" s="15">
        <v>2514</v>
      </c>
      <c r="AL7" s="15">
        <v>8045</v>
      </c>
      <c r="AM7" s="15">
        <v>563</v>
      </c>
      <c r="AN7" s="15">
        <v>1587</v>
      </c>
      <c r="AO7" s="15">
        <v>2194</v>
      </c>
      <c r="AP7" s="15">
        <v>1465</v>
      </c>
      <c r="AQ7" s="15">
        <v>1625</v>
      </c>
      <c r="AR7" s="15">
        <v>12887</v>
      </c>
      <c r="AS7" s="15">
        <v>6190</v>
      </c>
      <c r="AT7" s="15">
        <v>2094</v>
      </c>
      <c r="AU7" s="15">
        <v>1247</v>
      </c>
      <c r="AV7" s="15">
        <v>1933</v>
      </c>
      <c r="AW7" s="15">
        <v>903</v>
      </c>
      <c r="AX7" s="15">
        <v>6132</v>
      </c>
      <c r="AY7" s="15">
        <v>1189004.28</v>
      </c>
      <c r="AZ7" s="15">
        <v>1052150.831</v>
      </c>
      <c r="BA7" s="15">
        <v>4255</v>
      </c>
      <c r="BB7" s="15">
        <v>17830</v>
      </c>
      <c r="BC7" s="15">
        <v>31713.511999999999</v>
      </c>
      <c r="BD7" s="15">
        <v>1016925.731</v>
      </c>
      <c r="BE7" s="15">
        <v>1042972.92</v>
      </c>
      <c r="BF7" s="15">
        <v>8702</v>
      </c>
      <c r="BG7" s="15">
        <v>1281</v>
      </c>
      <c r="BH7" s="15">
        <v>1560</v>
      </c>
      <c r="BI7" s="15">
        <v>6208</v>
      </c>
      <c r="BJ7" s="15">
        <v>62489.821000000004</v>
      </c>
      <c r="BK7" s="15">
        <v>576</v>
      </c>
      <c r="BL7" s="15">
        <v>1864</v>
      </c>
      <c r="BM7" s="15">
        <v>2372</v>
      </c>
      <c r="BN7" s="15">
        <v>1549</v>
      </c>
      <c r="BO7" s="15">
        <v>4221</v>
      </c>
      <c r="BP7" s="15">
        <v>5866</v>
      </c>
      <c r="BQ7" s="15">
        <v>70081.600000000006</v>
      </c>
      <c r="BR7" s="15">
        <v>72099.613099999988</v>
      </c>
      <c r="BS7" s="15">
        <v>6428</v>
      </c>
      <c r="BT7" s="15">
        <v>4573.8249999999998</v>
      </c>
      <c r="BU7" s="15">
        <v>1180</v>
      </c>
      <c r="BV7" s="15">
        <v>13570</v>
      </c>
      <c r="BW7" s="15">
        <v>1346</v>
      </c>
      <c r="BX7" s="15">
        <v>28018</v>
      </c>
      <c r="BY7" s="15">
        <v>3070</v>
      </c>
      <c r="BZ7" s="15">
        <v>125017.914</v>
      </c>
      <c r="CA7" s="15">
        <v>2051</v>
      </c>
      <c r="CB7" s="15">
        <v>479</v>
      </c>
      <c r="CC7" s="15">
        <v>2363</v>
      </c>
      <c r="CD7" s="15">
        <v>3181250.8138299999</v>
      </c>
      <c r="CE7" s="15">
        <v>3033284.2308899993</v>
      </c>
      <c r="CF7" s="15">
        <v>1958</v>
      </c>
      <c r="CG7" s="15">
        <v>551</v>
      </c>
      <c r="CH7" s="15">
        <v>49293</v>
      </c>
      <c r="CI7" s="15">
        <v>53973.612999999998</v>
      </c>
    </row>
    <row r="8" spans="1:87" ht="17.100000000000001" customHeight="1" x14ac:dyDescent="0.2">
      <c r="A8" s="14" t="s">
        <v>6</v>
      </c>
      <c r="B8" s="15">
        <v>6653</v>
      </c>
      <c r="C8" s="15">
        <v>75297.057870000004</v>
      </c>
      <c r="D8" s="15">
        <v>80348.519899999999</v>
      </c>
      <c r="E8" s="15">
        <v>2004</v>
      </c>
      <c r="F8" s="15">
        <v>434</v>
      </c>
      <c r="G8" s="15">
        <v>232591</v>
      </c>
      <c r="H8" s="15">
        <v>234470.478</v>
      </c>
      <c r="I8" s="15">
        <v>1761</v>
      </c>
      <c r="J8" s="15">
        <v>53113</v>
      </c>
      <c r="K8" s="15">
        <v>57216.247000000003</v>
      </c>
      <c r="L8" s="15">
        <v>14253</v>
      </c>
      <c r="M8" s="15">
        <v>14211.918</v>
      </c>
      <c r="N8" s="15">
        <v>161</v>
      </c>
      <c r="O8" s="15">
        <v>2447</v>
      </c>
      <c r="P8" s="15">
        <v>217</v>
      </c>
      <c r="Q8" s="15">
        <v>3087</v>
      </c>
      <c r="R8" s="15">
        <v>197</v>
      </c>
      <c r="S8" s="15">
        <v>456</v>
      </c>
      <c r="T8" s="15">
        <v>297</v>
      </c>
      <c r="U8" s="15">
        <v>1837</v>
      </c>
      <c r="V8" s="15">
        <v>341</v>
      </c>
      <c r="W8" s="15">
        <v>468</v>
      </c>
      <c r="X8" s="15">
        <v>432</v>
      </c>
      <c r="Y8" s="15">
        <v>96</v>
      </c>
      <c r="Z8" s="15">
        <v>829</v>
      </c>
      <c r="AA8" s="15">
        <v>602</v>
      </c>
      <c r="AB8" s="15">
        <v>618</v>
      </c>
      <c r="AC8" s="15">
        <v>463</v>
      </c>
      <c r="AD8" s="15">
        <v>1214</v>
      </c>
      <c r="AE8" s="15">
        <v>1381.279</v>
      </c>
      <c r="AF8" s="15">
        <v>1771</v>
      </c>
      <c r="AG8" s="15">
        <v>425</v>
      </c>
      <c r="AH8" s="15">
        <v>1687</v>
      </c>
      <c r="AI8" s="15">
        <v>392</v>
      </c>
      <c r="AJ8" s="15">
        <v>606</v>
      </c>
      <c r="AK8" s="15">
        <v>1343</v>
      </c>
      <c r="AL8" s="15">
        <v>3753</v>
      </c>
      <c r="AM8" s="15">
        <v>226</v>
      </c>
      <c r="AN8" s="15">
        <v>668</v>
      </c>
      <c r="AO8" s="15">
        <v>1273</v>
      </c>
      <c r="AP8" s="15">
        <v>292</v>
      </c>
      <c r="AQ8" s="15">
        <v>842</v>
      </c>
      <c r="AR8" s="15">
        <v>6850</v>
      </c>
      <c r="AS8" s="15">
        <v>5089</v>
      </c>
      <c r="AT8" s="15">
        <v>900</v>
      </c>
      <c r="AU8" s="15">
        <v>358</v>
      </c>
      <c r="AV8" s="15">
        <v>995</v>
      </c>
      <c r="AW8" s="15">
        <v>520</v>
      </c>
      <c r="AX8" s="15">
        <v>4781</v>
      </c>
      <c r="AY8" s="15">
        <v>75199.61</v>
      </c>
      <c r="AZ8" s="15">
        <v>104138.594</v>
      </c>
      <c r="BA8" s="15">
        <v>1222</v>
      </c>
      <c r="BB8" s="15">
        <v>9089</v>
      </c>
      <c r="BC8" s="15">
        <v>15281.772000000001</v>
      </c>
      <c r="BD8" s="15">
        <v>507506.23300000001</v>
      </c>
      <c r="BE8" s="15">
        <v>538137.59999999998</v>
      </c>
      <c r="BF8" s="15">
        <v>2939</v>
      </c>
      <c r="BG8" s="15">
        <v>455</v>
      </c>
      <c r="BH8" s="15">
        <v>664</v>
      </c>
      <c r="BI8" s="15">
        <v>2356</v>
      </c>
      <c r="BJ8" s="15">
        <v>27559.234</v>
      </c>
      <c r="BK8" s="15">
        <v>193</v>
      </c>
      <c r="BL8" s="15">
        <v>763</v>
      </c>
      <c r="BM8" s="15">
        <v>638</v>
      </c>
      <c r="BN8" s="15">
        <v>719</v>
      </c>
      <c r="BO8" s="15">
        <v>2375</v>
      </c>
      <c r="BP8" s="15">
        <v>3438</v>
      </c>
      <c r="BQ8" s="15">
        <v>44605</v>
      </c>
      <c r="BR8" s="15">
        <v>53688.105000000003</v>
      </c>
      <c r="BS8" s="15">
        <v>3610.3</v>
      </c>
      <c r="BT8" s="15">
        <v>3416.1489999999999</v>
      </c>
      <c r="BU8" s="15">
        <v>485</v>
      </c>
      <c r="BV8" s="15">
        <v>5633</v>
      </c>
      <c r="BW8" s="15">
        <v>599</v>
      </c>
      <c r="BX8" s="15">
        <v>10341</v>
      </c>
      <c r="BY8" s="15">
        <v>1409</v>
      </c>
      <c r="BZ8" s="15">
        <v>68849.604000000007</v>
      </c>
      <c r="CA8" s="15">
        <v>469</v>
      </c>
      <c r="CB8" s="15">
        <v>164</v>
      </c>
      <c r="CC8" s="15">
        <v>876</v>
      </c>
      <c r="CD8" s="15">
        <v>1186989.0678699999</v>
      </c>
      <c r="CE8" s="15">
        <v>1217739.24092</v>
      </c>
      <c r="CF8" s="15">
        <v>918</v>
      </c>
      <c r="CG8" s="15">
        <v>139</v>
      </c>
      <c r="CH8" s="15">
        <v>46195.5</v>
      </c>
      <c r="CI8" s="15">
        <v>46462.910020000003</v>
      </c>
    </row>
    <row r="9" spans="1:87" ht="17.100000000000001" customHeight="1" x14ac:dyDescent="0.2">
      <c r="A9" s="14" t="s">
        <v>7</v>
      </c>
      <c r="B9" s="15">
        <v>7311</v>
      </c>
      <c r="C9" s="15">
        <v>85221.73345</v>
      </c>
      <c r="D9" s="15">
        <v>90506.023000000001</v>
      </c>
      <c r="E9" s="15">
        <v>2236</v>
      </c>
      <c r="F9" s="15">
        <v>3018</v>
      </c>
      <c r="G9" s="15">
        <v>298722</v>
      </c>
      <c r="H9" s="15">
        <v>302357.71100000001</v>
      </c>
      <c r="I9" s="15">
        <v>2022</v>
      </c>
      <c r="J9" s="15">
        <v>54908</v>
      </c>
      <c r="K9" s="15">
        <v>58986.091</v>
      </c>
      <c r="L9" s="15">
        <v>16061</v>
      </c>
      <c r="M9" s="15">
        <v>16093.214</v>
      </c>
      <c r="N9" s="15">
        <v>186</v>
      </c>
      <c r="O9" s="15">
        <v>2895</v>
      </c>
      <c r="P9" s="15">
        <v>263</v>
      </c>
      <c r="Q9" s="15">
        <v>3525</v>
      </c>
      <c r="R9" s="15">
        <v>243</v>
      </c>
      <c r="S9" s="15">
        <v>546</v>
      </c>
      <c r="T9" s="15">
        <v>358</v>
      </c>
      <c r="U9" s="15">
        <v>2020</v>
      </c>
      <c r="V9" s="15">
        <v>389</v>
      </c>
      <c r="W9" s="15">
        <v>554</v>
      </c>
      <c r="X9" s="15">
        <v>577</v>
      </c>
      <c r="Y9" s="15">
        <v>120</v>
      </c>
      <c r="Z9" s="15">
        <v>983</v>
      </c>
      <c r="AA9" s="15">
        <v>698</v>
      </c>
      <c r="AB9" s="15">
        <v>711</v>
      </c>
      <c r="AC9" s="15">
        <v>543</v>
      </c>
      <c r="AD9" s="15">
        <v>5047</v>
      </c>
      <c r="AE9" s="15">
        <v>5156.8779999999997</v>
      </c>
      <c r="AF9" s="15">
        <v>2018</v>
      </c>
      <c r="AG9" s="15">
        <v>486</v>
      </c>
      <c r="AH9" s="15">
        <v>1901</v>
      </c>
      <c r="AI9" s="15">
        <v>441</v>
      </c>
      <c r="AJ9" s="15">
        <v>696</v>
      </c>
      <c r="AK9" s="15">
        <v>1525</v>
      </c>
      <c r="AL9" s="15">
        <v>4320</v>
      </c>
      <c r="AM9" s="15">
        <v>258</v>
      </c>
      <c r="AN9" s="15">
        <v>796</v>
      </c>
      <c r="AO9" s="15">
        <v>1533</v>
      </c>
      <c r="AP9" s="15">
        <v>342</v>
      </c>
      <c r="AQ9" s="15">
        <v>930</v>
      </c>
      <c r="AR9" s="15">
        <v>7958</v>
      </c>
      <c r="AS9" s="15">
        <v>5827</v>
      </c>
      <c r="AT9" s="15">
        <v>1022</v>
      </c>
      <c r="AU9" s="15">
        <v>426</v>
      </c>
      <c r="AV9" s="15">
        <v>1151</v>
      </c>
      <c r="AW9" s="15">
        <v>564</v>
      </c>
      <c r="AX9" s="15">
        <v>5490</v>
      </c>
      <c r="AY9" s="15">
        <v>794232.14</v>
      </c>
      <c r="AZ9" s="15">
        <v>758976.647</v>
      </c>
      <c r="BA9" s="15">
        <v>1409</v>
      </c>
      <c r="BB9" s="15">
        <v>10031</v>
      </c>
      <c r="BC9" s="15">
        <v>17481.331999999999</v>
      </c>
      <c r="BD9" s="15">
        <v>681089.23199999996</v>
      </c>
      <c r="BE9" s="15">
        <v>657681</v>
      </c>
      <c r="BF9" s="15">
        <v>3362</v>
      </c>
      <c r="BG9" s="15">
        <v>521</v>
      </c>
      <c r="BH9" s="15">
        <v>778</v>
      </c>
      <c r="BI9" s="15">
        <v>2711</v>
      </c>
      <c r="BJ9" s="15">
        <v>32631.857</v>
      </c>
      <c r="BK9" s="15">
        <v>235</v>
      </c>
      <c r="BL9" s="15">
        <v>887</v>
      </c>
      <c r="BM9" s="15">
        <v>734</v>
      </c>
      <c r="BN9" s="15">
        <v>819</v>
      </c>
      <c r="BO9" s="15">
        <v>2679</v>
      </c>
      <c r="BP9" s="15">
        <v>4040</v>
      </c>
      <c r="BQ9" s="15">
        <v>73819</v>
      </c>
      <c r="BR9" s="15">
        <v>89682.476999999999</v>
      </c>
      <c r="BS9" s="15">
        <v>3658.9</v>
      </c>
      <c r="BT9" s="15">
        <v>3469.1849999999999</v>
      </c>
      <c r="BU9" s="15">
        <v>562</v>
      </c>
      <c r="BV9" s="15">
        <v>6234</v>
      </c>
      <c r="BW9" s="15">
        <v>687</v>
      </c>
      <c r="BX9" s="15">
        <v>11543</v>
      </c>
      <c r="BY9" s="15">
        <v>1622</v>
      </c>
      <c r="BZ9" s="15">
        <v>78999.221999999994</v>
      </c>
      <c r="CA9" s="15">
        <v>585</v>
      </c>
      <c r="CB9" s="15">
        <v>190</v>
      </c>
      <c r="CC9" s="15">
        <v>1046</v>
      </c>
      <c r="CD9" s="15">
        <v>2163262.7734499997</v>
      </c>
      <c r="CE9" s="15">
        <v>2198178.5208800002</v>
      </c>
      <c r="CF9" s="15">
        <v>1079</v>
      </c>
      <c r="CG9" s="15">
        <v>172</v>
      </c>
      <c r="CH9" s="15">
        <v>54201</v>
      </c>
      <c r="CI9" s="15">
        <v>57875.362880000001</v>
      </c>
    </row>
    <row r="10" spans="1:87" ht="17.100000000000001" customHeight="1" x14ac:dyDescent="0.2">
      <c r="A10" s="14" t="s">
        <v>8</v>
      </c>
      <c r="B10" s="15">
        <v>658</v>
      </c>
      <c r="C10" s="15">
        <v>9924.6755799999992</v>
      </c>
      <c r="D10" s="15">
        <v>10157.5031</v>
      </c>
      <c r="E10" s="15">
        <v>232</v>
      </c>
      <c r="F10" s="15">
        <v>2584</v>
      </c>
      <c r="G10" s="15">
        <v>66131</v>
      </c>
      <c r="H10" s="15">
        <v>67887.232999999993</v>
      </c>
      <c r="I10" s="15">
        <v>261</v>
      </c>
      <c r="J10" s="15">
        <v>1795</v>
      </c>
      <c r="K10" s="15">
        <v>1769.8440000000001</v>
      </c>
      <c r="L10" s="15">
        <v>1808</v>
      </c>
      <c r="M10" s="15">
        <v>1881.296</v>
      </c>
      <c r="N10" s="15">
        <v>25</v>
      </c>
      <c r="O10" s="15">
        <v>448</v>
      </c>
      <c r="P10" s="15">
        <v>46</v>
      </c>
      <c r="Q10" s="15">
        <v>438</v>
      </c>
      <c r="R10" s="15">
        <v>46</v>
      </c>
      <c r="S10" s="15">
        <v>90</v>
      </c>
      <c r="T10" s="15">
        <v>61</v>
      </c>
      <c r="U10" s="15">
        <v>183</v>
      </c>
      <c r="V10" s="15">
        <v>48</v>
      </c>
      <c r="W10" s="15">
        <v>86</v>
      </c>
      <c r="X10" s="15">
        <v>145</v>
      </c>
      <c r="Y10" s="15">
        <v>24</v>
      </c>
      <c r="Z10" s="15">
        <v>154</v>
      </c>
      <c r="AA10" s="15">
        <v>96</v>
      </c>
      <c r="AB10" s="15">
        <v>93</v>
      </c>
      <c r="AC10" s="15">
        <v>80</v>
      </c>
      <c r="AD10" s="15">
        <v>3833</v>
      </c>
      <c r="AE10" s="15">
        <v>3775.5990000000002</v>
      </c>
      <c r="AF10" s="15">
        <v>247</v>
      </c>
      <c r="AG10" s="15">
        <v>61</v>
      </c>
      <c r="AH10" s="15">
        <v>214</v>
      </c>
      <c r="AI10" s="15">
        <v>49</v>
      </c>
      <c r="AJ10" s="15">
        <v>90</v>
      </c>
      <c r="AK10" s="15">
        <v>182</v>
      </c>
      <c r="AL10" s="15">
        <v>567</v>
      </c>
      <c r="AM10" s="15">
        <v>32</v>
      </c>
      <c r="AN10" s="15">
        <v>128</v>
      </c>
      <c r="AO10" s="15">
        <v>260</v>
      </c>
      <c r="AP10" s="15">
        <v>50</v>
      </c>
      <c r="AQ10" s="15">
        <v>88</v>
      </c>
      <c r="AR10" s="15">
        <v>1108</v>
      </c>
      <c r="AS10" s="15">
        <v>738</v>
      </c>
      <c r="AT10" s="15">
        <v>122</v>
      </c>
      <c r="AU10" s="15">
        <v>68</v>
      </c>
      <c r="AV10" s="15">
        <v>156</v>
      </c>
      <c r="AW10" s="15">
        <v>44</v>
      </c>
      <c r="AX10" s="15">
        <v>709</v>
      </c>
      <c r="AY10" s="15">
        <v>719032.53</v>
      </c>
      <c r="AZ10" s="15">
        <v>654838.05299999996</v>
      </c>
      <c r="BA10" s="15">
        <v>187</v>
      </c>
      <c r="BB10" s="15">
        <v>942</v>
      </c>
      <c r="BC10" s="15">
        <v>2199.56</v>
      </c>
      <c r="BD10" s="15">
        <v>173582.99900000001</v>
      </c>
      <c r="BE10" s="15">
        <v>119543.4</v>
      </c>
      <c r="BF10" s="15">
        <v>423</v>
      </c>
      <c r="BG10" s="15">
        <v>66</v>
      </c>
      <c r="BH10" s="15">
        <v>114</v>
      </c>
      <c r="BI10" s="15">
        <v>355</v>
      </c>
      <c r="BJ10" s="15">
        <v>5072.6229999999996</v>
      </c>
      <c r="BK10" s="15">
        <v>42</v>
      </c>
      <c r="BL10" s="15">
        <v>124</v>
      </c>
      <c r="BM10" s="15">
        <v>96</v>
      </c>
      <c r="BN10" s="15">
        <v>100</v>
      </c>
      <c r="BO10" s="15">
        <v>304</v>
      </c>
      <c r="BP10" s="15">
        <v>602</v>
      </c>
      <c r="BQ10" s="15">
        <v>29214</v>
      </c>
      <c r="BR10" s="15">
        <v>35994.372000000003</v>
      </c>
      <c r="BS10" s="15">
        <v>48.6</v>
      </c>
      <c r="BT10" s="15">
        <v>53.036000000000001</v>
      </c>
      <c r="BU10" s="15">
        <v>77</v>
      </c>
      <c r="BV10" s="15">
        <v>601</v>
      </c>
      <c r="BW10" s="15">
        <v>88</v>
      </c>
      <c r="BX10" s="15">
        <v>1202</v>
      </c>
      <c r="BY10" s="15">
        <v>213</v>
      </c>
      <c r="BZ10" s="15">
        <v>10149.618</v>
      </c>
      <c r="CA10" s="15">
        <v>116</v>
      </c>
      <c r="CB10" s="15">
        <v>26</v>
      </c>
      <c r="CC10" s="15">
        <v>170</v>
      </c>
      <c r="CD10" s="15">
        <v>976273.70558000007</v>
      </c>
      <c r="CE10" s="15">
        <v>980439.27996000007</v>
      </c>
      <c r="CF10" s="15">
        <v>161</v>
      </c>
      <c r="CG10" s="15">
        <v>33</v>
      </c>
      <c r="CH10" s="15">
        <v>8005.5</v>
      </c>
      <c r="CI10" s="15">
        <v>11412.452859999999</v>
      </c>
    </row>
    <row r="11" spans="1:87" ht="17.100000000000001" customHeight="1" x14ac:dyDescent="0.2">
      <c r="A11" s="14" t="s">
        <v>9</v>
      </c>
      <c r="B11" s="15">
        <v>1708</v>
      </c>
      <c r="C11" s="15">
        <v>7444.282110000001</v>
      </c>
      <c r="D11" s="15">
        <v>3776.6949300000001</v>
      </c>
      <c r="E11" s="15">
        <v>711</v>
      </c>
      <c r="F11" s="15"/>
      <c r="G11" s="15">
        <v>31741</v>
      </c>
      <c r="H11" s="15">
        <v>14291.986999999999</v>
      </c>
      <c r="I11" s="15">
        <v>487</v>
      </c>
      <c r="J11" s="15">
        <v>5207</v>
      </c>
      <c r="K11" s="15">
        <v>5390.7529999999997</v>
      </c>
      <c r="L11" s="15">
        <v>0</v>
      </c>
      <c r="M11" s="15">
        <v>0</v>
      </c>
      <c r="N11" s="15"/>
      <c r="O11" s="15">
        <v>823</v>
      </c>
      <c r="P11" s="15">
        <v>80</v>
      </c>
      <c r="Q11" s="15">
        <v>296</v>
      </c>
      <c r="R11" s="15">
        <v>108</v>
      </c>
      <c r="S11" s="15">
        <v>2482</v>
      </c>
      <c r="T11" s="15">
        <v>119</v>
      </c>
      <c r="U11" s="15">
        <v>698</v>
      </c>
      <c r="V11" s="15">
        <v>70</v>
      </c>
      <c r="W11" s="15">
        <v>65</v>
      </c>
      <c r="X11" s="15">
        <v>4</v>
      </c>
      <c r="Y11" s="15">
        <v>151</v>
      </c>
      <c r="Z11" s="15">
        <v>385</v>
      </c>
      <c r="AA11" s="15">
        <v>41</v>
      </c>
      <c r="AB11" s="15">
        <v>449</v>
      </c>
      <c r="AC11" s="15">
        <v>451</v>
      </c>
      <c r="AD11" s="15">
        <v>4611</v>
      </c>
      <c r="AE11" s="15">
        <v>3054.0569999999998</v>
      </c>
      <c r="AF11" s="15">
        <v>309</v>
      </c>
      <c r="AG11" s="15">
        <v>94</v>
      </c>
      <c r="AH11" s="15">
        <v>149</v>
      </c>
      <c r="AI11" s="15">
        <v>214</v>
      </c>
      <c r="AJ11" s="15">
        <v>54</v>
      </c>
      <c r="AK11" s="15">
        <v>61</v>
      </c>
      <c r="AL11" s="15">
        <v>814</v>
      </c>
      <c r="AM11" s="15">
        <v>16</v>
      </c>
      <c r="AN11" s="15">
        <v>632</v>
      </c>
      <c r="AO11" s="15">
        <v>1347</v>
      </c>
      <c r="AP11" s="15">
        <v>110</v>
      </c>
      <c r="AQ11" s="15">
        <v>44</v>
      </c>
      <c r="AR11" s="15">
        <v>1808</v>
      </c>
      <c r="AS11" s="15">
        <v>2264</v>
      </c>
      <c r="AT11" s="15">
        <v>274</v>
      </c>
      <c r="AU11" s="15">
        <v>26</v>
      </c>
      <c r="AV11" s="15">
        <v>239</v>
      </c>
      <c r="AW11" s="15">
        <v>53</v>
      </c>
      <c r="AX11" s="15">
        <v>2102</v>
      </c>
      <c r="AY11" s="15">
        <v>985452.05</v>
      </c>
      <c r="AZ11" s="15">
        <v>1261219.07</v>
      </c>
      <c r="BA11" s="15">
        <v>631</v>
      </c>
      <c r="BB11" s="15">
        <v>92</v>
      </c>
      <c r="BC11" s="15">
        <v>5005.4870000000001</v>
      </c>
      <c r="BD11" s="15">
        <v>194308.64300000001</v>
      </c>
      <c r="BE11" s="15">
        <v>160901.31</v>
      </c>
      <c r="BF11" s="15">
        <v>2056</v>
      </c>
      <c r="BG11" s="15">
        <v>144</v>
      </c>
      <c r="BH11" s="15">
        <v>32</v>
      </c>
      <c r="BI11" s="15">
        <v>1628</v>
      </c>
      <c r="BJ11" s="15">
        <v>2873.326</v>
      </c>
      <c r="BK11" s="15">
        <v>115</v>
      </c>
      <c r="BL11" s="15">
        <v>91</v>
      </c>
      <c r="BM11" s="15">
        <v>360</v>
      </c>
      <c r="BN11" s="15">
        <v>59</v>
      </c>
      <c r="BO11" s="15">
        <v>633</v>
      </c>
      <c r="BP11" s="15">
        <v>3339</v>
      </c>
      <c r="BQ11" s="15">
        <v>20532.849999999999</v>
      </c>
      <c r="BR11" s="15">
        <v>12117.777</v>
      </c>
      <c r="BS11" s="15">
        <v>-18</v>
      </c>
      <c r="BT11" s="15">
        <v>-569.06799999999998</v>
      </c>
      <c r="BU11" s="15">
        <v>101</v>
      </c>
      <c r="BV11" s="15">
        <v>227</v>
      </c>
      <c r="BW11" s="15">
        <v>109</v>
      </c>
      <c r="BX11" s="15">
        <v>2331</v>
      </c>
      <c r="BY11" s="15">
        <v>809</v>
      </c>
      <c r="BZ11" s="15">
        <v>19662.246999999999</v>
      </c>
      <c r="CA11" s="15">
        <v>250</v>
      </c>
      <c r="CB11" s="15">
        <v>141</v>
      </c>
      <c r="CC11" s="15">
        <v>112</v>
      </c>
      <c r="CD11" s="15">
        <v>1254338.49211</v>
      </c>
      <c r="CE11" s="15">
        <v>1525613.48725</v>
      </c>
      <c r="CF11" s="15">
        <v>635</v>
      </c>
      <c r="CG11" s="15">
        <v>153</v>
      </c>
      <c r="CH11" s="15">
        <v>4681</v>
      </c>
      <c r="CI11" s="15">
        <v>1011.1853200000007</v>
      </c>
    </row>
    <row r="12" spans="1:87" ht="17.100000000000001" customHeight="1" x14ac:dyDescent="0.2">
      <c r="A12" s="14" t="s">
        <v>10</v>
      </c>
      <c r="B12" s="15">
        <v>1375</v>
      </c>
      <c r="C12" s="15">
        <v>29507.252929999999</v>
      </c>
      <c r="D12" s="15">
        <v>27781.868030000001</v>
      </c>
      <c r="E12" s="15">
        <v>1121</v>
      </c>
      <c r="F12" s="15">
        <v>3277</v>
      </c>
      <c r="G12" s="15">
        <v>24064</v>
      </c>
      <c r="H12" s="15">
        <v>21613.161</v>
      </c>
      <c r="I12" s="15">
        <v>765</v>
      </c>
      <c r="J12" s="15">
        <v>632</v>
      </c>
      <c r="K12" s="15">
        <v>2340.2199999999998</v>
      </c>
      <c r="L12" s="15">
        <v>635</v>
      </c>
      <c r="M12" s="15">
        <v>1636.5219999999999</v>
      </c>
      <c r="N12" s="15">
        <v>437</v>
      </c>
      <c r="O12" s="15">
        <v>952</v>
      </c>
      <c r="P12" s="15">
        <v>38</v>
      </c>
      <c r="Q12" s="15">
        <v>1697</v>
      </c>
      <c r="R12" s="15">
        <v>41</v>
      </c>
      <c r="S12" s="15">
        <v>125</v>
      </c>
      <c r="T12" s="15">
        <v>29</v>
      </c>
      <c r="U12" s="15">
        <v>702</v>
      </c>
      <c r="V12" s="15">
        <v>42</v>
      </c>
      <c r="W12" s="15">
        <v>111</v>
      </c>
      <c r="X12" s="15">
        <v>294</v>
      </c>
      <c r="Y12" s="15">
        <v>51</v>
      </c>
      <c r="Z12" s="15">
        <v>469</v>
      </c>
      <c r="AA12" s="15">
        <v>223</v>
      </c>
      <c r="AB12" s="15">
        <v>236</v>
      </c>
      <c r="AC12" s="15">
        <v>318</v>
      </c>
      <c r="AD12" s="15">
        <v>11</v>
      </c>
      <c r="AE12" s="15">
        <v>20.893000000000001</v>
      </c>
      <c r="AF12" s="15">
        <v>274</v>
      </c>
      <c r="AG12" s="15">
        <v>42</v>
      </c>
      <c r="AH12" s="15">
        <v>231</v>
      </c>
      <c r="AI12" s="15">
        <v>50</v>
      </c>
      <c r="AJ12" s="15">
        <v>105</v>
      </c>
      <c r="AK12" s="15">
        <v>22</v>
      </c>
      <c r="AL12" s="15">
        <v>1491</v>
      </c>
      <c r="AM12" s="15">
        <v>48</v>
      </c>
      <c r="AN12" s="15">
        <v>16</v>
      </c>
      <c r="AO12" s="15">
        <v>248</v>
      </c>
      <c r="AP12" s="15">
        <v>26</v>
      </c>
      <c r="AQ12" s="15">
        <v>216</v>
      </c>
      <c r="AR12" s="15">
        <v>2806</v>
      </c>
      <c r="AS12" s="15">
        <v>2272</v>
      </c>
      <c r="AT12" s="15">
        <v>293</v>
      </c>
      <c r="AU12" s="15">
        <v>14</v>
      </c>
      <c r="AV12" s="15">
        <v>356</v>
      </c>
      <c r="AW12" s="15">
        <v>18</v>
      </c>
      <c r="AX12" s="15">
        <v>1269</v>
      </c>
      <c r="AY12" s="15">
        <v>28275.35</v>
      </c>
      <c r="AZ12" s="15">
        <v>64667.296999999999</v>
      </c>
      <c r="BA12" s="15">
        <v>833</v>
      </c>
      <c r="BB12" s="15">
        <v>4162</v>
      </c>
      <c r="BC12" s="15">
        <v>4287.0929999999998</v>
      </c>
      <c r="BD12" s="15">
        <v>973727.97699999996</v>
      </c>
      <c r="BE12" s="15">
        <v>899599.09</v>
      </c>
      <c r="BF12" s="15">
        <v>537</v>
      </c>
      <c r="BG12" s="15">
        <v>74</v>
      </c>
      <c r="BH12" s="15">
        <v>95</v>
      </c>
      <c r="BI12" s="15">
        <v>491</v>
      </c>
      <c r="BJ12" s="15">
        <v>9798.26</v>
      </c>
      <c r="BK12" s="15">
        <v>121</v>
      </c>
      <c r="BL12" s="15">
        <v>100</v>
      </c>
      <c r="BM12" s="15">
        <v>200</v>
      </c>
      <c r="BN12" s="15">
        <v>195</v>
      </c>
      <c r="BO12" s="15">
        <v>357</v>
      </c>
      <c r="BP12" s="15">
        <v>1158</v>
      </c>
      <c r="BQ12" s="15">
        <v>12383</v>
      </c>
      <c r="BR12" s="15">
        <v>15920.210999999999</v>
      </c>
      <c r="BS12" s="15">
        <v>7986.1</v>
      </c>
      <c r="BT12" s="15">
        <v>9955.4</v>
      </c>
      <c r="BU12" s="15">
        <v>174</v>
      </c>
      <c r="BV12" s="15">
        <v>1790</v>
      </c>
      <c r="BW12" s="15">
        <v>246</v>
      </c>
      <c r="BX12" s="15">
        <v>3786</v>
      </c>
      <c r="BY12" s="15">
        <v>597</v>
      </c>
      <c r="BZ12" s="15">
        <v>27046.514999999999</v>
      </c>
      <c r="CA12" s="15">
        <v>1075</v>
      </c>
      <c r="CB12" s="15">
        <v>6</v>
      </c>
      <c r="CC12" s="15">
        <v>239</v>
      </c>
      <c r="CD12" s="15">
        <v>1063920.79293</v>
      </c>
      <c r="CE12" s="15">
        <v>1176578.1070299998</v>
      </c>
      <c r="CF12" s="15">
        <v>256</v>
      </c>
      <c r="CG12" s="15">
        <v>464</v>
      </c>
      <c r="CH12" s="15">
        <v>18283</v>
      </c>
      <c r="CI12" s="15">
        <v>16507.105</v>
      </c>
    </row>
    <row r="13" spans="1:87" ht="17.100000000000001" customHeight="1" x14ac:dyDescent="0.2">
      <c r="A13" s="14" t="s">
        <v>11</v>
      </c>
      <c r="B13" s="15">
        <v>19428</v>
      </c>
      <c r="C13" s="15">
        <v>214596.60673999993</v>
      </c>
      <c r="D13" s="15">
        <v>208875.01164999997</v>
      </c>
      <c r="E13" s="15">
        <v>7686</v>
      </c>
      <c r="F13" s="15">
        <v>3779</v>
      </c>
      <c r="G13" s="15">
        <v>603465</v>
      </c>
      <c r="H13" s="15">
        <v>574730.99899999995</v>
      </c>
      <c r="I13" s="15">
        <v>6606</v>
      </c>
      <c r="J13" s="15">
        <v>59989</v>
      </c>
      <c r="K13" s="15">
        <v>66353.311000000002</v>
      </c>
      <c r="L13" s="15">
        <v>37882</v>
      </c>
      <c r="M13" s="15">
        <v>40079.449999999997</v>
      </c>
      <c r="N13" s="15">
        <v>1125</v>
      </c>
      <c r="O13" s="15">
        <v>9982</v>
      </c>
      <c r="P13" s="15">
        <v>1500</v>
      </c>
      <c r="Q13" s="15">
        <v>11079</v>
      </c>
      <c r="R13" s="15">
        <v>1524</v>
      </c>
      <c r="S13" s="15">
        <v>4402</v>
      </c>
      <c r="T13" s="15">
        <v>1370</v>
      </c>
      <c r="U13" s="15">
        <v>5636</v>
      </c>
      <c r="V13" s="15">
        <v>1305</v>
      </c>
      <c r="W13" s="15">
        <v>1737</v>
      </c>
      <c r="X13" s="15">
        <v>3861</v>
      </c>
      <c r="Y13" s="15">
        <v>716</v>
      </c>
      <c r="Z13" s="15">
        <v>4183</v>
      </c>
      <c r="AA13" s="15">
        <v>2808</v>
      </c>
      <c r="AB13" s="15">
        <v>3877</v>
      </c>
      <c r="AC13" s="15">
        <v>2424</v>
      </c>
      <c r="AD13" s="15">
        <v>165844</v>
      </c>
      <c r="AE13" s="15">
        <v>176700.95800000001</v>
      </c>
      <c r="AF13" s="15">
        <v>5919</v>
      </c>
      <c r="AG13" s="15">
        <v>1736</v>
      </c>
      <c r="AH13" s="15">
        <v>5852</v>
      </c>
      <c r="AI13" s="15">
        <v>1389</v>
      </c>
      <c r="AJ13" s="15">
        <v>2922</v>
      </c>
      <c r="AK13" s="15">
        <v>3940</v>
      </c>
      <c r="AL13" s="15">
        <v>14103</v>
      </c>
      <c r="AM13" s="15">
        <v>853</v>
      </c>
      <c r="AN13" s="15">
        <v>2903</v>
      </c>
      <c r="AO13" s="15">
        <v>5062</v>
      </c>
      <c r="AP13" s="15">
        <v>1893</v>
      </c>
      <c r="AQ13" s="15">
        <v>2727</v>
      </c>
      <c r="AR13" s="15">
        <v>24351</v>
      </c>
      <c r="AS13" s="15">
        <v>15815</v>
      </c>
      <c r="AT13" s="15">
        <v>3561</v>
      </c>
      <c r="AU13" s="15">
        <v>1645</v>
      </c>
      <c r="AV13" s="15">
        <v>3523</v>
      </c>
      <c r="AW13" s="15">
        <v>1494</v>
      </c>
      <c r="AX13" s="15">
        <v>14284</v>
      </c>
      <c r="AY13" s="15">
        <v>2277931.29</v>
      </c>
      <c r="AZ13" s="15">
        <v>2482175.7919999999</v>
      </c>
      <c r="BA13" s="15">
        <v>6941</v>
      </c>
      <c r="BB13" s="15">
        <v>31173</v>
      </c>
      <c r="BC13" s="15">
        <v>56287.864000000001</v>
      </c>
      <c r="BD13" s="15">
        <v>2692468.5839999998</v>
      </c>
      <c r="BE13" s="15">
        <v>2641610.92</v>
      </c>
      <c r="BF13" s="15">
        <v>14234</v>
      </c>
      <c r="BG13" s="15">
        <v>1954</v>
      </c>
      <c r="BH13" s="15">
        <v>2351</v>
      </c>
      <c r="BI13" s="15">
        <v>10683</v>
      </c>
      <c r="BJ13" s="15">
        <v>102720.641</v>
      </c>
      <c r="BK13" s="15">
        <v>1005</v>
      </c>
      <c r="BL13" s="15">
        <v>2818</v>
      </c>
      <c r="BM13" s="15">
        <v>3570</v>
      </c>
      <c r="BN13" s="15">
        <v>2522</v>
      </c>
      <c r="BO13" s="15">
        <v>7586</v>
      </c>
      <c r="BP13" s="15">
        <v>13801</v>
      </c>
      <c r="BQ13" s="15">
        <v>147602.45000000001</v>
      </c>
      <c r="BR13" s="15">
        <v>153825.70609999998</v>
      </c>
      <c r="BS13" s="15">
        <v>18006.400000000001</v>
      </c>
      <c r="BT13" s="15">
        <v>17376.306</v>
      </c>
      <c r="BU13" s="15">
        <v>1940</v>
      </c>
      <c r="BV13" s="15">
        <v>21220</v>
      </c>
      <c r="BW13" s="15">
        <v>2300</v>
      </c>
      <c r="BX13" s="15">
        <v>44476</v>
      </c>
      <c r="BY13" s="15">
        <v>5885</v>
      </c>
      <c r="BZ13" s="15">
        <v>240576.28</v>
      </c>
      <c r="CA13" s="15">
        <v>3845</v>
      </c>
      <c r="CB13" s="15">
        <v>790</v>
      </c>
      <c r="CC13" s="15">
        <v>3590</v>
      </c>
      <c r="CD13" s="15">
        <v>6686499.1667399984</v>
      </c>
      <c r="CE13" s="15">
        <v>6953215.0660899999</v>
      </c>
      <c r="CF13" s="15">
        <v>3767</v>
      </c>
      <c r="CG13" s="15">
        <v>1307</v>
      </c>
      <c r="CH13" s="15">
        <v>118452.5</v>
      </c>
      <c r="CI13" s="15">
        <v>117954.81334000001</v>
      </c>
    </row>
    <row r="14" spans="1:87" ht="17.100000000000001" customHeight="1" x14ac:dyDescent="0.2">
      <c r="A14" s="14" t="s">
        <v>12</v>
      </c>
      <c r="B14" s="15">
        <v>12281</v>
      </c>
      <c r="C14" s="15">
        <v>144554.09858000002</v>
      </c>
      <c r="D14" s="15">
        <v>144318.90332000001</v>
      </c>
      <c r="E14" s="15">
        <v>4833</v>
      </c>
      <c r="F14" s="15">
        <v>4241</v>
      </c>
      <c r="G14" s="15">
        <v>373876</v>
      </c>
      <c r="H14" s="15">
        <v>354620.25633999996</v>
      </c>
      <c r="I14" s="15">
        <v>5118</v>
      </c>
      <c r="J14" s="15">
        <v>49960</v>
      </c>
      <c r="K14" s="15">
        <v>50987.741999999998</v>
      </c>
      <c r="L14" s="15">
        <v>20090</v>
      </c>
      <c r="M14" s="15">
        <v>23448.653999999999</v>
      </c>
      <c r="N14" s="15">
        <v>1178</v>
      </c>
      <c r="O14" s="15">
        <v>7121</v>
      </c>
      <c r="P14" s="15">
        <v>905</v>
      </c>
      <c r="Q14" s="15">
        <v>7674</v>
      </c>
      <c r="R14" s="15">
        <v>890</v>
      </c>
      <c r="S14" s="15">
        <v>2640</v>
      </c>
      <c r="T14" s="15">
        <v>1178</v>
      </c>
      <c r="U14" s="15">
        <v>3700</v>
      </c>
      <c r="V14" s="15">
        <v>1064</v>
      </c>
      <c r="W14" s="15">
        <v>1555</v>
      </c>
      <c r="X14" s="15">
        <v>3037</v>
      </c>
      <c r="Y14" s="15">
        <v>558</v>
      </c>
      <c r="Z14" s="15">
        <v>3091</v>
      </c>
      <c r="AA14" s="15">
        <v>2148</v>
      </c>
      <c r="AB14" s="15">
        <v>2681</v>
      </c>
      <c r="AC14" s="15">
        <v>1957</v>
      </c>
      <c r="AD14" s="15">
        <v>21684</v>
      </c>
      <c r="AE14" s="15">
        <v>24899.762999999999</v>
      </c>
      <c r="AF14" s="15">
        <v>4699</v>
      </c>
      <c r="AG14" s="15">
        <v>1369</v>
      </c>
      <c r="AH14" s="15">
        <v>4386</v>
      </c>
      <c r="AI14" s="15">
        <v>1198</v>
      </c>
      <c r="AJ14" s="15">
        <v>2111</v>
      </c>
      <c r="AK14" s="15">
        <v>3109</v>
      </c>
      <c r="AL14" s="15">
        <v>9666</v>
      </c>
      <c r="AM14" s="15">
        <v>707</v>
      </c>
      <c r="AN14" s="15">
        <v>2329</v>
      </c>
      <c r="AO14" s="15">
        <v>4479</v>
      </c>
      <c r="AP14" s="15">
        <v>933</v>
      </c>
      <c r="AQ14" s="15">
        <v>2153</v>
      </c>
      <c r="AR14" s="15">
        <v>14155</v>
      </c>
      <c r="AS14" s="15">
        <v>10334</v>
      </c>
      <c r="AT14" s="15">
        <v>2545</v>
      </c>
      <c r="AU14" s="15">
        <v>959</v>
      </c>
      <c r="AV14" s="15">
        <v>2905</v>
      </c>
      <c r="AW14" s="15">
        <v>1086</v>
      </c>
      <c r="AX14" s="15">
        <v>11061</v>
      </c>
      <c r="AY14" s="15">
        <v>1083738.8999999999</v>
      </c>
      <c r="AZ14" s="15">
        <v>973415.37800000003</v>
      </c>
      <c r="BA14" s="15">
        <v>4350</v>
      </c>
      <c r="BB14" s="15">
        <v>18994</v>
      </c>
      <c r="BC14" s="15">
        <v>33056.449000000001</v>
      </c>
      <c r="BD14" s="15">
        <v>1515278.209</v>
      </c>
      <c r="BE14" s="15">
        <v>1638420.85</v>
      </c>
      <c r="BF14" s="15">
        <v>8837</v>
      </c>
      <c r="BG14" s="15">
        <v>1368</v>
      </c>
      <c r="BH14" s="15">
        <v>1794</v>
      </c>
      <c r="BI14" s="15">
        <v>7871</v>
      </c>
      <c r="BJ14" s="15">
        <v>76574.368000000002</v>
      </c>
      <c r="BK14" s="15">
        <v>907</v>
      </c>
      <c r="BL14" s="15">
        <v>2287</v>
      </c>
      <c r="BM14" s="15">
        <v>2316</v>
      </c>
      <c r="BN14" s="15">
        <v>1922</v>
      </c>
      <c r="BO14" s="15">
        <v>5151</v>
      </c>
      <c r="BP14" s="15">
        <v>7352</v>
      </c>
      <c r="BQ14" s="15">
        <v>130092.6177</v>
      </c>
      <c r="BR14" s="15">
        <v>136772.56899999999</v>
      </c>
      <c r="BS14" s="15">
        <v>10477</v>
      </c>
      <c r="BT14" s="15">
        <v>9859.5290000000005</v>
      </c>
      <c r="BU14" s="15">
        <v>1533</v>
      </c>
      <c r="BV14" s="15">
        <v>14509</v>
      </c>
      <c r="BW14" s="15">
        <v>1895</v>
      </c>
      <c r="BX14" s="15">
        <v>21959</v>
      </c>
      <c r="BY14" s="15">
        <v>4587</v>
      </c>
      <c r="BZ14" s="15">
        <v>164750.55300000001</v>
      </c>
      <c r="CA14" s="15">
        <v>2642</v>
      </c>
      <c r="CB14" s="15">
        <v>629</v>
      </c>
      <c r="CC14" s="15">
        <v>2663</v>
      </c>
      <c r="CD14" s="15">
        <v>3839081.9662799998</v>
      </c>
      <c r="CE14" s="15">
        <v>3613706.27043</v>
      </c>
      <c r="CF14" s="15">
        <v>2819</v>
      </c>
      <c r="CG14" s="15">
        <v>817</v>
      </c>
      <c r="CH14" s="15">
        <v>96695.5</v>
      </c>
      <c r="CI14" s="15">
        <v>91644.337769999998</v>
      </c>
    </row>
    <row r="15" spans="1:87" ht="17.100000000000001" customHeight="1" x14ac:dyDescent="0.2">
      <c r="A15" s="14" t="s">
        <v>13</v>
      </c>
      <c r="B15" s="15">
        <v>607</v>
      </c>
      <c r="C15" s="15">
        <v>1728.7799399999999</v>
      </c>
      <c r="D15" s="15">
        <v>340.64623</v>
      </c>
      <c r="E15" s="15">
        <v>151</v>
      </c>
      <c r="F15" s="15"/>
      <c r="G15" s="15">
        <v>15849</v>
      </c>
      <c r="H15" s="15">
        <v>10564.173000000001</v>
      </c>
      <c r="I15" s="15">
        <v>110</v>
      </c>
      <c r="J15" s="15"/>
      <c r="K15" s="15"/>
      <c r="L15" s="15">
        <v>715</v>
      </c>
      <c r="M15" s="15">
        <v>2567.8780000000002</v>
      </c>
      <c r="N15" s="15">
        <v>5</v>
      </c>
      <c r="O15" s="15">
        <v>-198</v>
      </c>
      <c r="P15" s="15"/>
      <c r="Q15" s="15">
        <v>399</v>
      </c>
      <c r="R15" s="15">
        <v>-42</v>
      </c>
      <c r="S15" s="15">
        <v>8</v>
      </c>
      <c r="T15" s="15">
        <v>-7</v>
      </c>
      <c r="U15" s="15">
        <v>438</v>
      </c>
      <c r="V15" s="15"/>
      <c r="W15" s="15">
        <v>10</v>
      </c>
      <c r="X15" s="15">
        <v>-6</v>
      </c>
      <c r="Y15" s="15">
        <v>97</v>
      </c>
      <c r="Z15" s="15">
        <v>202</v>
      </c>
      <c r="AA15" s="15">
        <v>391</v>
      </c>
      <c r="AB15" s="15">
        <v>5</v>
      </c>
      <c r="AC15" s="15">
        <v>53</v>
      </c>
      <c r="AD15" s="15">
        <v>0</v>
      </c>
      <c r="AE15" s="15">
        <v>0</v>
      </c>
      <c r="AF15" s="15">
        <v>174</v>
      </c>
      <c r="AG15" s="15">
        <v>24</v>
      </c>
      <c r="AH15" s="15">
        <v>15</v>
      </c>
      <c r="AI15" s="15">
        <v>-5</v>
      </c>
      <c r="AJ15" s="15">
        <v>-80</v>
      </c>
      <c r="AK15" s="15">
        <v>-3</v>
      </c>
      <c r="AL15" s="15">
        <v>740</v>
      </c>
      <c r="AM15" s="15">
        <v>10</v>
      </c>
      <c r="AN15" s="15">
        <v>24</v>
      </c>
      <c r="AO15" s="15">
        <v>-42</v>
      </c>
      <c r="AP15" s="15">
        <v>196</v>
      </c>
      <c r="AQ15" s="15">
        <v>48</v>
      </c>
      <c r="AR15" s="15">
        <v>788</v>
      </c>
      <c r="AS15" s="15">
        <v>1117</v>
      </c>
      <c r="AT15" s="15">
        <v>692</v>
      </c>
      <c r="AU15" s="15"/>
      <c r="AV15" s="15">
        <v>40</v>
      </c>
      <c r="AW15" s="15">
        <v>16</v>
      </c>
      <c r="AX15" s="15">
        <v>633</v>
      </c>
      <c r="AY15" s="15">
        <v>58709.62</v>
      </c>
      <c r="AZ15" s="15">
        <v>107733.785</v>
      </c>
      <c r="BA15" s="15">
        <v>243</v>
      </c>
      <c r="BB15" s="15">
        <v>1531</v>
      </c>
      <c r="BC15" s="15">
        <v>3593.7840000000001</v>
      </c>
      <c r="BD15" s="15">
        <v>76726.356</v>
      </c>
      <c r="BE15" s="15">
        <v>88197.69</v>
      </c>
      <c r="BF15" s="15">
        <v>556</v>
      </c>
      <c r="BG15" s="15">
        <v>56</v>
      </c>
      <c r="BH15" s="15">
        <v>263</v>
      </c>
      <c r="BI15" s="15">
        <v>652</v>
      </c>
      <c r="BJ15" s="15">
        <v>7386.5020000000004</v>
      </c>
      <c r="BK15" s="15">
        <v>31</v>
      </c>
      <c r="BL15" s="15">
        <v>155</v>
      </c>
      <c r="BM15" s="15">
        <v>52</v>
      </c>
      <c r="BN15" s="15">
        <v>-14</v>
      </c>
      <c r="BO15" s="15">
        <v>292</v>
      </c>
      <c r="BP15" s="15">
        <v>835</v>
      </c>
      <c r="BQ15" s="15">
        <v>2903</v>
      </c>
      <c r="BR15" s="15">
        <v>422.649</v>
      </c>
      <c r="BS15" s="15">
        <v>31.1</v>
      </c>
      <c r="BT15" s="15">
        <v>-5.9610000000000003</v>
      </c>
      <c r="BU15" s="15">
        <v>68</v>
      </c>
      <c r="BV15" s="15">
        <v>2331</v>
      </c>
      <c r="BW15" s="15">
        <v>47</v>
      </c>
      <c r="BX15" s="15">
        <v>3052</v>
      </c>
      <c r="BY15" s="15">
        <v>263</v>
      </c>
      <c r="BZ15" s="15">
        <v>6126.6750000000002</v>
      </c>
      <c r="CA15" s="15">
        <v>36</v>
      </c>
      <c r="CB15" s="15">
        <v>-1</v>
      </c>
      <c r="CC15" s="15">
        <v>453</v>
      </c>
      <c r="CD15" s="15">
        <v>185107.18994000001</v>
      </c>
      <c r="CE15" s="15">
        <v>210804.41017000002</v>
      </c>
      <c r="CF15" s="15">
        <v>97</v>
      </c>
      <c r="CG15" s="15"/>
      <c r="CH15" s="15">
        <v>-635</v>
      </c>
      <c r="CI15" s="15">
        <v>-3948.3930599999999</v>
      </c>
    </row>
    <row r="16" spans="1:87" ht="17.100000000000001" customHeight="1" x14ac:dyDescent="0.2">
      <c r="A16" s="14" t="s">
        <v>14</v>
      </c>
      <c r="B16" s="15">
        <v>6540</v>
      </c>
      <c r="C16" s="15">
        <v>68313.728220000005</v>
      </c>
      <c r="D16" s="15">
        <v>64215.462100000004</v>
      </c>
      <c r="E16" s="15">
        <v>2702</v>
      </c>
      <c r="F16" s="15">
        <v>-462</v>
      </c>
      <c r="G16" s="15">
        <v>213740</v>
      </c>
      <c r="H16" s="15">
        <v>209546.56966000001</v>
      </c>
      <c r="I16" s="15">
        <v>1378</v>
      </c>
      <c r="J16" s="15">
        <v>10029</v>
      </c>
      <c r="K16" s="15">
        <v>15365.569</v>
      </c>
      <c r="L16" s="15">
        <v>17077</v>
      </c>
      <c r="M16" s="15">
        <v>14062.918</v>
      </c>
      <c r="N16" s="15">
        <v>-58</v>
      </c>
      <c r="O16" s="15">
        <v>3059</v>
      </c>
      <c r="P16" s="15">
        <v>595</v>
      </c>
      <c r="Q16" s="15">
        <v>3006</v>
      </c>
      <c r="R16" s="15">
        <v>676</v>
      </c>
      <c r="S16" s="15">
        <v>1754</v>
      </c>
      <c r="T16" s="15">
        <v>199</v>
      </c>
      <c r="U16" s="15">
        <v>1498</v>
      </c>
      <c r="V16" s="15">
        <v>241</v>
      </c>
      <c r="W16" s="15">
        <v>172</v>
      </c>
      <c r="X16" s="15">
        <v>830</v>
      </c>
      <c r="Y16" s="15">
        <v>61</v>
      </c>
      <c r="Z16" s="15">
        <v>890</v>
      </c>
      <c r="AA16" s="15">
        <v>269</v>
      </c>
      <c r="AB16" s="15">
        <v>1191</v>
      </c>
      <c r="AC16" s="15">
        <v>414</v>
      </c>
      <c r="AD16" s="15">
        <v>144160</v>
      </c>
      <c r="AE16" s="15">
        <v>151801.19500000001</v>
      </c>
      <c r="AF16" s="15">
        <v>1046</v>
      </c>
      <c r="AG16" s="15">
        <v>343</v>
      </c>
      <c r="AH16" s="15">
        <v>1451</v>
      </c>
      <c r="AI16" s="15">
        <v>196</v>
      </c>
      <c r="AJ16" s="15">
        <v>891</v>
      </c>
      <c r="AK16" s="15">
        <v>834</v>
      </c>
      <c r="AL16" s="15">
        <v>3697</v>
      </c>
      <c r="AM16" s="15">
        <v>136</v>
      </c>
      <c r="AN16" s="15">
        <v>550</v>
      </c>
      <c r="AO16" s="15">
        <v>625</v>
      </c>
      <c r="AP16" s="15">
        <v>764</v>
      </c>
      <c r="AQ16" s="15">
        <v>526</v>
      </c>
      <c r="AR16" s="15">
        <v>9408</v>
      </c>
      <c r="AS16" s="15">
        <v>4364</v>
      </c>
      <c r="AT16" s="15">
        <v>324</v>
      </c>
      <c r="AU16" s="15">
        <v>686</v>
      </c>
      <c r="AV16" s="15">
        <v>578</v>
      </c>
      <c r="AW16" s="15">
        <v>392</v>
      </c>
      <c r="AX16" s="15">
        <v>2590</v>
      </c>
      <c r="AY16" s="15">
        <v>1135482.77</v>
      </c>
      <c r="AZ16" s="15">
        <v>1401026.632</v>
      </c>
      <c r="BA16" s="15">
        <v>2348</v>
      </c>
      <c r="BB16" s="15">
        <v>10648</v>
      </c>
      <c r="BC16" s="15">
        <v>19637.631000000001</v>
      </c>
      <c r="BD16" s="15">
        <v>1100464.0190000001</v>
      </c>
      <c r="BE16" s="15">
        <v>914992.38</v>
      </c>
      <c r="BF16" s="15">
        <v>4841</v>
      </c>
      <c r="BG16" s="15">
        <v>530</v>
      </c>
      <c r="BH16" s="15">
        <v>294</v>
      </c>
      <c r="BI16" s="15">
        <v>2160</v>
      </c>
      <c r="BJ16" s="15">
        <v>18759.771000000001</v>
      </c>
      <c r="BK16" s="15">
        <v>67</v>
      </c>
      <c r="BL16" s="15">
        <v>376</v>
      </c>
      <c r="BM16" s="15">
        <v>1202</v>
      </c>
      <c r="BN16" s="15">
        <v>614</v>
      </c>
      <c r="BO16" s="15">
        <v>2143</v>
      </c>
      <c r="BP16" s="15">
        <v>5614</v>
      </c>
      <c r="BQ16" s="15">
        <v>14606.8323</v>
      </c>
      <c r="BR16" s="15">
        <v>16630.488099999999</v>
      </c>
      <c r="BS16" s="15">
        <v>7498.3</v>
      </c>
      <c r="BT16" s="15">
        <v>7522.7380000000003</v>
      </c>
      <c r="BU16" s="15">
        <v>339</v>
      </c>
      <c r="BV16" s="15">
        <v>4380</v>
      </c>
      <c r="BW16" s="15">
        <v>358</v>
      </c>
      <c r="BX16" s="15">
        <v>19465</v>
      </c>
      <c r="BY16" s="15">
        <v>1035</v>
      </c>
      <c r="BZ16" s="15">
        <v>69699.051999999996</v>
      </c>
      <c r="CA16" s="15">
        <v>1167</v>
      </c>
      <c r="CB16" s="15">
        <v>162</v>
      </c>
      <c r="CC16" s="15">
        <v>474</v>
      </c>
      <c r="CD16" s="15">
        <v>2662310.01052</v>
      </c>
      <c r="CE16" s="15">
        <v>3128704.3884899998</v>
      </c>
      <c r="CF16" s="15">
        <v>851</v>
      </c>
      <c r="CG16" s="15">
        <v>490</v>
      </c>
      <c r="CH16" s="15">
        <v>22392</v>
      </c>
      <c r="CI16" s="15">
        <v>30258.868629999997</v>
      </c>
    </row>
    <row r="17" spans="1:87" ht="17.100000000000001" customHeight="1" x14ac:dyDescent="0.2">
      <c r="A17" s="14" t="s">
        <v>15</v>
      </c>
      <c r="B17" s="15">
        <v>19748</v>
      </c>
      <c r="C17" s="15">
        <v>414766.84230000002</v>
      </c>
      <c r="D17" s="15">
        <v>283415.01278162003</v>
      </c>
      <c r="E17" s="15">
        <v>7266</v>
      </c>
      <c r="F17" s="15">
        <v>8858</v>
      </c>
      <c r="G17" s="15">
        <v>4288768</v>
      </c>
      <c r="H17" s="15">
        <v>4160776.8080000002</v>
      </c>
      <c r="I17" s="15">
        <v>13181</v>
      </c>
      <c r="J17" s="15">
        <v>163580</v>
      </c>
      <c r="K17" s="15">
        <v>205023.432</v>
      </c>
      <c r="L17" s="15">
        <v>5006</v>
      </c>
      <c r="M17" s="15">
        <v>4581.3209999999999</v>
      </c>
      <c r="N17" s="15">
        <v>4991</v>
      </c>
      <c r="O17" s="15">
        <v>5745</v>
      </c>
      <c r="P17" s="15">
        <v>1202</v>
      </c>
      <c r="Q17" s="15">
        <v>11625</v>
      </c>
      <c r="R17" s="15">
        <v>1201</v>
      </c>
      <c r="S17" s="15">
        <v>8748</v>
      </c>
      <c r="T17" s="15">
        <v>6076</v>
      </c>
      <c r="U17" s="15">
        <v>7947</v>
      </c>
      <c r="V17" s="15">
        <v>3380</v>
      </c>
      <c r="W17" s="15">
        <v>2689</v>
      </c>
      <c r="X17" s="15">
        <v>14693</v>
      </c>
      <c r="Y17" s="15">
        <v>1632</v>
      </c>
      <c r="Z17" s="15">
        <v>7747</v>
      </c>
      <c r="AA17" s="15">
        <v>8852</v>
      </c>
      <c r="AB17" s="15">
        <v>24337</v>
      </c>
      <c r="AC17" s="15">
        <v>4753</v>
      </c>
      <c r="AD17" s="15">
        <v>789002</v>
      </c>
      <c r="AE17" s="15">
        <v>1945708.747</v>
      </c>
      <c r="AF17" s="15">
        <v>7737</v>
      </c>
      <c r="AG17" s="15">
        <v>10127</v>
      </c>
      <c r="AH17" s="15">
        <v>16840</v>
      </c>
      <c r="AI17" s="15">
        <v>7340</v>
      </c>
      <c r="AJ17" s="15">
        <v>7089</v>
      </c>
      <c r="AK17" s="15">
        <v>14207</v>
      </c>
      <c r="AL17" s="15">
        <v>17189</v>
      </c>
      <c r="AM17" s="15">
        <v>5949</v>
      </c>
      <c r="AN17" s="15">
        <v>6850</v>
      </c>
      <c r="AO17" s="15">
        <v>9767</v>
      </c>
      <c r="AP17" s="15">
        <v>825</v>
      </c>
      <c r="AQ17" s="15">
        <v>7404</v>
      </c>
      <c r="AR17" s="15">
        <v>16776</v>
      </c>
      <c r="AS17" s="15">
        <v>12159</v>
      </c>
      <c r="AT17" s="15">
        <v>11324</v>
      </c>
      <c r="AU17" s="15">
        <v>10346</v>
      </c>
      <c r="AV17" s="15">
        <v>3120</v>
      </c>
      <c r="AW17" s="15">
        <v>3120</v>
      </c>
      <c r="AX17" s="15">
        <v>20137</v>
      </c>
      <c r="AY17" s="15">
        <v>29714338.73</v>
      </c>
      <c r="AZ17" s="15">
        <v>39866400.101000004</v>
      </c>
      <c r="BA17" s="15">
        <v>6356</v>
      </c>
      <c r="BB17" s="15">
        <v>49950</v>
      </c>
      <c r="BC17" s="15">
        <v>129902.447</v>
      </c>
      <c r="BD17" s="15">
        <v>8648731.3389999997</v>
      </c>
      <c r="BE17" s="15">
        <v>4122475.6</v>
      </c>
      <c r="BF17" s="15">
        <v>10199</v>
      </c>
      <c r="BG17" s="15">
        <v>6644</v>
      </c>
      <c r="BH17" s="15">
        <v>8948</v>
      </c>
      <c r="BI17" s="15">
        <v>10559</v>
      </c>
      <c r="BJ17" s="15">
        <v>360458.98</v>
      </c>
      <c r="BK17" s="15">
        <v>2168</v>
      </c>
      <c r="BL17" s="15">
        <v>12902</v>
      </c>
      <c r="BM17" s="15">
        <v>6000</v>
      </c>
      <c r="BN17" s="15">
        <v>9207</v>
      </c>
      <c r="BO17" s="15">
        <v>10111</v>
      </c>
      <c r="BP17" s="15">
        <v>16497</v>
      </c>
      <c r="BQ17" s="15">
        <v>196509</v>
      </c>
      <c r="BR17" s="15">
        <v>226982.22099999999</v>
      </c>
      <c r="BS17" s="15">
        <v>110245.1</v>
      </c>
      <c r="BT17" s="15">
        <v>182191.28899999999</v>
      </c>
      <c r="BU17" s="15">
        <v>1422</v>
      </c>
      <c r="BV17" s="15">
        <v>36449</v>
      </c>
      <c r="BW17" s="15">
        <v>3242</v>
      </c>
      <c r="BX17" s="15">
        <v>52776</v>
      </c>
      <c r="BY17" s="15">
        <v>4616</v>
      </c>
      <c r="BZ17" s="15">
        <v>610489.05099999998</v>
      </c>
      <c r="CA17" s="15">
        <v>6118</v>
      </c>
      <c r="CB17" s="15">
        <v>2477</v>
      </c>
      <c r="CC17" s="15">
        <v>6140</v>
      </c>
      <c r="CD17" s="15">
        <v>41109019.272300005</v>
      </c>
      <c r="CE17" s="15">
        <v>56889027.236781619</v>
      </c>
      <c r="CF17" s="15">
        <v>9348</v>
      </c>
      <c r="CG17" s="15">
        <v>4857</v>
      </c>
      <c r="CH17" s="15">
        <v>156716</v>
      </c>
      <c r="CI17" s="15">
        <v>244395.18599999999</v>
      </c>
    </row>
    <row r="18" spans="1:87" ht="17.100000000000001" customHeight="1" x14ac:dyDescent="0.2">
      <c r="A18" s="14" t="s">
        <v>16</v>
      </c>
      <c r="B18" s="15">
        <v>75119</v>
      </c>
      <c r="C18" s="15">
        <v>7300.2505899999996</v>
      </c>
      <c r="D18" s="15"/>
      <c r="E18" s="15">
        <v>9827</v>
      </c>
      <c r="F18" s="15">
        <v>9207</v>
      </c>
      <c r="G18" s="15">
        <v>1399237</v>
      </c>
      <c r="H18" s="15">
        <v>1685214.9720000001</v>
      </c>
      <c r="I18" s="15">
        <v>14293</v>
      </c>
      <c r="J18" s="15">
        <v>49294</v>
      </c>
      <c r="K18" s="15">
        <v>42359.010999999999</v>
      </c>
      <c r="L18" s="15">
        <v>332</v>
      </c>
      <c r="M18" s="15">
        <v>426.94600000000003</v>
      </c>
      <c r="N18" s="15">
        <v>1166</v>
      </c>
      <c r="O18" s="15">
        <v>14260</v>
      </c>
      <c r="P18" s="15">
        <v>4846</v>
      </c>
      <c r="Q18" s="15">
        <v>21862</v>
      </c>
      <c r="R18" s="15">
        <v>6807</v>
      </c>
      <c r="S18" s="15">
        <v>562</v>
      </c>
      <c r="T18" s="15">
        <v>372</v>
      </c>
      <c r="U18" s="15">
        <v>7876</v>
      </c>
      <c r="V18" s="15">
        <v>5562</v>
      </c>
      <c r="W18" s="15">
        <v>6038</v>
      </c>
      <c r="X18" s="15">
        <v>6843</v>
      </c>
      <c r="Y18" s="15">
        <v>295</v>
      </c>
      <c r="Z18" s="15">
        <v>1828</v>
      </c>
      <c r="AA18" s="15">
        <v>1426</v>
      </c>
      <c r="AB18" s="15">
        <v>3719</v>
      </c>
      <c r="AC18" s="15">
        <v>4585</v>
      </c>
      <c r="AD18" s="15">
        <v>876023</v>
      </c>
      <c r="AE18" s="15">
        <v>482324.141</v>
      </c>
      <c r="AF18" s="15">
        <v>10155</v>
      </c>
      <c r="AG18" s="15">
        <v>2598</v>
      </c>
      <c r="AH18" s="15">
        <v>14007</v>
      </c>
      <c r="AI18" s="15">
        <v>1556</v>
      </c>
      <c r="AJ18" s="15">
        <v>10694</v>
      </c>
      <c r="AK18" s="15">
        <v>6747</v>
      </c>
      <c r="AL18" s="15">
        <v>27771</v>
      </c>
      <c r="AM18" s="15">
        <v>3033</v>
      </c>
      <c r="AN18" s="15">
        <v>5147</v>
      </c>
      <c r="AO18" s="15">
        <v>5471</v>
      </c>
      <c r="AP18" s="15">
        <v>361</v>
      </c>
      <c r="AQ18" s="15">
        <v>3216</v>
      </c>
      <c r="AR18" s="15">
        <v>57402</v>
      </c>
      <c r="AS18" s="15">
        <v>45915</v>
      </c>
      <c r="AT18" s="15">
        <v>4824</v>
      </c>
      <c r="AU18" s="15">
        <v>20139</v>
      </c>
      <c r="AV18" s="15">
        <v>2983</v>
      </c>
      <c r="AW18" s="15">
        <v>4210</v>
      </c>
      <c r="AX18" s="15">
        <v>83771</v>
      </c>
      <c r="AY18" s="15">
        <v>34236438.130000003</v>
      </c>
      <c r="AZ18" s="15">
        <v>19841006.824999999</v>
      </c>
      <c r="BA18" s="15">
        <v>15261</v>
      </c>
      <c r="BB18" s="15">
        <v>73259</v>
      </c>
      <c r="BC18" s="15">
        <v>17565.034</v>
      </c>
      <c r="BD18" s="15">
        <v>209156.04</v>
      </c>
      <c r="BE18" s="15">
        <v>119253.58</v>
      </c>
      <c r="BF18" s="15">
        <v>13069</v>
      </c>
      <c r="BG18" s="15">
        <v>11973</v>
      </c>
      <c r="BH18" s="15">
        <v>3610</v>
      </c>
      <c r="BI18" s="15">
        <v>8072</v>
      </c>
      <c r="BJ18" s="15">
        <v>252285.318</v>
      </c>
      <c r="BK18" s="15">
        <v>232</v>
      </c>
      <c r="BL18" s="15">
        <v>5567</v>
      </c>
      <c r="BM18" s="15">
        <v>3674</v>
      </c>
      <c r="BN18" s="15">
        <v>8052</v>
      </c>
      <c r="BO18" s="15">
        <v>19461</v>
      </c>
      <c r="BP18" s="15">
        <v>12349</v>
      </c>
      <c r="BQ18" s="15">
        <v>15857.353549999996</v>
      </c>
      <c r="BR18" s="15"/>
      <c r="BS18" s="15"/>
      <c r="BT18" s="15"/>
      <c r="BU18" s="15">
        <v>3014</v>
      </c>
      <c r="BV18" s="15">
        <v>75382</v>
      </c>
      <c r="BW18" s="15">
        <v>11124</v>
      </c>
      <c r="BX18" s="15">
        <v>73200</v>
      </c>
      <c r="BY18" s="15">
        <v>2361</v>
      </c>
      <c r="BZ18" s="15">
        <v>10343.655000000001</v>
      </c>
      <c r="CA18" s="15">
        <v>10832</v>
      </c>
      <c r="CB18" s="15">
        <v>381</v>
      </c>
      <c r="CC18" s="15">
        <v>8828</v>
      </c>
      <c r="CD18" s="15">
        <v>37768478.314139999</v>
      </c>
      <c r="CE18" s="15">
        <v>22599395.037</v>
      </c>
      <c r="CF18" s="15">
        <v>1068</v>
      </c>
      <c r="CG18" s="15">
        <v>790</v>
      </c>
      <c r="CH18" s="15">
        <v>58951</v>
      </c>
      <c r="CI18" s="15">
        <v>37.110999999999997</v>
      </c>
    </row>
    <row r="19" spans="1:87" ht="17.100000000000001" customHeight="1" x14ac:dyDescent="0.2">
      <c r="A19" s="14" t="s">
        <v>17</v>
      </c>
      <c r="B19" s="15">
        <v>516464</v>
      </c>
      <c r="C19" s="15">
        <v>6425050.4223760003</v>
      </c>
      <c r="D19" s="15">
        <v>5863674.5331787197</v>
      </c>
      <c r="E19" s="15">
        <v>198740</v>
      </c>
      <c r="F19" s="15"/>
      <c r="G19" s="15">
        <v>19214514</v>
      </c>
      <c r="H19" s="15">
        <v>19833678.361000001</v>
      </c>
      <c r="I19" s="15">
        <v>148601</v>
      </c>
      <c r="J19" s="15">
        <v>56944</v>
      </c>
      <c r="K19" s="15">
        <v>56042.078999999998</v>
      </c>
      <c r="L19" s="15">
        <v>373867</v>
      </c>
      <c r="M19" s="15">
        <v>439265.23</v>
      </c>
      <c r="N19" s="15">
        <v>17676</v>
      </c>
      <c r="O19" s="15">
        <v>186678</v>
      </c>
      <c r="P19" s="15">
        <v>40144</v>
      </c>
      <c r="Q19" s="15">
        <v>271136</v>
      </c>
      <c r="R19" s="15">
        <v>33861</v>
      </c>
      <c r="S19" s="15">
        <v>46005</v>
      </c>
      <c r="T19" s="15">
        <v>45687</v>
      </c>
      <c r="U19" s="15">
        <v>119665</v>
      </c>
      <c r="V19" s="15">
        <v>35714</v>
      </c>
      <c r="W19" s="15">
        <v>50803</v>
      </c>
      <c r="X19" s="15">
        <v>129838</v>
      </c>
      <c r="Y19" s="15">
        <v>15078</v>
      </c>
      <c r="Z19" s="15">
        <v>137405</v>
      </c>
      <c r="AA19" s="15">
        <v>87125</v>
      </c>
      <c r="AB19" s="15">
        <v>114139</v>
      </c>
      <c r="AC19" s="15">
        <v>49291</v>
      </c>
      <c r="AD19" s="15">
        <v>19073792</v>
      </c>
      <c r="AE19" s="15">
        <v>20077071.749000002</v>
      </c>
      <c r="AF19" s="15">
        <v>190377</v>
      </c>
      <c r="AG19" s="15">
        <v>68877</v>
      </c>
      <c r="AH19" s="15">
        <v>179188</v>
      </c>
      <c r="AI19" s="15">
        <v>43801</v>
      </c>
      <c r="AJ19" s="15">
        <v>74600</v>
      </c>
      <c r="AK19" s="15">
        <v>131105</v>
      </c>
      <c r="AL19" s="15">
        <v>353305</v>
      </c>
      <c r="AM19" s="15">
        <v>27744</v>
      </c>
      <c r="AN19" s="15">
        <v>81718</v>
      </c>
      <c r="AO19" s="15">
        <v>155107</v>
      </c>
      <c r="AP19" s="15">
        <v>45277</v>
      </c>
      <c r="AQ19" s="15">
        <v>79897</v>
      </c>
      <c r="AR19" s="15">
        <v>618721</v>
      </c>
      <c r="AS19" s="15">
        <v>458564</v>
      </c>
      <c r="AT19" s="15">
        <v>102717</v>
      </c>
      <c r="AU19" s="15">
        <v>41775</v>
      </c>
      <c r="AV19" s="15">
        <v>118580</v>
      </c>
      <c r="AW19" s="15">
        <v>53643</v>
      </c>
      <c r="AX19" s="15">
        <v>386555</v>
      </c>
      <c r="AY19" s="15">
        <v>113710369.28</v>
      </c>
      <c r="AZ19" s="15">
        <v>101443061.256</v>
      </c>
      <c r="BA19" s="15">
        <v>183060</v>
      </c>
      <c r="BB19" s="15">
        <v>1309740</v>
      </c>
      <c r="BC19" s="15">
        <v>1533483.578</v>
      </c>
      <c r="BD19" s="15">
        <v>74650982.112000003</v>
      </c>
      <c r="BE19" s="15">
        <v>70802623.060000002</v>
      </c>
      <c r="BF19" s="15">
        <v>306593</v>
      </c>
      <c r="BG19" s="15">
        <v>60395</v>
      </c>
      <c r="BH19" s="15">
        <v>78576</v>
      </c>
      <c r="BI19" s="15">
        <v>326044</v>
      </c>
      <c r="BJ19" s="15">
        <v>3035566.2429999998</v>
      </c>
      <c r="BK19" s="15">
        <v>29972</v>
      </c>
      <c r="BL19" s="15">
        <v>79789</v>
      </c>
      <c r="BM19" s="15">
        <v>86554</v>
      </c>
      <c r="BN19" s="15">
        <v>93342</v>
      </c>
      <c r="BO19" s="15">
        <v>199378</v>
      </c>
      <c r="BP19" s="15">
        <v>305566</v>
      </c>
      <c r="BQ19" s="15">
        <v>2586394.3863900001</v>
      </c>
      <c r="BR19" s="15">
        <v>2865424.8987977998</v>
      </c>
      <c r="BS19" s="15">
        <v>1206338.8</v>
      </c>
      <c r="BT19" s="15">
        <v>1424087.919</v>
      </c>
      <c r="BU19" s="15">
        <v>58766</v>
      </c>
      <c r="BV19" s="15">
        <v>581530</v>
      </c>
      <c r="BW19" s="15">
        <v>65793</v>
      </c>
      <c r="BX19" s="15">
        <v>945361</v>
      </c>
      <c r="BY19" s="15">
        <v>174243</v>
      </c>
      <c r="BZ19" s="15">
        <v>6321104.892</v>
      </c>
      <c r="CA19" s="15">
        <v>83985</v>
      </c>
      <c r="CB19" s="15">
        <v>22358</v>
      </c>
      <c r="CC19" s="15">
        <v>110409</v>
      </c>
      <c r="CD19" s="15">
        <v>247491068.94876599</v>
      </c>
      <c r="CE19" s="15">
        <v>241808914.79197651</v>
      </c>
      <c r="CF19" s="15">
        <v>107557</v>
      </c>
      <c r="CG19" s="15">
        <v>23727</v>
      </c>
      <c r="CH19" s="15">
        <v>3352532</v>
      </c>
      <c r="CI19" s="15">
        <v>3624171.9589999998</v>
      </c>
    </row>
    <row r="20" spans="1:87" ht="17.100000000000001" customHeight="1" x14ac:dyDescent="0.2">
      <c r="A20" s="14" t="s">
        <v>18</v>
      </c>
      <c r="B20" s="15">
        <v>58441</v>
      </c>
      <c r="C20" s="15">
        <v>2812424.21844</v>
      </c>
      <c r="D20" s="15">
        <v>2615043.1311800005</v>
      </c>
      <c r="E20" s="15">
        <v>39226</v>
      </c>
      <c r="F20" s="15">
        <v>1000</v>
      </c>
      <c r="G20" s="15">
        <v>1021276</v>
      </c>
      <c r="H20" s="15">
        <v>1740168.7679999999</v>
      </c>
      <c r="I20" s="15">
        <v>13867</v>
      </c>
      <c r="J20" s="15">
        <v>106961</v>
      </c>
      <c r="K20" s="15">
        <v>171426.473</v>
      </c>
      <c r="L20" s="15">
        <v>0</v>
      </c>
      <c r="M20" s="15">
        <v>0</v>
      </c>
      <c r="N20" s="15">
        <v>315</v>
      </c>
      <c r="O20" s="15">
        <v>8055</v>
      </c>
      <c r="P20" s="15">
        <v>2849</v>
      </c>
      <c r="Q20" s="15">
        <v>22448</v>
      </c>
      <c r="R20" s="15">
        <v>9562</v>
      </c>
      <c r="S20" s="15">
        <v>10784</v>
      </c>
      <c r="T20" s="15">
        <v>2321</v>
      </c>
      <c r="U20" s="15">
        <v>3187</v>
      </c>
      <c r="V20" s="15">
        <v>356</v>
      </c>
      <c r="W20" s="15">
        <v>1290</v>
      </c>
      <c r="X20" s="15">
        <v>4772</v>
      </c>
      <c r="Y20" s="15">
        <v>3055</v>
      </c>
      <c r="Z20" s="15">
        <v>7435</v>
      </c>
      <c r="AA20" s="15"/>
      <c r="AB20" s="15">
        <v>12799</v>
      </c>
      <c r="AC20" s="15">
        <v>14313</v>
      </c>
      <c r="AD20" s="15">
        <v>6464150</v>
      </c>
      <c r="AE20" s="15">
        <v>7043862.0870000003</v>
      </c>
      <c r="AF20" s="15">
        <v>4821</v>
      </c>
      <c r="AG20" s="15">
        <v>2297</v>
      </c>
      <c r="AH20" s="15">
        <v>1575</v>
      </c>
      <c r="AI20" s="15">
        <v>2841</v>
      </c>
      <c r="AJ20" s="15">
        <v>2139</v>
      </c>
      <c r="AK20" s="15">
        <v>1143</v>
      </c>
      <c r="AL20" s="15">
        <v>26640</v>
      </c>
      <c r="AM20" s="15">
        <v>318</v>
      </c>
      <c r="AN20" s="15">
        <v>2572</v>
      </c>
      <c r="AO20" s="15">
        <v>14382</v>
      </c>
      <c r="AP20" s="15">
        <v>8600</v>
      </c>
      <c r="AQ20" s="15">
        <v>10241</v>
      </c>
      <c r="AR20" s="15">
        <v>80510</v>
      </c>
      <c r="AS20" s="15">
        <v>45251</v>
      </c>
      <c r="AT20" s="15">
        <v>5644</v>
      </c>
      <c r="AU20" s="15">
        <v>319</v>
      </c>
      <c r="AV20" s="15">
        <v>3206</v>
      </c>
      <c r="AW20" s="15">
        <v>441</v>
      </c>
      <c r="AX20" s="15">
        <v>79167</v>
      </c>
      <c r="AY20" s="15">
        <v>45700736.890000001</v>
      </c>
      <c r="AZ20" s="15">
        <v>34770512.891999997</v>
      </c>
      <c r="BA20" s="15">
        <v>33873</v>
      </c>
      <c r="BB20" s="15">
        <v>47928</v>
      </c>
      <c r="BC20" s="15">
        <v>103930.978</v>
      </c>
      <c r="BD20" s="15">
        <v>12393788.793</v>
      </c>
      <c r="BE20" s="15">
        <v>9144118.5199999996</v>
      </c>
      <c r="BF20" s="15">
        <v>2038</v>
      </c>
      <c r="BG20" s="15">
        <v>956</v>
      </c>
      <c r="BH20" s="15">
        <v>2196</v>
      </c>
      <c r="BI20" s="15">
        <v>16725</v>
      </c>
      <c r="BJ20" s="15">
        <v>317559.24900000001</v>
      </c>
      <c r="BK20" s="15">
        <v>5038</v>
      </c>
      <c r="BL20" s="15"/>
      <c r="BM20" s="15">
        <v>3332</v>
      </c>
      <c r="BN20" s="15">
        <v>223</v>
      </c>
      <c r="BO20" s="15">
        <v>17560</v>
      </c>
      <c r="BP20" s="15">
        <v>30957</v>
      </c>
      <c r="BQ20" s="15">
        <v>1855769.07</v>
      </c>
      <c r="BR20" s="15">
        <v>1610518.5759999999</v>
      </c>
      <c r="BS20" s="15">
        <v>116895.9</v>
      </c>
      <c r="BT20" s="15">
        <v>273534.03899999999</v>
      </c>
      <c r="BU20" s="15">
        <v>1320</v>
      </c>
      <c r="BV20" s="15">
        <v>12205</v>
      </c>
      <c r="BW20" s="15"/>
      <c r="BX20" s="15">
        <v>201013</v>
      </c>
      <c r="BY20" s="15">
        <v>8381</v>
      </c>
      <c r="BZ20" s="15">
        <v>758932.40700000001</v>
      </c>
      <c r="CA20" s="15">
        <v>34694</v>
      </c>
      <c r="CB20" s="15">
        <v>206</v>
      </c>
      <c r="CC20" s="15">
        <v>3855</v>
      </c>
      <c r="CD20" s="15">
        <v>68843058.598440006</v>
      </c>
      <c r="CE20" s="15">
        <v>62444525.02318</v>
      </c>
      <c r="CF20" s="15"/>
      <c r="CG20" s="15">
        <v>5543</v>
      </c>
      <c r="CH20" s="15">
        <v>629509</v>
      </c>
      <c r="CI20" s="15">
        <v>637374.31099999999</v>
      </c>
    </row>
    <row r="21" spans="1:87" ht="17.100000000000001" customHeight="1" x14ac:dyDescent="0.2">
      <c r="A21" s="14" t="s">
        <v>119</v>
      </c>
      <c r="B21" s="15">
        <v>5401</v>
      </c>
      <c r="C21" s="15">
        <v>231302.33609</v>
      </c>
      <c r="D21" s="15">
        <v>172495.17561999999</v>
      </c>
      <c r="E21" s="15">
        <v>2441</v>
      </c>
      <c r="F21" s="15"/>
      <c r="G21" s="15">
        <v>3541155</v>
      </c>
      <c r="H21" s="15">
        <v>2700524.5380000002</v>
      </c>
      <c r="I21" s="15">
        <v>10423</v>
      </c>
      <c r="J21" s="15">
        <v>32035</v>
      </c>
      <c r="K21" s="15">
        <v>21602.871999999999</v>
      </c>
      <c r="L21" s="15">
        <v>0</v>
      </c>
      <c r="M21" s="15">
        <v>0</v>
      </c>
      <c r="N21" s="15"/>
      <c r="O21" s="15">
        <v>15915</v>
      </c>
      <c r="P21" s="15"/>
      <c r="Q21" s="15">
        <v>7027</v>
      </c>
      <c r="R21" s="15"/>
      <c r="S21" s="15">
        <v>427</v>
      </c>
      <c r="T21" s="15"/>
      <c r="U21" s="15">
        <v>1137</v>
      </c>
      <c r="V21" s="15"/>
      <c r="W21" s="15"/>
      <c r="X21" s="15">
        <v>223</v>
      </c>
      <c r="Y21" s="15"/>
      <c r="Z21" s="15">
        <v>1513</v>
      </c>
      <c r="AA21" s="15"/>
      <c r="AB21" s="15"/>
      <c r="AC21" s="15"/>
      <c r="AD21" s="15">
        <v>2468639</v>
      </c>
      <c r="AE21" s="15">
        <v>4067639.62</v>
      </c>
      <c r="AF21" s="15"/>
      <c r="AG21" s="15"/>
      <c r="AH21" s="15">
        <v>341</v>
      </c>
      <c r="AI21" s="15"/>
      <c r="AJ21" s="15">
        <v>304</v>
      </c>
      <c r="AK21" s="15"/>
      <c r="AL21" s="15">
        <v>12419</v>
      </c>
      <c r="AM21" s="15"/>
      <c r="AN21" s="15">
        <v>226</v>
      </c>
      <c r="AO21" s="15"/>
      <c r="AP21" s="15"/>
      <c r="AQ21" s="15"/>
      <c r="AR21" s="15">
        <v>4656</v>
      </c>
      <c r="AS21" s="15">
        <v>3149</v>
      </c>
      <c r="AT21" s="15">
        <v>2877</v>
      </c>
      <c r="AU21" s="15"/>
      <c r="AV21" s="15">
        <v>495</v>
      </c>
      <c r="AW21" s="15"/>
      <c r="AX21" s="15">
        <v>12764</v>
      </c>
      <c r="AY21" s="15">
        <v>105254097.42</v>
      </c>
      <c r="AZ21" s="15">
        <v>80557422.909999996</v>
      </c>
      <c r="BA21" s="15">
        <v>10</v>
      </c>
      <c r="BB21" s="15">
        <v>8739</v>
      </c>
      <c r="BC21" s="15">
        <v>7413.683</v>
      </c>
      <c r="BD21" s="15">
        <v>6229841.7359999996</v>
      </c>
      <c r="BE21" s="15">
        <v>6525529.5999999996</v>
      </c>
      <c r="BF21" s="15">
        <v>5945</v>
      </c>
      <c r="BG21" s="15"/>
      <c r="BH21" s="15"/>
      <c r="BI21" s="15"/>
      <c r="BJ21" s="15">
        <v>7165.2839999999997</v>
      </c>
      <c r="BK21" s="15"/>
      <c r="BL21" s="15">
        <v>1005</v>
      </c>
      <c r="BM21" s="15">
        <v>1107</v>
      </c>
      <c r="BN21" s="15"/>
      <c r="BO21" s="15"/>
      <c r="BP21" s="15">
        <v>1732</v>
      </c>
      <c r="BQ21" s="15">
        <v>1451</v>
      </c>
      <c r="BR21" s="15">
        <v>1714.355</v>
      </c>
      <c r="BS21" s="15"/>
      <c r="BT21" s="15"/>
      <c r="BU21" s="15">
        <v>1156</v>
      </c>
      <c r="BV21" s="15">
        <v>8912</v>
      </c>
      <c r="BW21" s="15"/>
      <c r="BX21" s="15">
        <v>10084</v>
      </c>
      <c r="BY21" s="15">
        <v>4161</v>
      </c>
      <c r="BZ21" s="15">
        <v>82665.888999999996</v>
      </c>
      <c r="CA21" s="15"/>
      <c r="CB21" s="15"/>
      <c r="CC21" s="15">
        <v>143</v>
      </c>
      <c r="CD21" s="15">
        <v>118207455.35608999</v>
      </c>
      <c r="CE21" s="15">
        <v>93876822.415619999</v>
      </c>
      <c r="CF21" s="15">
        <v>18</v>
      </c>
      <c r="CG21" s="15"/>
      <c r="CH21" s="15">
        <v>28496</v>
      </c>
      <c r="CI21" s="15">
        <v>23827.742999999999</v>
      </c>
    </row>
    <row r="22" spans="1:87" ht="17.100000000000001" customHeight="1" x14ac:dyDescent="0.2">
      <c r="A22" s="14" t="s">
        <v>20</v>
      </c>
      <c r="B22" s="15">
        <v>57763</v>
      </c>
      <c r="C22" s="15">
        <v>815844.42095400009</v>
      </c>
      <c r="D22" s="15">
        <v>946915.58009127981</v>
      </c>
      <c r="E22" s="15">
        <v>21985</v>
      </c>
      <c r="F22" s="15">
        <v>1245</v>
      </c>
      <c r="G22" s="15">
        <v>226899</v>
      </c>
      <c r="H22" s="15">
        <v>192547.45300000001</v>
      </c>
      <c r="I22" s="15">
        <v>12705</v>
      </c>
      <c r="J22" s="15">
        <v>81233</v>
      </c>
      <c r="K22" s="15">
        <v>135793.16800000001</v>
      </c>
      <c r="L22" s="15">
        <v>16828</v>
      </c>
      <c r="M22" s="15">
        <v>10008.172</v>
      </c>
      <c r="N22" s="15">
        <v>648</v>
      </c>
      <c r="O22" s="15">
        <v>36373</v>
      </c>
      <c r="P22" s="15">
        <v>2115</v>
      </c>
      <c r="Q22" s="15">
        <v>37134</v>
      </c>
      <c r="R22" s="15">
        <v>3558</v>
      </c>
      <c r="S22" s="15">
        <v>31857</v>
      </c>
      <c r="T22" s="15">
        <v>2199</v>
      </c>
      <c r="U22" s="15">
        <v>22763</v>
      </c>
      <c r="V22" s="15">
        <v>3527</v>
      </c>
      <c r="W22" s="15">
        <v>9806</v>
      </c>
      <c r="X22" s="15">
        <v>14359</v>
      </c>
      <c r="Y22" s="15">
        <v>4284</v>
      </c>
      <c r="Z22" s="15">
        <v>9837</v>
      </c>
      <c r="AA22" s="15">
        <v>6962</v>
      </c>
      <c r="AB22" s="15">
        <v>13781</v>
      </c>
      <c r="AC22" s="15">
        <v>8598</v>
      </c>
      <c r="AD22" s="15">
        <v>337653</v>
      </c>
      <c r="AE22" s="15">
        <v>272204.18599999999</v>
      </c>
      <c r="AF22" s="15">
        <v>33911</v>
      </c>
      <c r="AG22" s="15">
        <v>4556</v>
      </c>
      <c r="AH22" s="15">
        <v>15967</v>
      </c>
      <c r="AI22" s="15">
        <v>5864</v>
      </c>
      <c r="AJ22" s="15">
        <v>6398</v>
      </c>
      <c r="AK22" s="15">
        <v>6487</v>
      </c>
      <c r="AL22" s="15">
        <v>21211</v>
      </c>
      <c r="AM22" s="15">
        <v>2853</v>
      </c>
      <c r="AN22" s="15">
        <v>13015</v>
      </c>
      <c r="AO22" s="15">
        <v>32663</v>
      </c>
      <c r="AP22" s="15">
        <v>6739</v>
      </c>
      <c r="AQ22" s="15">
        <v>6683</v>
      </c>
      <c r="AR22" s="15">
        <v>71703</v>
      </c>
      <c r="AS22" s="15">
        <v>73957</v>
      </c>
      <c r="AT22" s="15">
        <v>9362</v>
      </c>
      <c r="AU22" s="15">
        <v>2032</v>
      </c>
      <c r="AV22" s="15">
        <v>10542</v>
      </c>
      <c r="AW22" s="15">
        <v>2888</v>
      </c>
      <c r="AX22" s="15">
        <v>44922</v>
      </c>
      <c r="AY22" s="15">
        <v>17581541.600000001</v>
      </c>
      <c r="AZ22" s="15">
        <v>25043566.671999998</v>
      </c>
      <c r="BA22" s="15">
        <v>24346</v>
      </c>
      <c r="BB22" s="15">
        <v>128866</v>
      </c>
      <c r="BC22" s="15">
        <v>142368.58499999999</v>
      </c>
      <c r="BD22" s="15">
        <v>22239848.377999999</v>
      </c>
      <c r="BE22" s="15">
        <v>19712878.379999999</v>
      </c>
      <c r="BF22" s="15">
        <v>80274</v>
      </c>
      <c r="BG22" s="15">
        <v>3104</v>
      </c>
      <c r="BH22" s="15">
        <v>6885</v>
      </c>
      <c r="BI22" s="15">
        <v>49807</v>
      </c>
      <c r="BJ22" s="15">
        <v>421903.68099999998</v>
      </c>
      <c r="BK22" s="15">
        <v>1898</v>
      </c>
      <c r="BL22" s="15">
        <v>7065</v>
      </c>
      <c r="BM22" s="15">
        <v>15988</v>
      </c>
      <c r="BN22" s="15">
        <v>8520</v>
      </c>
      <c r="BO22" s="15">
        <v>20829</v>
      </c>
      <c r="BP22" s="15">
        <v>61215</v>
      </c>
      <c r="BQ22" s="15">
        <v>106065.66005999947</v>
      </c>
      <c r="BR22" s="15">
        <v>63754.223578100202</v>
      </c>
      <c r="BS22" s="15">
        <v>66434.899999999994</v>
      </c>
      <c r="BT22" s="15">
        <v>79664.39</v>
      </c>
      <c r="BU22" s="15">
        <v>9018</v>
      </c>
      <c r="BV22" s="15">
        <v>58946</v>
      </c>
      <c r="BW22" s="15">
        <v>9744</v>
      </c>
      <c r="BX22" s="15">
        <v>88299</v>
      </c>
      <c r="BY22" s="15">
        <v>20498</v>
      </c>
      <c r="BZ22" s="15">
        <v>1405854.7080000001</v>
      </c>
      <c r="CA22" s="15">
        <v>12656</v>
      </c>
      <c r="CB22" s="15">
        <v>3822</v>
      </c>
      <c r="CC22" s="15">
        <v>9328</v>
      </c>
      <c r="CD22" s="15">
        <v>40328270.96101401</v>
      </c>
      <c r="CE22" s="15">
        <v>51209503.007199399</v>
      </c>
      <c r="CF22" s="15">
        <v>17004</v>
      </c>
      <c r="CG22" s="15">
        <v>2250</v>
      </c>
      <c r="CH22" s="15">
        <v>65899</v>
      </c>
      <c r="CI22" s="15">
        <v>72374.060529999726</v>
      </c>
    </row>
    <row r="23" spans="1:87" ht="17.100000000000001" customHeight="1" x14ac:dyDescent="0.2">
      <c r="A23" s="14" t="s">
        <v>21</v>
      </c>
      <c r="B23" s="15">
        <v>732936</v>
      </c>
      <c r="C23" s="15">
        <v>10706688.49075</v>
      </c>
      <c r="D23" s="15">
        <v>9881543.43285162</v>
      </c>
      <c r="E23" s="15">
        <v>279485</v>
      </c>
      <c r="F23" s="15">
        <v>20310</v>
      </c>
      <c r="G23" s="15">
        <v>29691849</v>
      </c>
      <c r="H23" s="15">
        <v>30312910.899999999</v>
      </c>
      <c r="I23" s="15">
        <v>213070</v>
      </c>
      <c r="J23" s="15">
        <v>490047</v>
      </c>
      <c r="K23" s="15">
        <v>632247.03500000003</v>
      </c>
      <c r="L23" s="15">
        <v>396033</v>
      </c>
      <c r="M23" s="15">
        <v>454281.66899999999</v>
      </c>
      <c r="N23" s="15">
        <v>24796</v>
      </c>
      <c r="O23" s="15">
        <v>267026</v>
      </c>
      <c r="P23" s="15">
        <v>51156</v>
      </c>
      <c r="Q23" s="15">
        <v>371232</v>
      </c>
      <c r="R23" s="15">
        <v>54989</v>
      </c>
      <c r="S23" s="15">
        <v>98383</v>
      </c>
      <c r="T23" s="15">
        <v>56655</v>
      </c>
      <c r="U23" s="15">
        <v>162575</v>
      </c>
      <c r="V23" s="15">
        <v>48539</v>
      </c>
      <c r="W23" s="15">
        <v>70626</v>
      </c>
      <c r="X23" s="15">
        <v>170728</v>
      </c>
      <c r="Y23" s="15">
        <v>24344</v>
      </c>
      <c r="Z23" s="15">
        <v>165765</v>
      </c>
      <c r="AA23" s="15">
        <v>104365</v>
      </c>
      <c r="AB23" s="15">
        <v>168775</v>
      </c>
      <c r="AC23" s="15">
        <v>81540</v>
      </c>
      <c r="AD23" s="15">
        <v>30009259</v>
      </c>
      <c r="AE23" s="15">
        <v>33888810.530000001</v>
      </c>
      <c r="AF23" s="15">
        <v>247001</v>
      </c>
      <c r="AG23" s="15">
        <v>88455</v>
      </c>
      <c r="AH23" s="15">
        <v>227918</v>
      </c>
      <c r="AI23" s="15">
        <v>61402</v>
      </c>
      <c r="AJ23" s="15">
        <v>101224</v>
      </c>
      <c r="AK23" s="15">
        <v>159689</v>
      </c>
      <c r="AL23" s="15">
        <v>458535</v>
      </c>
      <c r="AM23" s="15">
        <v>39897</v>
      </c>
      <c r="AN23" s="15">
        <v>109528</v>
      </c>
      <c r="AO23" s="15">
        <v>217390</v>
      </c>
      <c r="AP23" s="15">
        <v>61802</v>
      </c>
      <c r="AQ23" s="15">
        <v>107441</v>
      </c>
      <c r="AR23" s="15">
        <v>849768</v>
      </c>
      <c r="AS23" s="15">
        <v>638995</v>
      </c>
      <c r="AT23" s="15">
        <v>136748</v>
      </c>
      <c r="AU23" s="15">
        <v>74611</v>
      </c>
      <c r="AV23" s="15">
        <v>138926</v>
      </c>
      <c r="AW23" s="15">
        <v>64302</v>
      </c>
      <c r="AX23" s="15">
        <v>627316</v>
      </c>
      <c r="AY23" s="15">
        <v>346197522.05000001</v>
      </c>
      <c r="AZ23" s="15">
        <v>301521970.65600002</v>
      </c>
      <c r="BA23" s="15">
        <v>262906</v>
      </c>
      <c r="BB23" s="15">
        <v>1618482</v>
      </c>
      <c r="BC23" s="15">
        <v>1934664.3049999999</v>
      </c>
      <c r="BD23" s="15">
        <v>124372348.398</v>
      </c>
      <c r="BE23" s="15">
        <v>110426878.73999999</v>
      </c>
      <c r="BF23" s="15">
        <v>418118</v>
      </c>
      <c r="BG23" s="15">
        <v>83072</v>
      </c>
      <c r="BH23" s="15">
        <v>100215</v>
      </c>
      <c r="BI23" s="15">
        <v>411207</v>
      </c>
      <c r="BJ23" s="15">
        <v>4394938.7549999999</v>
      </c>
      <c r="BK23" s="15">
        <v>39308</v>
      </c>
      <c r="BL23" s="15">
        <v>106328</v>
      </c>
      <c r="BM23" s="15">
        <v>116655</v>
      </c>
      <c r="BN23" s="15">
        <v>119344</v>
      </c>
      <c r="BO23" s="15">
        <v>267339</v>
      </c>
      <c r="BP23" s="15">
        <v>428316</v>
      </c>
      <c r="BQ23" s="15">
        <v>4762046.47</v>
      </c>
      <c r="BR23" s="15">
        <v>4768394.2743759006</v>
      </c>
      <c r="BS23" s="15">
        <v>1499914.7</v>
      </c>
      <c r="BT23" s="15">
        <v>1959477.6370000001</v>
      </c>
      <c r="BU23" s="15">
        <v>74696</v>
      </c>
      <c r="BV23" s="15">
        <v>773424</v>
      </c>
      <c r="BW23" s="15">
        <v>89903</v>
      </c>
      <c r="BX23" s="15">
        <v>1370733</v>
      </c>
      <c r="BY23" s="15">
        <v>214260</v>
      </c>
      <c r="BZ23" s="15">
        <v>9189390.602</v>
      </c>
      <c r="CA23" s="15">
        <v>148285</v>
      </c>
      <c r="CB23" s="15">
        <v>29244</v>
      </c>
      <c r="CC23" s="15">
        <v>138703</v>
      </c>
      <c r="CD23" s="15">
        <v>553747351.45074999</v>
      </c>
      <c r="CE23" s="15">
        <v>528828187.51175749</v>
      </c>
      <c r="CF23" s="15">
        <v>134995</v>
      </c>
      <c r="CG23" s="15">
        <v>37167</v>
      </c>
      <c r="CH23" s="15">
        <v>4292103</v>
      </c>
      <c r="CI23" s="15">
        <v>4602180.37053</v>
      </c>
    </row>
    <row r="24" spans="1:87" ht="17.100000000000001" customHeight="1" x14ac:dyDescent="0.2">
      <c r="A24" s="14" t="s">
        <v>22</v>
      </c>
      <c r="B24" s="15">
        <v>61083</v>
      </c>
      <c r="C24" s="15">
        <v>713854.60519999999</v>
      </c>
      <c r="D24" s="15">
        <v>332500.92593000003</v>
      </c>
      <c r="E24" s="15">
        <v>14808</v>
      </c>
      <c r="F24" s="15"/>
      <c r="G24" s="15">
        <v>1393628</v>
      </c>
      <c r="H24" s="15">
        <v>939260.58700000006</v>
      </c>
      <c r="I24" s="15">
        <v>3343</v>
      </c>
      <c r="J24" s="15">
        <v>8511</v>
      </c>
      <c r="K24" s="15">
        <v>6060.183</v>
      </c>
      <c r="L24" s="15">
        <v>194700</v>
      </c>
      <c r="M24" s="15">
        <v>229230</v>
      </c>
      <c r="N24" s="15">
        <v>5</v>
      </c>
      <c r="O24" s="15">
        <v>8401</v>
      </c>
      <c r="P24" s="15">
        <v>1026</v>
      </c>
      <c r="Q24" s="15">
        <v>6387</v>
      </c>
      <c r="R24" s="15">
        <v>8</v>
      </c>
      <c r="S24" s="15">
        <v>31</v>
      </c>
      <c r="T24" s="15">
        <v>5</v>
      </c>
      <c r="U24" s="15">
        <v>2129</v>
      </c>
      <c r="V24" s="15">
        <v>9</v>
      </c>
      <c r="W24" s="15">
        <v>5</v>
      </c>
      <c r="X24" s="15">
        <v>37</v>
      </c>
      <c r="Y24" s="15">
        <v>561</v>
      </c>
      <c r="Z24" s="15">
        <v>2918</v>
      </c>
      <c r="AA24" s="15">
        <v>12</v>
      </c>
      <c r="AB24" s="15">
        <v>62</v>
      </c>
      <c r="AC24" s="15">
        <v>358</v>
      </c>
      <c r="AD24" s="15">
        <v>1641463</v>
      </c>
      <c r="AE24" s="15">
        <v>2463430.639</v>
      </c>
      <c r="AF24" s="15">
        <v>4062</v>
      </c>
      <c r="AG24" s="15">
        <v>2045</v>
      </c>
      <c r="AH24" s="15">
        <v>160</v>
      </c>
      <c r="AI24" s="15">
        <v>7039</v>
      </c>
      <c r="AJ24" s="15">
        <v>7</v>
      </c>
      <c r="AK24" s="15">
        <v>1094</v>
      </c>
      <c r="AL24" s="15">
        <v>36995</v>
      </c>
      <c r="AM24" s="15">
        <v>10</v>
      </c>
      <c r="AN24" s="15">
        <v>3153</v>
      </c>
      <c r="AO24" s="15">
        <v>1579</v>
      </c>
      <c r="AP24" s="15">
        <v>34</v>
      </c>
      <c r="AQ24" s="15">
        <v>18</v>
      </c>
      <c r="AR24" s="15">
        <v>42681</v>
      </c>
      <c r="AS24" s="15">
        <v>44622</v>
      </c>
      <c r="AT24" s="15">
        <v>7750</v>
      </c>
      <c r="AU24" s="15">
        <v>6</v>
      </c>
      <c r="AV24" s="15">
        <v>2406</v>
      </c>
      <c r="AW24" s="15">
        <v>5591</v>
      </c>
      <c r="AX24" s="15">
        <v>90342</v>
      </c>
      <c r="AY24" s="15">
        <v>77779484.069999993</v>
      </c>
      <c r="AZ24" s="15">
        <v>70031299.846000001</v>
      </c>
      <c r="BA24" s="15">
        <v>546</v>
      </c>
      <c r="BB24" s="15">
        <v>26125</v>
      </c>
      <c r="BC24" s="15">
        <v>43707.451000000001</v>
      </c>
      <c r="BD24" s="15">
        <v>3902796.8229999999</v>
      </c>
      <c r="BE24" s="15">
        <v>1656217.04</v>
      </c>
      <c r="BF24" s="15">
        <v>11324</v>
      </c>
      <c r="BG24" s="15">
        <v>1507</v>
      </c>
      <c r="BH24" s="15">
        <v>8</v>
      </c>
      <c r="BI24" s="15">
        <v>103</v>
      </c>
      <c r="BJ24" s="15">
        <v>422787.33899999998</v>
      </c>
      <c r="BK24" s="15">
        <v>607</v>
      </c>
      <c r="BL24" s="15">
        <v>34</v>
      </c>
      <c r="BM24" s="15">
        <v>7600</v>
      </c>
      <c r="BN24" s="15">
        <v>3587</v>
      </c>
      <c r="BO24" s="15">
        <v>9</v>
      </c>
      <c r="BP24" s="15">
        <v>23501</v>
      </c>
      <c r="BQ24" s="15">
        <v>53561.172479999994</v>
      </c>
      <c r="BR24" s="15">
        <v>13554.9580941</v>
      </c>
      <c r="BS24" s="15">
        <v>39406</v>
      </c>
      <c r="BT24" s="15">
        <v>1020.306</v>
      </c>
      <c r="BU24" s="15">
        <v>770</v>
      </c>
      <c r="BV24" s="15">
        <v>8998</v>
      </c>
      <c r="BW24" s="15">
        <v>440</v>
      </c>
      <c r="BX24" s="15">
        <v>115828</v>
      </c>
      <c r="BY24" s="15">
        <v>9167</v>
      </c>
      <c r="BZ24" s="15">
        <v>249254.522</v>
      </c>
      <c r="CA24" s="15">
        <v>23</v>
      </c>
      <c r="CB24" s="15">
        <v>2</v>
      </c>
      <c r="CC24" s="15">
        <v>2016</v>
      </c>
      <c r="CD24" s="15">
        <v>84852335.887679994</v>
      </c>
      <c r="CE24" s="15">
        <v>78901397.634024113</v>
      </c>
      <c r="CF24" s="15">
        <v>304</v>
      </c>
      <c r="CG24" s="15">
        <v>73</v>
      </c>
      <c r="CH24" s="15">
        <v>245038</v>
      </c>
      <c r="CI24" s="15">
        <v>212025.45800000001</v>
      </c>
    </row>
    <row r="25" spans="1:87" ht="17.100000000000001" customHeight="1" x14ac:dyDescent="0.2">
      <c r="A25" s="14" t="s">
        <v>23</v>
      </c>
      <c r="B25" s="15">
        <v>513767</v>
      </c>
      <c r="C25" s="15">
        <v>3960997.3286199998</v>
      </c>
      <c r="D25" s="15">
        <v>3926636.0460799998</v>
      </c>
      <c r="E25" s="15">
        <v>223813</v>
      </c>
      <c r="F25" s="15"/>
      <c r="G25" s="15">
        <v>15728864</v>
      </c>
      <c r="H25" s="15">
        <v>18103811.570999999</v>
      </c>
      <c r="I25" s="15">
        <v>150999</v>
      </c>
      <c r="J25" s="15">
        <v>296620</v>
      </c>
      <c r="K25" s="15">
        <v>351909.04800000001</v>
      </c>
      <c r="L25" s="15">
        <v>0</v>
      </c>
      <c r="M25" s="15">
        <v>0</v>
      </c>
      <c r="N25" s="15">
        <v>22702</v>
      </c>
      <c r="O25" s="15">
        <v>202335</v>
      </c>
      <c r="P25" s="15">
        <v>35480</v>
      </c>
      <c r="Q25" s="15">
        <v>293528</v>
      </c>
      <c r="R25" s="15">
        <v>42107</v>
      </c>
      <c r="S25" s="15">
        <v>71454</v>
      </c>
      <c r="T25" s="15">
        <v>48016</v>
      </c>
      <c r="U25" s="15">
        <v>127694</v>
      </c>
      <c r="V25" s="15">
        <v>38662</v>
      </c>
      <c r="W25" s="15">
        <v>60956</v>
      </c>
      <c r="X25" s="15">
        <v>141722</v>
      </c>
      <c r="Y25" s="15">
        <v>21064</v>
      </c>
      <c r="Z25" s="15">
        <v>140441</v>
      </c>
      <c r="AA25" s="15">
        <v>89768</v>
      </c>
      <c r="AB25" s="15">
        <v>128687</v>
      </c>
      <c r="AC25" s="15">
        <v>66955</v>
      </c>
      <c r="AD25" s="15">
        <v>2693255</v>
      </c>
      <c r="AE25" s="15">
        <v>2924441.5819999999</v>
      </c>
      <c r="AF25" s="15">
        <v>205185</v>
      </c>
      <c r="AG25" s="15">
        <v>70495</v>
      </c>
      <c r="AH25" s="15">
        <v>198594</v>
      </c>
      <c r="AI25" s="15">
        <v>46197</v>
      </c>
      <c r="AJ25" s="15">
        <v>85824</v>
      </c>
      <c r="AK25" s="15">
        <v>139771</v>
      </c>
      <c r="AL25" s="15">
        <v>355611</v>
      </c>
      <c r="AM25" s="15">
        <v>35186</v>
      </c>
      <c r="AN25" s="15">
        <v>91409</v>
      </c>
      <c r="AO25" s="15">
        <v>183923</v>
      </c>
      <c r="AP25" s="15">
        <v>45973</v>
      </c>
      <c r="AQ25" s="15">
        <v>93816</v>
      </c>
      <c r="AR25" s="15">
        <v>587929</v>
      </c>
      <c r="AS25" s="15">
        <v>475215</v>
      </c>
      <c r="AT25" s="15">
        <v>111537</v>
      </c>
      <c r="AU25" s="15">
        <v>61750</v>
      </c>
      <c r="AV25" s="15">
        <v>113937</v>
      </c>
      <c r="AW25" s="15">
        <v>52068</v>
      </c>
      <c r="AX25" s="15">
        <v>369887</v>
      </c>
      <c r="AY25" s="15">
        <v>76878885.150000006</v>
      </c>
      <c r="AZ25" s="15">
        <v>62155146.009000003</v>
      </c>
      <c r="BA25" s="15">
        <v>208247</v>
      </c>
      <c r="BB25" s="15">
        <v>1274965</v>
      </c>
      <c r="BC25" s="15">
        <v>1461887.8659999999</v>
      </c>
      <c r="BD25" s="15">
        <v>55273690.313000001</v>
      </c>
      <c r="BE25" s="15">
        <v>50793159.640000001</v>
      </c>
      <c r="BF25" s="15">
        <v>322732</v>
      </c>
      <c r="BG25" s="15">
        <v>65807</v>
      </c>
      <c r="BH25" s="15">
        <v>85880</v>
      </c>
      <c r="BI25" s="15">
        <v>351643</v>
      </c>
      <c r="BJ25" s="15">
        <v>3339111.912</v>
      </c>
      <c r="BK25" s="15">
        <v>33944</v>
      </c>
      <c r="BL25" s="15">
        <v>93546</v>
      </c>
      <c r="BM25" s="15">
        <v>90109</v>
      </c>
      <c r="BN25" s="15">
        <v>102573</v>
      </c>
      <c r="BO25" s="15">
        <v>222893</v>
      </c>
      <c r="BP25" s="15">
        <v>315346</v>
      </c>
      <c r="BQ25" s="15">
        <v>4003128.4</v>
      </c>
      <c r="BR25" s="15">
        <v>4144486.1275424995</v>
      </c>
      <c r="BS25" s="15">
        <v>468615.9</v>
      </c>
      <c r="BT25" s="15">
        <v>1040386.405</v>
      </c>
      <c r="BU25" s="15">
        <v>62786</v>
      </c>
      <c r="BV25" s="15">
        <v>650976</v>
      </c>
      <c r="BW25" s="15">
        <v>79180</v>
      </c>
      <c r="BX25" s="15">
        <v>879693</v>
      </c>
      <c r="BY25" s="15">
        <v>174881</v>
      </c>
      <c r="BZ25" s="15">
        <v>5869849.2060000002</v>
      </c>
      <c r="CA25" s="15">
        <v>118662</v>
      </c>
      <c r="CB25" s="15">
        <v>24734</v>
      </c>
      <c r="CC25" s="15">
        <v>110770</v>
      </c>
      <c r="CD25" s="15">
        <v>168164220.41861999</v>
      </c>
      <c r="CE25" s="15">
        <v>161789967.15762249</v>
      </c>
      <c r="CF25" s="15">
        <v>112617</v>
      </c>
      <c r="CG25" s="15">
        <v>30516</v>
      </c>
      <c r="CH25" s="15">
        <v>2183037</v>
      </c>
      <c r="CI25" s="15">
        <v>2493028.7069999999</v>
      </c>
    </row>
    <row r="26" spans="1:87" ht="17.100000000000001" customHeight="1" x14ac:dyDescent="0.2">
      <c r="A26" s="14" t="s">
        <v>24</v>
      </c>
      <c r="B26" s="15">
        <v>95528</v>
      </c>
      <c r="C26" s="15">
        <v>3697347.6225900003</v>
      </c>
      <c r="D26" s="15">
        <v>3225247.7737500002</v>
      </c>
      <c r="E26" s="15">
        <v>7316</v>
      </c>
      <c r="F26" s="15"/>
      <c r="G26" s="15">
        <v>5279271</v>
      </c>
      <c r="H26" s="15">
        <v>4959343.466</v>
      </c>
      <c r="I26" s="15">
        <v>21141</v>
      </c>
      <c r="J26" s="15">
        <v>33095</v>
      </c>
      <c r="K26" s="15">
        <v>35721.697</v>
      </c>
      <c r="L26" s="15">
        <v>0</v>
      </c>
      <c r="M26" s="15">
        <v>0</v>
      </c>
      <c r="N26" s="15"/>
      <c r="O26" s="15">
        <v>11123</v>
      </c>
      <c r="P26" s="15">
        <v>1379</v>
      </c>
      <c r="Q26" s="15">
        <v>20897</v>
      </c>
      <c r="R26" s="15"/>
      <c r="S26" s="15"/>
      <c r="T26" s="15"/>
      <c r="U26" s="15">
        <v>10444</v>
      </c>
      <c r="V26" s="15"/>
      <c r="W26" s="15"/>
      <c r="X26" s="15"/>
      <c r="Y26" s="15"/>
      <c r="Z26" s="15"/>
      <c r="AA26" s="15"/>
      <c r="AB26" s="15"/>
      <c r="AC26" s="15"/>
      <c r="AD26" s="15">
        <v>23191582</v>
      </c>
      <c r="AE26" s="15">
        <v>25076543.23</v>
      </c>
      <c r="AF26" s="15">
        <v>5024</v>
      </c>
      <c r="AG26" s="15"/>
      <c r="AH26" s="15">
        <v>275</v>
      </c>
      <c r="AI26" s="15"/>
      <c r="AJ26" s="15">
        <v>126</v>
      </c>
      <c r="AK26" s="15">
        <v>850</v>
      </c>
      <c r="AL26" s="15">
        <v>3700</v>
      </c>
      <c r="AM26" s="15"/>
      <c r="AN26" s="15">
        <v>2298</v>
      </c>
      <c r="AO26" s="15"/>
      <c r="AP26" s="15">
        <v>1379</v>
      </c>
      <c r="AQ26" s="15"/>
      <c r="AR26" s="15">
        <v>100316</v>
      </c>
      <c r="AS26" s="15">
        <v>45366</v>
      </c>
      <c r="AT26" s="15"/>
      <c r="AU26" s="15"/>
      <c r="AV26" s="15">
        <v>8521</v>
      </c>
      <c r="AW26" s="15"/>
      <c r="AX26" s="15">
        <v>107969</v>
      </c>
      <c r="AY26" s="15">
        <v>48542333.560000002</v>
      </c>
      <c r="AZ26" s="15">
        <v>43484782.781000003</v>
      </c>
      <c r="BA26" s="15"/>
      <c r="BB26" s="15">
        <v>102231</v>
      </c>
      <c r="BC26" s="15">
        <v>186715.86900000001</v>
      </c>
      <c r="BD26" s="15">
        <v>29483513.881999999</v>
      </c>
      <c r="BE26" s="15">
        <v>26185985</v>
      </c>
      <c r="BF26" s="15">
        <v>9191</v>
      </c>
      <c r="BG26" s="15"/>
      <c r="BH26" s="15"/>
      <c r="BI26" s="15"/>
      <c r="BJ26" s="15">
        <v>24291.302</v>
      </c>
      <c r="BK26" s="15"/>
      <c r="BL26" s="15"/>
      <c r="BM26" s="15"/>
      <c r="BN26" s="15"/>
      <c r="BO26" s="15">
        <v>4595</v>
      </c>
      <c r="BP26" s="15">
        <v>24964</v>
      </c>
      <c r="BQ26" s="15">
        <v>98908.64</v>
      </c>
      <c r="BR26" s="15">
        <v>87226.783709999989</v>
      </c>
      <c r="BS26" s="15">
        <v>648452.1</v>
      </c>
      <c r="BT26" s="15">
        <v>591329.90599999996</v>
      </c>
      <c r="BU26" s="15"/>
      <c r="BV26" s="15">
        <v>10943</v>
      </c>
      <c r="BW26" s="15"/>
      <c r="BX26" s="15">
        <v>170700</v>
      </c>
      <c r="BY26" s="15">
        <v>1047</v>
      </c>
      <c r="BZ26" s="15">
        <v>1194147.5220000001</v>
      </c>
      <c r="CA26" s="15"/>
      <c r="CB26" s="15"/>
      <c r="CC26" s="15">
        <v>2757</v>
      </c>
      <c r="CD26" s="15">
        <v>109833482.92259</v>
      </c>
      <c r="CE26" s="15">
        <v>109820527.95845999</v>
      </c>
      <c r="CF26" s="15">
        <v>6808</v>
      </c>
      <c r="CG26" s="15"/>
      <c r="CH26" s="15">
        <v>1366641</v>
      </c>
      <c r="CI26" s="15">
        <v>1459703.8859999999</v>
      </c>
    </row>
    <row r="27" spans="1:87" ht="17.100000000000001" customHeight="1" x14ac:dyDescent="0.2">
      <c r="A27" s="14" t="s">
        <v>26</v>
      </c>
      <c r="B27" s="15">
        <v>35511</v>
      </c>
      <c r="C27" s="15">
        <v>1530403.6244899996</v>
      </c>
      <c r="D27" s="15">
        <v>1695756.4846700004</v>
      </c>
      <c r="E27" s="15">
        <v>14985</v>
      </c>
      <c r="F27" s="15">
        <v>570</v>
      </c>
      <c r="G27" s="15">
        <v>1477557</v>
      </c>
      <c r="H27" s="15">
        <v>1347261.172</v>
      </c>
      <c r="I27" s="15">
        <v>18740</v>
      </c>
      <c r="J27" s="15">
        <v>66921</v>
      </c>
      <c r="K27" s="15">
        <v>145742.948</v>
      </c>
      <c r="L27" s="15">
        <v>7915</v>
      </c>
      <c r="M27" s="15">
        <v>6673.8590000000004</v>
      </c>
      <c r="N27" s="15">
        <v>1012</v>
      </c>
      <c r="O27" s="15">
        <v>23366</v>
      </c>
      <c r="P27" s="15">
        <v>2530</v>
      </c>
      <c r="Q27" s="15">
        <v>24413</v>
      </c>
      <c r="R27" s="15">
        <v>2162</v>
      </c>
      <c r="S27" s="15">
        <v>3472</v>
      </c>
      <c r="T27" s="15">
        <v>2784</v>
      </c>
      <c r="U27" s="15">
        <v>7871</v>
      </c>
      <c r="V27" s="15">
        <v>1951</v>
      </c>
      <c r="W27" s="15">
        <v>2869</v>
      </c>
      <c r="X27" s="15">
        <v>5837</v>
      </c>
      <c r="Y27" s="15">
        <v>622</v>
      </c>
      <c r="Z27" s="15">
        <v>7639</v>
      </c>
      <c r="AA27" s="15">
        <v>3452</v>
      </c>
      <c r="AB27" s="15">
        <v>7491</v>
      </c>
      <c r="AC27" s="15">
        <v>3055</v>
      </c>
      <c r="AD27" s="15">
        <v>906614</v>
      </c>
      <c r="AE27" s="15">
        <v>559838.36</v>
      </c>
      <c r="AF27" s="15">
        <v>12771</v>
      </c>
      <c r="AG27" s="15">
        <v>3405</v>
      </c>
      <c r="AH27" s="15">
        <v>10374</v>
      </c>
      <c r="AI27" s="15">
        <v>2632</v>
      </c>
      <c r="AJ27" s="15">
        <v>4711</v>
      </c>
      <c r="AK27" s="15">
        <v>2904</v>
      </c>
      <c r="AL27" s="15">
        <v>32419</v>
      </c>
      <c r="AM27" s="15">
        <v>1591</v>
      </c>
      <c r="AN27" s="15">
        <v>4458</v>
      </c>
      <c r="AO27" s="15">
        <v>8816</v>
      </c>
      <c r="AP27" s="15">
        <v>2137</v>
      </c>
      <c r="AQ27" s="15">
        <v>4436</v>
      </c>
      <c r="AR27" s="15">
        <v>49906</v>
      </c>
      <c r="AS27" s="15">
        <v>27426</v>
      </c>
      <c r="AT27" s="15">
        <v>7760</v>
      </c>
      <c r="AU27" s="15">
        <v>3652</v>
      </c>
      <c r="AV27" s="15">
        <v>4011</v>
      </c>
      <c r="AW27" s="15">
        <v>2782</v>
      </c>
      <c r="AX27" s="15">
        <v>14437</v>
      </c>
      <c r="AY27" s="15">
        <v>30503061</v>
      </c>
      <c r="AZ27" s="15">
        <v>30016897.910999998</v>
      </c>
      <c r="BA27" s="15">
        <v>9826</v>
      </c>
      <c r="BB27" s="15">
        <v>76029</v>
      </c>
      <c r="BC27" s="15">
        <v>87992.721999999994</v>
      </c>
      <c r="BD27" s="15">
        <v>20681692.069209993</v>
      </c>
      <c r="BE27" s="15">
        <v>18532876.93</v>
      </c>
      <c r="BF27" s="15">
        <v>17150</v>
      </c>
      <c r="BG27" s="15">
        <v>3679</v>
      </c>
      <c r="BH27" s="15">
        <v>3840</v>
      </c>
      <c r="BI27" s="15">
        <v>19226</v>
      </c>
      <c r="BJ27" s="15">
        <v>179359.008</v>
      </c>
      <c r="BK27" s="15">
        <v>1274</v>
      </c>
      <c r="BL27" s="15">
        <v>3877</v>
      </c>
      <c r="BM27" s="15">
        <v>5991</v>
      </c>
      <c r="BN27" s="15">
        <v>5598</v>
      </c>
      <c r="BO27" s="15">
        <v>11274</v>
      </c>
      <c r="BP27" s="15">
        <v>19233</v>
      </c>
      <c r="BQ27" s="15">
        <v>198131.31752000001</v>
      </c>
      <c r="BR27" s="15">
        <v>119979.186</v>
      </c>
      <c r="BS27" s="15">
        <v>239563.9</v>
      </c>
      <c r="BT27" s="15">
        <v>219934.649</v>
      </c>
      <c r="BU27" s="15">
        <v>4343</v>
      </c>
      <c r="BV27" s="15">
        <v>37261</v>
      </c>
      <c r="BW27" s="15">
        <v>4056</v>
      </c>
      <c r="BX27" s="15">
        <v>62450</v>
      </c>
      <c r="BY27" s="15">
        <v>10665</v>
      </c>
      <c r="BZ27" s="15">
        <v>993236.04200000002</v>
      </c>
      <c r="CA27" s="15">
        <v>4013</v>
      </c>
      <c r="CB27" s="15">
        <v>916</v>
      </c>
      <c r="CC27" s="15">
        <v>5407</v>
      </c>
      <c r="CD27" s="15">
        <v>54505173.772009946</v>
      </c>
      <c r="CE27" s="15">
        <v>56297618.401479982</v>
      </c>
      <c r="CF27" s="15">
        <v>6037</v>
      </c>
      <c r="CG27" s="15">
        <v>1229</v>
      </c>
      <c r="CH27" s="15">
        <v>266834</v>
      </c>
      <c r="CI27" s="15">
        <v>204010.96760000038</v>
      </c>
    </row>
    <row r="28" spans="1:87" ht="17.100000000000001" customHeight="1" x14ac:dyDescent="0.2">
      <c r="A28" s="14" t="s">
        <v>19</v>
      </c>
      <c r="B28" s="15"/>
      <c r="C28" s="15">
        <v>113195.71781999999</v>
      </c>
      <c r="D28" s="15">
        <v>86175.864079999999</v>
      </c>
      <c r="E28" s="15"/>
      <c r="F28" s="15"/>
      <c r="G28" s="15">
        <v>3310090</v>
      </c>
      <c r="H28" s="15">
        <v>2447874.9730000002</v>
      </c>
      <c r="I28" s="15"/>
      <c r="J28" s="15">
        <v>32700</v>
      </c>
      <c r="K28" s="15">
        <v>22578.850999999999</v>
      </c>
      <c r="L28" s="15">
        <v>0</v>
      </c>
      <c r="M28" s="15">
        <v>0</v>
      </c>
      <c r="N28" s="15"/>
      <c r="O28" s="15"/>
      <c r="P28" s="15"/>
      <c r="Q28" s="15">
        <v>10</v>
      </c>
      <c r="R28" s="15"/>
      <c r="S28" s="15"/>
      <c r="T28" s="15"/>
      <c r="U28" s="15"/>
      <c r="V28" s="15"/>
      <c r="W28" s="15"/>
      <c r="X28" s="15"/>
      <c r="Y28" s="15"/>
      <c r="Z28" s="15"/>
      <c r="AA28" s="15"/>
      <c r="AB28" s="15"/>
      <c r="AC28" s="15"/>
      <c r="AD28" s="15">
        <v>982240</v>
      </c>
      <c r="AE28" s="15">
        <v>1821242.727</v>
      </c>
      <c r="AF28" s="15"/>
      <c r="AG28" s="15"/>
      <c r="AH28" s="15"/>
      <c r="AI28" s="15"/>
      <c r="AJ28" s="15"/>
      <c r="AK28" s="15"/>
      <c r="AL28" s="15"/>
      <c r="AM28" s="15"/>
      <c r="AN28" s="15"/>
      <c r="AO28" s="15"/>
      <c r="AP28" s="15"/>
      <c r="AQ28" s="15"/>
      <c r="AR28" s="15"/>
      <c r="AS28" s="15"/>
      <c r="AT28" s="15">
        <v>18</v>
      </c>
      <c r="AU28" s="15"/>
      <c r="AV28" s="15"/>
      <c r="AW28" s="15"/>
      <c r="AX28" s="15">
        <v>4330</v>
      </c>
      <c r="AY28" s="15">
        <v>102875946.27</v>
      </c>
      <c r="AZ28" s="15">
        <v>83537632.651999995</v>
      </c>
      <c r="BA28" s="15"/>
      <c r="BB28" s="15"/>
      <c r="BC28" s="15"/>
      <c r="BD28" s="15">
        <v>5823304.0410000002</v>
      </c>
      <c r="BE28" s="15">
        <v>6045642.2999999998</v>
      </c>
      <c r="BF28" s="15"/>
      <c r="BG28" s="15"/>
      <c r="BH28" s="15"/>
      <c r="BI28" s="15"/>
      <c r="BJ28" s="15"/>
      <c r="BK28" s="15"/>
      <c r="BL28" s="15"/>
      <c r="BM28" s="15"/>
      <c r="BN28" s="15"/>
      <c r="BO28" s="15"/>
      <c r="BP28" s="15"/>
      <c r="BQ28" s="15">
        <v>15325</v>
      </c>
      <c r="BR28" s="15">
        <v>12528.138999999999</v>
      </c>
      <c r="BS28" s="15">
        <v>8484.2999999999993</v>
      </c>
      <c r="BT28" s="15">
        <v>5256.3810000000003</v>
      </c>
      <c r="BU28" s="15"/>
      <c r="BV28" s="15"/>
      <c r="BW28" s="15"/>
      <c r="BX28" s="15">
        <v>188</v>
      </c>
      <c r="BY28" s="15"/>
      <c r="BZ28" s="15">
        <v>2209.7269999999999</v>
      </c>
      <c r="CA28" s="15"/>
      <c r="CB28" s="15"/>
      <c r="CC28" s="15"/>
      <c r="CD28" s="15">
        <v>113422845.58782001</v>
      </c>
      <c r="CE28" s="15">
        <v>93779332.394079998</v>
      </c>
      <c r="CF28" s="15"/>
      <c r="CG28" s="15"/>
      <c r="CH28" s="15">
        <v>34676</v>
      </c>
      <c r="CI28" s="15">
        <v>20529.039000000001</v>
      </c>
    </row>
    <row r="29" spans="1:87" ht="17.100000000000001" customHeight="1" x14ac:dyDescent="0.2">
      <c r="A29" s="14" t="s">
        <v>25</v>
      </c>
      <c r="B29" s="15">
        <v>27047</v>
      </c>
      <c r="C29" s="15">
        <v>690889.59211099998</v>
      </c>
      <c r="D29" s="15">
        <v>615226.33833565493</v>
      </c>
      <c r="E29" s="15">
        <v>18563</v>
      </c>
      <c r="F29" s="15">
        <v>19740</v>
      </c>
      <c r="G29" s="15">
        <v>2502439</v>
      </c>
      <c r="H29" s="15">
        <v>2515359.1310000001</v>
      </c>
      <c r="I29" s="15">
        <v>18847</v>
      </c>
      <c r="J29" s="15">
        <v>52200</v>
      </c>
      <c r="K29" s="15">
        <v>70234.308000000005</v>
      </c>
      <c r="L29" s="15">
        <v>193418</v>
      </c>
      <c r="M29" s="15">
        <v>218377.81</v>
      </c>
      <c r="N29" s="15">
        <v>1078</v>
      </c>
      <c r="O29" s="15">
        <v>21801</v>
      </c>
      <c r="P29" s="15">
        <v>10742</v>
      </c>
      <c r="Q29" s="15">
        <v>25997</v>
      </c>
      <c r="R29" s="15">
        <v>10713</v>
      </c>
      <c r="S29" s="15">
        <v>23427</v>
      </c>
      <c r="T29" s="15">
        <v>5850</v>
      </c>
      <c r="U29" s="15">
        <v>14437</v>
      </c>
      <c r="V29" s="15">
        <v>7917</v>
      </c>
      <c r="W29" s="15">
        <v>6797</v>
      </c>
      <c r="X29" s="15">
        <v>23132</v>
      </c>
      <c r="Y29" s="15">
        <v>2097</v>
      </c>
      <c r="Z29" s="15">
        <v>14767</v>
      </c>
      <c r="AA29" s="15">
        <v>11133</v>
      </c>
      <c r="AB29" s="15">
        <v>32535</v>
      </c>
      <c r="AC29" s="15">
        <v>11172</v>
      </c>
      <c r="AD29" s="15">
        <v>594105</v>
      </c>
      <c r="AE29" s="15">
        <v>1043313.992</v>
      </c>
      <c r="AF29" s="15">
        <v>19959</v>
      </c>
      <c r="AG29" s="15">
        <v>12510</v>
      </c>
      <c r="AH29" s="15">
        <v>18515</v>
      </c>
      <c r="AI29" s="15">
        <v>5534</v>
      </c>
      <c r="AJ29" s="15">
        <v>10555</v>
      </c>
      <c r="AK29" s="15">
        <v>15070</v>
      </c>
      <c r="AL29" s="15">
        <v>29810</v>
      </c>
      <c r="AM29" s="15">
        <v>3110</v>
      </c>
      <c r="AN29" s="15">
        <v>8210</v>
      </c>
      <c r="AO29" s="15">
        <v>23072</v>
      </c>
      <c r="AP29" s="15">
        <v>12280</v>
      </c>
      <c r="AQ29" s="15">
        <v>9171</v>
      </c>
      <c r="AR29" s="15">
        <v>68936</v>
      </c>
      <c r="AS29" s="15">
        <v>46366</v>
      </c>
      <c r="AT29" s="15">
        <v>9683</v>
      </c>
      <c r="AU29" s="15">
        <v>9203</v>
      </c>
      <c r="AV29" s="15">
        <v>10051</v>
      </c>
      <c r="AW29" s="15">
        <v>3861</v>
      </c>
      <c r="AX29" s="15">
        <v>40351</v>
      </c>
      <c r="AY29" s="15">
        <v>9617812.0199999996</v>
      </c>
      <c r="AZ29" s="15">
        <v>12296211.458000001</v>
      </c>
      <c r="BA29" s="15">
        <v>44287</v>
      </c>
      <c r="BB29" s="15">
        <v>139132</v>
      </c>
      <c r="BC29" s="15">
        <v>154360.397</v>
      </c>
      <c r="BD29" s="15">
        <v>9207351.2697900012</v>
      </c>
      <c r="BE29" s="15">
        <v>7212998.4100000001</v>
      </c>
      <c r="BF29" s="15">
        <v>57721</v>
      </c>
      <c r="BG29" s="15">
        <v>12080</v>
      </c>
      <c r="BH29" s="15">
        <v>10487</v>
      </c>
      <c r="BI29" s="15">
        <v>40235</v>
      </c>
      <c r="BJ29" s="15">
        <v>429389.19400000002</v>
      </c>
      <c r="BK29" s="15">
        <v>3483</v>
      </c>
      <c r="BL29" s="15">
        <v>8871</v>
      </c>
      <c r="BM29" s="15">
        <v>12955</v>
      </c>
      <c r="BN29" s="15">
        <v>7586</v>
      </c>
      <c r="BO29" s="15">
        <v>28568</v>
      </c>
      <c r="BP29" s="15">
        <v>45272</v>
      </c>
      <c r="BQ29" s="15">
        <v>392991</v>
      </c>
      <c r="BR29" s="15">
        <v>390619.08</v>
      </c>
      <c r="BS29" s="15">
        <v>95392.6</v>
      </c>
      <c r="BT29" s="15">
        <v>101549.99</v>
      </c>
      <c r="BU29" s="15">
        <v>6796</v>
      </c>
      <c r="BV29" s="15">
        <v>65246</v>
      </c>
      <c r="BW29" s="15">
        <v>6226</v>
      </c>
      <c r="BX29" s="15">
        <v>141874</v>
      </c>
      <c r="BY29" s="15">
        <v>18500</v>
      </c>
      <c r="BZ29" s="15">
        <v>880693.58799999999</v>
      </c>
      <c r="CA29" s="15">
        <v>25588</v>
      </c>
      <c r="CB29" s="15">
        <v>3591</v>
      </c>
      <c r="CC29" s="15">
        <v>17753</v>
      </c>
      <c r="CD29" s="15">
        <v>22969294.622111</v>
      </c>
      <c r="CE29" s="15">
        <v>28239343.969385657</v>
      </c>
      <c r="CF29" s="15">
        <v>9228</v>
      </c>
      <c r="CG29" s="15">
        <v>5348</v>
      </c>
      <c r="CH29" s="15">
        <v>195877</v>
      </c>
      <c r="CI29" s="15">
        <v>212882.31125999999</v>
      </c>
    </row>
    <row r="30" spans="1:87" ht="17.100000000000001" customHeight="1" x14ac:dyDescent="0.2">
      <c r="A30" s="14" t="s">
        <v>27</v>
      </c>
      <c r="B30" s="15">
        <v>732936</v>
      </c>
      <c r="C30" s="15">
        <v>10706688.490830999</v>
      </c>
      <c r="D30" s="15">
        <v>9881543.4328456558</v>
      </c>
      <c r="E30" s="15">
        <v>279485</v>
      </c>
      <c r="F30" s="15">
        <v>20310</v>
      </c>
      <c r="G30" s="15">
        <v>29691849</v>
      </c>
      <c r="H30" s="15">
        <v>30312910.899999999</v>
      </c>
      <c r="I30" s="15">
        <v>213070</v>
      </c>
      <c r="J30" s="15">
        <v>490047</v>
      </c>
      <c r="K30" s="15">
        <v>632247.03500000003</v>
      </c>
      <c r="L30" s="15">
        <v>396033</v>
      </c>
      <c r="M30" s="15">
        <v>454281.66899999999</v>
      </c>
      <c r="N30" s="15">
        <v>24797</v>
      </c>
      <c r="O30" s="15">
        <v>267026</v>
      </c>
      <c r="P30" s="15">
        <v>51157</v>
      </c>
      <c r="Q30" s="15">
        <v>371232</v>
      </c>
      <c r="R30" s="15">
        <v>54990</v>
      </c>
      <c r="S30" s="15">
        <v>98384</v>
      </c>
      <c r="T30" s="15">
        <v>56655</v>
      </c>
      <c r="U30" s="15">
        <v>162575</v>
      </c>
      <c r="V30" s="15">
        <v>48539</v>
      </c>
      <c r="W30" s="15">
        <v>70627</v>
      </c>
      <c r="X30" s="15">
        <v>170728</v>
      </c>
      <c r="Y30" s="15">
        <v>24344</v>
      </c>
      <c r="Z30" s="15">
        <v>165765</v>
      </c>
      <c r="AA30" s="15">
        <v>104365</v>
      </c>
      <c r="AB30" s="15">
        <v>168775</v>
      </c>
      <c r="AC30" s="15">
        <v>81540</v>
      </c>
      <c r="AD30" s="15">
        <v>30009259</v>
      </c>
      <c r="AE30" s="15">
        <v>33888810.530000001</v>
      </c>
      <c r="AF30" s="15">
        <v>247001</v>
      </c>
      <c r="AG30" s="15">
        <v>88455</v>
      </c>
      <c r="AH30" s="15">
        <v>227918</v>
      </c>
      <c r="AI30" s="15">
        <v>61402</v>
      </c>
      <c r="AJ30" s="15">
        <v>101223</v>
      </c>
      <c r="AK30" s="15">
        <v>159689</v>
      </c>
      <c r="AL30" s="15">
        <v>458535</v>
      </c>
      <c r="AM30" s="15">
        <v>39897</v>
      </c>
      <c r="AN30" s="15">
        <v>109528</v>
      </c>
      <c r="AO30" s="15">
        <v>217390</v>
      </c>
      <c r="AP30" s="15">
        <v>61803</v>
      </c>
      <c r="AQ30" s="15">
        <v>107441</v>
      </c>
      <c r="AR30" s="15">
        <v>849768</v>
      </c>
      <c r="AS30" s="15">
        <v>638995</v>
      </c>
      <c r="AT30" s="15">
        <v>136748</v>
      </c>
      <c r="AU30" s="15">
        <v>74611</v>
      </c>
      <c r="AV30" s="15">
        <v>138926</v>
      </c>
      <c r="AW30" s="15">
        <v>64302</v>
      </c>
      <c r="AX30" s="15">
        <v>627316</v>
      </c>
      <c r="AY30" s="15">
        <v>346197522.06999999</v>
      </c>
      <c r="AZ30" s="15">
        <v>301521970.65700001</v>
      </c>
      <c r="BA30" s="15">
        <v>262906</v>
      </c>
      <c r="BB30" s="15">
        <v>1618482</v>
      </c>
      <c r="BC30" s="15">
        <v>1934664.3049999999</v>
      </c>
      <c r="BD30" s="15">
        <v>124372348.398</v>
      </c>
      <c r="BE30" s="15">
        <v>110426879.31999999</v>
      </c>
      <c r="BF30" s="15">
        <v>418118</v>
      </c>
      <c r="BG30" s="15">
        <v>83073</v>
      </c>
      <c r="BH30" s="15">
        <v>100215</v>
      </c>
      <c r="BI30" s="15">
        <v>411207</v>
      </c>
      <c r="BJ30" s="15">
        <v>4394938.7549999999</v>
      </c>
      <c r="BK30" s="15">
        <v>39308</v>
      </c>
      <c r="BL30" s="15">
        <v>106328</v>
      </c>
      <c r="BM30" s="15">
        <v>116655</v>
      </c>
      <c r="BN30" s="15">
        <v>119344</v>
      </c>
      <c r="BO30" s="15">
        <v>267339</v>
      </c>
      <c r="BP30" s="15">
        <v>428316</v>
      </c>
      <c r="BQ30" s="15">
        <v>4762045.53</v>
      </c>
      <c r="BR30" s="15">
        <v>4768394.2743465994</v>
      </c>
      <c r="BS30" s="15">
        <v>1499914.8</v>
      </c>
      <c r="BT30" s="15">
        <v>1959477.6370000001</v>
      </c>
      <c r="BU30" s="15">
        <v>74695</v>
      </c>
      <c r="BV30" s="15">
        <v>773424</v>
      </c>
      <c r="BW30" s="15">
        <v>89902</v>
      </c>
      <c r="BX30" s="15">
        <v>1370733</v>
      </c>
      <c r="BY30" s="15">
        <v>214260</v>
      </c>
      <c r="BZ30" s="15">
        <v>9189390.6070000008</v>
      </c>
      <c r="CA30" s="15">
        <v>148286</v>
      </c>
      <c r="CB30" s="15">
        <v>29243</v>
      </c>
      <c r="CC30" s="15">
        <v>138703</v>
      </c>
      <c r="CD30" s="15">
        <v>553747353.21083093</v>
      </c>
      <c r="CE30" s="15">
        <v>528828187.51505232</v>
      </c>
      <c r="CF30" s="15">
        <v>134994</v>
      </c>
      <c r="CG30" s="15">
        <v>37166</v>
      </c>
      <c r="CH30" s="15">
        <v>4292103</v>
      </c>
      <c r="CI30" s="15">
        <v>4602180.3688600007</v>
      </c>
    </row>
    <row r="31" spans="1:87" ht="17.100000000000001" customHeight="1" x14ac:dyDescent="0.2">
      <c r="A31" s="14" t="s">
        <v>28</v>
      </c>
      <c r="B31" s="15">
        <v>31586</v>
      </c>
      <c r="C31" s="15">
        <v>321738</v>
      </c>
      <c r="D31" s="15">
        <v>325760.72499999998</v>
      </c>
      <c r="E31" s="15">
        <v>9915</v>
      </c>
      <c r="F31" s="15"/>
      <c r="G31" s="15">
        <v>8073911</v>
      </c>
      <c r="H31" s="15">
        <v>8606153.4550000001</v>
      </c>
      <c r="I31" s="15">
        <v>7221</v>
      </c>
      <c r="J31" s="15">
        <v>4498</v>
      </c>
      <c r="K31" s="15">
        <v>3502.5630000000001</v>
      </c>
      <c r="L31" s="15">
        <v>343527</v>
      </c>
      <c r="M31" s="15">
        <v>462948.783</v>
      </c>
      <c r="N31" s="15">
        <v>834</v>
      </c>
      <c r="O31" s="15">
        <v>11029</v>
      </c>
      <c r="P31" s="15">
        <v>1411</v>
      </c>
      <c r="Q31" s="15">
        <v>14976</v>
      </c>
      <c r="R31" s="15">
        <v>2652</v>
      </c>
      <c r="S31" s="15">
        <v>2584</v>
      </c>
      <c r="T31" s="15">
        <v>2114</v>
      </c>
      <c r="U31" s="15">
        <v>8892</v>
      </c>
      <c r="V31" s="15">
        <v>2005</v>
      </c>
      <c r="W31" s="15">
        <v>1936</v>
      </c>
      <c r="X31" s="15">
        <v>4625</v>
      </c>
      <c r="Y31" s="15">
        <v>499</v>
      </c>
      <c r="Z31" s="15">
        <v>6240</v>
      </c>
      <c r="AA31" s="15">
        <v>2772</v>
      </c>
      <c r="AB31" s="15">
        <v>8354</v>
      </c>
      <c r="AC31" s="15">
        <v>2347</v>
      </c>
      <c r="AD31" s="15">
        <v>1086059</v>
      </c>
      <c r="AE31" s="15">
        <v>1572741.486</v>
      </c>
      <c r="AF31" s="15">
        <v>10608</v>
      </c>
      <c r="AG31" s="15">
        <v>2738</v>
      </c>
      <c r="AH31" s="15">
        <v>7450</v>
      </c>
      <c r="AI31" s="15">
        <v>2809</v>
      </c>
      <c r="AJ31" s="15">
        <v>3113</v>
      </c>
      <c r="AK31" s="15">
        <v>9582</v>
      </c>
      <c r="AL31" s="15">
        <v>25150</v>
      </c>
      <c r="AM31" s="15">
        <v>1555</v>
      </c>
      <c r="AN31" s="15">
        <v>3887</v>
      </c>
      <c r="AO31" s="15">
        <v>8541</v>
      </c>
      <c r="AP31" s="15">
        <v>1966</v>
      </c>
      <c r="AQ31" s="15">
        <v>4886</v>
      </c>
      <c r="AR31" s="15">
        <v>38819</v>
      </c>
      <c r="AS31" s="15">
        <v>33525</v>
      </c>
      <c r="AT31" s="15">
        <v>5120</v>
      </c>
      <c r="AU31" s="15">
        <v>3105</v>
      </c>
      <c r="AV31" s="15">
        <v>6683</v>
      </c>
      <c r="AW31" s="15">
        <v>1527</v>
      </c>
      <c r="AX31" s="15">
        <v>19045</v>
      </c>
      <c r="AY31" s="15">
        <v>36019376.560000002</v>
      </c>
      <c r="AZ31" s="15">
        <v>31247368.568</v>
      </c>
      <c r="BA31" s="15">
        <v>16815</v>
      </c>
      <c r="BB31" s="15">
        <v>89500</v>
      </c>
      <c r="BC31" s="15">
        <v>128828.395</v>
      </c>
      <c r="BD31" s="15">
        <v>19749159.855999999</v>
      </c>
      <c r="BE31" s="15">
        <v>18602330</v>
      </c>
      <c r="BF31" s="15">
        <v>15351</v>
      </c>
      <c r="BG31" s="15">
        <v>2796</v>
      </c>
      <c r="BH31" s="15">
        <v>4205</v>
      </c>
      <c r="BI31" s="15">
        <v>24670</v>
      </c>
      <c r="BJ31" s="15">
        <v>225968.15299999999</v>
      </c>
      <c r="BK31" s="15">
        <v>927</v>
      </c>
      <c r="BL31" s="15">
        <v>3744</v>
      </c>
      <c r="BM31" s="15">
        <v>4326</v>
      </c>
      <c r="BN31" s="15">
        <v>5286</v>
      </c>
      <c r="BO31" s="15">
        <v>13175</v>
      </c>
      <c r="BP31" s="15">
        <v>17269</v>
      </c>
      <c r="BQ31" s="15">
        <v>1404672.5126800002</v>
      </c>
      <c r="BR31" s="15">
        <v>1281807.4927399999</v>
      </c>
      <c r="BS31" s="15">
        <v>221622.1</v>
      </c>
      <c r="BT31" s="15">
        <v>221013.83600000001</v>
      </c>
      <c r="BU31" s="15">
        <v>2949</v>
      </c>
      <c r="BV31" s="15">
        <v>31629</v>
      </c>
      <c r="BW31" s="15">
        <v>2574</v>
      </c>
      <c r="BX31" s="15">
        <v>65712</v>
      </c>
      <c r="BY31" s="15">
        <v>7001</v>
      </c>
      <c r="BZ31" s="15">
        <v>463380.55800000002</v>
      </c>
      <c r="CA31" s="15">
        <v>2721</v>
      </c>
      <c r="CB31" s="15">
        <v>877</v>
      </c>
      <c r="CC31" s="15">
        <v>4129</v>
      </c>
      <c r="CD31" s="15">
        <v>67127987.172679991</v>
      </c>
      <c r="CE31" s="15">
        <v>64679216.065739997</v>
      </c>
      <c r="CF31" s="15">
        <v>5700</v>
      </c>
      <c r="CG31" s="15">
        <v>1400</v>
      </c>
      <c r="CH31" s="15">
        <v>410201</v>
      </c>
      <c r="CI31" s="15">
        <v>439311.90299999999</v>
      </c>
    </row>
    <row r="32" spans="1:87" ht="17.100000000000001" customHeight="1" x14ac:dyDescent="0.2">
      <c r="A32" s="38" t="s">
        <v>117</v>
      </c>
      <c r="B32" s="27">
        <v>0.16404988282151228</v>
      </c>
      <c r="C32" s="27">
        <v>8.2592518162496131E-2</v>
      </c>
      <c r="D32" s="27">
        <v>7.8965565747850311E-2</v>
      </c>
      <c r="E32" s="27">
        <v>7.4142326238520836E-2</v>
      </c>
      <c r="F32" s="27">
        <v>-3.3349793531857644E-2</v>
      </c>
      <c r="G32" s="27">
        <v>6.9320773571187475E-2</v>
      </c>
      <c r="H32" s="27">
        <v>6.6063901469455108E-2</v>
      </c>
      <c r="I32" s="27">
        <v>3.7939351237093848E-2</v>
      </c>
      <c r="J32" s="27">
        <v>0.15200404076417981</v>
      </c>
      <c r="K32" s="27">
        <v>0.20172262500148241</v>
      </c>
      <c r="L32" s="27">
        <v>7.3181646439663323E-2</v>
      </c>
      <c r="M32" s="27">
        <v>5.2866186998737977E-2</v>
      </c>
      <c r="N32" s="27">
        <v>4.6392948271862678E-3</v>
      </c>
      <c r="O32" s="27">
        <v>5.6741146322591633E-2</v>
      </c>
      <c r="P32" s="27">
        <v>4.3096083382378067E-2</v>
      </c>
      <c r="Q32" s="27">
        <v>7.1659277388809756E-2</v>
      </c>
      <c r="R32" s="27">
        <v>3.5068597019169256E-2</v>
      </c>
      <c r="S32" s="27">
        <v>4.9646524423402963E-2</v>
      </c>
      <c r="T32" s="27">
        <v>2.7990647027700499E-2</v>
      </c>
      <c r="U32" s="27">
        <v>8.4860521801931932E-2</v>
      </c>
      <c r="V32" s="27">
        <v>8.4860075867440963E-3</v>
      </c>
      <c r="W32" s="27">
        <v>2.1544359092462446E-2</v>
      </c>
      <c r="X32" s="27">
        <v>2.7905244828001621E-2</v>
      </c>
      <c r="Y32" s="27">
        <v>2.3733003708281828E-2</v>
      </c>
      <c r="Z32" s="27">
        <v>2.421047154922738E-2</v>
      </c>
      <c r="AA32" s="27">
        <v>4.8586187771864929E-2</v>
      </c>
      <c r="AB32" s="27">
        <v>3.3771901428043975E-2</v>
      </c>
      <c r="AC32" s="27">
        <v>2.2297254252404919E-2</v>
      </c>
      <c r="AD32" s="27">
        <v>0.21657213136163725</v>
      </c>
      <c r="AE32" s="27">
        <v>0.14839689241860216</v>
      </c>
      <c r="AF32" s="27">
        <v>5.5426679637404233E-2</v>
      </c>
      <c r="AG32" s="27">
        <v>2.0842134910575974E-2</v>
      </c>
      <c r="AH32" s="27">
        <v>6.9026783053952351E-2</v>
      </c>
      <c r="AI32" s="27">
        <v>3.1808350146318408E-2</v>
      </c>
      <c r="AJ32" s="27">
        <v>7.6940417732560995E-2</v>
      </c>
      <c r="AK32" s="27">
        <v>4.5492992394245639E-2</v>
      </c>
      <c r="AL32" s="27">
        <v>8.1902177201185838E-2</v>
      </c>
      <c r="AM32" s="27">
        <v>2.6301263110043185E-2</v>
      </c>
      <c r="AN32" s="27">
        <v>1.3741741152220457E-2</v>
      </c>
      <c r="AO32" s="27">
        <v>1.080376108622994E-2</v>
      </c>
      <c r="AP32" s="27">
        <v>6.5007507318587121E-2</v>
      </c>
      <c r="AQ32" s="27">
        <v>2.5124659081517398E-2</v>
      </c>
      <c r="AR32" s="27">
        <v>7.9044794052491277E-2</v>
      </c>
      <c r="AS32" s="27">
        <v>5.9665060502862112E-2</v>
      </c>
      <c r="AT32" s="27">
        <v>2.0651063640804726E-2</v>
      </c>
      <c r="AU32" s="27">
        <v>5.1348882799795048E-2</v>
      </c>
      <c r="AV32" s="27">
        <v>4.3226724168262537E-2</v>
      </c>
      <c r="AW32" s="27">
        <v>3.1753468155435831E-2</v>
      </c>
      <c r="AX32" s="27">
        <v>6.7458796473744725E-2</v>
      </c>
      <c r="AY32" s="27">
        <v>9.4313868033066378E-2</v>
      </c>
      <c r="AZ32" s="27">
        <v>9.621194100283148E-2</v>
      </c>
      <c r="BA32" s="27">
        <v>4.6408142498378741E-2</v>
      </c>
      <c r="BB32" s="53">
        <v>7.7575997610307715E-2</v>
      </c>
      <c r="BC32" s="53">
        <v>4.8116585452808169E-2</v>
      </c>
      <c r="BD32" s="27">
        <v>0.10383207856398127</v>
      </c>
      <c r="BE32" s="27">
        <v>7.815282301642873E-2</v>
      </c>
      <c r="BF32" s="27">
        <v>8.533775838803645E-2</v>
      </c>
      <c r="BG32" s="27">
        <v>3.6264656264067281E-2</v>
      </c>
      <c r="BH32" s="27">
        <v>1.3405472133013146E-2</v>
      </c>
      <c r="BI32" s="27">
        <v>3.8844701483311941E-2</v>
      </c>
      <c r="BJ32" s="27">
        <v>6.4000000000000001E-2</v>
      </c>
      <c r="BK32" s="27">
        <v>1.3246102899604232E-2</v>
      </c>
      <c r="BL32" s="27">
        <v>4.7469627484109746E-2</v>
      </c>
      <c r="BM32" s="27">
        <v>7.6406864540854325E-2</v>
      </c>
      <c r="BN32" s="27">
        <v>6.5918500762693399E-2</v>
      </c>
      <c r="BO32" s="27">
        <v>6.5066232650662331E-2</v>
      </c>
      <c r="BP32" s="27">
        <v>7.7256732446107756E-2</v>
      </c>
      <c r="BQ32" s="27">
        <v>3.4150482581026029E-2</v>
      </c>
      <c r="BR32" s="27">
        <v>3.210779805180658E-2</v>
      </c>
      <c r="BS32" s="27">
        <v>6.7452039664161453E-2</v>
      </c>
      <c r="BT32" s="27">
        <v>6.3042524219875454E-2</v>
      </c>
      <c r="BU32" s="27">
        <v>3.7431702236846075E-2</v>
      </c>
      <c r="BV32" s="27">
        <v>8.1416744065593794E-2</v>
      </c>
      <c r="BW32" s="27">
        <v>3.9327792190624121E-2</v>
      </c>
      <c r="BX32" s="27">
        <v>9.3479153408360993E-2</v>
      </c>
      <c r="BY32" s="27">
        <v>5.5228627473385512E-3</v>
      </c>
      <c r="BZ32" s="27">
        <v>6.6924061440988863E-2</v>
      </c>
      <c r="CA32" s="27">
        <v>2.927895585020663E-2</v>
      </c>
      <c r="CB32" s="27">
        <v>3.456451566829491E-2</v>
      </c>
      <c r="CC32" s="27">
        <v>3.6021221197705608E-2</v>
      </c>
      <c r="CD32" s="27">
        <v>8.5364363474347088E-2</v>
      </c>
      <c r="CE32" s="27">
        <v>9.3689424780307937E-2</v>
      </c>
      <c r="CF32" s="27">
        <v>6.9321169359369036E-2</v>
      </c>
      <c r="CG32" s="27">
        <v>7.5688500642175749E-2</v>
      </c>
      <c r="CH32" s="27">
        <v>9.269182833132622E-2</v>
      </c>
      <c r="CI32" s="27">
        <v>0.1189172776765971</v>
      </c>
    </row>
    <row r="33" spans="1:87" ht="17.100000000000001" customHeight="1" x14ac:dyDescent="0.2">
      <c r="A33" s="38" t="s">
        <v>116</v>
      </c>
      <c r="B33" s="27">
        <v>5.9228027760745072E-3</v>
      </c>
      <c r="C33" s="27">
        <v>5.0859603614812525E-3</v>
      </c>
      <c r="D33" s="27">
        <v>5.009569727149131E-3</v>
      </c>
      <c r="E33" s="27">
        <v>4.585337519020888E-3</v>
      </c>
      <c r="F33" s="27">
        <v>-3.2418406141409645E-2</v>
      </c>
      <c r="G33" s="27">
        <v>6.0082885139918626E-3</v>
      </c>
      <c r="H33" s="27">
        <v>5.5244837554962031E-3</v>
      </c>
      <c r="I33" s="27">
        <v>3.3315255840937739E-3</v>
      </c>
      <c r="J33" s="27">
        <v>1.4397667555342089E-2</v>
      </c>
      <c r="K33" s="27">
        <v>2.2006505630229069E-2</v>
      </c>
      <c r="L33" s="27">
        <v>3.4919299465917562E-2</v>
      </c>
      <c r="M33" s="27">
        <v>2.5318823273194437E-2</v>
      </c>
      <c r="N33" s="27">
        <v>2.2601526055039236E-4</v>
      </c>
      <c r="O33" s="27">
        <v>4.6720623336503246E-3</v>
      </c>
      <c r="P33" s="27">
        <v>8.9480696609194037E-3</v>
      </c>
      <c r="Q33" s="27">
        <v>4.978700444891208E-3</v>
      </c>
      <c r="R33" s="27">
        <v>6.8672459281407675E-3</v>
      </c>
      <c r="S33" s="27">
        <v>1.2725462896912272E-2</v>
      </c>
      <c r="T33" s="27">
        <v>2.9167170571036288E-3</v>
      </c>
      <c r="U33" s="27">
        <v>7.3475339799997002E-3</v>
      </c>
      <c r="V33" s="27">
        <v>1.3955237015120603E-3</v>
      </c>
      <c r="W33" s="27">
        <v>2.0860037778247728E-3</v>
      </c>
      <c r="X33" s="27">
        <v>3.7853959779722045E-3</v>
      </c>
      <c r="Y33" s="27">
        <v>2.0429530886897011E-3</v>
      </c>
      <c r="Z33" s="27">
        <v>2.1506290744099173E-3</v>
      </c>
      <c r="AA33" s="27">
        <v>5.111049607076007E-3</v>
      </c>
      <c r="AB33" s="27">
        <v>6.691741628041795E-3</v>
      </c>
      <c r="AC33" s="27">
        <v>3.0516266727117938E-3</v>
      </c>
      <c r="AD33" s="27">
        <v>4.1040022949538676E-3</v>
      </c>
      <c r="AE33" s="27">
        <v>3.8027422704205128E-3</v>
      </c>
      <c r="AF33" s="27">
        <v>4.4148050528553693E-3</v>
      </c>
      <c r="AG33" s="27">
        <v>2.9555599045776372E-3</v>
      </c>
      <c r="AH33" s="27">
        <v>5.5543691040327563E-3</v>
      </c>
      <c r="AI33" s="27">
        <v>3.0713581809135274E-3</v>
      </c>
      <c r="AJ33" s="27">
        <v>7.8824599701571071E-3</v>
      </c>
      <c r="AK33" s="27">
        <v>4.2967384890375878E-3</v>
      </c>
      <c r="AL33" s="27">
        <v>5.3218709802351685E-3</v>
      </c>
      <c r="AM33" s="27">
        <v>2.1577789262252722E-3</v>
      </c>
      <c r="AN33" s="27">
        <v>1.0235957089405601E-3</v>
      </c>
      <c r="AO33" s="27">
        <v>1.1584033509701398E-3</v>
      </c>
      <c r="AP33" s="27">
        <v>1.2750653162491033E-2</v>
      </c>
      <c r="AQ33" s="27">
        <v>2.1672406369025949E-3</v>
      </c>
      <c r="AR33" s="27">
        <v>6.3210586133761668E-3</v>
      </c>
      <c r="AS33" s="27">
        <v>4.2331959191348727E-3</v>
      </c>
      <c r="AT33" s="27">
        <v>1.3577395534350811E-3</v>
      </c>
      <c r="AU33" s="27">
        <v>6.3404738163188113E-3</v>
      </c>
      <c r="AV33" s="27">
        <v>3.1670450548985166E-3</v>
      </c>
      <c r="AW33" s="27">
        <v>1.9578893311079726E-3</v>
      </c>
      <c r="AX33" s="27">
        <v>4.2312840048092555E-3</v>
      </c>
      <c r="AY33" s="27">
        <v>2.7719369218481712E-3</v>
      </c>
      <c r="AZ33" s="27">
        <v>3.2550984766441158E-3</v>
      </c>
      <c r="BA33" s="27">
        <v>7.6213682822590762E-3</v>
      </c>
      <c r="BB33" s="53">
        <v>5.9014266252429906E-3</v>
      </c>
      <c r="BC33" s="53">
        <v>3.9744639786230248E-3</v>
      </c>
      <c r="BD33" s="27">
        <v>7.2613485946354242E-3</v>
      </c>
      <c r="BE33" s="27">
        <v>5.7430233872972792E-3</v>
      </c>
      <c r="BF33" s="27">
        <v>1.1462367149987175E-2</v>
      </c>
      <c r="BG33" s="27">
        <v>5.3205377076136155E-3</v>
      </c>
      <c r="BH33" s="27">
        <v>1.3787418831531133E-3</v>
      </c>
      <c r="BI33" s="27">
        <v>3.8173933365445527E-3</v>
      </c>
      <c r="BJ33" s="27">
        <v>3.0000000000000001E-3</v>
      </c>
      <c r="BK33" s="27">
        <v>1.0419936133415845E-3</v>
      </c>
      <c r="BL33" s="27">
        <v>3.9752552392997775E-3</v>
      </c>
      <c r="BM33" s="27">
        <v>8.3733250041248992E-3</v>
      </c>
      <c r="BN33" s="27">
        <v>4.089203783865303E-3</v>
      </c>
      <c r="BO33" s="27">
        <v>6.8677123608133451E-3</v>
      </c>
      <c r="BP33" s="27">
        <v>8.1229901235386481E-3</v>
      </c>
      <c r="BQ33" s="27">
        <v>3.1034200531401828E-3</v>
      </c>
      <c r="BR33" s="27">
        <v>2.6399612436442043E-3</v>
      </c>
      <c r="BS33" s="27">
        <v>4.536111618351219E-3</v>
      </c>
      <c r="BT33" s="27">
        <v>3.5889996827497741E-3</v>
      </c>
      <c r="BU33" s="27">
        <v>3.3394736558618535E-3</v>
      </c>
      <c r="BV33" s="27">
        <v>6.7149714791705688E-3</v>
      </c>
      <c r="BW33" s="27">
        <v>2.7340875815559371E-3</v>
      </c>
      <c r="BX33" s="27">
        <v>9.8667141727787865E-3</v>
      </c>
      <c r="BY33" s="27">
        <v>4.1846639281969392E-4</v>
      </c>
      <c r="BZ33" s="27">
        <v>6.5513675382434227E-3</v>
      </c>
      <c r="CA33" s="27">
        <v>4.9947840572481189E-3</v>
      </c>
      <c r="CB33" s="27">
        <v>4.2390101035579657E-3</v>
      </c>
      <c r="CC33" s="27">
        <v>4.6333068572941491E-3</v>
      </c>
      <c r="CD33" s="27">
        <v>3.787206096328751E-3</v>
      </c>
      <c r="CE33" s="27">
        <v>4.4317534626894589E-3</v>
      </c>
      <c r="CF33" s="27">
        <v>4.662748043837389E-3</v>
      </c>
      <c r="CG33" s="27">
        <v>1.0892262543032903E-2</v>
      </c>
      <c r="CH33" s="27">
        <v>4.3100012275165186E-3</v>
      </c>
      <c r="CI33" s="27">
        <v>5.4651445760158512E-3</v>
      </c>
    </row>
    <row r="34" spans="1:87" ht="17.100000000000001" customHeight="1" x14ac:dyDescent="0.2">
      <c r="A34" s="14" t="s">
        <v>29</v>
      </c>
      <c r="B34" s="27">
        <v>0.57287449392712553</v>
      </c>
      <c r="C34" s="27">
        <v>0.64105444051134242</v>
      </c>
      <c r="D34" s="27">
        <v>0.66414535962655619</v>
      </c>
      <c r="E34" s="27">
        <v>0.52501405283867342</v>
      </c>
      <c r="F34" s="27">
        <v>1.1484575835475579</v>
      </c>
      <c r="G34" s="27">
        <v>0.61715241613478178</v>
      </c>
      <c r="H34" s="27">
        <v>0.61560038930088956</v>
      </c>
      <c r="I34" s="27">
        <v>0.69183040330920376</v>
      </c>
      <c r="J34" s="27">
        <v>0.79587480943413147</v>
      </c>
      <c r="K34" s="27">
        <v>0.76902990364053958</v>
      </c>
      <c r="L34" s="27">
        <v>0.53033102792883169</v>
      </c>
      <c r="M34" s="27">
        <v>0.53842259266361292</v>
      </c>
      <c r="N34" s="27">
        <v>1.1127659574468085</v>
      </c>
      <c r="O34" s="27">
        <v>0.66142011834319525</v>
      </c>
      <c r="P34" s="27">
        <v>0.55330330330330335</v>
      </c>
      <c r="Q34" s="27">
        <v>0.6414272378383985</v>
      </c>
      <c r="R34" s="27">
        <v>0.53002223869532983</v>
      </c>
      <c r="S34" s="27">
        <v>0.53241096592364845</v>
      </c>
      <c r="T34" s="27">
        <v>0.8349097162510748</v>
      </c>
      <c r="U34" s="27">
        <v>0.58782201405152223</v>
      </c>
      <c r="V34" s="27">
        <v>0.7859680284191829</v>
      </c>
      <c r="W34" s="27">
        <v>0.73284313725490191</v>
      </c>
      <c r="X34" s="27">
        <v>0.72688100762346697</v>
      </c>
      <c r="Y34" s="27">
        <v>0.734006734006734</v>
      </c>
      <c r="Z34" s="27">
        <v>0.67764839534223231</v>
      </c>
      <c r="AA34" s="27">
        <v>0.70679697912039097</v>
      </c>
      <c r="AB34" s="27">
        <v>0.61531038919266645</v>
      </c>
      <c r="AC34" s="27">
        <v>0.76513317191283292</v>
      </c>
      <c r="AD34" s="27">
        <v>0.10081522925593957</v>
      </c>
      <c r="AE34" s="27">
        <v>0.10733790807097075</v>
      </c>
      <c r="AF34" s="27">
        <v>0.74871266735324404</v>
      </c>
      <c r="AG34" s="27">
        <v>0.75402144772117963</v>
      </c>
      <c r="AH34" s="27">
        <v>0.69639395114385416</v>
      </c>
      <c r="AI34" s="27">
        <v>0.83922558922558921</v>
      </c>
      <c r="AJ34" s="27">
        <v>0.67545963229416461</v>
      </c>
      <c r="AK34" s="27">
        <v>0.7553003533568905</v>
      </c>
      <c r="AL34" s="27">
        <v>0.62509505703422052</v>
      </c>
      <c r="AM34" s="27">
        <v>0.79551820728291311</v>
      </c>
      <c r="AN34" s="27">
        <v>0.6658238516645596</v>
      </c>
      <c r="AO34" s="27">
        <v>0.86032582654528034</v>
      </c>
      <c r="AP34" s="27">
        <v>0.43026706231454004</v>
      </c>
      <c r="AQ34" s="27">
        <v>0.73202614379084963</v>
      </c>
      <c r="AR34" s="27">
        <v>0.50573698146513679</v>
      </c>
      <c r="AS34" s="27">
        <v>0.57675675675675675</v>
      </c>
      <c r="AT34" s="27">
        <v>0.59302715387194105</v>
      </c>
      <c r="AU34" s="27">
        <v>0.53428377460964016</v>
      </c>
      <c r="AV34" s="27">
        <v>0.7586554621848739</v>
      </c>
      <c r="AW34" s="27">
        <v>0.68298368298368295</v>
      </c>
      <c r="AX34" s="27">
        <v>0.68398862633591528</v>
      </c>
      <c r="AY34" s="27">
        <v>0.43738640630623143</v>
      </c>
      <c r="AZ34" s="27">
        <v>0.38697164682266416</v>
      </c>
      <c r="BA34" s="27">
        <v>0.56497649429147079</v>
      </c>
      <c r="BB34" s="27">
        <v>0.51935116676152537</v>
      </c>
      <c r="BC34" s="27">
        <v>0.53474636189008928</v>
      </c>
      <c r="BD34" s="27">
        <v>0.53473173983699418</v>
      </c>
      <c r="BE34" s="27">
        <v>0.56078752691515898</v>
      </c>
      <c r="BF34" s="27">
        <v>0.5272507370171593</v>
      </c>
      <c r="BG34" s="27">
        <v>0.64137086903304774</v>
      </c>
      <c r="BH34" s="27">
        <v>0.72507403751233956</v>
      </c>
      <c r="BI34" s="27">
        <v>0.68436412616455267</v>
      </c>
      <c r="BJ34" s="27">
        <v>0.65400000000000003</v>
      </c>
      <c r="BK34" s="27">
        <v>0.86521181001283698</v>
      </c>
      <c r="BL34" s="27">
        <v>0.76812227074235806</v>
      </c>
      <c r="BM34" s="27">
        <v>0.60329009807023093</v>
      </c>
      <c r="BN34" s="27">
        <v>0.7188378631677601</v>
      </c>
      <c r="BO34" s="27">
        <v>0.63100469768146694</v>
      </c>
      <c r="BP34" s="27">
        <v>0.46422410252197488</v>
      </c>
      <c r="BQ34" s="27">
        <v>0.8042432456774633</v>
      </c>
      <c r="BR34" s="27">
        <v>0.8694157702827805</v>
      </c>
      <c r="BS34" s="27">
        <v>0.54982780886784333</v>
      </c>
      <c r="BT34" s="27">
        <v>0.53014311651433732</v>
      </c>
      <c r="BU34" s="27">
        <v>0.74736188702669148</v>
      </c>
      <c r="BV34" s="27">
        <v>0.61174675819984747</v>
      </c>
      <c r="BW34" s="27">
        <v>0.76002109704641352</v>
      </c>
      <c r="BX34" s="27">
        <v>0.43282115869017634</v>
      </c>
      <c r="BY34" s="27">
        <v>0.73374358974358977</v>
      </c>
      <c r="BZ34" s="27">
        <v>0.65269281609218577</v>
      </c>
      <c r="CA34" s="27">
        <v>0.61724467069678646</v>
      </c>
      <c r="CB34" s="27">
        <v>0.77065527065527062</v>
      </c>
      <c r="CC34" s="27">
        <v>0.57774001699235344</v>
      </c>
      <c r="CD34" s="27">
        <v>0.52522215685296403</v>
      </c>
      <c r="CE34" s="27">
        <v>0.49870172665963397</v>
      </c>
      <c r="CF34" s="27">
        <v>0.70920245398773007</v>
      </c>
      <c r="CG34" s="27">
        <v>0.57795004306632214</v>
      </c>
      <c r="CH34" s="27">
        <v>0.79050272711333514</v>
      </c>
      <c r="CI34" s="27">
        <v>0.76711201765762349</v>
      </c>
    </row>
    <row r="35" spans="1:87" ht="17.100000000000001" customHeight="1" x14ac:dyDescent="0.2">
      <c r="A35" s="14" t="s">
        <v>30</v>
      </c>
      <c r="B35" s="27">
        <v>4.8184202188260514E-3</v>
      </c>
      <c r="C35" s="27">
        <v>1.5285378552686692E-2</v>
      </c>
      <c r="D35" s="27">
        <v>1.5144695023524161E-2</v>
      </c>
      <c r="E35" s="27">
        <v>1.4018669231174075E-3</v>
      </c>
      <c r="F35" s="27"/>
      <c r="G35" s="27">
        <v>2.7383166773098273E-2</v>
      </c>
      <c r="H35" s="27">
        <v>2.225278053737054E-2</v>
      </c>
      <c r="I35" s="27">
        <v>4.8192475597194293E-3</v>
      </c>
      <c r="J35" s="27">
        <v>0</v>
      </c>
      <c r="K35" s="27"/>
      <c r="L35" s="27">
        <v>5.2608512071149499E-2</v>
      </c>
      <c r="M35" s="27">
        <v>4.4824427476755158E-3</v>
      </c>
      <c r="N35" s="27">
        <v>9.5465393794749408E-3</v>
      </c>
      <c r="O35" s="27">
        <v>1.1245636624448611E-2</v>
      </c>
      <c r="P35" s="27">
        <v>3.5563458546343631E-3</v>
      </c>
      <c r="Q35" s="27">
        <v>5.1419400345522016E-3</v>
      </c>
      <c r="R35" s="27">
        <v>9.2121748102291998E-3</v>
      </c>
      <c r="S35" s="27">
        <v>1.0270815018118662E-2</v>
      </c>
      <c r="T35" s="27">
        <v>4.1469451561075166E-3</v>
      </c>
      <c r="U35" s="27">
        <v>2.2979330228088259E-2</v>
      </c>
      <c r="V35" s="27">
        <v>6.3248358439551948E-3</v>
      </c>
      <c r="W35" s="27">
        <v>7.0791498011179453E-3</v>
      </c>
      <c r="X35" s="27">
        <v>1.0045188748804579E-2</v>
      </c>
      <c r="Y35" s="27"/>
      <c r="Z35" s="27">
        <v>3.8769689412506631E-3</v>
      </c>
      <c r="AA35" s="27">
        <v>3.5534745084082213E-2</v>
      </c>
      <c r="AB35" s="27">
        <v>5.9266708430874742E-3</v>
      </c>
      <c r="AC35" s="27">
        <v>9.6898175715909706E-3</v>
      </c>
      <c r="AD35" s="27">
        <v>0</v>
      </c>
      <c r="AE35" s="27">
        <v>0</v>
      </c>
      <c r="AF35" s="27">
        <v>1.5121309383784216E-2</v>
      </c>
      <c r="AG35" s="27">
        <v>5.196713282907983E-3</v>
      </c>
      <c r="AH35" s="27">
        <v>1.074206628325541E-2</v>
      </c>
      <c r="AI35" s="27">
        <v>6.2842128311802062E-3</v>
      </c>
      <c r="AJ35" s="27">
        <v>8.4879704969853063E-3</v>
      </c>
      <c r="AK35" s="27">
        <v>8.7851551174253414E-3</v>
      </c>
      <c r="AL35" s="27">
        <v>8.7676443617724434E-3</v>
      </c>
      <c r="AM35" s="27">
        <v>6.7857142857142855E-3</v>
      </c>
      <c r="AN35" s="27">
        <v>5.6561476116571826E-3</v>
      </c>
      <c r="AO35" s="27">
        <v>3.9408683563786212E-3</v>
      </c>
      <c r="AP35" s="27">
        <v>3.5165407658244332E-3</v>
      </c>
      <c r="AQ35" s="27">
        <v>1.3820288183052721E-2</v>
      </c>
      <c r="AR35" s="27">
        <v>6.8228246995392493E-3</v>
      </c>
      <c r="AS35" s="27">
        <v>8.270112217480639E-3</v>
      </c>
      <c r="AT35" s="27">
        <v>2.5368450905231956E-2</v>
      </c>
      <c r="AU35" s="27"/>
      <c r="AV35" s="27">
        <v>1.3000855956976048E-3</v>
      </c>
      <c r="AW35" s="27">
        <v>2.4199681947037268E-4</v>
      </c>
      <c r="AX35" s="27">
        <v>3.2767722552880157E-2</v>
      </c>
      <c r="AY35" s="27">
        <v>1.4958664583878E-2</v>
      </c>
      <c r="AZ35" s="27">
        <v>1.5980909930181562E-2</v>
      </c>
      <c r="BA35" s="27">
        <v>7.711788563703182E-3</v>
      </c>
      <c r="BB35" s="27">
        <v>1.2177858178633472E-2</v>
      </c>
      <c r="BC35" s="27">
        <v>1.3192055751238786E-2</v>
      </c>
      <c r="BD35" s="27">
        <v>1.4686394193575448E-2</v>
      </c>
      <c r="BE35" s="27">
        <v>1.5992226287129929E-2</v>
      </c>
      <c r="BF35" s="27">
        <v>2.0157580472864915E-2</v>
      </c>
      <c r="BG35" s="27">
        <v>6.5881055750809728E-3</v>
      </c>
      <c r="BH35" s="27">
        <v>1.1222531948014336E-3</v>
      </c>
      <c r="BI35" s="27">
        <v>2.0650225619521682E-2</v>
      </c>
      <c r="BJ35" s="27">
        <v>1.0999999999999999E-2</v>
      </c>
      <c r="BK35" s="27">
        <v>1.3231013495633765E-4</v>
      </c>
      <c r="BL35" s="27">
        <v>5.209854334341818E-3</v>
      </c>
      <c r="BM35" s="27">
        <v>5.5400743099787682E-3</v>
      </c>
      <c r="BN35" s="27">
        <v>2.6127422948750813E-3</v>
      </c>
      <c r="BO35" s="27">
        <v>1.1789525372713591E-2</v>
      </c>
      <c r="BP35" s="27">
        <v>1.1681102460760508E-2</v>
      </c>
      <c r="BQ35" s="27">
        <v>2.261525107996625E-3</v>
      </c>
      <c r="BR35" s="27">
        <v>4.2191273255737958E-3</v>
      </c>
      <c r="BS35" s="27">
        <v>2.2516999589093753E-3</v>
      </c>
      <c r="BT35" s="27">
        <v>1.5947949747411488E-3</v>
      </c>
      <c r="BU35" s="27">
        <v>6.3498731641110986E-3</v>
      </c>
      <c r="BV35" s="27">
        <v>2.0198416819821815E-2</v>
      </c>
      <c r="BW35" s="27">
        <v>1.4800773794840503E-3</v>
      </c>
      <c r="BX35" s="27">
        <v>1.0099371244989655E-2</v>
      </c>
      <c r="BY35" s="27">
        <v>4.8171134591166558E-3</v>
      </c>
      <c r="BZ35" s="27">
        <v>1.0161783544663686E-2</v>
      </c>
      <c r="CA35" s="27">
        <v>1.8193561298656405E-5</v>
      </c>
      <c r="CB35" s="27"/>
      <c r="CC35" s="27">
        <v>2.1224861550472072E-2</v>
      </c>
      <c r="CD35" s="27">
        <v>1.4603173682482033E-2</v>
      </c>
      <c r="CE35" s="27">
        <v>1.4456028184415621E-2</v>
      </c>
      <c r="CF35" s="27">
        <v>6.8577522016510083E-3</v>
      </c>
      <c r="CG35" s="27">
        <v>9.372071227741331E-4</v>
      </c>
      <c r="CH35" s="27">
        <v>9.3260954534550751E-3</v>
      </c>
      <c r="CI35" s="27">
        <v>1.1532254706591702E-2</v>
      </c>
    </row>
    <row r="36" spans="1:87" ht="17.100000000000001" customHeight="1" x14ac:dyDescent="0.2">
      <c r="A36" s="14" t="s">
        <v>31</v>
      </c>
      <c r="B36" s="27">
        <v>0.3259881077299755</v>
      </c>
      <c r="C36" s="27">
        <v>0.53457852469178035</v>
      </c>
      <c r="D36" s="27">
        <v>0.44206636892407342</v>
      </c>
      <c r="E36" s="27">
        <v>0.86689419795221845</v>
      </c>
      <c r="F36" s="27">
        <v>0</v>
      </c>
      <c r="G36" s="27">
        <v>0.39659405289157279</v>
      </c>
      <c r="H36" s="27">
        <v>0.36040308925937398</v>
      </c>
      <c r="I36" s="27">
        <v>0.15776081424936386</v>
      </c>
      <c r="J36" s="27">
        <v>0</v>
      </c>
      <c r="K36" s="27">
        <v>0</v>
      </c>
      <c r="L36" s="27">
        <v>0.35212841613329271</v>
      </c>
      <c r="M36" s="27">
        <v>0</v>
      </c>
      <c r="N36" s="27">
        <v>6.1111111111111109E-2</v>
      </c>
      <c r="O36" s="27">
        <v>0.56595559425337394</v>
      </c>
      <c r="P36" s="27"/>
      <c r="Q36" s="27">
        <v>6.0304837640821736E-2</v>
      </c>
      <c r="R36" s="27"/>
      <c r="S36" s="27">
        <v>0.14613778705636743</v>
      </c>
      <c r="T36" s="27"/>
      <c r="U36" s="27">
        <v>0.38785834738617203</v>
      </c>
      <c r="V36" s="27"/>
      <c r="W36" s="27">
        <v>0.56683168316831678</v>
      </c>
      <c r="X36" s="27">
        <v>0.21802325581395349</v>
      </c>
      <c r="Y36" s="27">
        <v>0</v>
      </c>
      <c r="Z36" s="27">
        <v>0.19963031423290203</v>
      </c>
      <c r="AA36" s="27">
        <v>0.42003129890453833</v>
      </c>
      <c r="AB36" s="27">
        <v>9.7357440890125171E-3</v>
      </c>
      <c r="AC36" s="27">
        <v>0.10614525139664804</v>
      </c>
      <c r="AD36" s="27">
        <v>0</v>
      </c>
      <c r="AE36" s="27">
        <v>0</v>
      </c>
      <c r="AF36" s="27">
        <v>3.6914963744232039E-2</v>
      </c>
      <c r="AG36" s="27">
        <v>0.17539267015706805</v>
      </c>
      <c r="AH36" s="27">
        <v>7.5589792970630718E-2</v>
      </c>
      <c r="AI36" s="27"/>
      <c r="AJ36" s="27">
        <v>6.7586206896551718E-2</v>
      </c>
      <c r="AK36" s="27">
        <v>4.6204620462046202E-2</v>
      </c>
      <c r="AL36" s="27">
        <v>0.18712753277711561</v>
      </c>
      <c r="AM36" s="27">
        <v>0.11961722488038277</v>
      </c>
      <c r="AN36" s="27">
        <v>0.13617886178861788</v>
      </c>
      <c r="AO36" s="27">
        <v>0.48976377952755906</v>
      </c>
      <c r="AP36" s="27">
        <v>0.43827160493827161</v>
      </c>
      <c r="AQ36" s="27">
        <v>3.2173913043478261E-2</v>
      </c>
      <c r="AR36" s="27">
        <v>9.5052927198098935E-2</v>
      </c>
      <c r="AS36" s="27">
        <v>0.25776397515527949</v>
      </c>
      <c r="AT36" s="27">
        <v>0.57338622430580599</v>
      </c>
      <c r="AU36" s="27">
        <v>0</v>
      </c>
      <c r="AV36" s="27">
        <v>0.70186335403726707</v>
      </c>
      <c r="AW36" s="27"/>
      <c r="AX36" s="27">
        <v>0.31040677531117672</v>
      </c>
      <c r="AY36" s="27">
        <v>0.26134993100004816</v>
      </c>
      <c r="AZ36" s="27">
        <v>0.25749616059709329</v>
      </c>
      <c r="BA36" s="27">
        <v>0.72160493827160499</v>
      </c>
      <c r="BB36" s="27">
        <v>0.29120490450365477</v>
      </c>
      <c r="BC36" s="27">
        <v>0.18322815156343164</v>
      </c>
      <c r="BD36" s="27">
        <v>0.36580092847697404</v>
      </c>
      <c r="BE36" s="27">
        <v>0.37531615975272947</v>
      </c>
      <c r="BF36" s="27">
        <v>0.36314902741614336</v>
      </c>
      <c r="BG36" s="27">
        <v>0.33682008368200839</v>
      </c>
      <c r="BH36" s="27">
        <v>0.92473118279569888</v>
      </c>
      <c r="BI36" s="27">
        <v>0.13200462160600809</v>
      </c>
      <c r="BJ36" s="27">
        <v>0.25900000000000001</v>
      </c>
      <c r="BK36" s="27"/>
      <c r="BL36" s="27">
        <v>0.56278026905829592</v>
      </c>
      <c r="BM36" s="27">
        <v>9.1816367265469059E-2</v>
      </c>
      <c r="BN36" s="27"/>
      <c r="BO36" s="27">
        <v>0.27651369070574622</v>
      </c>
      <c r="BP36" s="27">
        <v>0.24591481382266273</v>
      </c>
      <c r="BQ36" s="27">
        <v>1.2100535407151869E-2</v>
      </c>
      <c r="BR36" s="27">
        <v>7.0439560990198909E-3</v>
      </c>
      <c r="BS36" s="27">
        <v>0.11147902869757174</v>
      </c>
      <c r="BT36" s="27">
        <v>9.0197692668355742E-2</v>
      </c>
      <c r="BU36" s="27">
        <v>9.4147582697201013E-2</v>
      </c>
      <c r="BV36" s="27">
        <v>0.43818466353677621</v>
      </c>
      <c r="BW36" s="27">
        <v>8.771929824561403E-2</v>
      </c>
      <c r="BX36" s="27">
        <v>0.2498790283557534</v>
      </c>
      <c r="BY36" s="27">
        <v>0.21453692848769051</v>
      </c>
      <c r="BZ36" s="27">
        <v>0.24040400888249966</v>
      </c>
      <c r="CA36" s="27"/>
      <c r="CB36" s="27">
        <v>0</v>
      </c>
      <c r="CC36" s="27">
        <v>0.46360153256704983</v>
      </c>
      <c r="CD36" s="27">
        <v>0.32443367011266022</v>
      </c>
      <c r="CE36" s="27">
        <v>0.30725369610206021</v>
      </c>
      <c r="CF36" s="27">
        <v>0.21045576407506703</v>
      </c>
      <c r="CG36" s="27">
        <v>1</v>
      </c>
      <c r="CH36" s="27">
        <v>0.42455856341997184</v>
      </c>
      <c r="CI36" s="27">
        <v>0.23690498224114417</v>
      </c>
    </row>
    <row r="37" spans="1:87" ht="17.100000000000001" customHeight="1" x14ac:dyDescent="0.2">
      <c r="A37" s="14" t="s">
        <v>32</v>
      </c>
      <c r="B37" s="15">
        <v>50636.023999999998</v>
      </c>
      <c r="C37" s="15">
        <v>621820.10832</v>
      </c>
      <c r="D37" s="15">
        <v>541745.42000000004</v>
      </c>
      <c r="E37" s="15">
        <v>26507.396000000001</v>
      </c>
      <c r="F37" s="15">
        <v>19747.352999999999</v>
      </c>
      <c r="G37" s="15">
        <v>2437316.2209999999</v>
      </c>
      <c r="H37" s="15">
        <v>2547332.3369999998</v>
      </c>
      <c r="I37" s="15">
        <v>22059.887999999999</v>
      </c>
      <c r="J37" s="15">
        <v>39338.879999999997</v>
      </c>
      <c r="K37" s="15">
        <v>52429.362000000001</v>
      </c>
      <c r="L37" s="15">
        <v>179763.106</v>
      </c>
      <c r="M37" s="15">
        <v>207130.31200000001</v>
      </c>
      <c r="N37" s="15">
        <v>1698.904</v>
      </c>
      <c r="O37" s="15">
        <v>24046.552</v>
      </c>
      <c r="P37" s="15">
        <v>12164.861000000001</v>
      </c>
      <c r="Q37" s="15">
        <v>35258.870999999999</v>
      </c>
      <c r="R37" s="15">
        <v>11219.45</v>
      </c>
      <c r="S37" s="15">
        <v>21248.571</v>
      </c>
      <c r="T37" s="15">
        <v>7280.56</v>
      </c>
      <c r="U37" s="15">
        <v>19150.131000000001</v>
      </c>
      <c r="V37" s="15">
        <v>8871.3230000000003</v>
      </c>
      <c r="W37" s="15">
        <v>8483.7430000000004</v>
      </c>
      <c r="X37" s="15">
        <v>25043.06</v>
      </c>
      <c r="Y37" s="15">
        <v>2416.5740000000001</v>
      </c>
      <c r="Z37" s="15">
        <v>16303.035</v>
      </c>
      <c r="AA37" s="15">
        <v>12554.005999999999</v>
      </c>
      <c r="AB37" s="15">
        <v>34781.353000000003</v>
      </c>
      <c r="AC37" s="15">
        <v>12112.816000000001</v>
      </c>
      <c r="AD37" s="15">
        <v>622494.14305999991</v>
      </c>
      <c r="AE37" s="15">
        <v>1067879.22062</v>
      </c>
      <c r="AF37" s="15">
        <v>22834.114000000001</v>
      </c>
      <c r="AG37" s="15">
        <v>12265.868</v>
      </c>
      <c r="AH37" s="15">
        <v>20773.643</v>
      </c>
      <c r="AI37" s="15">
        <v>6621.4960000000001</v>
      </c>
      <c r="AJ37" s="15">
        <v>13049.172</v>
      </c>
      <c r="AK37" s="15">
        <v>10504.22</v>
      </c>
      <c r="AL37" s="15">
        <v>35483.843999999997</v>
      </c>
      <c r="AM37" s="15">
        <v>3713.5990000000002</v>
      </c>
      <c r="AN37" s="15">
        <v>9443.5400000000009</v>
      </c>
      <c r="AO37" s="15">
        <v>26021.723999999998</v>
      </c>
      <c r="AP37" s="15">
        <v>13294.258</v>
      </c>
      <c r="AQ37" s="15">
        <v>10480.89</v>
      </c>
      <c r="AR37" s="15">
        <v>91602.062000000005</v>
      </c>
      <c r="AS37" s="15">
        <v>53321.474000000002</v>
      </c>
      <c r="AT37" s="15">
        <v>10160.672</v>
      </c>
      <c r="AU37" s="15">
        <v>11453.153</v>
      </c>
      <c r="AV37" s="15">
        <v>11617.183999999999</v>
      </c>
      <c r="AW37" s="15">
        <v>4021.1529999999998</v>
      </c>
      <c r="AX37" s="15">
        <v>39111.514000000003</v>
      </c>
      <c r="AY37" s="15">
        <v>9072519.5933299996</v>
      </c>
      <c r="AZ37" s="15">
        <v>11624431.904759999</v>
      </c>
      <c r="BA37" s="15">
        <v>46061.472000000002</v>
      </c>
      <c r="BB37" s="15">
        <v>191366.03700000001</v>
      </c>
      <c r="BC37" s="15">
        <v>208839.92199999999</v>
      </c>
      <c r="BD37" s="15">
        <v>9442208.5432999991</v>
      </c>
      <c r="BE37" s="15">
        <v>7316016.2522999998</v>
      </c>
      <c r="BF37" s="15">
        <v>60518.724000000002</v>
      </c>
      <c r="BG37" s="15">
        <v>14308.097</v>
      </c>
      <c r="BH37" s="15">
        <v>9704.5020000000004</v>
      </c>
      <c r="BI37" s="15">
        <v>47843.063000000002</v>
      </c>
      <c r="BJ37" s="15">
        <v>472062.44587</v>
      </c>
      <c r="BK37" s="15">
        <v>3660.7930000000001</v>
      </c>
      <c r="BL37" s="15">
        <v>8772.2630000000008</v>
      </c>
      <c r="BM37" s="15">
        <v>15048.324000000001</v>
      </c>
      <c r="BN37" s="15">
        <v>7923.77</v>
      </c>
      <c r="BO37" s="15">
        <v>29009.109</v>
      </c>
      <c r="BP37" s="15">
        <v>52861.131000000001</v>
      </c>
      <c r="BQ37" s="15">
        <v>369387.33500000002</v>
      </c>
      <c r="BR37" s="15">
        <v>376101.83199999999</v>
      </c>
      <c r="BS37" s="15">
        <v>90566.414669999998</v>
      </c>
      <c r="BT37" s="15">
        <v>94009.450001999998</v>
      </c>
      <c r="BU37" s="15">
        <v>8112.8440000000001</v>
      </c>
      <c r="BV37" s="15">
        <v>75564.452999999994</v>
      </c>
      <c r="BW37" s="15">
        <v>7723.9930000000004</v>
      </c>
      <c r="BX37" s="15">
        <v>161909.772</v>
      </c>
      <c r="BY37" s="15">
        <v>20230.178</v>
      </c>
      <c r="BZ37" s="15">
        <v>874263.32</v>
      </c>
      <c r="CA37" s="15">
        <v>25688.048260000003</v>
      </c>
      <c r="CB37" s="15">
        <v>3471.1410000000001</v>
      </c>
      <c r="CC37" s="15">
        <v>18928.084300000002</v>
      </c>
      <c r="CD37" s="15">
        <v>22523028.317203596</v>
      </c>
      <c r="CE37" s="15">
        <v>27611651.370502301</v>
      </c>
      <c r="CF37" s="15">
        <v>13743.981</v>
      </c>
      <c r="CG37" s="15">
        <v>5424.1109999999999</v>
      </c>
      <c r="CH37" s="15">
        <v>187624.08</v>
      </c>
      <c r="CI37" s="15">
        <v>204621.30531999998</v>
      </c>
    </row>
    <row r="38" spans="1:87" ht="17.100000000000001" customHeight="1" x14ac:dyDescent="0.2">
      <c r="A38" s="14" t="s">
        <v>33</v>
      </c>
      <c r="B38" s="15">
        <v>39085.21</v>
      </c>
      <c r="C38" s="15">
        <v>475117.47810000001</v>
      </c>
      <c r="D38" s="15">
        <v>413380.16956000001</v>
      </c>
      <c r="E38" s="15">
        <v>22355.777999999998</v>
      </c>
      <c r="F38" s="15">
        <v>19747.353999999999</v>
      </c>
      <c r="G38" s="15">
        <v>2337316.2209999999</v>
      </c>
      <c r="H38" s="15">
        <v>2425252.148</v>
      </c>
      <c r="I38" s="15">
        <v>20639.629000000001</v>
      </c>
      <c r="J38" s="15">
        <v>39338.879999999997</v>
      </c>
      <c r="K38" s="15">
        <v>52429.362000000001</v>
      </c>
      <c r="L38" s="15">
        <v>179763.106</v>
      </c>
      <c r="M38" s="15">
        <v>207130.31200000001</v>
      </c>
      <c r="N38" s="15">
        <v>1693.924</v>
      </c>
      <c r="O38" s="15">
        <v>21315.692999999999</v>
      </c>
      <c r="P38" s="15">
        <v>11963.134</v>
      </c>
      <c r="Q38" s="15">
        <v>30025.414000000001</v>
      </c>
      <c r="R38" s="15">
        <v>10784.572</v>
      </c>
      <c r="S38" s="15">
        <v>19992.113000000001</v>
      </c>
      <c r="T38" s="15">
        <v>7070.4560000000001</v>
      </c>
      <c r="U38" s="15">
        <v>14925.786</v>
      </c>
      <c r="V38" s="15">
        <v>8739.5419999999995</v>
      </c>
      <c r="W38" s="15">
        <v>8225.4719999999998</v>
      </c>
      <c r="X38" s="15">
        <v>25013.947</v>
      </c>
      <c r="Y38" s="15">
        <v>2230.4839999999999</v>
      </c>
      <c r="Z38" s="15">
        <v>14932.18</v>
      </c>
      <c r="AA38" s="15">
        <v>12312.198</v>
      </c>
      <c r="AB38" s="15">
        <v>33095.148999999998</v>
      </c>
      <c r="AC38" s="15">
        <v>11204.848</v>
      </c>
      <c r="AD38" s="15">
        <v>555773.30134000001</v>
      </c>
      <c r="AE38" s="15">
        <v>685944.70262999996</v>
      </c>
      <c r="AF38" s="15">
        <v>21316.473000000002</v>
      </c>
      <c r="AG38" s="15">
        <v>11242.321</v>
      </c>
      <c r="AH38" s="15">
        <v>19261.328000000001</v>
      </c>
      <c r="AI38" s="15">
        <v>6600.6080000000002</v>
      </c>
      <c r="AJ38" s="15">
        <v>12448.245999999999</v>
      </c>
      <c r="AK38" s="15">
        <v>9459.35</v>
      </c>
      <c r="AL38" s="15">
        <v>33958.046000000002</v>
      </c>
      <c r="AM38" s="15">
        <v>3624.6889999999999</v>
      </c>
      <c r="AN38" s="15">
        <v>9113.8590000000004</v>
      </c>
      <c r="AO38" s="15">
        <v>23120.937999999998</v>
      </c>
      <c r="AP38" s="15">
        <v>12790.761</v>
      </c>
      <c r="AQ38" s="15">
        <v>9803.9449999999997</v>
      </c>
      <c r="AR38" s="15">
        <v>81193.054000000004</v>
      </c>
      <c r="AS38" s="15">
        <v>50793.192999999999</v>
      </c>
      <c r="AT38" s="15">
        <v>9867.0249999999996</v>
      </c>
      <c r="AU38" s="15">
        <v>11307.781999999999</v>
      </c>
      <c r="AV38" s="15">
        <v>9349.9979999999996</v>
      </c>
      <c r="AW38" s="15">
        <v>3829.1889999999999</v>
      </c>
      <c r="AX38" s="15">
        <v>32462.41</v>
      </c>
      <c r="AY38" s="15">
        <v>8453663.5933299996</v>
      </c>
      <c r="AZ38" s="15">
        <v>10998136.904759999</v>
      </c>
      <c r="BA38" s="15">
        <v>44532.313000000002</v>
      </c>
      <c r="BB38" s="15">
        <v>171863.64300000001</v>
      </c>
      <c r="BC38" s="15">
        <v>200609.709</v>
      </c>
      <c r="BD38" s="15">
        <v>8048958.0603999998</v>
      </c>
      <c r="BE38" s="15">
        <v>6383538.0236099996</v>
      </c>
      <c r="BF38" s="15">
        <v>58417.792000000001</v>
      </c>
      <c r="BG38" s="15">
        <v>14246.805</v>
      </c>
      <c r="BH38" s="15">
        <v>9234.3089999999993</v>
      </c>
      <c r="BI38" s="15">
        <v>44823.385999999999</v>
      </c>
      <c r="BJ38" s="15">
        <v>458679.55460999999</v>
      </c>
      <c r="BK38" s="15">
        <v>3533.8919999999998</v>
      </c>
      <c r="BL38" s="15">
        <v>8298.1630000000005</v>
      </c>
      <c r="BM38" s="15">
        <v>14258.695</v>
      </c>
      <c r="BN38" s="15">
        <v>7553.5439999999999</v>
      </c>
      <c r="BO38" s="15">
        <v>27711.844000000001</v>
      </c>
      <c r="BP38" s="15">
        <v>46378.31</v>
      </c>
      <c r="BQ38" s="15">
        <v>328282.95600000001</v>
      </c>
      <c r="BR38" s="15">
        <v>349771.32500000001</v>
      </c>
      <c r="BS38" s="15">
        <v>89758.471111999999</v>
      </c>
      <c r="BT38" s="15">
        <v>94009.450001999998</v>
      </c>
      <c r="BU38" s="15">
        <v>7802.9989999999998</v>
      </c>
      <c r="BV38" s="15">
        <v>73039.873999999996</v>
      </c>
      <c r="BW38" s="15">
        <v>7353.8230000000003</v>
      </c>
      <c r="BX38" s="15">
        <v>160496.79500000001</v>
      </c>
      <c r="BY38" s="15">
        <v>19480.259999999998</v>
      </c>
      <c r="BZ38" s="15">
        <v>824531.25365999993</v>
      </c>
      <c r="CA38" s="15">
        <v>25314.805469999999</v>
      </c>
      <c r="CB38" s="15">
        <v>3287.3539999999998</v>
      </c>
      <c r="CC38" s="15">
        <v>17229.8403</v>
      </c>
      <c r="CD38" s="15">
        <v>20481497.5592856</v>
      </c>
      <c r="CE38" s="15">
        <v>24841318.225572295</v>
      </c>
      <c r="CF38" s="15">
        <v>11041.902</v>
      </c>
      <c r="CG38" s="15">
        <v>5305.1620000000003</v>
      </c>
      <c r="CH38" s="15">
        <v>169959.34599999999</v>
      </c>
      <c r="CI38" s="15">
        <v>187628.47831999999</v>
      </c>
    </row>
    <row r="39" spans="1:87" ht="17.100000000000001" customHeight="1" x14ac:dyDescent="0.2">
      <c r="A39" s="14" t="s">
        <v>34</v>
      </c>
      <c r="B39" s="15"/>
      <c r="C39" s="15">
        <v>1022.9955699999999</v>
      </c>
      <c r="D39" s="15"/>
      <c r="E39" s="15"/>
      <c r="F39" s="15"/>
      <c r="G39" s="15">
        <v>100000</v>
      </c>
      <c r="H39" s="15">
        <v>100000</v>
      </c>
      <c r="I39" s="15"/>
      <c r="J39" s="15"/>
      <c r="K39" s="15"/>
      <c r="L39" s="15">
        <v>0</v>
      </c>
      <c r="M39" s="15">
        <v>0</v>
      </c>
      <c r="N39" s="15"/>
      <c r="O39" s="15"/>
      <c r="P39" s="15">
        <v>48.768000000000001</v>
      </c>
      <c r="Q39" s="15"/>
      <c r="R39" s="15">
        <v>54.061999999999998</v>
      </c>
      <c r="S39" s="15">
        <v>590.86400000000003</v>
      </c>
      <c r="T39" s="15">
        <v>107.221</v>
      </c>
      <c r="U39" s="15"/>
      <c r="V39" s="15">
        <v>79.040000000000006</v>
      </c>
      <c r="W39" s="15">
        <v>10.167999999999999</v>
      </c>
      <c r="X39" s="15"/>
      <c r="Y39" s="15"/>
      <c r="Z39" s="15"/>
      <c r="AA39" s="15">
        <v>190.03200000000001</v>
      </c>
      <c r="AB39" s="15">
        <v>1108.4559999999999</v>
      </c>
      <c r="AC39" s="15"/>
      <c r="AD39" s="15">
        <v>807.30200000000002</v>
      </c>
      <c r="AE39" s="15">
        <v>346934.51799000002</v>
      </c>
      <c r="AF39" s="15">
        <v>555.221</v>
      </c>
      <c r="AG39" s="15">
        <v>681.28800000000001</v>
      </c>
      <c r="AH39" s="15">
        <v>910.23800000000006</v>
      </c>
      <c r="AI39" s="15">
        <v>20.888999999999999</v>
      </c>
      <c r="AJ39" s="15">
        <v>235.02099999999999</v>
      </c>
      <c r="AK39" s="15">
        <v>380.17599999999999</v>
      </c>
      <c r="AL39" s="15"/>
      <c r="AM39" s="15">
        <v>34.978999999999999</v>
      </c>
      <c r="AN39" s="15">
        <v>182.755</v>
      </c>
      <c r="AO39" s="15">
        <v>937.86699999999996</v>
      </c>
      <c r="AP39" s="15">
        <v>157.21600000000001</v>
      </c>
      <c r="AQ39" s="15">
        <v>312.16000000000003</v>
      </c>
      <c r="AR39" s="15"/>
      <c r="AS39" s="15"/>
      <c r="AT39" s="15"/>
      <c r="AU39" s="15">
        <v>11.343999999999999</v>
      </c>
      <c r="AV39" s="15"/>
      <c r="AW39" s="15">
        <v>157.005</v>
      </c>
      <c r="AX39" s="15"/>
      <c r="AY39" s="15">
        <v>550000</v>
      </c>
      <c r="AZ39" s="15">
        <v>550000</v>
      </c>
      <c r="BA39" s="15"/>
      <c r="BB39" s="15"/>
      <c r="BC39" s="15"/>
      <c r="BD39" s="15">
        <v>140663.24831</v>
      </c>
      <c r="BE39" s="15">
        <v>160757.99806000001</v>
      </c>
      <c r="BF39" s="15">
        <v>1116.8910000000001</v>
      </c>
      <c r="BG39" s="15"/>
      <c r="BH39" s="15">
        <v>374.38600000000002</v>
      </c>
      <c r="BI39" s="15">
        <v>1091.2550000000001</v>
      </c>
      <c r="BJ39" s="15">
        <v>10480.646000000001</v>
      </c>
      <c r="BK39" s="15"/>
      <c r="BL39" s="15">
        <v>376.245</v>
      </c>
      <c r="BM39" s="15">
        <v>171.136</v>
      </c>
      <c r="BN39" s="15">
        <v>265.584</v>
      </c>
      <c r="BO39" s="15">
        <v>487.024</v>
      </c>
      <c r="BP39" s="15"/>
      <c r="BQ39" s="15"/>
      <c r="BR39" s="15"/>
      <c r="BS39" s="15"/>
      <c r="BT39" s="15"/>
      <c r="BU39" s="15"/>
      <c r="BV39" s="15">
        <v>793.50599999999997</v>
      </c>
      <c r="BW39" s="15"/>
      <c r="BX39" s="15"/>
      <c r="BY39" s="15"/>
      <c r="BZ39" s="15"/>
      <c r="CA39" s="15"/>
      <c r="CB39" s="15">
        <v>119.434</v>
      </c>
      <c r="CC39" s="15">
        <v>825.072</v>
      </c>
      <c r="CD39" s="15">
        <v>824973.59863000002</v>
      </c>
      <c r="CE39" s="15">
        <v>1150954.7202999999</v>
      </c>
      <c r="CF39" s="15"/>
      <c r="CG39" s="15"/>
      <c r="CH39" s="15"/>
      <c r="CI39" s="15"/>
    </row>
    <row r="40" spans="1:87" ht="17.100000000000001" customHeight="1" x14ac:dyDescent="0.2">
      <c r="A40" s="14" t="s">
        <v>35</v>
      </c>
      <c r="B40" s="15">
        <v>11550.815000000001</v>
      </c>
      <c r="C40" s="15">
        <v>145679.63453000001</v>
      </c>
      <c r="D40" s="15">
        <v>128365.25199999999</v>
      </c>
      <c r="E40" s="15">
        <v>4151.6180000000004</v>
      </c>
      <c r="F40" s="15"/>
      <c r="G40" s="15"/>
      <c r="H40" s="15">
        <v>22080.188999999998</v>
      </c>
      <c r="I40" s="15">
        <v>1420.259</v>
      </c>
      <c r="J40" s="15"/>
      <c r="K40" s="15"/>
      <c r="L40" s="15">
        <v>0</v>
      </c>
      <c r="M40" s="15">
        <v>0</v>
      </c>
      <c r="N40" s="15">
        <v>4.9809999999999999</v>
      </c>
      <c r="O40" s="15">
        <v>2730.8580000000002</v>
      </c>
      <c r="P40" s="15">
        <v>152.959</v>
      </c>
      <c r="Q40" s="15">
        <v>5233.4589999999998</v>
      </c>
      <c r="R40" s="15">
        <v>380.81599999999997</v>
      </c>
      <c r="S40" s="15">
        <v>665.596</v>
      </c>
      <c r="T40" s="15">
        <v>102.884</v>
      </c>
      <c r="U40" s="15">
        <v>4224.3440000000001</v>
      </c>
      <c r="V40" s="15">
        <v>52.741</v>
      </c>
      <c r="W40" s="15">
        <v>248.10300000000001</v>
      </c>
      <c r="X40" s="15">
        <v>29.111999999999998</v>
      </c>
      <c r="Y40" s="15">
        <v>186.089</v>
      </c>
      <c r="Z40" s="15">
        <v>1370.855</v>
      </c>
      <c r="AA40" s="15">
        <v>51.777000000000001</v>
      </c>
      <c r="AB40" s="15">
        <v>577.74800000000005</v>
      </c>
      <c r="AC40" s="15">
        <v>907.96799999999996</v>
      </c>
      <c r="AD40" s="15">
        <v>65913.539659999995</v>
      </c>
      <c r="AE40" s="15">
        <v>35000</v>
      </c>
      <c r="AF40" s="15">
        <v>962.41899999999998</v>
      </c>
      <c r="AG40" s="15">
        <v>342.25799999999998</v>
      </c>
      <c r="AH40" s="15">
        <v>602.07500000000005</v>
      </c>
      <c r="AI40" s="15"/>
      <c r="AJ40" s="15">
        <v>365.90499999999997</v>
      </c>
      <c r="AK40" s="15">
        <v>664.69399999999996</v>
      </c>
      <c r="AL40" s="15">
        <v>1525.799</v>
      </c>
      <c r="AM40" s="15">
        <v>53.932000000000002</v>
      </c>
      <c r="AN40" s="15">
        <v>146.92599999999999</v>
      </c>
      <c r="AO40" s="15">
        <v>1962.9190000000001</v>
      </c>
      <c r="AP40" s="15">
        <v>346.28</v>
      </c>
      <c r="AQ40" s="15">
        <v>364.786</v>
      </c>
      <c r="AR40" s="15">
        <v>10409.007</v>
      </c>
      <c r="AS40" s="15">
        <v>2528.2809999999999</v>
      </c>
      <c r="AT40" s="15">
        <v>293.64800000000002</v>
      </c>
      <c r="AU40" s="15">
        <v>134.02600000000001</v>
      </c>
      <c r="AV40" s="15">
        <v>2267.1869999999999</v>
      </c>
      <c r="AW40" s="15">
        <v>34.959000000000003</v>
      </c>
      <c r="AX40" s="15">
        <v>6649.1049999999996</v>
      </c>
      <c r="AY40" s="15">
        <v>68856</v>
      </c>
      <c r="AZ40" s="15">
        <v>76295</v>
      </c>
      <c r="BA40" s="15">
        <v>1529.1579999999999</v>
      </c>
      <c r="BB40" s="15">
        <v>19502.394</v>
      </c>
      <c r="BC40" s="15">
        <v>8230.2139999999999</v>
      </c>
      <c r="BD40" s="15">
        <v>1252587.2345999999</v>
      </c>
      <c r="BE40" s="15">
        <v>771720.23066999996</v>
      </c>
      <c r="BF40" s="15">
        <v>984.04</v>
      </c>
      <c r="BG40" s="15">
        <v>61.292999999999999</v>
      </c>
      <c r="BH40" s="15">
        <v>95.808000000000007</v>
      </c>
      <c r="BI40" s="15">
        <v>1928.422</v>
      </c>
      <c r="BJ40" s="15">
        <v>2902.248</v>
      </c>
      <c r="BK40" s="15">
        <v>126.9</v>
      </c>
      <c r="BL40" s="15">
        <v>97.855000000000004</v>
      </c>
      <c r="BM40" s="15">
        <v>618.49199999999996</v>
      </c>
      <c r="BN40" s="15">
        <v>104.642</v>
      </c>
      <c r="BO40" s="15">
        <v>810.24</v>
      </c>
      <c r="BP40" s="15">
        <v>6482.8220000000001</v>
      </c>
      <c r="BQ40" s="15">
        <v>41104.377999999997</v>
      </c>
      <c r="BR40" s="15">
        <v>26330.507000000001</v>
      </c>
      <c r="BS40" s="15">
        <v>807.94299999999998</v>
      </c>
      <c r="BT40" s="15"/>
      <c r="BU40" s="15">
        <v>309.84500000000003</v>
      </c>
      <c r="BV40" s="15">
        <v>1731.075</v>
      </c>
      <c r="BW40" s="15">
        <v>370.16899999999998</v>
      </c>
      <c r="BX40" s="15">
        <v>1412.9770000000001</v>
      </c>
      <c r="BY40" s="15">
        <v>749.91700000000003</v>
      </c>
      <c r="BZ40" s="15">
        <v>49732.065999999999</v>
      </c>
      <c r="CA40" s="15">
        <v>375.00299999999999</v>
      </c>
      <c r="CB40" s="15">
        <v>64.352999999999994</v>
      </c>
      <c r="CC40" s="15">
        <v>873.17200000000003</v>
      </c>
      <c r="CD40" s="15">
        <v>1216558.92086</v>
      </c>
      <c r="CE40" s="15">
        <v>1619378.4305999998</v>
      </c>
      <c r="CF40" s="15">
        <v>2702.0790000000002</v>
      </c>
      <c r="CG40" s="15">
        <v>118.94799999999999</v>
      </c>
      <c r="CH40" s="15">
        <v>17664.734</v>
      </c>
      <c r="CI40" s="15">
        <v>16992.827000000001</v>
      </c>
    </row>
    <row r="41" spans="1:87" ht="17.100000000000001" customHeight="1" x14ac:dyDescent="0.2">
      <c r="A41" s="14" t="s">
        <v>36</v>
      </c>
      <c r="B41" s="27">
        <v>0.1341248088339628</v>
      </c>
      <c r="C41" s="27">
        <v>0.19054844270821034</v>
      </c>
      <c r="D41" s="27">
        <v>0.2710396355869284</v>
      </c>
      <c r="E41" s="27">
        <v>0.15842347669006418</v>
      </c>
      <c r="F41" s="27">
        <v>2.6426284603334467</v>
      </c>
      <c r="G41" s="27">
        <v>0.14497354215459521</v>
      </c>
      <c r="H41" s="27">
        <v>0.18414742750188889</v>
      </c>
      <c r="I41" s="27">
        <v>0.18254891077824553</v>
      </c>
      <c r="J41" s="27">
        <v>0.15230352717068379</v>
      </c>
      <c r="K41" s="27">
        <v>0.19202712500569669</v>
      </c>
      <c r="L41" s="27">
        <v>0.55483151985996315</v>
      </c>
      <c r="M41" s="27">
        <v>0.52916989805435788</v>
      </c>
      <c r="N41" s="27">
        <v>0.13895190969889243</v>
      </c>
      <c r="O41" s="27">
        <v>0.15230438734746571</v>
      </c>
      <c r="P41" s="27">
        <v>0.36928110150419491</v>
      </c>
      <c r="Q41" s="27">
        <v>0.1763249844130424</v>
      </c>
      <c r="R41" s="27">
        <v>0.30428448403121094</v>
      </c>
      <c r="S41" s="27">
        <v>0.33220426057556424</v>
      </c>
      <c r="T41" s="27">
        <v>0.22407849038113958</v>
      </c>
      <c r="U41" s="27">
        <v>0.20709461277059929</v>
      </c>
      <c r="V41" s="27">
        <v>0.35819408276521741</v>
      </c>
      <c r="W41" s="27">
        <v>0.21602769312433354</v>
      </c>
      <c r="X41" s="27">
        <v>0.2699804572694503</v>
      </c>
      <c r="Y41" s="27">
        <v>0.16178448208625631</v>
      </c>
      <c r="Z41" s="27">
        <v>0.20145654138353081</v>
      </c>
      <c r="AA41" s="27">
        <v>0.20850623309437785</v>
      </c>
      <c r="AB41" s="27">
        <v>0.33729329152455662</v>
      </c>
      <c r="AC41" s="27">
        <v>0.3123698509027002</v>
      </c>
      <c r="AD41" s="27">
        <v>0.33567288355361508</v>
      </c>
      <c r="AE41" s="27">
        <v>0.64699548617990088</v>
      </c>
      <c r="AF41" s="27">
        <v>0.16673811941881636</v>
      </c>
      <c r="AG41" s="27">
        <v>0.24730646568804621</v>
      </c>
      <c r="AH41" s="27">
        <v>0.18916895422765684</v>
      </c>
      <c r="AI41" s="27">
        <v>0.19568233746778951</v>
      </c>
      <c r="AJ41" s="27">
        <v>0.2610073795968566</v>
      </c>
      <c r="AK41" s="27">
        <v>0.1338850785350057</v>
      </c>
      <c r="AL41" s="27">
        <v>0.14955936819445298</v>
      </c>
      <c r="AM41" s="27">
        <v>0.21444123768013507</v>
      </c>
      <c r="AN41" s="27">
        <v>0.16320910868709315</v>
      </c>
      <c r="AO41" s="27">
        <v>0.20127324506521257</v>
      </c>
      <c r="AP41" s="27">
        <v>0.29661575664878626</v>
      </c>
      <c r="AQ41" s="27">
        <v>0.1873272542102917</v>
      </c>
      <c r="AR41" s="27">
        <v>0.18881665099128664</v>
      </c>
      <c r="AS41" s="27">
        <v>0.15806226498114501</v>
      </c>
      <c r="AT41" s="27">
        <v>0.14921684912776109</v>
      </c>
      <c r="AU41" s="27">
        <v>0.38926067493969652</v>
      </c>
      <c r="AV41" s="27">
        <v>0.17207263966164865</v>
      </c>
      <c r="AW41" s="27">
        <v>0.1295564078123311</v>
      </c>
      <c r="AX41" s="27">
        <v>0.14476891001499573</v>
      </c>
      <c r="AY41" s="27">
        <v>0.17947040263336367</v>
      </c>
      <c r="AZ41" s="27">
        <v>0.26192415124053658</v>
      </c>
      <c r="BA41" s="27">
        <v>0.30410785614893104</v>
      </c>
      <c r="BB41" s="27">
        <v>0.2119208231771901</v>
      </c>
      <c r="BC41" s="27">
        <v>0.2015402688956599</v>
      </c>
      <c r="BD41" s="27">
        <v>0.22839249713954551</v>
      </c>
      <c r="BE41" s="27">
        <v>0.17314555339990834</v>
      </c>
      <c r="BF41" s="27">
        <v>0.20900501699285987</v>
      </c>
      <c r="BG41" s="27">
        <v>0.38019486741471475</v>
      </c>
      <c r="BH41" s="27">
        <v>0.21710503664565373</v>
      </c>
      <c r="BI41" s="27">
        <v>0.18465954514673491</v>
      </c>
      <c r="BJ41" s="27">
        <v>0.20799999999999999</v>
      </c>
      <c r="BK41" s="27">
        <v>0.18485275980931368</v>
      </c>
      <c r="BL41" s="27">
        <v>0.18911534753629941</v>
      </c>
      <c r="BM41" s="27">
        <v>0.21424841443498649</v>
      </c>
      <c r="BN41" s="27">
        <v>0.12921733411161695</v>
      </c>
      <c r="BO41" s="27">
        <v>0.20816231292209864</v>
      </c>
      <c r="BP41" s="27">
        <v>0.20654709653451903</v>
      </c>
      <c r="BQ41" s="27">
        <v>0.16058456142603841</v>
      </c>
      <c r="BR41" s="27">
        <v>0.15439139308029662</v>
      </c>
      <c r="BS41" s="27">
        <v>0.15209533196066677</v>
      </c>
      <c r="BT41" s="27">
        <v>0.13781330374074302</v>
      </c>
      <c r="BU41" s="27">
        <v>0.20957522214741986</v>
      </c>
      <c r="BV41" s="27">
        <v>0.1828206240629657</v>
      </c>
      <c r="BW41" s="27">
        <v>0.17353332250583872</v>
      </c>
      <c r="BX41" s="27">
        <v>0.18800705302758416</v>
      </c>
      <c r="BY41" s="27">
        <v>0.17892644458726398</v>
      </c>
      <c r="BZ41" s="27">
        <v>0.18826754680315894</v>
      </c>
      <c r="CA41" s="27">
        <v>0.39381882312307293</v>
      </c>
      <c r="CB41" s="27">
        <v>0.21696643613695171</v>
      </c>
      <c r="CC41" s="27">
        <v>0.27238221680146418</v>
      </c>
      <c r="CD41" s="27">
        <v>0.17618012326895904</v>
      </c>
      <c r="CE41" s="27">
        <v>0.23595187587705446</v>
      </c>
      <c r="CF41" s="27">
        <v>0.18374174730167372</v>
      </c>
      <c r="CG41" s="27">
        <v>0.25605785845029816</v>
      </c>
      <c r="CH41" s="27">
        <v>0.1207372101227545</v>
      </c>
      <c r="CI41" s="27">
        <v>0.12937239993415928</v>
      </c>
    </row>
    <row r="42" spans="1:87" ht="17.100000000000001" customHeight="1" x14ac:dyDescent="0.2">
      <c r="A42" s="14" t="s">
        <v>37</v>
      </c>
      <c r="B42" s="27">
        <v>0.10352898796882812</v>
      </c>
      <c r="C42" s="27">
        <v>0.14590687009670958</v>
      </c>
      <c r="D42" s="27">
        <v>0.20681745775793556</v>
      </c>
      <c r="E42" s="27">
        <v>0.13361101463422698</v>
      </c>
      <c r="F42" s="27">
        <v>2.6426285941553549</v>
      </c>
      <c r="G42" s="27">
        <v>0.14497354215459521</v>
      </c>
      <c r="H42" s="27">
        <v>0.18255124393995364</v>
      </c>
      <c r="I42" s="27">
        <v>0.17079605267339024</v>
      </c>
      <c r="J42" s="27">
        <v>0.15230352717068379</v>
      </c>
      <c r="K42" s="27">
        <v>0.19202712500569669</v>
      </c>
      <c r="L42" s="27">
        <v>0.55483151985996315</v>
      </c>
      <c r="M42" s="27">
        <v>0.52916989805435788</v>
      </c>
      <c r="N42" s="27">
        <v>0.13854459974476879</v>
      </c>
      <c r="O42" s="27">
        <v>0.13500786155335964</v>
      </c>
      <c r="P42" s="27">
        <v>0.36463782049958826</v>
      </c>
      <c r="Q42" s="27">
        <v>0.15015315310422572</v>
      </c>
      <c r="R42" s="27">
        <v>0.293956312857862</v>
      </c>
      <c r="S42" s="27">
        <v>0.32179823550152359</v>
      </c>
      <c r="T42" s="27">
        <v>0.22091199394049726</v>
      </c>
      <c r="U42" s="27">
        <v>0.16141142177914253</v>
      </c>
      <c r="V42" s="27">
        <v>0.35606457918169099</v>
      </c>
      <c r="W42" s="27">
        <v>0.20971006672437936</v>
      </c>
      <c r="X42" s="27">
        <v>0.26966660021474192</v>
      </c>
      <c r="Y42" s="27">
        <v>0.14932615295111232</v>
      </c>
      <c r="Z42" s="27">
        <v>0.18451689137122818</v>
      </c>
      <c r="AA42" s="27">
        <v>0.20764629892478334</v>
      </c>
      <c r="AB42" s="27">
        <v>0.33169056167699346</v>
      </c>
      <c r="AC42" s="27">
        <v>0.28895483091193808</v>
      </c>
      <c r="AD42" s="27">
        <v>0.30012975726125168</v>
      </c>
      <c r="AE42" s="27">
        <v>0.62579005247631292</v>
      </c>
      <c r="AF42" s="27">
        <v>0.15971038447402905</v>
      </c>
      <c r="AG42" s="27">
        <v>0.24040578294468676</v>
      </c>
      <c r="AH42" s="27">
        <v>0.18368632046647568</v>
      </c>
      <c r="AI42" s="27">
        <v>0.19568236702037667</v>
      </c>
      <c r="AJ42" s="27">
        <v>0.25368860831915502</v>
      </c>
      <c r="AK42" s="27">
        <v>0.12541299699142158</v>
      </c>
      <c r="AL42" s="27">
        <v>0.14312834609683694</v>
      </c>
      <c r="AM42" s="27">
        <v>0.21132699987758091</v>
      </c>
      <c r="AN42" s="27">
        <v>0.16066984253235034</v>
      </c>
      <c r="AO42" s="27">
        <v>0.1860904279340278</v>
      </c>
      <c r="AP42" s="27">
        <v>0.28888968417237587</v>
      </c>
      <c r="AQ42" s="27">
        <v>0.1808073716023165</v>
      </c>
      <c r="AR42" s="27">
        <v>0.16736086726993865</v>
      </c>
      <c r="AS42" s="27">
        <v>0.15056761430121832</v>
      </c>
      <c r="AT42" s="27">
        <v>0.14490442962481684</v>
      </c>
      <c r="AU42" s="27">
        <v>0.38470547162754809</v>
      </c>
      <c r="AV42" s="27">
        <v>0.13849129330233004</v>
      </c>
      <c r="AW42" s="27">
        <v>0.12843007353439856</v>
      </c>
      <c r="AX42" s="27">
        <v>0.12015765260736</v>
      </c>
      <c r="AY42" s="27">
        <v>0.17810830978621148</v>
      </c>
      <c r="AZ42" s="27">
        <v>0.26020505621011936</v>
      </c>
      <c r="BA42" s="27">
        <v>0.29401201585097347</v>
      </c>
      <c r="BB42" s="27">
        <v>0.19032366071723963</v>
      </c>
      <c r="BC42" s="27">
        <v>0.19359772934094507</v>
      </c>
      <c r="BD42" s="27">
        <v>0.19809433913114977</v>
      </c>
      <c r="BE42" s="27">
        <v>0.15488152530123797</v>
      </c>
      <c r="BF42" s="27">
        <v>0.20560657280347691</v>
      </c>
      <c r="BG42" s="27">
        <v>0.37856621590266654</v>
      </c>
      <c r="BH42" s="27">
        <v>0.21496168274187688</v>
      </c>
      <c r="BI42" s="27">
        <v>0.17721642785779887</v>
      </c>
      <c r="BJ42" s="27">
        <v>0.20699999999999999</v>
      </c>
      <c r="BK42" s="27">
        <v>0.17844485855060779</v>
      </c>
      <c r="BL42" s="27">
        <v>0.18700575707678346</v>
      </c>
      <c r="BM42" s="27">
        <v>0.20544270659741348</v>
      </c>
      <c r="BN42" s="27">
        <v>0.12751087869000477</v>
      </c>
      <c r="BO42" s="27">
        <v>0.20234822050773618</v>
      </c>
      <c r="BP42" s="27">
        <v>0.18121642672908095</v>
      </c>
      <c r="BQ42" s="27">
        <v>0.14271516513391957</v>
      </c>
      <c r="BR42" s="27">
        <v>0.1435826085694025</v>
      </c>
      <c r="BS42" s="27">
        <v>0.15073848854241675</v>
      </c>
      <c r="BT42" s="27">
        <v>0.13781330374074302</v>
      </c>
      <c r="BU42" s="27">
        <v>0.20157114432880688</v>
      </c>
      <c r="BV42" s="27">
        <v>0.17863246635660937</v>
      </c>
      <c r="BW42" s="27">
        <v>0.16521679114803114</v>
      </c>
      <c r="BX42" s="27">
        <v>0.18636632660023944</v>
      </c>
      <c r="BY42" s="27">
        <v>0.17229377128740514</v>
      </c>
      <c r="BZ42" s="27">
        <v>0.17755803410476076</v>
      </c>
      <c r="CA42" s="27">
        <v>0.38809670539699181</v>
      </c>
      <c r="CB42" s="27">
        <v>0.21294400055605156</v>
      </c>
      <c r="CC42" s="27">
        <v>0.25981694494196766</v>
      </c>
      <c r="CD42" s="27">
        <v>0.16666394332776607</v>
      </c>
      <c r="CE42" s="27">
        <v>0.22211368228554496</v>
      </c>
      <c r="CF42" s="27">
        <v>0.14761795487157947</v>
      </c>
      <c r="CG42" s="27">
        <v>0.25044259242701722</v>
      </c>
      <c r="CH42" s="27">
        <v>0.10936984885057363</v>
      </c>
      <c r="CI42" s="27">
        <v>0.1186286369265977</v>
      </c>
    </row>
    <row r="43" spans="1:87" ht="17.100000000000001" customHeight="1" x14ac:dyDescent="0.2">
      <c r="A43" s="14" t="s">
        <v>38</v>
      </c>
      <c r="B43" s="27">
        <v>0.10352898796882812</v>
      </c>
      <c r="C43" s="27">
        <v>0.14559338680764783</v>
      </c>
      <c r="D43" s="27">
        <v>0.20681745775793556</v>
      </c>
      <c r="E43" s="27">
        <v>0.13361101463422698</v>
      </c>
      <c r="F43" s="27">
        <v>2.6426285941553549</v>
      </c>
      <c r="G43" s="27">
        <v>0.13902546119138254</v>
      </c>
      <c r="H43" s="27">
        <v>0.17532221359997219</v>
      </c>
      <c r="I43" s="27">
        <v>0.17079605267339024</v>
      </c>
      <c r="J43" s="27">
        <v>0.15230352717068379</v>
      </c>
      <c r="K43" s="27">
        <v>0.19202712500569669</v>
      </c>
      <c r="L43" s="27">
        <v>0.55483151985996315</v>
      </c>
      <c r="M43" s="27">
        <v>0.52916989805435788</v>
      </c>
      <c r="N43" s="27">
        <v>0.13854459974476879</v>
      </c>
      <c r="O43" s="27">
        <v>0.13500786155335964</v>
      </c>
      <c r="P43" s="27">
        <v>0.36315740072675595</v>
      </c>
      <c r="Q43" s="27">
        <v>0.15015315310422572</v>
      </c>
      <c r="R43" s="27">
        <v>0.29249008877596</v>
      </c>
      <c r="S43" s="27">
        <v>0.31256055367243873</v>
      </c>
      <c r="T43" s="27">
        <v>0.21761198407626209</v>
      </c>
      <c r="U43" s="27">
        <v>0.16141142177914253</v>
      </c>
      <c r="V43" s="27">
        <v>0.35287321073509481</v>
      </c>
      <c r="W43" s="27">
        <v>0.20945115157528912</v>
      </c>
      <c r="X43" s="27">
        <v>0.26966660021474192</v>
      </c>
      <c r="Y43" s="27">
        <v>0.14932615295111232</v>
      </c>
      <c r="Z43" s="27">
        <v>0.18451689137122818</v>
      </c>
      <c r="AA43" s="27">
        <v>0.20449010667129941</v>
      </c>
      <c r="AB43" s="27">
        <v>0.32094127389770138</v>
      </c>
      <c r="AC43" s="27">
        <v>0.28895483091193808</v>
      </c>
      <c r="AD43" s="27">
        <v>0.2996944288436918</v>
      </c>
      <c r="AE43" s="27">
        <v>0.4155929975985081</v>
      </c>
      <c r="AF43" s="27">
        <v>0.15565607759784217</v>
      </c>
      <c r="AG43" s="27">
        <v>0.22666954125386815</v>
      </c>
      <c r="AH43" s="27">
        <v>0.1753975109130298</v>
      </c>
      <c r="AI43" s="27">
        <v>0.19506504302782804</v>
      </c>
      <c r="AJ43" s="27">
        <v>0.24898775715708646</v>
      </c>
      <c r="AK43" s="27">
        <v>0.12056733556990487</v>
      </c>
      <c r="AL43" s="27">
        <v>0.14312834609683694</v>
      </c>
      <c r="AM43" s="27">
        <v>0.20930714257666785</v>
      </c>
      <c r="AN43" s="27">
        <v>0.1575113574030334</v>
      </c>
      <c r="AO43" s="27">
        <v>0.17883619933143499</v>
      </c>
      <c r="AP43" s="27">
        <v>0.28538194851708054</v>
      </c>
      <c r="AQ43" s="27">
        <v>0.17522806720409415</v>
      </c>
      <c r="AR43" s="27">
        <v>0.16736086726993865</v>
      </c>
      <c r="AS43" s="27">
        <v>0.15056761430121832</v>
      </c>
      <c r="AT43" s="27">
        <v>0.14490442962481684</v>
      </c>
      <c r="AU43" s="27">
        <v>0.38431992075814853</v>
      </c>
      <c r="AV43" s="27">
        <v>0.13849129330233004</v>
      </c>
      <c r="AW43" s="27">
        <v>0.12337157319666581</v>
      </c>
      <c r="AX43" s="27">
        <v>0.12015765260736</v>
      </c>
      <c r="AY43" s="27">
        <v>0.16722834194123493</v>
      </c>
      <c r="AZ43" s="27">
        <v>0.24781234021654844</v>
      </c>
      <c r="BA43" s="27">
        <v>0.29401201585097347</v>
      </c>
      <c r="BB43" s="27">
        <v>0.19032366071723963</v>
      </c>
      <c r="BC43" s="27">
        <v>0.19359772934094507</v>
      </c>
      <c r="BD43" s="27">
        <v>0.19469191157514359</v>
      </c>
      <c r="BE43" s="27">
        <v>0.15107692296334546</v>
      </c>
      <c r="BF43" s="27">
        <v>0.20174932322838388</v>
      </c>
      <c r="BG43" s="27">
        <v>0.37856621590266654</v>
      </c>
      <c r="BH43" s="27">
        <v>0.20658607663147371</v>
      </c>
      <c r="BI43" s="27">
        <v>0.17300451834984992</v>
      </c>
      <c r="BJ43" s="27">
        <v>0.20300000000000001</v>
      </c>
      <c r="BK43" s="27">
        <v>0.17844485855060779</v>
      </c>
      <c r="BL43" s="27">
        <v>0.1788945429084674</v>
      </c>
      <c r="BM43" s="27">
        <v>0.20300618166262702</v>
      </c>
      <c r="BN43" s="27">
        <v>0.12317985236507363</v>
      </c>
      <c r="BO43" s="27">
        <v>0.19885345469853563</v>
      </c>
      <c r="BP43" s="27">
        <v>0.18121642672908095</v>
      </c>
      <c r="BQ43" s="27">
        <v>0.14271516513391957</v>
      </c>
      <c r="BR43" s="27">
        <v>0.1435826085694025</v>
      </c>
      <c r="BS43" s="27">
        <v>0.15073848854241675</v>
      </c>
      <c r="BT43" s="27">
        <v>0.13781330374074302</v>
      </c>
      <c r="BU43" s="27">
        <v>0.20157114432880688</v>
      </c>
      <c r="BV43" s="27">
        <v>0.17671265808223852</v>
      </c>
      <c r="BW43" s="27">
        <v>0.16521679114803114</v>
      </c>
      <c r="BX43" s="27">
        <v>0.18636632660023944</v>
      </c>
      <c r="BY43" s="27">
        <v>0.17229377128740514</v>
      </c>
      <c r="BZ43" s="27">
        <v>0.17755803410476076</v>
      </c>
      <c r="CA43" s="27">
        <v>0.38809670539699181</v>
      </c>
      <c r="CB43" s="27">
        <v>0.20547868314786197</v>
      </c>
      <c r="CC43" s="27">
        <v>0.24794385008361383</v>
      </c>
      <c r="CD43" s="27">
        <v>0.16021081685412694</v>
      </c>
      <c r="CE43" s="27">
        <v>0.21227834423711317</v>
      </c>
      <c r="CF43" s="27">
        <v>0.14761795487157947</v>
      </c>
      <c r="CG43" s="27">
        <v>0.25044259242701722</v>
      </c>
      <c r="CH43" s="27">
        <v>0.10936984885057363</v>
      </c>
      <c r="CI43" s="27">
        <v>0.1186286369265977</v>
      </c>
    </row>
    <row r="44" spans="1:87" ht="17.100000000000001" customHeight="1" x14ac:dyDescent="0.2">
      <c r="A44" s="14" t="s">
        <v>39</v>
      </c>
      <c r="B44" s="15">
        <v>377529.14199999999</v>
      </c>
      <c r="C44" s="15">
        <v>3263317.71324</v>
      </c>
      <c r="D44" s="15">
        <v>1998768.257</v>
      </c>
      <c r="E44" s="15">
        <v>167319.87299999999</v>
      </c>
      <c r="F44" s="15">
        <v>7472.6180000000004</v>
      </c>
      <c r="G44" s="15">
        <v>16812145.063000001</v>
      </c>
      <c r="H44" s="15">
        <v>13833113.889</v>
      </c>
      <c r="I44" s="15">
        <v>120843.712</v>
      </c>
      <c r="J44" s="15">
        <v>258292.63925000001</v>
      </c>
      <c r="K44" s="15">
        <v>273031.02100000001</v>
      </c>
      <c r="L44" s="15">
        <v>323995.84299999999</v>
      </c>
      <c r="M44" s="15">
        <v>391424.97100000002</v>
      </c>
      <c r="N44" s="15">
        <v>12226.561</v>
      </c>
      <c r="O44" s="15">
        <v>157884.82800000001</v>
      </c>
      <c r="P44" s="15">
        <v>32942.008000000002</v>
      </c>
      <c r="Q44" s="15">
        <v>199965.258</v>
      </c>
      <c r="R44" s="15">
        <v>36871.580999999998</v>
      </c>
      <c r="S44" s="15">
        <v>63962.3675</v>
      </c>
      <c r="T44" s="15">
        <v>32491.115000000002</v>
      </c>
      <c r="U44" s="15">
        <v>92470.445000000007</v>
      </c>
      <c r="V44" s="15">
        <v>24766.805</v>
      </c>
      <c r="W44" s="15">
        <v>39271.553</v>
      </c>
      <c r="X44" s="15">
        <v>92758.788</v>
      </c>
      <c r="Y44" s="15">
        <v>14936.995000000001</v>
      </c>
      <c r="Z44" s="15">
        <v>80925.816000000006</v>
      </c>
      <c r="AA44" s="15">
        <v>60209.26</v>
      </c>
      <c r="AB44" s="15">
        <v>103119.018</v>
      </c>
      <c r="AC44" s="15">
        <v>38777.161</v>
      </c>
      <c r="AD44" s="15">
        <v>1854466.5761199999</v>
      </c>
      <c r="AE44" s="15">
        <v>1650520.35668</v>
      </c>
      <c r="AF44" s="15">
        <v>136945.973</v>
      </c>
      <c r="AG44" s="15">
        <v>49597.845999999998</v>
      </c>
      <c r="AH44" s="15">
        <v>109815.287</v>
      </c>
      <c r="AI44" s="15">
        <v>33837.985000000001</v>
      </c>
      <c r="AJ44" s="15">
        <v>49995.413999999997</v>
      </c>
      <c r="AK44" s="15">
        <v>78456.987999999998</v>
      </c>
      <c r="AL44" s="15">
        <v>237255.91</v>
      </c>
      <c r="AM44" s="15">
        <v>17317.560000000001</v>
      </c>
      <c r="AN44" s="15">
        <v>57861.599000000002</v>
      </c>
      <c r="AO44" s="15">
        <v>129285.55899999999</v>
      </c>
      <c r="AP44" s="15">
        <v>44819.796999999999</v>
      </c>
      <c r="AQ44" s="15">
        <v>55949.627</v>
      </c>
      <c r="AR44" s="15">
        <v>485137.62699999998</v>
      </c>
      <c r="AS44" s="15">
        <v>337344.74200000003</v>
      </c>
      <c r="AT44" s="15">
        <v>68093.328999999998</v>
      </c>
      <c r="AU44" s="15">
        <v>29422.835999999999</v>
      </c>
      <c r="AV44" s="15">
        <v>67513.255000000005</v>
      </c>
      <c r="AW44" s="15">
        <v>31037.855</v>
      </c>
      <c r="AX44" s="15">
        <v>270165.14799999999</v>
      </c>
      <c r="AY44" s="15">
        <v>50551619.989754304</v>
      </c>
      <c r="AZ44" s="15">
        <v>44380908.937583104</v>
      </c>
      <c r="BA44" s="15">
        <v>151464.26199999999</v>
      </c>
      <c r="BB44" s="15">
        <v>903007.23699999996</v>
      </c>
      <c r="BC44" s="15">
        <v>1036219.328</v>
      </c>
      <c r="BD44" s="15">
        <v>41342025.949000001</v>
      </c>
      <c r="BE44" s="15">
        <v>42253561.287839994</v>
      </c>
      <c r="BF44" s="15">
        <v>289556.32199999999</v>
      </c>
      <c r="BG44" s="15">
        <v>37633.588000000003</v>
      </c>
      <c r="BH44" s="15">
        <v>44699.571000000004</v>
      </c>
      <c r="BI44" s="15">
        <v>259087.95</v>
      </c>
      <c r="BJ44" s="15">
        <v>2264659.7259999998</v>
      </c>
      <c r="BK44" s="15">
        <v>19803.831999999999</v>
      </c>
      <c r="BL44" s="15">
        <v>46385.780500000001</v>
      </c>
      <c r="BM44" s="15">
        <v>70237.737999999998</v>
      </c>
      <c r="BN44" s="15">
        <v>61321.262000000002</v>
      </c>
      <c r="BO44" s="15">
        <v>139358.122</v>
      </c>
      <c r="BP44" s="15">
        <v>255927.73699999999</v>
      </c>
      <c r="BQ44" s="15">
        <v>2300266.7985</v>
      </c>
      <c r="BR44" s="15">
        <v>2436028.4890000001</v>
      </c>
      <c r="BS44" s="15">
        <v>595458.21362499997</v>
      </c>
      <c r="BT44" s="15">
        <v>682150.76085000008</v>
      </c>
      <c r="BU44" s="15">
        <v>38710.892999999996</v>
      </c>
      <c r="BV44" s="15">
        <v>413325.64850000001</v>
      </c>
      <c r="BW44" s="15">
        <v>44510.142999999996</v>
      </c>
      <c r="BX44" s="15">
        <v>861189.88300000003</v>
      </c>
      <c r="BY44" s="15">
        <v>113064.215</v>
      </c>
      <c r="BZ44" s="15">
        <v>4643728.22</v>
      </c>
      <c r="CA44" s="15">
        <v>65228.086499999998</v>
      </c>
      <c r="CB44" s="15">
        <v>15998.516</v>
      </c>
      <c r="CC44" s="15">
        <v>69490.895999999993</v>
      </c>
      <c r="CD44" s="15">
        <v>127840915.87232929</v>
      </c>
      <c r="CE44" s="15">
        <v>117022385.46681307</v>
      </c>
      <c r="CF44" s="15">
        <v>74800.535000000003</v>
      </c>
      <c r="CG44" s="15">
        <v>21183.146000000001</v>
      </c>
      <c r="CH44" s="15">
        <v>1553987.2075</v>
      </c>
      <c r="CI44" s="15">
        <v>1581645.7407</v>
      </c>
    </row>
    <row r="45" spans="1:87" ht="17.100000000000001" customHeight="1" x14ac:dyDescent="0.2">
      <c r="A45" s="14" t="s">
        <v>40</v>
      </c>
      <c r="B45" s="15">
        <v>337324.49400000001</v>
      </c>
      <c r="C45" s="15">
        <v>2856006.8012399999</v>
      </c>
      <c r="D45" s="15">
        <v>1614829.246</v>
      </c>
      <c r="E45" s="15">
        <v>147869.185</v>
      </c>
      <c r="F45" s="15">
        <v>4337.0680000000002</v>
      </c>
      <c r="G45" s="15">
        <v>15443484.604</v>
      </c>
      <c r="H45" s="15">
        <v>12645095.198000001</v>
      </c>
      <c r="I45" s="15">
        <v>94833.793999999994</v>
      </c>
      <c r="J45" s="15">
        <v>143579.88225</v>
      </c>
      <c r="K45" s="15">
        <v>144130.07</v>
      </c>
      <c r="L45" s="15">
        <v>264470.44300000003</v>
      </c>
      <c r="M45" s="15">
        <v>333299.97100000002</v>
      </c>
      <c r="N45" s="15">
        <v>11035.674000000001</v>
      </c>
      <c r="O45" s="15">
        <v>120084.197</v>
      </c>
      <c r="P45" s="15">
        <v>30290.108</v>
      </c>
      <c r="Q45" s="15">
        <v>172281.74299999999</v>
      </c>
      <c r="R45" s="15">
        <v>33561.716999999997</v>
      </c>
      <c r="S45" s="15">
        <v>56814.559000000001</v>
      </c>
      <c r="T45" s="15">
        <v>30155.955999999998</v>
      </c>
      <c r="U45" s="15">
        <v>81429.956000000006</v>
      </c>
      <c r="V45" s="15">
        <v>22380.036</v>
      </c>
      <c r="W45" s="15">
        <v>34307.732000000004</v>
      </c>
      <c r="X45" s="15">
        <v>84964.755999999994</v>
      </c>
      <c r="Y45" s="15">
        <v>13394.852999999999</v>
      </c>
      <c r="Z45" s="15">
        <v>72465.482999999993</v>
      </c>
      <c r="AA45" s="15">
        <v>55321.438999999998</v>
      </c>
      <c r="AB45" s="15">
        <v>95431.407999999996</v>
      </c>
      <c r="AC45" s="15">
        <v>33500.417000000001</v>
      </c>
      <c r="AD45" s="15">
        <v>1588048.87</v>
      </c>
      <c r="AE45" s="15">
        <v>1342695.8024800001</v>
      </c>
      <c r="AF45" s="15">
        <v>125550.56299999999</v>
      </c>
      <c r="AG45" s="15">
        <v>46498.171999999999</v>
      </c>
      <c r="AH45" s="15">
        <v>98538.638000000006</v>
      </c>
      <c r="AI45" s="15">
        <v>31634.994999999999</v>
      </c>
      <c r="AJ45" s="15">
        <v>44165.701000000001</v>
      </c>
      <c r="AK45" s="15">
        <v>70830.063999999998</v>
      </c>
      <c r="AL45" s="15">
        <v>195231.42600000001</v>
      </c>
      <c r="AM45" s="15">
        <v>15613.028</v>
      </c>
      <c r="AN45" s="15">
        <v>52806.576999999997</v>
      </c>
      <c r="AO45" s="15">
        <v>112229.076</v>
      </c>
      <c r="AP45" s="15">
        <v>40358.074000000001</v>
      </c>
      <c r="AQ45" s="15">
        <v>51137.697999999997</v>
      </c>
      <c r="AR45" s="15">
        <v>438979.21299999999</v>
      </c>
      <c r="AS45" s="15">
        <v>300626.38400000002</v>
      </c>
      <c r="AT45" s="15">
        <v>58196.589</v>
      </c>
      <c r="AU45" s="15">
        <v>26340.892</v>
      </c>
      <c r="AV45" s="15">
        <v>60842.398999999998</v>
      </c>
      <c r="AW45" s="15">
        <v>28611.845000000001</v>
      </c>
      <c r="AX45" s="15">
        <v>237556.60399999999</v>
      </c>
      <c r="AY45" s="15">
        <v>38230292.272809997</v>
      </c>
      <c r="AZ45" s="15">
        <v>33912060.323110998</v>
      </c>
      <c r="BA45" s="15">
        <v>138457.78099999999</v>
      </c>
      <c r="BB45" s="15">
        <v>806944.51699999999</v>
      </c>
      <c r="BC45" s="15">
        <v>930277.81400000001</v>
      </c>
      <c r="BD45" s="15">
        <v>36024709.310999997</v>
      </c>
      <c r="BE45" s="15">
        <v>37289099.963739999</v>
      </c>
      <c r="BF45" s="15">
        <v>245411.15900000001</v>
      </c>
      <c r="BG45" s="15">
        <v>34336.459000000003</v>
      </c>
      <c r="BH45" s="15">
        <v>40379.031999999999</v>
      </c>
      <c r="BI45" s="15">
        <v>234427.853</v>
      </c>
      <c r="BJ45" s="15">
        <v>2055772.4439999999</v>
      </c>
      <c r="BK45" s="15">
        <v>18217.894</v>
      </c>
      <c r="BL45" s="15">
        <v>40534.784</v>
      </c>
      <c r="BM45" s="15">
        <v>63224.480000000003</v>
      </c>
      <c r="BN45" s="15">
        <v>56673.695</v>
      </c>
      <c r="BO45" s="15">
        <v>123260.338</v>
      </c>
      <c r="BP45" s="15">
        <v>222204.647</v>
      </c>
      <c r="BQ45" s="15">
        <v>2006538.2169999999</v>
      </c>
      <c r="BR45" s="15">
        <v>2133011.1379999998</v>
      </c>
      <c r="BS45" s="15">
        <v>568445.25300000003</v>
      </c>
      <c r="BT45" s="15">
        <v>652365.24534999998</v>
      </c>
      <c r="BU45" s="15">
        <v>32714.056</v>
      </c>
      <c r="BV45" s="15">
        <v>369204.33399999997</v>
      </c>
      <c r="BW45" s="15">
        <v>40501.699999999997</v>
      </c>
      <c r="BX45" s="15">
        <v>776241.53300000005</v>
      </c>
      <c r="BY45" s="15">
        <v>94371.74</v>
      </c>
      <c r="BZ45" s="15">
        <v>4097875.5070000002</v>
      </c>
      <c r="CA45" s="15">
        <v>58907.048999999999</v>
      </c>
      <c r="CB45" s="15">
        <v>13881.33</v>
      </c>
      <c r="CC45" s="15">
        <v>62688.728999999999</v>
      </c>
      <c r="CD45" s="15">
        <v>106919911.62254</v>
      </c>
      <c r="CE45" s="15">
        <v>97723811.541640997</v>
      </c>
      <c r="CF45" s="15">
        <v>69372.695000000007</v>
      </c>
      <c r="CG45" s="15">
        <v>19301.937999999998</v>
      </c>
      <c r="CH45" s="15">
        <v>1374436.4985</v>
      </c>
      <c r="CI45" s="15">
        <v>1392265.8037</v>
      </c>
    </row>
    <row r="46" spans="1:87" ht="17.100000000000001" customHeight="1" x14ac:dyDescent="0.2">
      <c r="A46" s="14" t="s">
        <v>41</v>
      </c>
      <c r="B46" s="15">
        <v>2171.4369999999999</v>
      </c>
      <c r="C46" s="15"/>
      <c r="D46" s="15"/>
      <c r="E46" s="15">
        <v>2923.797</v>
      </c>
      <c r="F46" s="15"/>
      <c r="G46" s="15">
        <v>213705.78200000001</v>
      </c>
      <c r="H46" s="15">
        <v>126688.959</v>
      </c>
      <c r="I46" s="15">
        <v>597.90599999999995</v>
      </c>
      <c r="J46" s="15">
        <v>11355.35</v>
      </c>
      <c r="K46" s="15">
        <v>16113.174000000001</v>
      </c>
      <c r="L46" s="15">
        <v>0</v>
      </c>
      <c r="M46" s="15">
        <v>0</v>
      </c>
      <c r="N46" s="15"/>
      <c r="O46" s="15">
        <v>2903.154</v>
      </c>
      <c r="P46" s="15"/>
      <c r="Q46" s="15">
        <v>911.13800000000003</v>
      </c>
      <c r="R46" s="15">
        <v>622.59699999999998</v>
      </c>
      <c r="S46" s="15">
        <v>3131.799</v>
      </c>
      <c r="T46" s="15"/>
      <c r="U46" s="15">
        <v>1277.664</v>
      </c>
      <c r="V46" s="15"/>
      <c r="W46" s="15">
        <v>1945.5920000000001</v>
      </c>
      <c r="X46" s="15"/>
      <c r="Y46" s="15">
        <v>488.35199999999998</v>
      </c>
      <c r="Z46" s="15">
        <v>722.23199999999997</v>
      </c>
      <c r="AA46" s="15"/>
      <c r="AB46" s="15"/>
      <c r="AC46" s="15">
        <v>1553.307</v>
      </c>
      <c r="AD46" s="15">
        <v>73.061999999999998</v>
      </c>
      <c r="AE46" s="15">
        <v>593.53181000000006</v>
      </c>
      <c r="AF46" s="15">
        <v>710.35199999999998</v>
      </c>
      <c r="AG46" s="15"/>
      <c r="AH46" s="15">
        <v>424.52699999999999</v>
      </c>
      <c r="AI46" s="15"/>
      <c r="AJ46" s="15">
        <v>587.67600000000004</v>
      </c>
      <c r="AK46" s="15">
        <v>285.05700000000002</v>
      </c>
      <c r="AL46" s="15">
        <v>735.56299999999999</v>
      </c>
      <c r="AM46" s="15">
        <v>207.10400000000001</v>
      </c>
      <c r="AN46" s="15">
        <v>556.42100000000005</v>
      </c>
      <c r="AO46" s="15">
        <v>9082.018</v>
      </c>
      <c r="AP46" s="15">
        <v>1261.8119999999999</v>
      </c>
      <c r="AQ46" s="15"/>
      <c r="AR46" s="15"/>
      <c r="AS46" s="15">
        <v>8036.8519999999999</v>
      </c>
      <c r="AT46" s="15"/>
      <c r="AU46" s="15"/>
      <c r="AV46" s="15">
        <v>792.81299999999999</v>
      </c>
      <c r="AW46" s="15"/>
      <c r="AX46" s="15"/>
      <c r="AY46" s="15">
        <v>5588777.7513192799</v>
      </c>
      <c r="AZ46" s="15">
        <v>4329236.54725709</v>
      </c>
      <c r="BA46" s="15">
        <v>1596.354</v>
      </c>
      <c r="BB46" s="15">
        <v>16207.111999999999</v>
      </c>
      <c r="BC46" s="15">
        <v>20891.728999999999</v>
      </c>
      <c r="BD46" s="15">
        <v>1449640.2424999999</v>
      </c>
      <c r="BE46" s="15">
        <v>1377035.1349000002</v>
      </c>
      <c r="BF46" s="15">
        <v>16738.722000000002</v>
      </c>
      <c r="BG46" s="15"/>
      <c r="BH46" s="15">
        <v>208.649</v>
      </c>
      <c r="BI46" s="15">
        <v>8474.0930000000008</v>
      </c>
      <c r="BJ46" s="15">
        <v>24499.809000000001</v>
      </c>
      <c r="BK46" s="15"/>
      <c r="BL46" s="15"/>
      <c r="BM46" s="15">
        <v>1058.8900000000001</v>
      </c>
      <c r="BN46" s="15"/>
      <c r="BO46" s="15">
        <v>2949.826</v>
      </c>
      <c r="BP46" s="15">
        <v>15071.525</v>
      </c>
      <c r="BQ46" s="15">
        <v>1460.5050000000001</v>
      </c>
      <c r="BR46" s="15">
        <v>890.03800000000001</v>
      </c>
      <c r="BS46" s="15"/>
      <c r="BT46" s="15">
        <v>2.36</v>
      </c>
      <c r="BU46" s="15">
        <v>268.685</v>
      </c>
      <c r="BV46" s="15">
        <v>1766.117</v>
      </c>
      <c r="BW46" s="15"/>
      <c r="BX46" s="15"/>
      <c r="BY46" s="15">
        <v>1813.912</v>
      </c>
      <c r="BZ46" s="15">
        <v>47482.749000000003</v>
      </c>
      <c r="CA46" s="15"/>
      <c r="CB46" s="15">
        <v>851.86900000000003</v>
      </c>
      <c r="CC46" s="15"/>
      <c r="CD46" s="15">
        <v>7301656.15421928</v>
      </c>
      <c r="CE46" s="15">
        <v>6030277.8585670888</v>
      </c>
      <c r="CF46" s="15"/>
      <c r="CG46" s="15">
        <v>313.64499999999998</v>
      </c>
      <c r="CH46" s="15"/>
      <c r="CI46" s="15"/>
    </row>
    <row r="47" spans="1:87" ht="17.100000000000001" customHeight="1" x14ac:dyDescent="0.2">
      <c r="A47" s="14" t="s">
        <v>42</v>
      </c>
      <c r="B47" s="15">
        <v>29898.325000000001</v>
      </c>
      <c r="C47" s="15">
        <v>363185.49599999998</v>
      </c>
      <c r="D47" s="15">
        <v>356123.17499999999</v>
      </c>
      <c r="E47" s="15">
        <v>12274.338</v>
      </c>
      <c r="F47" s="15">
        <v>3135.55</v>
      </c>
      <c r="G47" s="15">
        <v>1048124.996</v>
      </c>
      <c r="H47" s="15">
        <v>1023079.6580000001</v>
      </c>
      <c r="I47" s="15">
        <v>10957.216</v>
      </c>
      <c r="J47" s="15">
        <v>100754.3</v>
      </c>
      <c r="K47" s="15">
        <v>110156.75</v>
      </c>
      <c r="L47" s="15">
        <v>59525.4</v>
      </c>
      <c r="M47" s="15">
        <v>58125</v>
      </c>
      <c r="N47" s="15">
        <v>1190.8869999999999</v>
      </c>
      <c r="O47" s="15">
        <v>16404.567999999999</v>
      </c>
      <c r="P47" s="15">
        <v>2651.9</v>
      </c>
      <c r="Q47" s="15">
        <v>17925.276000000002</v>
      </c>
      <c r="R47" s="15">
        <v>2687.2669999999998</v>
      </c>
      <c r="S47" s="15">
        <v>3827.4375</v>
      </c>
      <c r="T47" s="15">
        <v>2335.1590000000001</v>
      </c>
      <c r="U47" s="15">
        <v>9235.4259999999995</v>
      </c>
      <c r="V47" s="15">
        <v>2386.7689999999998</v>
      </c>
      <c r="W47" s="15">
        <v>3018.2289999999998</v>
      </c>
      <c r="X47" s="15">
        <v>7781.35</v>
      </c>
      <c r="Y47" s="15">
        <v>1053.79</v>
      </c>
      <c r="Z47" s="15">
        <v>6772.8190000000004</v>
      </c>
      <c r="AA47" s="15">
        <v>4887.8209999999999</v>
      </c>
      <c r="AB47" s="15">
        <v>7687.61</v>
      </c>
      <c r="AC47" s="15">
        <v>3723.4369999999999</v>
      </c>
      <c r="AD47" s="15">
        <v>246515.375</v>
      </c>
      <c r="AE47" s="15">
        <v>294617.77100000001</v>
      </c>
      <c r="AF47" s="15">
        <v>10685.058000000001</v>
      </c>
      <c r="AG47" s="15">
        <v>3099.674</v>
      </c>
      <c r="AH47" s="15">
        <v>10845.84</v>
      </c>
      <c r="AI47" s="15">
        <v>2202.9899999999998</v>
      </c>
      <c r="AJ47" s="15">
        <v>5210.9350000000004</v>
      </c>
      <c r="AK47" s="15">
        <v>7341.8670000000002</v>
      </c>
      <c r="AL47" s="15">
        <v>23698.745999999999</v>
      </c>
      <c r="AM47" s="15">
        <v>1497.4280000000001</v>
      </c>
      <c r="AN47" s="15">
        <v>4404.2849999999999</v>
      </c>
      <c r="AO47" s="15">
        <v>7974.4650000000001</v>
      </c>
      <c r="AP47" s="15">
        <v>3199.9110000000001</v>
      </c>
      <c r="AQ47" s="15">
        <v>4811.9290000000001</v>
      </c>
      <c r="AR47" s="15">
        <v>41552.714999999997</v>
      </c>
      <c r="AS47" s="15">
        <v>23188.075000000001</v>
      </c>
      <c r="AT47" s="15">
        <v>5312.2629999999999</v>
      </c>
      <c r="AU47" s="15">
        <v>3081.944</v>
      </c>
      <c r="AV47" s="15">
        <v>5646.6989999999996</v>
      </c>
      <c r="AW47" s="15">
        <v>2426.0100000000002</v>
      </c>
      <c r="AX47" s="15">
        <v>21735.502</v>
      </c>
      <c r="AY47" s="15">
        <v>4579352.125</v>
      </c>
      <c r="AZ47" s="15">
        <v>4228641.625</v>
      </c>
      <c r="BA47" s="15">
        <v>11380.977000000001</v>
      </c>
      <c r="BB47" s="15">
        <v>73186.399999999994</v>
      </c>
      <c r="BC47" s="15">
        <v>79226.698999999993</v>
      </c>
      <c r="BD47" s="15">
        <v>3477460.5625</v>
      </c>
      <c r="BE47" s="15">
        <v>3182050.4375</v>
      </c>
      <c r="BF47" s="15">
        <v>22391.45</v>
      </c>
      <c r="BG47" s="15">
        <v>3297.1289999999999</v>
      </c>
      <c r="BH47" s="15">
        <v>4111.8900000000003</v>
      </c>
      <c r="BI47" s="15">
        <v>16186.004000000001</v>
      </c>
      <c r="BJ47" s="15">
        <v>180788.49799999999</v>
      </c>
      <c r="BK47" s="15">
        <v>1585.9380000000001</v>
      </c>
      <c r="BL47" s="15">
        <v>5599.0124999999998</v>
      </c>
      <c r="BM47" s="15">
        <v>5731.7439999999997</v>
      </c>
      <c r="BN47" s="15">
        <v>4647.567</v>
      </c>
      <c r="BO47" s="15">
        <v>13147.958000000001</v>
      </c>
      <c r="BP47" s="15">
        <v>18132.155999999999</v>
      </c>
      <c r="BQ47" s="15">
        <v>292266.01250000001</v>
      </c>
      <c r="BR47" s="15">
        <v>299262.97499999998</v>
      </c>
      <c r="BS47" s="15">
        <v>26532.655624999999</v>
      </c>
      <c r="BT47" s="15">
        <v>28363.142500000002</v>
      </c>
      <c r="BU47" s="15">
        <v>3089.9050000000002</v>
      </c>
      <c r="BV47" s="15">
        <v>36601.512499999997</v>
      </c>
      <c r="BW47" s="15">
        <v>4008.4430000000002</v>
      </c>
      <c r="BX47" s="15">
        <v>72834.425000000003</v>
      </c>
      <c r="BY47" s="15">
        <v>8132.6880000000001</v>
      </c>
      <c r="BZ47" s="15">
        <v>393758.788</v>
      </c>
      <c r="CA47" s="15">
        <v>6321.0375000000004</v>
      </c>
      <c r="CB47" s="15">
        <v>1265.317</v>
      </c>
      <c r="CC47" s="15">
        <v>6786.4750000000004</v>
      </c>
      <c r="CD47" s="15">
        <v>10728514.099125</v>
      </c>
      <c r="CE47" s="15">
        <v>10748052.096000001</v>
      </c>
      <c r="CF47" s="15">
        <v>5387.85</v>
      </c>
      <c r="CG47" s="15">
        <v>1567.5630000000001</v>
      </c>
      <c r="CH47" s="15">
        <v>162560.97500000001</v>
      </c>
      <c r="CI47" s="15">
        <v>173559.85</v>
      </c>
    </row>
    <row r="48" spans="1:87" ht="17.100000000000001" customHeight="1" x14ac:dyDescent="0.2">
      <c r="A48" s="14" t="s">
        <v>43</v>
      </c>
      <c r="B48" s="15">
        <v>8134.8860000000004</v>
      </c>
      <c r="C48" s="15">
        <v>44125.415999999997</v>
      </c>
      <c r="D48" s="15">
        <v>27815.835999999999</v>
      </c>
      <c r="E48" s="15">
        <v>4252.5529999999999</v>
      </c>
      <c r="F48" s="15"/>
      <c r="G48" s="15">
        <v>106829.681</v>
      </c>
      <c r="H48" s="15">
        <v>38250.074999999997</v>
      </c>
      <c r="I48" s="15">
        <v>14454.796</v>
      </c>
      <c r="J48" s="15">
        <v>2603.107</v>
      </c>
      <c r="K48" s="15">
        <v>2631.027</v>
      </c>
      <c r="L48" s="15">
        <v>0</v>
      </c>
      <c r="M48" s="15">
        <v>0</v>
      </c>
      <c r="N48" s="15"/>
      <c r="O48" s="15">
        <v>18492.909</v>
      </c>
      <c r="P48" s="15"/>
      <c r="Q48" s="15">
        <v>8847.1010000000006</v>
      </c>
      <c r="R48" s="15"/>
      <c r="S48" s="15">
        <v>188.572</v>
      </c>
      <c r="T48" s="15"/>
      <c r="U48" s="15">
        <v>527.399</v>
      </c>
      <c r="V48" s="15"/>
      <c r="W48" s="15"/>
      <c r="X48" s="15">
        <v>12.682</v>
      </c>
      <c r="Y48" s="15"/>
      <c r="Z48" s="15">
        <v>965.28200000000004</v>
      </c>
      <c r="AA48" s="15"/>
      <c r="AB48" s="15"/>
      <c r="AC48" s="15"/>
      <c r="AD48" s="15">
        <v>19829.269120000001</v>
      </c>
      <c r="AE48" s="15">
        <v>12613.251390000001</v>
      </c>
      <c r="AF48" s="15"/>
      <c r="AG48" s="15"/>
      <c r="AH48" s="15">
        <v>6.282</v>
      </c>
      <c r="AI48" s="15"/>
      <c r="AJ48" s="15">
        <v>31.102</v>
      </c>
      <c r="AK48" s="15"/>
      <c r="AL48" s="15">
        <v>17590.174999999999</v>
      </c>
      <c r="AM48" s="15"/>
      <c r="AN48" s="15">
        <v>94.316000000000003</v>
      </c>
      <c r="AO48" s="15"/>
      <c r="AP48" s="15"/>
      <c r="AQ48" s="15"/>
      <c r="AR48" s="15">
        <v>4605.6989999999996</v>
      </c>
      <c r="AS48" s="15">
        <v>5493.4309999999996</v>
      </c>
      <c r="AT48" s="15">
        <v>4584.4769999999999</v>
      </c>
      <c r="AU48" s="15"/>
      <c r="AV48" s="15">
        <v>231.34399999999999</v>
      </c>
      <c r="AW48" s="15"/>
      <c r="AX48" s="15">
        <v>10873.041999999999</v>
      </c>
      <c r="AY48" s="15">
        <v>2153197.8406250002</v>
      </c>
      <c r="AZ48" s="15">
        <v>1910970.4422149998</v>
      </c>
      <c r="BA48" s="15">
        <v>29.15</v>
      </c>
      <c r="BB48" s="15">
        <v>6669.2079999999996</v>
      </c>
      <c r="BC48" s="15">
        <v>5823.0860000000002</v>
      </c>
      <c r="BD48" s="15">
        <v>390215.83266000001</v>
      </c>
      <c r="BE48" s="15">
        <v>405375.75169999996</v>
      </c>
      <c r="BF48" s="15">
        <v>5014.991</v>
      </c>
      <c r="BG48" s="15"/>
      <c r="BH48" s="15"/>
      <c r="BI48" s="15"/>
      <c r="BJ48" s="15">
        <v>3598.9760000000001</v>
      </c>
      <c r="BK48" s="15"/>
      <c r="BL48" s="15">
        <v>251.98400000000001</v>
      </c>
      <c r="BM48" s="15">
        <v>222.624</v>
      </c>
      <c r="BN48" s="15"/>
      <c r="BO48" s="15"/>
      <c r="BP48" s="15">
        <v>519.40899999999999</v>
      </c>
      <c r="BQ48" s="15">
        <v>2.0640000000000001</v>
      </c>
      <c r="BR48" s="15">
        <v>2864.3380000000002</v>
      </c>
      <c r="BS48" s="15">
        <v>480.30500000000001</v>
      </c>
      <c r="BT48" s="15">
        <v>1420.0129999999999</v>
      </c>
      <c r="BU48" s="15">
        <v>2638.2469999999998</v>
      </c>
      <c r="BV48" s="15">
        <v>5753.6850000000004</v>
      </c>
      <c r="BW48" s="15"/>
      <c r="BX48" s="15">
        <v>12113.924999999999</v>
      </c>
      <c r="BY48" s="15">
        <v>8745.875</v>
      </c>
      <c r="BZ48" s="15">
        <v>104611.17600000001</v>
      </c>
      <c r="CA48" s="15"/>
      <c r="CB48" s="15"/>
      <c r="CC48" s="15">
        <v>15.692</v>
      </c>
      <c r="CD48" s="15">
        <v>2890833.9964449997</v>
      </c>
      <c r="CE48" s="15">
        <v>2520243.9722650005</v>
      </c>
      <c r="CF48" s="15">
        <v>39.99</v>
      </c>
      <c r="CG48" s="15"/>
      <c r="CH48" s="15">
        <v>16989.734</v>
      </c>
      <c r="CI48" s="15">
        <v>15820.087</v>
      </c>
    </row>
    <row r="50" spans="1:1" ht="15" x14ac:dyDescent="0.25">
      <c r="A50" s="55" t="s">
        <v>225</v>
      </c>
    </row>
    <row r="51" spans="1:1" ht="38.25" x14ac:dyDescent="0.2">
      <c r="A51" s="54" t="s">
        <v>226</v>
      </c>
    </row>
    <row r="52" spans="1:1" x14ac:dyDescent="0.2">
      <c r="A52" s="34"/>
    </row>
    <row r="53" spans="1:1" x14ac:dyDescent="0.2">
      <c r="A53" s="54"/>
    </row>
    <row r="54" spans="1:1" x14ac:dyDescent="0.2">
      <c r="A54" s="34"/>
    </row>
    <row r="55" spans="1:1" ht="27" customHeight="1" x14ac:dyDescent="0.2">
      <c r="A55" s="54"/>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ED55"/>
  <sheetViews>
    <sheetView showGridLines="0" tabSelected="1" topLeftCell="B1" zoomScale="85" zoomScaleNormal="85" workbookViewId="0">
      <pane xSplit="1" topLeftCell="C1" activePane="topRight" state="frozen"/>
      <selection activeCell="B1" sqref="B1"/>
      <selection pane="topRight" activeCell="B1" sqref="B1"/>
    </sheetView>
  </sheetViews>
  <sheetFormatPr defaultRowHeight="14.25" x14ac:dyDescent="0.2"/>
  <cols>
    <col min="1" max="1" width="14.875" customWidth="1"/>
    <col min="2" max="2" width="75.625" customWidth="1"/>
    <col min="3" max="133" width="14.75" customWidth="1"/>
    <col min="134" max="134" width="21.25" customWidth="1"/>
    <col min="135" max="135" width="22.5" bestFit="1" customWidth="1"/>
    <col min="136" max="136" width="25.5" bestFit="1" customWidth="1"/>
    <col min="137" max="137" width="21.25" customWidth="1"/>
    <col min="138" max="138" width="24.125" customWidth="1"/>
    <col min="139" max="141" width="12.25" customWidth="1"/>
    <col min="142" max="142" width="15.125" customWidth="1"/>
    <col min="143" max="145" width="25.125" customWidth="1"/>
    <col min="146" max="146" width="28" bestFit="1" customWidth="1"/>
    <col min="147" max="147" width="26.75" customWidth="1"/>
    <col min="148" max="148" width="29.75" bestFit="1" customWidth="1"/>
    <col min="149" max="149" width="22" customWidth="1"/>
    <col min="150" max="150" width="24.875" bestFit="1" customWidth="1"/>
    <col min="151" max="151" width="20.25" customWidth="1"/>
    <col min="152" max="152" width="23.125" customWidth="1"/>
    <col min="153" max="153" width="18.125" customWidth="1"/>
    <col min="154" max="154" width="21" customWidth="1"/>
    <col min="155" max="155" width="19.125" customWidth="1"/>
    <col min="156" max="156" width="22" customWidth="1"/>
    <col min="157" max="158" width="20.125" customWidth="1"/>
    <col min="159" max="159" width="23" customWidth="1"/>
    <col min="160" max="160" width="25" customWidth="1"/>
    <col min="161" max="161" width="27.875" customWidth="1"/>
    <col min="162" max="162" width="22.125" bestFit="1" customWidth="1"/>
    <col min="163" max="163" width="25" bestFit="1" customWidth="1"/>
    <col min="164" max="164" width="23.25" customWidth="1"/>
    <col min="165" max="165" width="26.125" customWidth="1"/>
    <col min="166" max="166" width="22.125" customWidth="1"/>
    <col min="167" max="167" width="25" customWidth="1"/>
    <col min="168" max="168" width="18.5" customWidth="1"/>
    <col min="169" max="169" width="21.5" customWidth="1"/>
    <col min="170" max="172" width="17.625" customWidth="1"/>
    <col min="173" max="173" width="20.5" customWidth="1"/>
    <col min="174" max="174" width="11.875" bestFit="1" customWidth="1"/>
  </cols>
  <sheetData>
    <row r="1" spans="1:134" ht="39" customHeight="1" x14ac:dyDescent="0.2">
      <c r="B1" s="12" t="s">
        <v>124</v>
      </c>
    </row>
    <row r="2" spans="1:134" ht="34.5" customHeight="1" x14ac:dyDescent="0.2">
      <c r="B2" s="13" t="s">
        <v>125</v>
      </c>
    </row>
    <row r="3" spans="1:134" ht="15" x14ac:dyDescent="0.25">
      <c r="B3" s="37" t="s">
        <v>121</v>
      </c>
      <c r="AB3" s="45"/>
      <c r="AC3" s="45"/>
      <c r="AD3" s="45"/>
      <c r="AE3" s="45"/>
    </row>
    <row r="4" spans="1:134" x14ac:dyDescent="0.2">
      <c r="A4" s="19" t="s">
        <v>121</v>
      </c>
      <c r="B4" s="21"/>
      <c r="C4" s="20" t="s">
        <v>127</v>
      </c>
      <c r="D4" s="20" t="s">
        <v>126</v>
      </c>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row>
    <row r="5" spans="1:134" ht="38.25" x14ac:dyDescent="0.2">
      <c r="A5" s="17"/>
      <c r="B5" s="17"/>
      <c r="C5" s="25" t="s">
        <v>4</v>
      </c>
      <c r="D5" s="25" t="s">
        <v>44</v>
      </c>
      <c r="E5" s="25"/>
      <c r="F5" s="25" t="s">
        <v>45</v>
      </c>
      <c r="G5" s="25" t="s">
        <v>46</v>
      </c>
      <c r="H5" s="25" t="s">
        <v>48</v>
      </c>
      <c r="I5" s="25"/>
      <c r="J5" s="25" t="s">
        <v>49</v>
      </c>
      <c r="K5" s="25" t="s">
        <v>50</v>
      </c>
      <c r="L5" s="25"/>
      <c r="M5" s="25" t="s">
        <v>220</v>
      </c>
      <c r="N5" s="25"/>
      <c r="O5" s="25" t="s">
        <v>52</v>
      </c>
      <c r="P5" s="25" t="s">
        <v>53</v>
      </c>
      <c r="Q5" s="25" t="s">
        <v>54</v>
      </c>
      <c r="R5" s="25" t="s">
        <v>55</v>
      </c>
      <c r="S5" s="25" t="s">
        <v>56</v>
      </c>
      <c r="T5" s="25" t="s">
        <v>57</v>
      </c>
      <c r="U5" s="25" t="s">
        <v>58</v>
      </c>
      <c r="V5" s="25" t="s">
        <v>59</v>
      </c>
      <c r="W5" s="25" t="s">
        <v>60</v>
      </c>
      <c r="X5" s="25" t="s">
        <v>61</v>
      </c>
      <c r="Y5" s="25" t="s">
        <v>62</v>
      </c>
      <c r="Z5" s="25" t="s">
        <v>63</v>
      </c>
      <c r="AA5" s="25" t="s">
        <v>64</v>
      </c>
      <c r="AB5" s="25" t="s">
        <v>65</v>
      </c>
      <c r="AC5" s="25" t="s">
        <v>66</v>
      </c>
      <c r="AD5" s="25" t="s">
        <v>67</v>
      </c>
      <c r="AE5" s="25" t="s">
        <v>219</v>
      </c>
      <c r="AF5" s="25"/>
      <c r="AG5" s="25" t="s">
        <v>68</v>
      </c>
      <c r="AH5" s="25" t="s">
        <v>69</v>
      </c>
      <c r="AI5" s="25" t="s">
        <v>70</v>
      </c>
      <c r="AJ5" s="25" t="s">
        <v>71</v>
      </c>
      <c r="AK5" s="25" t="s">
        <v>72</v>
      </c>
      <c r="AL5" s="25" t="s">
        <v>73</v>
      </c>
      <c r="AM5" s="25" t="s">
        <v>74</v>
      </c>
      <c r="AN5" s="25" t="s">
        <v>75</v>
      </c>
      <c r="AO5" s="25" t="s">
        <v>76</v>
      </c>
      <c r="AP5" s="25" t="s">
        <v>77</v>
      </c>
      <c r="AQ5" s="25" t="s">
        <v>78</v>
      </c>
      <c r="AR5" s="25" t="s">
        <v>79</v>
      </c>
      <c r="AS5" s="25" t="s">
        <v>80</v>
      </c>
      <c r="AT5" s="25" t="s">
        <v>81</v>
      </c>
      <c r="AU5" s="25" t="s">
        <v>82</v>
      </c>
      <c r="AV5" s="25" t="s">
        <v>83</v>
      </c>
      <c r="AW5" s="25" t="s">
        <v>84</v>
      </c>
      <c r="AX5" s="25" t="s">
        <v>85</v>
      </c>
      <c r="AY5" s="25" t="s">
        <v>86</v>
      </c>
      <c r="AZ5" s="25" t="s">
        <v>87</v>
      </c>
      <c r="BA5" s="25"/>
      <c r="BB5" s="25" t="s">
        <v>88</v>
      </c>
      <c r="BC5" s="25" t="s">
        <v>113</v>
      </c>
      <c r="BD5" s="25"/>
      <c r="BE5" s="25" t="s">
        <v>114</v>
      </c>
      <c r="BF5" s="25" t="s">
        <v>112</v>
      </c>
      <c r="BG5" s="25" t="s">
        <v>109</v>
      </c>
      <c r="BH5" s="25" t="s">
        <v>89</v>
      </c>
      <c r="BI5" s="25" t="s">
        <v>90</v>
      </c>
      <c r="BJ5" s="25" t="s">
        <v>91</v>
      </c>
      <c r="BK5" s="25" t="s">
        <v>51</v>
      </c>
      <c r="BL5" s="25" t="s">
        <v>92</v>
      </c>
      <c r="BM5" s="25" t="s">
        <v>93</v>
      </c>
      <c r="BN5" s="25" t="s">
        <v>94</v>
      </c>
      <c r="BO5" s="25" t="s">
        <v>95</v>
      </c>
      <c r="BP5" s="25" t="s">
        <v>96</v>
      </c>
      <c r="BQ5" s="25" t="s">
        <v>97</v>
      </c>
      <c r="BR5" s="25" t="s">
        <v>98</v>
      </c>
      <c r="BS5" s="25"/>
      <c r="BT5" s="25" t="s">
        <v>111</v>
      </c>
      <c r="BU5" s="25"/>
      <c r="BV5" s="25" t="s">
        <v>100</v>
      </c>
      <c r="BW5" s="25" t="s">
        <v>101</v>
      </c>
      <c r="BX5" s="25" t="s">
        <v>102</v>
      </c>
      <c r="BY5" s="25" t="s">
        <v>103</v>
      </c>
      <c r="BZ5" s="25" t="s">
        <v>104</v>
      </c>
      <c r="CA5" s="25" t="s">
        <v>115</v>
      </c>
      <c r="CB5" s="25" t="s">
        <v>105</v>
      </c>
      <c r="CC5" s="25" t="s">
        <v>106</v>
      </c>
      <c r="CD5" s="25" t="s">
        <v>222</v>
      </c>
      <c r="CE5" s="25"/>
      <c r="CF5" s="25" t="s">
        <v>107</v>
      </c>
      <c r="CG5" s="25" t="s">
        <v>108</v>
      </c>
      <c r="CH5" s="25" t="s">
        <v>99</v>
      </c>
      <c r="CI5" s="25" t="s">
        <v>110</v>
      </c>
      <c r="CJ5" s="25"/>
    </row>
    <row r="6" spans="1:134" ht="17.100000000000001" customHeight="1" x14ac:dyDescent="0.2">
      <c r="A6" s="16" t="s">
        <v>0</v>
      </c>
      <c r="B6" s="16" t="s">
        <v>223</v>
      </c>
      <c r="C6" s="26">
        <v>42004</v>
      </c>
      <c r="D6" s="26">
        <v>42004</v>
      </c>
      <c r="E6" s="26">
        <v>42369</v>
      </c>
      <c r="F6" s="26">
        <v>42004</v>
      </c>
      <c r="G6" s="26">
        <v>42004</v>
      </c>
      <c r="H6" s="26">
        <v>42004</v>
      </c>
      <c r="I6" s="26">
        <v>42369</v>
      </c>
      <c r="J6" s="18">
        <v>42004</v>
      </c>
      <c r="K6" s="18">
        <v>42004</v>
      </c>
      <c r="L6" s="18">
        <v>42369</v>
      </c>
      <c r="M6" s="39">
        <v>42004</v>
      </c>
      <c r="N6" s="39">
        <v>42369</v>
      </c>
      <c r="O6" s="18">
        <v>42004</v>
      </c>
      <c r="P6" s="18">
        <v>42004</v>
      </c>
      <c r="Q6" s="18">
        <v>42004</v>
      </c>
      <c r="R6" s="18">
        <v>42004</v>
      </c>
      <c r="S6" s="18">
        <v>42004</v>
      </c>
      <c r="T6" s="18">
        <v>42004</v>
      </c>
      <c r="U6" s="18">
        <v>42004</v>
      </c>
      <c r="V6" s="18">
        <v>42004</v>
      </c>
      <c r="W6" s="18">
        <v>42004</v>
      </c>
      <c r="X6" s="18">
        <v>42004</v>
      </c>
      <c r="Y6" s="18">
        <v>42004</v>
      </c>
      <c r="Z6" s="18">
        <v>42004</v>
      </c>
      <c r="AA6" s="18">
        <v>42004</v>
      </c>
      <c r="AB6" s="18">
        <v>42004</v>
      </c>
      <c r="AC6" s="18">
        <v>42004</v>
      </c>
      <c r="AD6" s="18">
        <v>42004</v>
      </c>
      <c r="AE6" s="39">
        <v>42004</v>
      </c>
      <c r="AF6" s="39">
        <v>42369</v>
      </c>
      <c r="AG6" s="18">
        <v>42004</v>
      </c>
      <c r="AH6" s="18">
        <v>42004</v>
      </c>
      <c r="AI6" s="18">
        <v>42004</v>
      </c>
      <c r="AJ6" s="18">
        <v>42004</v>
      </c>
      <c r="AK6" s="18">
        <v>42004</v>
      </c>
      <c r="AL6" s="18">
        <v>42004</v>
      </c>
      <c r="AM6" s="18">
        <v>42004</v>
      </c>
      <c r="AN6" s="18">
        <v>42004</v>
      </c>
      <c r="AO6" s="18">
        <v>42004</v>
      </c>
      <c r="AP6" s="18">
        <v>42004</v>
      </c>
      <c r="AQ6" s="18">
        <v>42004</v>
      </c>
      <c r="AR6" s="18">
        <v>42004</v>
      </c>
      <c r="AS6" s="18">
        <v>42004</v>
      </c>
      <c r="AT6" s="18">
        <v>42004</v>
      </c>
      <c r="AU6" s="18">
        <v>42004</v>
      </c>
      <c r="AV6" s="18">
        <v>42004</v>
      </c>
      <c r="AW6" s="18">
        <v>42004</v>
      </c>
      <c r="AX6" s="18">
        <v>42004</v>
      </c>
      <c r="AY6" s="18">
        <v>42004</v>
      </c>
      <c r="AZ6" s="18">
        <v>42004</v>
      </c>
      <c r="BA6" s="18">
        <v>42369</v>
      </c>
      <c r="BB6" s="18">
        <v>42004</v>
      </c>
      <c r="BC6" s="29">
        <v>42004</v>
      </c>
      <c r="BD6" s="18">
        <v>42369</v>
      </c>
      <c r="BE6" s="18">
        <v>42369</v>
      </c>
      <c r="BF6" s="18">
        <v>42004</v>
      </c>
      <c r="BG6" s="18">
        <v>42004</v>
      </c>
      <c r="BH6" s="18">
        <v>42004</v>
      </c>
      <c r="BI6" s="18">
        <v>42004</v>
      </c>
      <c r="BJ6" s="18">
        <v>42004</v>
      </c>
      <c r="BK6" s="18">
        <v>42369</v>
      </c>
      <c r="BL6" s="18">
        <v>42004</v>
      </c>
      <c r="BM6" s="18">
        <v>42004</v>
      </c>
      <c r="BN6" s="18">
        <v>42004</v>
      </c>
      <c r="BO6" s="18">
        <v>42004</v>
      </c>
      <c r="BP6" s="18">
        <v>42004</v>
      </c>
      <c r="BQ6" s="18">
        <v>42004</v>
      </c>
      <c r="BR6" s="18">
        <v>42004</v>
      </c>
      <c r="BS6" s="18">
        <v>42369</v>
      </c>
      <c r="BT6" s="18">
        <v>42004</v>
      </c>
      <c r="BU6" s="18">
        <v>42369</v>
      </c>
      <c r="BV6" s="18">
        <v>42004</v>
      </c>
      <c r="BW6" s="18">
        <v>42004</v>
      </c>
      <c r="BX6" s="18">
        <v>42004</v>
      </c>
      <c r="BY6" s="18">
        <v>42004</v>
      </c>
      <c r="BZ6" s="18">
        <v>42004</v>
      </c>
      <c r="CA6" s="18">
        <v>42369</v>
      </c>
      <c r="CB6" s="18">
        <v>42004</v>
      </c>
      <c r="CC6" s="18">
        <v>42004</v>
      </c>
      <c r="CD6" s="26">
        <v>42004</v>
      </c>
      <c r="CE6" s="26">
        <v>42369</v>
      </c>
      <c r="CF6" s="18">
        <v>42004</v>
      </c>
      <c r="CG6" s="18">
        <v>42004</v>
      </c>
      <c r="CH6" s="18">
        <v>42004</v>
      </c>
      <c r="CI6" s="18">
        <v>42004</v>
      </c>
      <c r="CJ6" s="18">
        <v>42369</v>
      </c>
    </row>
    <row r="7" spans="1:134" ht="17.100000000000001" customHeight="1" x14ac:dyDescent="0.2">
      <c r="A7" s="17">
        <v>1</v>
      </c>
      <c r="B7" s="32" t="s">
        <v>128</v>
      </c>
      <c r="C7" s="15">
        <v>9692</v>
      </c>
      <c r="D7" s="15">
        <v>102348.01382999998</v>
      </c>
      <c r="E7" s="15">
        <v>96967.928789999991</v>
      </c>
      <c r="F7" s="15">
        <v>3850</v>
      </c>
      <c r="G7" s="15">
        <v>68</v>
      </c>
      <c r="H7" s="15">
        <v>315069</v>
      </c>
      <c r="I7" s="15">
        <v>304355.37300000002</v>
      </c>
      <c r="J7" s="15">
        <v>3593</v>
      </c>
      <c r="K7" s="15">
        <v>1037</v>
      </c>
      <c r="L7" s="15">
        <v>1406.0909999999999</v>
      </c>
      <c r="M7" s="15">
        <v>22994</v>
      </c>
      <c r="N7" s="15">
        <v>24231.01</v>
      </c>
      <c r="O7" s="15">
        <v>527</v>
      </c>
      <c r="P7" s="15">
        <v>5760</v>
      </c>
      <c r="Q7" s="15">
        <v>1165</v>
      </c>
      <c r="R7" s="15">
        <v>5999</v>
      </c>
      <c r="S7" s="15">
        <v>1178</v>
      </c>
      <c r="T7" s="15">
        <v>1339</v>
      </c>
      <c r="U7" s="15">
        <v>925</v>
      </c>
      <c r="V7" s="15">
        <v>2399</v>
      </c>
      <c r="W7" s="15">
        <v>852</v>
      </c>
      <c r="X7" s="15">
        <v>1093</v>
      </c>
      <c r="Y7" s="15">
        <v>3131</v>
      </c>
      <c r="Z7" s="15">
        <v>418</v>
      </c>
      <c r="AA7" s="15">
        <v>2500</v>
      </c>
      <c r="AB7" s="15">
        <v>1942</v>
      </c>
      <c r="AC7" s="15">
        <v>2574</v>
      </c>
      <c r="AD7" s="15">
        <v>1192</v>
      </c>
      <c r="AE7" s="15">
        <v>160008</v>
      </c>
      <c r="AF7" s="15">
        <v>172244.72899999999</v>
      </c>
      <c r="AG7" s="15">
        <v>3565</v>
      </c>
      <c r="AH7" s="15">
        <v>1175</v>
      </c>
      <c r="AI7" s="15">
        <v>3785</v>
      </c>
      <c r="AJ7" s="15">
        <v>733</v>
      </c>
      <c r="AK7" s="15">
        <v>2157</v>
      </c>
      <c r="AL7" s="15">
        <v>2514</v>
      </c>
      <c r="AM7" s="15">
        <v>8045</v>
      </c>
      <c r="AN7" s="15">
        <v>563</v>
      </c>
      <c r="AO7" s="15">
        <v>1587</v>
      </c>
      <c r="AP7" s="15">
        <v>2194</v>
      </c>
      <c r="AQ7" s="15">
        <v>1465</v>
      </c>
      <c r="AR7" s="15">
        <v>1625</v>
      </c>
      <c r="AS7" s="15">
        <v>12887</v>
      </c>
      <c r="AT7" s="15">
        <v>6190</v>
      </c>
      <c r="AU7" s="15">
        <v>2094</v>
      </c>
      <c r="AV7" s="15">
        <v>1247</v>
      </c>
      <c r="AW7" s="15">
        <v>1933</v>
      </c>
      <c r="AX7" s="15">
        <v>903</v>
      </c>
      <c r="AY7" s="15">
        <v>6132</v>
      </c>
      <c r="AZ7" s="15">
        <v>1189004.28</v>
      </c>
      <c r="BA7" s="15">
        <v>1052150.831</v>
      </c>
      <c r="BB7" s="15">
        <v>4255</v>
      </c>
      <c r="BC7" s="15">
        <v>17830</v>
      </c>
      <c r="BD7" s="15">
        <v>31713.511999999999</v>
      </c>
      <c r="BE7" s="15">
        <v>1016925.731</v>
      </c>
      <c r="BF7" s="15">
        <v>1042972.92</v>
      </c>
      <c r="BG7" s="15">
        <v>8702</v>
      </c>
      <c r="BH7" s="15">
        <v>1281</v>
      </c>
      <c r="BI7" s="15">
        <v>1560</v>
      </c>
      <c r="BJ7" s="15">
        <v>6208</v>
      </c>
      <c r="BK7" s="15">
        <v>62489.821000000004</v>
      </c>
      <c r="BL7" s="15">
        <v>576</v>
      </c>
      <c r="BM7" s="15">
        <v>1864</v>
      </c>
      <c r="BN7" s="15">
        <v>2372</v>
      </c>
      <c r="BO7" s="15">
        <v>1549</v>
      </c>
      <c r="BP7" s="15">
        <v>4221</v>
      </c>
      <c r="BQ7" s="15">
        <v>5866</v>
      </c>
      <c r="BR7" s="15">
        <v>70081.600000000006</v>
      </c>
      <c r="BS7" s="15">
        <v>72099.613099999988</v>
      </c>
      <c r="BT7" s="15">
        <v>6428</v>
      </c>
      <c r="BU7" s="15">
        <v>4573.8249999999998</v>
      </c>
      <c r="BV7" s="15">
        <v>1180</v>
      </c>
      <c r="BW7" s="15">
        <v>13570</v>
      </c>
      <c r="BX7" s="15">
        <v>1346</v>
      </c>
      <c r="BY7" s="15">
        <v>28018</v>
      </c>
      <c r="BZ7" s="15">
        <v>3070</v>
      </c>
      <c r="CA7" s="15">
        <v>125017.914</v>
      </c>
      <c r="CB7" s="15">
        <v>2051</v>
      </c>
      <c r="CC7" s="15">
        <v>479</v>
      </c>
      <c r="CD7" s="15">
        <v>3181250.8138299999</v>
      </c>
      <c r="CE7" s="15">
        <v>3033284.2308899993</v>
      </c>
      <c r="CF7" s="15">
        <v>2363</v>
      </c>
      <c r="CG7" s="15">
        <v>1958</v>
      </c>
      <c r="CH7" s="15">
        <v>551</v>
      </c>
      <c r="CI7" s="15">
        <v>49293</v>
      </c>
      <c r="CJ7" s="15">
        <v>53973.612999999998</v>
      </c>
    </row>
    <row r="8" spans="1:134" ht="17.100000000000001" customHeight="1" x14ac:dyDescent="0.2">
      <c r="A8" s="17">
        <v>2</v>
      </c>
      <c r="B8" s="32" t="s">
        <v>129</v>
      </c>
      <c r="C8" s="15">
        <v>6653</v>
      </c>
      <c r="D8" s="15">
        <v>75297.057870000004</v>
      </c>
      <c r="E8" s="15">
        <v>80348.519899999999</v>
      </c>
      <c r="F8" s="15">
        <v>2004</v>
      </c>
      <c r="G8" s="15">
        <v>434</v>
      </c>
      <c r="H8" s="15">
        <v>232591</v>
      </c>
      <c r="I8" s="15">
        <v>234470.478</v>
      </c>
      <c r="J8" s="15">
        <v>1761</v>
      </c>
      <c r="K8" s="15">
        <v>53113</v>
      </c>
      <c r="L8" s="15">
        <v>57216.247000000003</v>
      </c>
      <c r="M8" s="15">
        <v>14253</v>
      </c>
      <c r="N8" s="15">
        <v>14211.918</v>
      </c>
      <c r="O8" s="15">
        <v>161</v>
      </c>
      <c r="P8" s="15">
        <v>2447</v>
      </c>
      <c r="Q8" s="15">
        <v>217</v>
      </c>
      <c r="R8" s="15">
        <v>3087</v>
      </c>
      <c r="S8" s="15">
        <v>197</v>
      </c>
      <c r="T8" s="15">
        <v>456</v>
      </c>
      <c r="U8" s="15">
        <v>297</v>
      </c>
      <c r="V8" s="15">
        <v>1837</v>
      </c>
      <c r="W8" s="15">
        <v>341</v>
      </c>
      <c r="X8" s="15">
        <v>468</v>
      </c>
      <c r="Y8" s="15">
        <v>432</v>
      </c>
      <c r="Z8" s="15">
        <v>96</v>
      </c>
      <c r="AA8" s="15">
        <v>829</v>
      </c>
      <c r="AB8" s="15">
        <v>602</v>
      </c>
      <c r="AC8" s="15">
        <v>618</v>
      </c>
      <c r="AD8" s="15">
        <v>463</v>
      </c>
      <c r="AE8" s="15">
        <v>1214</v>
      </c>
      <c r="AF8" s="15">
        <v>1381.279</v>
      </c>
      <c r="AG8" s="15">
        <v>1771</v>
      </c>
      <c r="AH8" s="15">
        <v>425</v>
      </c>
      <c r="AI8" s="15">
        <v>1687</v>
      </c>
      <c r="AJ8" s="15">
        <v>392</v>
      </c>
      <c r="AK8" s="15">
        <v>606</v>
      </c>
      <c r="AL8" s="15">
        <v>1343</v>
      </c>
      <c r="AM8" s="15">
        <v>3753</v>
      </c>
      <c r="AN8" s="15">
        <v>226</v>
      </c>
      <c r="AO8" s="15">
        <v>668</v>
      </c>
      <c r="AP8" s="15">
        <v>1273</v>
      </c>
      <c r="AQ8" s="15">
        <v>292</v>
      </c>
      <c r="AR8" s="15">
        <v>842</v>
      </c>
      <c r="AS8" s="15">
        <v>6850</v>
      </c>
      <c r="AT8" s="15">
        <v>5089</v>
      </c>
      <c r="AU8" s="15">
        <v>900</v>
      </c>
      <c r="AV8" s="15">
        <v>358</v>
      </c>
      <c r="AW8" s="15">
        <v>995</v>
      </c>
      <c r="AX8" s="15">
        <v>520</v>
      </c>
      <c r="AY8" s="15">
        <v>4781</v>
      </c>
      <c r="AZ8" s="15">
        <v>75199.61</v>
      </c>
      <c r="BA8" s="15">
        <v>104138.594</v>
      </c>
      <c r="BB8" s="15">
        <v>1222</v>
      </c>
      <c r="BC8" s="15">
        <v>9089</v>
      </c>
      <c r="BD8" s="15">
        <v>15281.772000000001</v>
      </c>
      <c r="BE8" s="15">
        <v>507506.23300000001</v>
      </c>
      <c r="BF8" s="15">
        <v>538137.59999999998</v>
      </c>
      <c r="BG8" s="15">
        <v>2939</v>
      </c>
      <c r="BH8" s="15">
        <v>455</v>
      </c>
      <c r="BI8" s="15">
        <v>664</v>
      </c>
      <c r="BJ8" s="15">
        <v>2356</v>
      </c>
      <c r="BK8" s="15">
        <v>27559.234</v>
      </c>
      <c r="BL8" s="15">
        <v>193</v>
      </c>
      <c r="BM8" s="15">
        <v>763</v>
      </c>
      <c r="BN8" s="15">
        <v>638</v>
      </c>
      <c r="BO8" s="15">
        <v>719</v>
      </c>
      <c r="BP8" s="15">
        <v>2375</v>
      </c>
      <c r="BQ8" s="15">
        <v>3438</v>
      </c>
      <c r="BR8" s="15">
        <v>44605</v>
      </c>
      <c r="BS8" s="15">
        <v>53688.105000000003</v>
      </c>
      <c r="BT8" s="15">
        <v>3610.3</v>
      </c>
      <c r="BU8" s="15">
        <v>3416.1489999999999</v>
      </c>
      <c r="BV8" s="15">
        <v>485</v>
      </c>
      <c r="BW8" s="15">
        <v>5633</v>
      </c>
      <c r="BX8" s="15">
        <v>599</v>
      </c>
      <c r="BY8" s="15">
        <v>10341</v>
      </c>
      <c r="BZ8" s="15">
        <v>1409</v>
      </c>
      <c r="CA8" s="15">
        <v>68849.604000000007</v>
      </c>
      <c r="CB8" s="15">
        <v>469</v>
      </c>
      <c r="CC8" s="15">
        <v>164</v>
      </c>
      <c r="CD8" s="15">
        <v>1186989.0678699999</v>
      </c>
      <c r="CE8" s="15">
        <v>1217739.24092</v>
      </c>
      <c r="CF8" s="15">
        <v>876</v>
      </c>
      <c r="CG8" s="15">
        <v>918</v>
      </c>
      <c r="CH8" s="15">
        <v>139</v>
      </c>
      <c r="CI8" s="15">
        <v>46195.5</v>
      </c>
      <c r="CJ8" s="15">
        <v>46462.910020000003</v>
      </c>
    </row>
    <row r="9" spans="1:134" s="35" customFormat="1" ht="17.100000000000001" customHeight="1" x14ac:dyDescent="0.2">
      <c r="A9" s="17">
        <v>3</v>
      </c>
      <c r="B9" s="32" t="s">
        <v>130</v>
      </c>
      <c r="C9" s="15">
        <v>7311</v>
      </c>
      <c r="D9" s="15">
        <v>85221.73345</v>
      </c>
      <c r="E9" s="15">
        <v>90506.023000000001</v>
      </c>
      <c r="F9" s="15">
        <v>2236</v>
      </c>
      <c r="G9" s="15">
        <v>3018</v>
      </c>
      <c r="H9" s="15">
        <v>298722</v>
      </c>
      <c r="I9" s="15">
        <v>302357.71100000001</v>
      </c>
      <c r="J9" s="15">
        <v>2022</v>
      </c>
      <c r="K9" s="15">
        <v>54908</v>
      </c>
      <c r="L9" s="15">
        <v>58986.091</v>
      </c>
      <c r="M9" s="15">
        <v>16061</v>
      </c>
      <c r="N9" s="15">
        <v>16093.214</v>
      </c>
      <c r="O9" s="15">
        <v>186</v>
      </c>
      <c r="P9" s="15">
        <v>2895</v>
      </c>
      <c r="Q9" s="15">
        <v>263</v>
      </c>
      <c r="R9" s="15">
        <v>3525</v>
      </c>
      <c r="S9" s="15">
        <v>243</v>
      </c>
      <c r="T9" s="15">
        <v>546</v>
      </c>
      <c r="U9" s="15">
        <v>358</v>
      </c>
      <c r="V9" s="15">
        <v>2020</v>
      </c>
      <c r="W9" s="15">
        <v>389</v>
      </c>
      <c r="X9" s="15">
        <v>554</v>
      </c>
      <c r="Y9" s="15">
        <v>577</v>
      </c>
      <c r="Z9" s="15">
        <v>120</v>
      </c>
      <c r="AA9" s="15">
        <v>983</v>
      </c>
      <c r="AB9" s="15">
        <v>698</v>
      </c>
      <c r="AC9" s="15">
        <v>711</v>
      </c>
      <c r="AD9" s="15">
        <v>543</v>
      </c>
      <c r="AE9" s="15">
        <v>5047</v>
      </c>
      <c r="AF9" s="15">
        <v>5156.8779999999997</v>
      </c>
      <c r="AG9" s="15">
        <v>2018</v>
      </c>
      <c r="AH9" s="15">
        <v>486</v>
      </c>
      <c r="AI9" s="15">
        <v>1901</v>
      </c>
      <c r="AJ9" s="15">
        <v>441</v>
      </c>
      <c r="AK9" s="15">
        <v>696</v>
      </c>
      <c r="AL9" s="15">
        <v>1525</v>
      </c>
      <c r="AM9" s="15">
        <v>4320</v>
      </c>
      <c r="AN9" s="15">
        <v>258</v>
      </c>
      <c r="AO9" s="15">
        <v>796</v>
      </c>
      <c r="AP9" s="15">
        <v>1533</v>
      </c>
      <c r="AQ9" s="15">
        <v>342</v>
      </c>
      <c r="AR9" s="15">
        <v>930</v>
      </c>
      <c r="AS9" s="15">
        <v>7958</v>
      </c>
      <c r="AT9" s="15">
        <v>5827</v>
      </c>
      <c r="AU9" s="15">
        <v>1022</v>
      </c>
      <c r="AV9" s="15">
        <v>426</v>
      </c>
      <c r="AW9" s="15">
        <v>1151</v>
      </c>
      <c r="AX9" s="15">
        <v>564</v>
      </c>
      <c r="AY9" s="15">
        <v>5490</v>
      </c>
      <c r="AZ9" s="15">
        <v>794232.14</v>
      </c>
      <c r="BA9" s="15">
        <v>758976.647</v>
      </c>
      <c r="BB9" s="15">
        <v>1409</v>
      </c>
      <c r="BC9" s="15">
        <v>10031</v>
      </c>
      <c r="BD9" s="15">
        <v>17481.331999999999</v>
      </c>
      <c r="BE9" s="15">
        <v>681089.23199999996</v>
      </c>
      <c r="BF9" s="15">
        <v>657681</v>
      </c>
      <c r="BG9" s="15">
        <v>3362</v>
      </c>
      <c r="BH9" s="15">
        <v>521</v>
      </c>
      <c r="BI9" s="15">
        <v>778</v>
      </c>
      <c r="BJ9" s="15">
        <v>2711</v>
      </c>
      <c r="BK9" s="15">
        <v>32631.857</v>
      </c>
      <c r="BL9" s="15">
        <v>235</v>
      </c>
      <c r="BM9" s="15">
        <v>887</v>
      </c>
      <c r="BN9" s="15">
        <v>734</v>
      </c>
      <c r="BO9" s="15">
        <v>819</v>
      </c>
      <c r="BP9" s="15">
        <v>2679</v>
      </c>
      <c r="BQ9" s="15">
        <v>4040</v>
      </c>
      <c r="BR9" s="15">
        <v>73819</v>
      </c>
      <c r="BS9" s="15">
        <v>89682.476999999999</v>
      </c>
      <c r="BT9" s="15">
        <v>3658.9</v>
      </c>
      <c r="BU9" s="15">
        <v>3469.1849999999999</v>
      </c>
      <c r="BV9" s="15">
        <v>562</v>
      </c>
      <c r="BW9" s="15">
        <v>6234</v>
      </c>
      <c r="BX9" s="15">
        <v>687</v>
      </c>
      <c r="BY9" s="15">
        <v>11543</v>
      </c>
      <c r="BZ9" s="15">
        <v>1622</v>
      </c>
      <c r="CA9" s="15">
        <v>78999.221999999994</v>
      </c>
      <c r="CB9" s="15">
        <v>585</v>
      </c>
      <c r="CC9" s="15">
        <v>190</v>
      </c>
      <c r="CD9" s="15">
        <v>2163262.7734499997</v>
      </c>
      <c r="CE9" s="15">
        <v>2198178.5208800002</v>
      </c>
      <c r="CF9" s="15">
        <v>1046</v>
      </c>
      <c r="CG9" s="15">
        <v>1079</v>
      </c>
      <c r="CH9" s="15">
        <v>172</v>
      </c>
      <c r="CI9" s="15">
        <v>54201</v>
      </c>
      <c r="CJ9" s="15">
        <v>57875.362880000001</v>
      </c>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row>
    <row r="10" spans="1:134" s="35" customFormat="1" ht="17.100000000000001" customHeight="1" x14ac:dyDescent="0.2">
      <c r="A10" s="17">
        <v>4</v>
      </c>
      <c r="B10" s="32" t="s">
        <v>131</v>
      </c>
      <c r="C10" s="15">
        <v>658</v>
      </c>
      <c r="D10" s="15">
        <v>9924.6755799999992</v>
      </c>
      <c r="E10" s="15">
        <v>10157.5031</v>
      </c>
      <c r="F10" s="15">
        <v>232</v>
      </c>
      <c r="G10" s="15">
        <v>2584</v>
      </c>
      <c r="H10" s="15">
        <v>66131</v>
      </c>
      <c r="I10" s="15">
        <v>67887.232999999993</v>
      </c>
      <c r="J10" s="15">
        <v>261</v>
      </c>
      <c r="K10" s="15">
        <v>1795</v>
      </c>
      <c r="L10" s="15">
        <v>1769.8440000000001</v>
      </c>
      <c r="M10" s="15">
        <v>1808</v>
      </c>
      <c r="N10" s="15">
        <v>1881.296</v>
      </c>
      <c r="O10" s="15">
        <v>25</v>
      </c>
      <c r="P10" s="15">
        <v>448</v>
      </c>
      <c r="Q10" s="15">
        <v>46</v>
      </c>
      <c r="R10" s="15">
        <v>438</v>
      </c>
      <c r="S10" s="15">
        <v>46</v>
      </c>
      <c r="T10" s="15">
        <v>90</v>
      </c>
      <c r="U10" s="15">
        <v>61</v>
      </c>
      <c r="V10" s="15">
        <v>183</v>
      </c>
      <c r="W10" s="15">
        <v>48</v>
      </c>
      <c r="X10" s="15">
        <v>86</v>
      </c>
      <c r="Y10" s="15">
        <v>145</v>
      </c>
      <c r="Z10" s="15">
        <v>24</v>
      </c>
      <c r="AA10" s="15">
        <v>154</v>
      </c>
      <c r="AB10" s="15">
        <v>96</v>
      </c>
      <c r="AC10" s="15">
        <v>93</v>
      </c>
      <c r="AD10" s="15">
        <v>80</v>
      </c>
      <c r="AE10" s="15">
        <v>3833</v>
      </c>
      <c r="AF10" s="15">
        <v>3775.5990000000002</v>
      </c>
      <c r="AG10" s="15">
        <v>247</v>
      </c>
      <c r="AH10" s="15">
        <v>61</v>
      </c>
      <c r="AI10" s="15">
        <v>214</v>
      </c>
      <c r="AJ10" s="15">
        <v>49</v>
      </c>
      <c r="AK10" s="15">
        <v>90</v>
      </c>
      <c r="AL10" s="15">
        <v>182</v>
      </c>
      <c r="AM10" s="15">
        <v>567</v>
      </c>
      <c r="AN10" s="15">
        <v>32</v>
      </c>
      <c r="AO10" s="15">
        <v>128</v>
      </c>
      <c r="AP10" s="15">
        <v>260</v>
      </c>
      <c r="AQ10" s="15">
        <v>50</v>
      </c>
      <c r="AR10" s="15">
        <v>88</v>
      </c>
      <c r="AS10" s="15">
        <v>1108</v>
      </c>
      <c r="AT10" s="15">
        <v>738</v>
      </c>
      <c r="AU10" s="15">
        <v>122</v>
      </c>
      <c r="AV10" s="15">
        <v>68</v>
      </c>
      <c r="AW10" s="15">
        <v>156</v>
      </c>
      <c r="AX10" s="15">
        <v>44</v>
      </c>
      <c r="AY10" s="15">
        <v>709</v>
      </c>
      <c r="AZ10" s="15">
        <v>719032.53</v>
      </c>
      <c r="BA10" s="15">
        <v>654838.05299999996</v>
      </c>
      <c r="BB10" s="15">
        <v>187</v>
      </c>
      <c r="BC10" s="15">
        <v>942</v>
      </c>
      <c r="BD10" s="15">
        <v>2199.56</v>
      </c>
      <c r="BE10" s="15">
        <v>173582.99900000001</v>
      </c>
      <c r="BF10" s="15">
        <v>119543.4</v>
      </c>
      <c r="BG10" s="15">
        <v>423</v>
      </c>
      <c r="BH10" s="15">
        <v>66</v>
      </c>
      <c r="BI10" s="15">
        <v>114</v>
      </c>
      <c r="BJ10" s="15">
        <v>355</v>
      </c>
      <c r="BK10" s="15">
        <v>5072.6229999999996</v>
      </c>
      <c r="BL10" s="15">
        <v>42</v>
      </c>
      <c r="BM10" s="15">
        <v>124</v>
      </c>
      <c r="BN10" s="15">
        <v>96</v>
      </c>
      <c r="BO10" s="15">
        <v>100</v>
      </c>
      <c r="BP10" s="15">
        <v>304</v>
      </c>
      <c r="BQ10" s="15">
        <v>602</v>
      </c>
      <c r="BR10" s="15">
        <v>29214</v>
      </c>
      <c r="BS10" s="15">
        <v>35994.372000000003</v>
      </c>
      <c r="BT10" s="15">
        <v>48.6</v>
      </c>
      <c r="BU10" s="15">
        <v>53.036000000000001</v>
      </c>
      <c r="BV10" s="15">
        <v>77</v>
      </c>
      <c r="BW10" s="15">
        <v>601</v>
      </c>
      <c r="BX10" s="15">
        <v>88</v>
      </c>
      <c r="BY10" s="15">
        <v>1202</v>
      </c>
      <c r="BZ10" s="15">
        <v>213</v>
      </c>
      <c r="CA10" s="15">
        <v>10149.618</v>
      </c>
      <c r="CB10" s="15">
        <v>116</v>
      </c>
      <c r="CC10" s="15">
        <v>26</v>
      </c>
      <c r="CD10" s="15">
        <v>976273.70558000007</v>
      </c>
      <c r="CE10" s="15">
        <v>980439.27996000007</v>
      </c>
      <c r="CF10" s="15">
        <v>170</v>
      </c>
      <c r="CG10" s="15">
        <v>161</v>
      </c>
      <c r="CH10" s="15">
        <v>33</v>
      </c>
      <c r="CI10" s="15">
        <v>8005.5</v>
      </c>
      <c r="CJ10" s="15">
        <v>11412.452859999999</v>
      </c>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row>
    <row r="11" spans="1:134" ht="17.100000000000001" customHeight="1" x14ac:dyDescent="0.2">
      <c r="A11" s="17">
        <v>5</v>
      </c>
      <c r="B11" s="32" t="s">
        <v>132</v>
      </c>
      <c r="C11" s="15">
        <v>1708</v>
      </c>
      <c r="D11" s="15">
        <v>7444.282110000001</v>
      </c>
      <c r="E11" s="15">
        <v>3776.6949300000001</v>
      </c>
      <c r="F11" s="15">
        <v>711</v>
      </c>
      <c r="G11" s="15"/>
      <c r="H11" s="15">
        <v>31741</v>
      </c>
      <c r="I11" s="15">
        <v>14291.986999999999</v>
      </c>
      <c r="J11" s="15">
        <v>487</v>
      </c>
      <c r="K11" s="15">
        <v>5207</v>
      </c>
      <c r="L11" s="15">
        <v>5390.7529999999997</v>
      </c>
      <c r="M11" s="15">
        <v>0</v>
      </c>
      <c r="N11" s="15">
        <v>0</v>
      </c>
      <c r="O11" s="15"/>
      <c r="P11" s="15">
        <v>823</v>
      </c>
      <c r="Q11" s="15">
        <v>80</v>
      </c>
      <c r="R11" s="15">
        <v>296</v>
      </c>
      <c r="S11" s="15">
        <v>108</v>
      </c>
      <c r="T11" s="15">
        <v>2482</v>
      </c>
      <c r="U11" s="15">
        <v>119</v>
      </c>
      <c r="V11" s="15">
        <v>698</v>
      </c>
      <c r="W11" s="15">
        <v>70</v>
      </c>
      <c r="X11" s="15">
        <v>65</v>
      </c>
      <c r="Y11" s="15">
        <v>4</v>
      </c>
      <c r="Z11" s="15">
        <v>151</v>
      </c>
      <c r="AA11" s="15">
        <v>385</v>
      </c>
      <c r="AB11" s="15">
        <v>41</v>
      </c>
      <c r="AC11" s="15">
        <v>449</v>
      </c>
      <c r="AD11" s="15">
        <v>451</v>
      </c>
      <c r="AE11" s="15">
        <v>4611</v>
      </c>
      <c r="AF11" s="15">
        <v>3054.0569999999998</v>
      </c>
      <c r="AG11" s="15">
        <v>309</v>
      </c>
      <c r="AH11" s="15">
        <v>94</v>
      </c>
      <c r="AI11" s="15">
        <v>149</v>
      </c>
      <c r="AJ11" s="15">
        <v>214</v>
      </c>
      <c r="AK11" s="15">
        <v>54</v>
      </c>
      <c r="AL11" s="15">
        <v>61</v>
      </c>
      <c r="AM11" s="15">
        <v>814</v>
      </c>
      <c r="AN11" s="15">
        <v>16</v>
      </c>
      <c r="AO11" s="15">
        <v>632</v>
      </c>
      <c r="AP11" s="15">
        <v>1347</v>
      </c>
      <c r="AQ11" s="15">
        <v>110</v>
      </c>
      <c r="AR11" s="15">
        <v>44</v>
      </c>
      <c r="AS11" s="15">
        <v>1808</v>
      </c>
      <c r="AT11" s="15">
        <v>2264</v>
      </c>
      <c r="AU11" s="15">
        <v>274</v>
      </c>
      <c r="AV11" s="15">
        <v>26</v>
      </c>
      <c r="AW11" s="15">
        <v>239</v>
      </c>
      <c r="AX11" s="15">
        <v>53</v>
      </c>
      <c r="AY11" s="15">
        <v>2102</v>
      </c>
      <c r="AZ11" s="15">
        <v>985452.05</v>
      </c>
      <c r="BA11" s="15">
        <v>1261219.07</v>
      </c>
      <c r="BB11" s="15">
        <v>631</v>
      </c>
      <c r="BC11" s="15">
        <v>92</v>
      </c>
      <c r="BD11" s="15">
        <v>5005.4870000000001</v>
      </c>
      <c r="BE11" s="15">
        <v>194308.64300000001</v>
      </c>
      <c r="BF11" s="15">
        <v>160901.31</v>
      </c>
      <c r="BG11" s="15">
        <v>2056</v>
      </c>
      <c r="BH11" s="15">
        <v>144</v>
      </c>
      <c r="BI11" s="15">
        <v>32</v>
      </c>
      <c r="BJ11" s="15">
        <v>1628</v>
      </c>
      <c r="BK11" s="15">
        <v>2873.326</v>
      </c>
      <c r="BL11" s="15">
        <v>115</v>
      </c>
      <c r="BM11" s="15">
        <v>91</v>
      </c>
      <c r="BN11" s="15">
        <v>360</v>
      </c>
      <c r="BO11" s="15">
        <v>59</v>
      </c>
      <c r="BP11" s="15">
        <v>633</v>
      </c>
      <c r="BQ11" s="15">
        <v>3339</v>
      </c>
      <c r="BR11" s="15">
        <v>20532.849999999999</v>
      </c>
      <c r="BS11" s="15">
        <v>12117.777</v>
      </c>
      <c r="BT11" s="15">
        <v>-18</v>
      </c>
      <c r="BU11" s="15">
        <v>-569.06799999999998</v>
      </c>
      <c r="BV11" s="15">
        <v>101</v>
      </c>
      <c r="BW11" s="15">
        <v>227</v>
      </c>
      <c r="BX11" s="15">
        <v>109</v>
      </c>
      <c r="BY11" s="15">
        <v>2331</v>
      </c>
      <c r="BZ11" s="15">
        <v>809</v>
      </c>
      <c r="CA11" s="15">
        <v>19662.246999999999</v>
      </c>
      <c r="CB11" s="15">
        <v>250</v>
      </c>
      <c r="CC11" s="15">
        <v>141</v>
      </c>
      <c r="CD11" s="15">
        <v>1254338.49211</v>
      </c>
      <c r="CE11" s="15">
        <v>1525613.48725</v>
      </c>
      <c r="CF11" s="15">
        <v>112</v>
      </c>
      <c r="CG11" s="15">
        <v>635</v>
      </c>
      <c r="CH11" s="15">
        <v>153</v>
      </c>
      <c r="CI11" s="15">
        <v>4681</v>
      </c>
      <c r="CJ11" s="15">
        <v>1011.1853200000007</v>
      </c>
    </row>
    <row r="12" spans="1:134" ht="17.100000000000001" customHeight="1" x14ac:dyDescent="0.2">
      <c r="A12" s="17">
        <v>6</v>
      </c>
      <c r="B12" s="32" t="s">
        <v>133</v>
      </c>
      <c r="C12" s="15">
        <v>1375</v>
      </c>
      <c r="D12" s="15">
        <v>29507.252929999999</v>
      </c>
      <c r="E12" s="15">
        <v>27781.868030000001</v>
      </c>
      <c r="F12" s="15">
        <v>1121</v>
      </c>
      <c r="G12" s="15">
        <v>3277</v>
      </c>
      <c r="H12" s="15">
        <v>24064</v>
      </c>
      <c r="I12" s="15">
        <v>21613.161</v>
      </c>
      <c r="J12" s="15">
        <v>765</v>
      </c>
      <c r="K12" s="15">
        <v>632</v>
      </c>
      <c r="L12" s="15">
        <v>2340.2199999999998</v>
      </c>
      <c r="M12" s="15">
        <v>635</v>
      </c>
      <c r="N12" s="15">
        <v>1636.5219999999999</v>
      </c>
      <c r="O12" s="15">
        <v>437</v>
      </c>
      <c r="P12" s="15">
        <v>952</v>
      </c>
      <c r="Q12" s="15">
        <v>38</v>
      </c>
      <c r="R12" s="15">
        <v>1697</v>
      </c>
      <c r="S12" s="15">
        <v>41</v>
      </c>
      <c r="T12" s="15">
        <v>125</v>
      </c>
      <c r="U12" s="15">
        <v>29</v>
      </c>
      <c r="V12" s="15">
        <v>702</v>
      </c>
      <c r="W12" s="15">
        <v>42</v>
      </c>
      <c r="X12" s="15">
        <v>111</v>
      </c>
      <c r="Y12" s="15">
        <v>294</v>
      </c>
      <c r="Z12" s="15">
        <v>51</v>
      </c>
      <c r="AA12" s="15">
        <v>469</v>
      </c>
      <c r="AB12" s="15">
        <v>223</v>
      </c>
      <c r="AC12" s="15">
        <v>236</v>
      </c>
      <c r="AD12" s="15">
        <v>318</v>
      </c>
      <c r="AE12" s="15">
        <v>11</v>
      </c>
      <c r="AF12" s="15">
        <v>20.893000000000001</v>
      </c>
      <c r="AG12" s="15">
        <v>274</v>
      </c>
      <c r="AH12" s="15">
        <v>42</v>
      </c>
      <c r="AI12" s="15">
        <v>231</v>
      </c>
      <c r="AJ12" s="15">
        <v>50</v>
      </c>
      <c r="AK12" s="15">
        <v>105</v>
      </c>
      <c r="AL12" s="15">
        <v>22</v>
      </c>
      <c r="AM12" s="15">
        <v>1491</v>
      </c>
      <c r="AN12" s="15">
        <v>48</v>
      </c>
      <c r="AO12" s="15">
        <v>16</v>
      </c>
      <c r="AP12" s="15">
        <v>248</v>
      </c>
      <c r="AQ12" s="15">
        <v>26</v>
      </c>
      <c r="AR12" s="15">
        <v>216</v>
      </c>
      <c r="AS12" s="15">
        <v>2806</v>
      </c>
      <c r="AT12" s="15">
        <v>2272</v>
      </c>
      <c r="AU12" s="15">
        <v>293</v>
      </c>
      <c r="AV12" s="15">
        <v>14</v>
      </c>
      <c r="AW12" s="15">
        <v>356</v>
      </c>
      <c r="AX12" s="15">
        <v>18</v>
      </c>
      <c r="AY12" s="15">
        <v>1269</v>
      </c>
      <c r="AZ12" s="15">
        <v>28275.35</v>
      </c>
      <c r="BA12" s="15">
        <v>64667.296999999999</v>
      </c>
      <c r="BB12" s="15">
        <v>833</v>
      </c>
      <c r="BC12" s="15">
        <v>4162</v>
      </c>
      <c r="BD12" s="15">
        <v>4287.0929999999998</v>
      </c>
      <c r="BE12" s="15">
        <v>973727.97699999996</v>
      </c>
      <c r="BF12" s="15">
        <v>899599.09</v>
      </c>
      <c r="BG12" s="15">
        <v>537</v>
      </c>
      <c r="BH12" s="15">
        <v>74</v>
      </c>
      <c r="BI12" s="15">
        <v>95</v>
      </c>
      <c r="BJ12" s="15">
        <v>491</v>
      </c>
      <c r="BK12" s="15">
        <v>9798.26</v>
      </c>
      <c r="BL12" s="15">
        <v>121</v>
      </c>
      <c r="BM12" s="15">
        <v>100</v>
      </c>
      <c r="BN12" s="15">
        <v>200</v>
      </c>
      <c r="BO12" s="15">
        <v>195</v>
      </c>
      <c r="BP12" s="15">
        <v>357</v>
      </c>
      <c r="BQ12" s="15">
        <v>1158</v>
      </c>
      <c r="BR12" s="15">
        <v>12383</v>
      </c>
      <c r="BS12" s="15">
        <v>15920.210999999999</v>
      </c>
      <c r="BT12" s="15">
        <v>7986.1</v>
      </c>
      <c r="BU12" s="15">
        <v>9955.4</v>
      </c>
      <c r="BV12" s="15">
        <v>174</v>
      </c>
      <c r="BW12" s="15">
        <v>1790</v>
      </c>
      <c r="BX12" s="15">
        <v>246</v>
      </c>
      <c r="BY12" s="15">
        <v>3786</v>
      </c>
      <c r="BZ12" s="15">
        <v>597</v>
      </c>
      <c r="CA12" s="15">
        <v>27046.514999999999</v>
      </c>
      <c r="CB12" s="15">
        <v>1075</v>
      </c>
      <c r="CC12" s="15">
        <v>6</v>
      </c>
      <c r="CD12" s="15">
        <v>1063920.79293</v>
      </c>
      <c r="CE12" s="15">
        <v>1176578.1070299998</v>
      </c>
      <c r="CF12" s="15">
        <v>239</v>
      </c>
      <c r="CG12" s="15">
        <v>256</v>
      </c>
      <c r="CH12" s="15">
        <v>464</v>
      </c>
      <c r="CI12" s="15">
        <v>18283</v>
      </c>
      <c r="CJ12" s="15">
        <v>16507.105</v>
      </c>
    </row>
    <row r="13" spans="1:134" ht="17.100000000000001" customHeight="1" x14ac:dyDescent="0.2">
      <c r="A13" s="17">
        <v>7</v>
      </c>
      <c r="B13" s="32" t="s">
        <v>134</v>
      </c>
      <c r="C13" s="15">
        <v>19428</v>
      </c>
      <c r="D13" s="15">
        <v>214596.60673999993</v>
      </c>
      <c r="E13" s="15">
        <v>208875.01164999997</v>
      </c>
      <c r="F13" s="15">
        <v>7686</v>
      </c>
      <c r="G13" s="15">
        <v>3779</v>
      </c>
      <c r="H13" s="15">
        <v>603465</v>
      </c>
      <c r="I13" s="15">
        <v>574730.99899999995</v>
      </c>
      <c r="J13" s="15">
        <v>6606</v>
      </c>
      <c r="K13" s="15">
        <v>59989</v>
      </c>
      <c r="L13" s="15">
        <v>66353.311000000002</v>
      </c>
      <c r="M13" s="15">
        <v>37882</v>
      </c>
      <c r="N13" s="15">
        <v>40079.449999999997</v>
      </c>
      <c r="O13" s="15">
        <v>1125</v>
      </c>
      <c r="P13" s="15">
        <v>9982</v>
      </c>
      <c r="Q13" s="15">
        <v>1500</v>
      </c>
      <c r="R13" s="15">
        <v>11079</v>
      </c>
      <c r="S13" s="15">
        <v>1524</v>
      </c>
      <c r="T13" s="15">
        <v>4402</v>
      </c>
      <c r="U13" s="15">
        <v>1370</v>
      </c>
      <c r="V13" s="15">
        <v>5636</v>
      </c>
      <c r="W13" s="15">
        <v>1305</v>
      </c>
      <c r="X13" s="15">
        <v>1737</v>
      </c>
      <c r="Y13" s="15">
        <v>3861</v>
      </c>
      <c r="Z13" s="15">
        <v>716</v>
      </c>
      <c r="AA13" s="15">
        <v>4183</v>
      </c>
      <c r="AB13" s="15">
        <v>2808</v>
      </c>
      <c r="AC13" s="15">
        <v>3877</v>
      </c>
      <c r="AD13" s="15">
        <v>2424</v>
      </c>
      <c r="AE13" s="15">
        <v>165844</v>
      </c>
      <c r="AF13" s="15">
        <v>176700.95800000001</v>
      </c>
      <c r="AG13" s="15">
        <v>5919</v>
      </c>
      <c r="AH13" s="15">
        <v>1736</v>
      </c>
      <c r="AI13" s="15">
        <v>5852</v>
      </c>
      <c r="AJ13" s="15">
        <v>1389</v>
      </c>
      <c r="AK13" s="15">
        <v>2922</v>
      </c>
      <c r="AL13" s="15">
        <v>3940</v>
      </c>
      <c r="AM13" s="15">
        <v>14103</v>
      </c>
      <c r="AN13" s="15">
        <v>853</v>
      </c>
      <c r="AO13" s="15">
        <v>2903</v>
      </c>
      <c r="AP13" s="15">
        <v>5062</v>
      </c>
      <c r="AQ13" s="15">
        <v>1893</v>
      </c>
      <c r="AR13" s="15">
        <v>2727</v>
      </c>
      <c r="AS13" s="15">
        <v>24351</v>
      </c>
      <c r="AT13" s="15">
        <v>15815</v>
      </c>
      <c r="AU13" s="15">
        <v>3561</v>
      </c>
      <c r="AV13" s="15">
        <v>1645</v>
      </c>
      <c r="AW13" s="15">
        <v>3523</v>
      </c>
      <c r="AX13" s="15">
        <v>1494</v>
      </c>
      <c r="AY13" s="15">
        <v>14284</v>
      </c>
      <c r="AZ13" s="15">
        <v>2277931.29</v>
      </c>
      <c r="BA13" s="15">
        <v>2482175.7919999999</v>
      </c>
      <c r="BB13" s="15">
        <v>6941</v>
      </c>
      <c r="BC13" s="15">
        <v>31173</v>
      </c>
      <c r="BD13" s="15">
        <v>56287.864000000001</v>
      </c>
      <c r="BE13" s="15">
        <v>2692468.5839999998</v>
      </c>
      <c r="BF13" s="15">
        <v>2641610.92</v>
      </c>
      <c r="BG13" s="15">
        <v>14234</v>
      </c>
      <c r="BH13" s="15">
        <v>1954</v>
      </c>
      <c r="BI13" s="15">
        <v>2351</v>
      </c>
      <c r="BJ13" s="15">
        <v>10683</v>
      </c>
      <c r="BK13" s="15">
        <v>102720.641</v>
      </c>
      <c r="BL13" s="15">
        <v>1005</v>
      </c>
      <c r="BM13" s="15">
        <v>2818</v>
      </c>
      <c r="BN13" s="15">
        <v>3570</v>
      </c>
      <c r="BO13" s="15">
        <v>2522</v>
      </c>
      <c r="BP13" s="15">
        <v>7586</v>
      </c>
      <c r="BQ13" s="15">
        <v>13801</v>
      </c>
      <c r="BR13" s="15">
        <v>147602.45000000001</v>
      </c>
      <c r="BS13" s="15">
        <v>153825.70609999998</v>
      </c>
      <c r="BT13" s="15">
        <v>18006.400000000001</v>
      </c>
      <c r="BU13" s="15">
        <v>17376.306</v>
      </c>
      <c r="BV13" s="15">
        <v>1940</v>
      </c>
      <c r="BW13" s="15">
        <v>21220</v>
      </c>
      <c r="BX13" s="15">
        <v>2300</v>
      </c>
      <c r="BY13" s="15">
        <v>44476</v>
      </c>
      <c r="BZ13" s="15">
        <v>5885</v>
      </c>
      <c r="CA13" s="15">
        <v>240576.28</v>
      </c>
      <c r="CB13" s="15">
        <v>3845</v>
      </c>
      <c r="CC13" s="15">
        <v>790</v>
      </c>
      <c r="CD13" s="15">
        <v>6686499.1667399984</v>
      </c>
      <c r="CE13" s="15">
        <v>6953215.0660899999</v>
      </c>
      <c r="CF13" s="15">
        <v>3590</v>
      </c>
      <c r="CG13" s="15">
        <v>3767</v>
      </c>
      <c r="CH13" s="15">
        <v>1307</v>
      </c>
      <c r="CI13" s="15">
        <v>118452.5</v>
      </c>
      <c r="CJ13" s="15">
        <v>117954.81334000001</v>
      </c>
    </row>
    <row r="14" spans="1:134" ht="17.100000000000001" customHeight="1" x14ac:dyDescent="0.2">
      <c r="A14" s="17">
        <v>8</v>
      </c>
      <c r="B14" s="32" t="s">
        <v>135</v>
      </c>
      <c r="C14" s="15">
        <v>12281</v>
      </c>
      <c r="D14" s="15">
        <v>144554.09858000002</v>
      </c>
      <c r="E14" s="15">
        <v>144318.90332000001</v>
      </c>
      <c r="F14" s="15">
        <v>4833</v>
      </c>
      <c r="G14" s="15">
        <v>4241</v>
      </c>
      <c r="H14" s="15">
        <v>373876</v>
      </c>
      <c r="I14" s="15">
        <v>354620.25633999996</v>
      </c>
      <c r="J14" s="15">
        <v>5118</v>
      </c>
      <c r="K14" s="15">
        <v>49960</v>
      </c>
      <c r="L14" s="15">
        <v>50987.741999999998</v>
      </c>
      <c r="M14" s="15">
        <v>20090</v>
      </c>
      <c r="N14" s="15">
        <v>23448.653999999999</v>
      </c>
      <c r="O14" s="15">
        <v>1178</v>
      </c>
      <c r="P14" s="15">
        <v>7121</v>
      </c>
      <c r="Q14" s="15">
        <v>905</v>
      </c>
      <c r="R14" s="15">
        <v>7674</v>
      </c>
      <c r="S14" s="15">
        <v>890</v>
      </c>
      <c r="T14" s="15">
        <v>2640</v>
      </c>
      <c r="U14" s="15">
        <v>1178</v>
      </c>
      <c r="V14" s="15">
        <v>3700</v>
      </c>
      <c r="W14" s="15">
        <v>1064</v>
      </c>
      <c r="X14" s="15">
        <v>1555</v>
      </c>
      <c r="Y14" s="15">
        <v>3037</v>
      </c>
      <c r="Z14" s="15">
        <v>558</v>
      </c>
      <c r="AA14" s="15">
        <v>3091</v>
      </c>
      <c r="AB14" s="15">
        <v>2148</v>
      </c>
      <c r="AC14" s="15">
        <v>2681</v>
      </c>
      <c r="AD14" s="15">
        <v>1957</v>
      </c>
      <c r="AE14" s="15">
        <v>21684</v>
      </c>
      <c r="AF14" s="15">
        <v>24899.762999999999</v>
      </c>
      <c r="AG14" s="15">
        <v>4699</v>
      </c>
      <c r="AH14" s="15">
        <v>1369</v>
      </c>
      <c r="AI14" s="15">
        <v>4386</v>
      </c>
      <c r="AJ14" s="15">
        <v>1198</v>
      </c>
      <c r="AK14" s="15">
        <v>2111</v>
      </c>
      <c r="AL14" s="15">
        <v>3109</v>
      </c>
      <c r="AM14" s="15">
        <v>9666</v>
      </c>
      <c r="AN14" s="15">
        <v>707</v>
      </c>
      <c r="AO14" s="15">
        <v>2329</v>
      </c>
      <c r="AP14" s="15">
        <v>4479</v>
      </c>
      <c r="AQ14" s="15">
        <v>933</v>
      </c>
      <c r="AR14" s="15">
        <v>2153</v>
      </c>
      <c r="AS14" s="15">
        <v>14155</v>
      </c>
      <c r="AT14" s="15">
        <v>10334</v>
      </c>
      <c r="AU14" s="15">
        <v>2545</v>
      </c>
      <c r="AV14" s="15">
        <v>959</v>
      </c>
      <c r="AW14" s="15">
        <v>2905</v>
      </c>
      <c r="AX14" s="15">
        <v>1086</v>
      </c>
      <c r="AY14" s="15">
        <v>11061</v>
      </c>
      <c r="AZ14" s="15">
        <v>1083738.8999999999</v>
      </c>
      <c r="BA14" s="15">
        <v>973415.37800000003</v>
      </c>
      <c r="BB14" s="15">
        <v>4350</v>
      </c>
      <c r="BC14" s="15">
        <v>18994</v>
      </c>
      <c r="BD14" s="15">
        <v>33056.449000000001</v>
      </c>
      <c r="BE14" s="15">
        <v>1515278.209</v>
      </c>
      <c r="BF14" s="15">
        <v>1638420.85</v>
      </c>
      <c r="BG14" s="15">
        <v>8837</v>
      </c>
      <c r="BH14" s="15">
        <v>1368</v>
      </c>
      <c r="BI14" s="15">
        <v>1794</v>
      </c>
      <c r="BJ14" s="15">
        <v>7871</v>
      </c>
      <c r="BK14" s="15">
        <v>76574.368000000002</v>
      </c>
      <c r="BL14" s="15">
        <v>907</v>
      </c>
      <c r="BM14" s="15">
        <v>2287</v>
      </c>
      <c r="BN14" s="15">
        <v>2316</v>
      </c>
      <c r="BO14" s="15">
        <v>1922</v>
      </c>
      <c r="BP14" s="15">
        <v>5151</v>
      </c>
      <c r="BQ14" s="15">
        <v>7352</v>
      </c>
      <c r="BR14" s="15">
        <v>130092.6177</v>
      </c>
      <c r="BS14" s="15">
        <v>136772.56899999999</v>
      </c>
      <c r="BT14" s="15">
        <v>10477</v>
      </c>
      <c r="BU14" s="15">
        <v>9859.5290000000005</v>
      </c>
      <c r="BV14" s="15">
        <v>1533</v>
      </c>
      <c r="BW14" s="15">
        <v>14509</v>
      </c>
      <c r="BX14" s="15">
        <v>1895</v>
      </c>
      <c r="BY14" s="15">
        <v>21959</v>
      </c>
      <c r="BZ14" s="15">
        <v>4587</v>
      </c>
      <c r="CA14" s="15">
        <v>164750.55300000001</v>
      </c>
      <c r="CB14" s="15">
        <v>2642</v>
      </c>
      <c r="CC14" s="15">
        <v>629</v>
      </c>
      <c r="CD14" s="15">
        <v>3839081.9662799998</v>
      </c>
      <c r="CE14" s="15">
        <v>3613706.27043</v>
      </c>
      <c r="CF14" s="15">
        <v>2663</v>
      </c>
      <c r="CG14" s="15">
        <v>2819</v>
      </c>
      <c r="CH14" s="15">
        <v>817</v>
      </c>
      <c r="CI14" s="15">
        <v>96695.5</v>
      </c>
      <c r="CJ14" s="15">
        <v>91644.337769999998</v>
      </c>
    </row>
    <row r="15" spans="1:134" ht="17.100000000000001" customHeight="1" x14ac:dyDescent="0.2">
      <c r="A15" s="17">
        <v>9</v>
      </c>
      <c r="B15" s="32" t="s">
        <v>136</v>
      </c>
      <c r="C15" s="15">
        <v>607</v>
      </c>
      <c r="D15" s="15">
        <v>1728.7799399999999</v>
      </c>
      <c r="E15" s="15">
        <v>340.64623</v>
      </c>
      <c r="F15" s="15">
        <v>151</v>
      </c>
      <c r="G15" s="15"/>
      <c r="H15" s="15">
        <v>15849</v>
      </c>
      <c r="I15" s="15">
        <v>10564.173000000001</v>
      </c>
      <c r="J15" s="15">
        <v>110</v>
      </c>
      <c r="K15" s="15"/>
      <c r="L15" s="15"/>
      <c r="M15" s="15">
        <v>715</v>
      </c>
      <c r="N15" s="15">
        <v>2567.8780000000002</v>
      </c>
      <c r="O15" s="15">
        <v>5</v>
      </c>
      <c r="P15" s="15">
        <v>-198</v>
      </c>
      <c r="Q15" s="15"/>
      <c r="R15" s="15">
        <v>399</v>
      </c>
      <c r="S15" s="15">
        <v>-42</v>
      </c>
      <c r="T15" s="15">
        <v>8</v>
      </c>
      <c r="U15" s="15">
        <v>-7</v>
      </c>
      <c r="V15" s="15">
        <v>438</v>
      </c>
      <c r="W15" s="15"/>
      <c r="X15" s="15">
        <v>10</v>
      </c>
      <c r="Y15" s="15">
        <v>-6</v>
      </c>
      <c r="Z15" s="15">
        <v>97</v>
      </c>
      <c r="AA15" s="15">
        <v>202</v>
      </c>
      <c r="AB15" s="15">
        <v>391</v>
      </c>
      <c r="AC15" s="15">
        <v>5</v>
      </c>
      <c r="AD15" s="15">
        <v>53</v>
      </c>
      <c r="AE15" s="15">
        <v>0</v>
      </c>
      <c r="AF15" s="15">
        <v>0</v>
      </c>
      <c r="AG15" s="15">
        <v>174</v>
      </c>
      <c r="AH15" s="15">
        <v>24</v>
      </c>
      <c r="AI15" s="15">
        <v>15</v>
      </c>
      <c r="AJ15" s="15">
        <v>-5</v>
      </c>
      <c r="AK15" s="15">
        <v>-80</v>
      </c>
      <c r="AL15" s="15">
        <v>-3</v>
      </c>
      <c r="AM15" s="15">
        <v>740</v>
      </c>
      <c r="AN15" s="15">
        <v>10</v>
      </c>
      <c r="AO15" s="15">
        <v>24</v>
      </c>
      <c r="AP15" s="15">
        <v>-42</v>
      </c>
      <c r="AQ15" s="15">
        <v>196</v>
      </c>
      <c r="AR15" s="15">
        <v>48</v>
      </c>
      <c r="AS15" s="15">
        <v>788</v>
      </c>
      <c r="AT15" s="15">
        <v>1117</v>
      </c>
      <c r="AU15" s="15">
        <v>692</v>
      </c>
      <c r="AV15" s="15"/>
      <c r="AW15" s="15">
        <v>40</v>
      </c>
      <c r="AX15" s="15">
        <v>16</v>
      </c>
      <c r="AY15" s="15">
        <v>633</v>
      </c>
      <c r="AZ15" s="15">
        <v>58709.62</v>
      </c>
      <c r="BA15" s="15">
        <v>107733.785</v>
      </c>
      <c r="BB15" s="15">
        <v>243</v>
      </c>
      <c r="BC15" s="15">
        <v>1531</v>
      </c>
      <c r="BD15" s="15">
        <v>3593.7840000000001</v>
      </c>
      <c r="BE15" s="15">
        <v>76726.356</v>
      </c>
      <c r="BF15" s="15">
        <v>88197.69</v>
      </c>
      <c r="BG15" s="15">
        <v>556</v>
      </c>
      <c r="BH15" s="15">
        <v>56</v>
      </c>
      <c r="BI15" s="15">
        <v>263</v>
      </c>
      <c r="BJ15" s="15">
        <v>652</v>
      </c>
      <c r="BK15" s="15">
        <v>7386.5020000000004</v>
      </c>
      <c r="BL15" s="15">
        <v>31</v>
      </c>
      <c r="BM15" s="15">
        <v>155</v>
      </c>
      <c r="BN15" s="15">
        <v>52</v>
      </c>
      <c r="BO15" s="15">
        <v>-14</v>
      </c>
      <c r="BP15" s="15">
        <v>292</v>
      </c>
      <c r="BQ15" s="15">
        <v>835</v>
      </c>
      <c r="BR15" s="15">
        <v>2903</v>
      </c>
      <c r="BS15" s="15">
        <v>422.649</v>
      </c>
      <c r="BT15" s="15">
        <v>31.1</v>
      </c>
      <c r="BU15" s="15">
        <v>-5.9610000000000003</v>
      </c>
      <c r="BV15" s="15">
        <v>68</v>
      </c>
      <c r="BW15" s="15">
        <v>2331</v>
      </c>
      <c r="BX15" s="15">
        <v>47</v>
      </c>
      <c r="BY15" s="15">
        <v>3052</v>
      </c>
      <c r="BZ15" s="15">
        <v>263</v>
      </c>
      <c r="CA15" s="15">
        <v>6126.6750000000002</v>
      </c>
      <c r="CB15" s="15">
        <v>36</v>
      </c>
      <c r="CC15" s="15">
        <v>-1</v>
      </c>
      <c r="CD15" s="15">
        <v>185107.18994000001</v>
      </c>
      <c r="CE15" s="15">
        <v>210804.41017000002</v>
      </c>
      <c r="CF15" s="15">
        <v>453</v>
      </c>
      <c r="CG15" s="15">
        <v>97</v>
      </c>
      <c r="CH15" s="15"/>
      <c r="CI15" s="15">
        <v>-635</v>
      </c>
      <c r="CJ15" s="15">
        <v>-3948.3930599999999</v>
      </c>
    </row>
    <row r="16" spans="1:134" ht="17.100000000000001" customHeight="1" x14ac:dyDescent="0.2">
      <c r="A16" s="17">
        <v>10</v>
      </c>
      <c r="B16" s="32" t="s">
        <v>137</v>
      </c>
      <c r="C16" s="15">
        <v>6540</v>
      </c>
      <c r="D16" s="15">
        <v>68313.728220000005</v>
      </c>
      <c r="E16" s="15">
        <v>64215.462100000004</v>
      </c>
      <c r="F16" s="15">
        <v>2702</v>
      </c>
      <c r="G16" s="15">
        <v>-462</v>
      </c>
      <c r="H16" s="15">
        <v>213740</v>
      </c>
      <c r="I16" s="15">
        <v>209546.56966000001</v>
      </c>
      <c r="J16" s="15">
        <v>1378</v>
      </c>
      <c r="K16" s="15">
        <v>10029</v>
      </c>
      <c r="L16" s="15">
        <v>15365.569</v>
      </c>
      <c r="M16" s="15">
        <v>17077</v>
      </c>
      <c r="N16" s="15">
        <v>14062.918</v>
      </c>
      <c r="O16" s="15">
        <v>-58</v>
      </c>
      <c r="P16" s="15">
        <v>3059</v>
      </c>
      <c r="Q16" s="15">
        <v>595</v>
      </c>
      <c r="R16" s="15">
        <v>3006</v>
      </c>
      <c r="S16" s="15">
        <v>676</v>
      </c>
      <c r="T16" s="15">
        <v>1754</v>
      </c>
      <c r="U16" s="15">
        <v>199</v>
      </c>
      <c r="V16" s="15">
        <v>1498</v>
      </c>
      <c r="W16" s="15">
        <v>241</v>
      </c>
      <c r="X16" s="15">
        <v>172</v>
      </c>
      <c r="Y16" s="15">
        <v>830</v>
      </c>
      <c r="Z16" s="15">
        <v>61</v>
      </c>
      <c r="AA16" s="15">
        <v>890</v>
      </c>
      <c r="AB16" s="15">
        <v>269</v>
      </c>
      <c r="AC16" s="15">
        <v>1191</v>
      </c>
      <c r="AD16" s="15">
        <v>414</v>
      </c>
      <c r="AE16" s="15">
        <v>144160</v>
      </c>
      <c r="AF16" s="15">
        <v>151801.19500000001</v>
      </c>
      <c r="AG16" s="15">
        <v>1046</v>
      </c>
      <c r="AH16" s="15">
        <v>343</v>
      </c>
      <c r="AI16" s="15">
        <v>1451</v>
      </c>
      <c r="AJ16" s="15">
        <v>196</v>
      </c>
      <c r="AK16" s="15">
        <v>891</v>
      </c>
      <c r="AL16" s="15">
        <v>834</v>
      </c>
      <c r="AM16" s="15">
        <v>3697</v>
      </c>
      <c r="AN16" s="15">
        <v>136</v>
      </c>
      <c r="AO16" s="15">
        <v>550</v>
      </c>
      <c r="AP16" s="15">
        <v>625</v>
      </c>
      <c r="AQ16" s="15">
        <v>764</v>
      </c>
      <c r="AR16" s="15">
        <v>526</v>
      </c>
      <c r="AS16" s="15">
        <v>9408</v>
      </c>
      <c r="AT16" s="15">
        <v>4364</v>
      </c>
      <c r="AU16" s="15">
        <v>324</v>
      </c>
      <c r="AV16" s="15">
        <v>686</v>
      </c>
      <c r="AW16" s="15">
        <v>578</v>
      </c>
      <c r="AX16" s="15">
        <v>392</v>
      </c>
      <c r="AY16" s="15">
        <v>2590</v>
      </c>
      <c r="AZ16" s="15">
        <v>1135482.77</v>
      </c>
      <c r="BA16" s="15">
        <v>1401026.632</v>
      </c>
      <c r="BB16" s="15">
        <v>2348</v>
      </c>
      <c r="BC16" s="15">
        <v>10648</v>
      </c>
      <c r="BD16" s="15">
        <v>19637.631000000001</v>
      </c>
      <c r="BE16" s="15">
        <v>1100464.0190000001</v>
      </c>
      <c r="BF16" s="15">
        <v>914992.38</v>
      </c>
      <c r="BG16" s="15">
        <v>4841</v>
      </c>
      <c r="BH16" s="15">
        <v>530</v>
      </c>
      <c r="BI16" s="15">
        <v>294</v>
      </c>
      <c r="BJ16" s="15">
        <v>2160</v>
      </c>
      <c r="BK16" s="15">
        <v>18759.771000000001</v>
      </c>
      <c r="BL16" s="15">
        <v>67</v>
      </c>
      <c r="BM16" s="15">
        <v>376</v>
      </c>
      <c r="BN16" s="15">
        <v>1202</v>
      </c>
      <c r="BO16" s="15">
        <v>614</v>
      </c>
      <c r="BP16" s="15">
        <v>2143</v>
      </c>
      <c r="BQ16" s="15">
        <v>5614</v>
      </c>
      <c r="BR16" s="15">
        <v>14606.8323</v>
      </c>
      <c r="BS16" s="15">
        <v>16630.488099999999</v>
      </c>
      <c r="BT16" s="15">
        <v>7498.3</v>
      </c>
      <c r="BU16" s="15">
        <v>7522.7380000000003</v>
      </c>
      <c r="BV16" s="15">
        <v>339</v>
      </c>
      <c r="BW16" s="15">
        <v>4380</v>
      </c>
      <c r="BX16" s="15">
        <v>358</v>
      </c>
      <c r="BY16" s="15">
        <v>19465</v>
      </c>
      <c r="BZ16" s="15">
        <v>1035</v>
      </c>
      <c r="CA16" s="15">
        <v>69699.051999999996</v>
      </c>
      <c r="CB16" s="15">
        <v>1167</v>
      </c>
      <c r="CC16" s="15">
        <v>162</v>
      </c>
      <c r="CD16" s="15">
        <v>2662310.01052</v>
      </c>
      <c r="CE16" s="15">
        <v>3128704.3884899998</v>
      </c>
      <c r="CF16" s="15">
        <v>474</v>
      </c>
      <c r="CG16" s="15">
        <v>851</v>
      </c>
      <c r="CH16" s="15">
        <v>490</v>
      </c>
      <c r="CI16" s="15">
        <v>22392</v>
      </c>
      <c r="CJ16" s="15">
        <v>30258.868629999997</v>
      </c>
    </row>
    <row r="17" spans="1:134" ht="17.100000000000001" customHeight="1" x14ac:dyDescent="0.2">
      <c r="A17" s="17">
        <v>11</v>
      </c>
      <c r="B17" s="32" t="s">
        <v>138</v>
      </c>
      <c r="C17" s="15">
        <v>19748</v>
      </c>
      <c r="D17" s="15">
        <v>414766.84230000002</v>
      </c>
      <c r="E17" s="15">
        <v>283415.01278162003</v>
      </c>
      <c r="F17" s="15">
        <v>7266</v>
      </c>
      <c r="G17" s="15">
        <v>8858</v>
      </c>
      <c r="H17" s="15">
        <v>4288768</v>
      </c>
      <c r="I17" s="15">
        <v>4160776.8080000002</v>
      </c>
      <c r="J17" s="15">
        <v>13181</v>
      </c>
      <c r="K17" s="15">
        <v>163580</v>
      </c>
      <c r="L17" s="15">
        <v>205023.432</v>
      </c>
      <c r="M17" s="15">
        <v>5006</v>
      </c>
      <c r="N17" s="15">
        <v>4581.3209999999999</v>
      </c>
      <c r="O17" s="15">
        <v>4991</v>
      </c>
      <c r="P17" s="15">
        <v>5745</v>
      </c>
      <c r="Q17" s="15">
        <v>1202</v>
      </c>
      <c r="R17" s="15">
        <v>11625</v>
      </c>
      <c r="S17" s="15">
        <v>1201</v>
      </c>
      <c r="T17" s="15">
        <v>8748</v>
      </c>
      <c r="U17" s="15">
        <v>6076</v>
      </c>
      <c r="V17" s="15">
        <v>7947</v>
      </c>
      <c r="W17" s="15">
        <v>3380</v>
      </c>
      <c r="X17" s="15">
        <v>2689</v>
      </c>
      <c r="Y17" s="15">
        <v>14693</v>
      </c>
      <c r="Z17" s="15">
        <v>1632</v>
      </c>
      <c r="AA17" s="15">
        <v>7747</v>
      </c>
      <c r="AB17" s="15">
        <v>8852</v>
      </c>
      <c r="AC17" s="15">
        <v>24337</v>
      </c>
      <c r="AD17" s="15">
        <v>4753</v>
      </c>
      <c r="AE17" s="15">
        <v>789002</v>
      </c>
      <c r="AF17" s="15">
        <v>1945708.747</v>
      </c>
      <c r="AG17" s="15">
        <v>7737</v>
      </c>
      <c r="AH17" s="15">
        <v>10127</v>
      </c>
      <c r="AI17" s="15">
        <v>16840</v>
      </c>
      <c r="AJ17" s="15">
        <v>7340</v>
      </c>
      <c r="AK17" s="15">
        <v>7089</v>
      </c>
      <c r="AL17" s="15">
        <v>14207</v>
      </c>
      <c r="AM17" s="15">
        <v>17189</v>
      </c>
      <c r="AN17" s="15">
        <v>5949</v>
      </c>
      <c r="AO17" s="15">
        <v>6850</v>
      </c>
      <c r="AP17" s="15">
        <v>9767</v>
      </c>
      <c r="AQ17" s="15">
        <v>825</v>
      </c>
      <c r="AR17" s="15">
        <v>7404</v>
      </c>
      <c r="AS17" s="15">
        <v>16776</v>
      </c>
      <c r="AT17" s="15">
        <v>12159</v>
      </c>
      <c r="AU17" s="15">
        <v>11324</v>
      </c>
      <c r="AV17" s="15">
        <v>10346</v>
      </c>
      <c r="AW17" s="15">
        <v>3120</v>
      </c>
      <c r="AX17" s="15">
        <v>3120</v>
      </c>
      <c r="AY17" s="15">
        <v>20137</v>
      </c>
      <c r="AZ17" s="15">
        <v>29714338.73</v>
      </c>
      <c r="BA17" s="15">
        <v>39866400.101000004</v>
      </c>
      <c r="BB17" s="15">
        <v>6356</v>
      </c>
      <c r="BC17" s="15">
        <v>49950</v>
      </c>
      <c r="BD17" s="15">
        <v>129902.447</v>
      </c>
      <c r="BE17" s="15">
        <v>8648731.3389999997</v>
      </c>
      <c r="BF17" s="15">
        <v>4122475.6</v>
      </c>
      <c r="BG17" s="15">
        <v>10199</v>
      </c>
      <c r="BH17" s="15">
        <v>6644</v>
      </c>
      <c r="BI17" s="15">
        <v>8948</v>
      </c>
      <c r="BJ17" s="15">
        <v>10559</v>
      </c>
      <c r="BK17" s="15">
        <v>360458.98</v>
      </c>
      <c r="BL17" s="15">
        <v>2168</v>
      </c>
      <c r="BM17" s="15">
        <v>12902</v>
      </c>
      <c r="BN17" s="15">
        <v>6000</v>
      </c>
      <c r="BO17" s="15">
        <v>9207</v>
      </c>
      <c r="BP17" s="15">
        <v>10111</v>
      </c>
      <c r="BQ17" s="15">
        <v>16497</v>
      </c>
      <c r="BR17" s="15">
        <v>196509</v>
      </c>
      <c r="BS17" s="15">
        <v>226982.22099999999</v>
      </c>
      <c r="BT17" s="15">
        <v>110245.1</v>
      </c>
      <c r="BU17" s="15">
        <v>182191.28899999999</v>
      </c>
      <c r="BV17" s="15">
        <v>1422</v>
      </c>
      <c r="BW17" s="15">
        <v>36449</v>
      </c>
      <c r="BX17" s="15">
        <v>3242</v>
      </c>
      <c r="BY17" s="15">
        <v>52776</v>
      </c>
      <c r="BZ17" s="15">
        <v>4616</v>
      </c>
      <c r="CA17" s="15">
        <v>610489.05099999998</v>
      </c>
      <c r="CB17" s="15">
        <v>6118</v>
      </c>
      <c r="CC17" s="15">
        <v>2477</v>
      </c>
      <c r="CD17" s="15">
        <v>41109019.272300005</v>
      </c>
      <c r="CE17" s="15">
        <v>56889027.236781619</v>
      </c>
      <c r="CF17" s="15">
        <v>6140</v>
      </c>
      <c r="CG17" s="15">
        <v>9348</v>
      </c>
      <c r="CH17" s="15">
        <v>4857</v>
      </c>
      <c r="CI17" s="15">
        <v>156716</v>
      </c>
      <c r="CJ17" s="15">
        <v>244395.18599999999</v>
      </c>
    </row>
    <row r="18" spans="1:134" ht="17.100000000000001" customHeight="1" x14ac:dyDescent="0.2">
      <c r="A18" s="17">
        <v>12</v>
      </c>
      <c r="B18" s="32" t="s">
        <v>139</v>
      </c>
      <c r="C18" s="15">
        <v>75119</v>
      </c>
      <c r="D18" s="15">
        <v>7300.2505899999996</v>
      </c>
      <c r="E18" s="15"/>
      <c r="F18" s="15">
        <v>9827</v>
      </c>
      <c r="G18" s="15">
        <v>9207</v>
      </c>
      <c r="H18" s="15">
        <v>1399237</v>
      </c>
      <c r="I18" s="15">
        <v>1685214.9720000001</v>
      </c>
      <c r="J18" s="15">
        <v>14293</v>
      </c>
      <c r="K18" s="15">
        <v>49294</v>
      </c>
      <c r="L18" s="15">
        <v>42359.010999999999</v>
      </c>
      <c r="M18" s="15">
        <v>332</v>
      </c>
      <c r="N18" s="15">
        <v>426.94600000000003</v>
      </c>
      <c r="O18" s="15">
        <v>1166</v>
      </c>
      <c r="P18" s="15">
        <v>14260</v>
      </c>
      <c r="Q18" s="15">
        <v>4846</v>
      </c>
      <c r="R18" s="15">
        <v>21862</v>
      </c>
      <c r="S18" s="15">
        <v>6807</v>
      </c>
      <c r="T18" s="15">
        <v>562</v>
      </c>
      <c r="U18" s="15">
        <v>372</v>
      </c>
      <c r="V18" s="15">
        <v>7876</v>
      </c>
      <c r="W18" s="15">
        <v>5562</v>
      </c>
      <c r="X18" s="15">
        <v>6038</v>
      </c>
      <c r="Y18" s="15">
        <v>6843</v>
      </c>
      <c r="Z18" s="15">
        <v>295</v>
      </c>
      <c r="AA18" s="15">
        <v>1828</v>
      </c>
      <c r="AB18" s="15">
        <v>1426</v>
      </c>
      <c r="AC18" s="15">
        <v>3719</v>
      </c>
      <c r="AD18" s="15">
        <v>4585</v>
      </c>
      <c r="AE18" s="15">
        <v>876023</v>
      </c>
      <c r="AF18" s="15">
        <v>482324.141</v>
      </c>
      <c r="AG18" s="15">
        <v>10155</v>
      </c>
      <c r="AH18" s="15">
        <v>2598</v>
      </c>
      <c r="AI18" s="15">
        <v>14007</v>
      </c>
      <c r="AJ18" s="15">
        <v>1556</v>
      </c>
      <c r="AK18" s="15">
        <v>10694</v>
      </c>
      <c r="AL18" s="15">
        <v>6747</v>
      </c>
      <c r="AM18" s="15">
        <v>27771</v>
      </c>
      <c r="AN18" s="15">
        <v>3033</v>
      </c>
      <c r="AO18" s="15">
        <v>5147</v>
      </c>
      <c r="AP18" s="15">
        <v>5471</v>
      </c>
      <c r="AQ18" s="15">
        <v>361</v>
      </c>
      <c r="AR18" s="15">
        <v>3216</v>
      </c>
      <c r="AS18" s="15">
        <v>57402</v>
      </c>
      <c r="AT18" s="15">
        <v>45915</v>
      </c>
      <c r="AU18" s="15">
        <v>4824</v>
      </c>
      <c r="AV18" s="15">
        <v>20139</v>
      </c>
      <c r="AW18" s="15">
        <v>2983</v>
      </c>
      <c r="AX18" s="15">
        <v>4210</v>
      </c>
      <c r="AY18" s="15">
        <v>83771</v>
      </c>
      <c r="AZ18" s="15">
        <v>34236438.130000003</v>
      </c>
      <c r="BA18" s="15">
        <v>19841006.824999999</v>
      </c>
      <c r="BB18" s="15">
        <v>15261</v>
      </c>
      <c r="BC18" s="15">
        <v>73259</v>
      </c>
      <c r="BD18" s="15">
        <v>17565.034</v>
      </c>
      <c r="BE18" s="15">
        <v>209156.04</v>
      </c>
      <c r="BF18" s="15">
        <v>119253.58</v>
      </c>
      <c r="BG18" s="15">
        <v>13069</v>
      </c>
      <c r="BH18" s="15">
        <v>11973</v>
      </c>
      <c r="BI18" s="15">
        <v>3610</v>
      </c>
      <c r="BJ18" s="15">
        <v>8072</v>
      </c>
      <c r="BK18" s="15">
        <v>252285.318</v>
      </c>
      <c r="BL18" s="15">
        <v>232</v>
      </c>
      <c r="BM18" s="15">
        <v>5567</v>
      </c>
      <c r="BN18" s="15">
        <v>3674</v>
      </c>
      <c r="BO18" s="15">
        <v>8052</v>
      </c>
      <c r="BP18" s="15">
        <v>19461</v>
      </c>
      <c r="BQ18" s="15">
        <v>12349</v>
      </c>
      <c r="BR18" s="15">
        <v>15857.353549999996</v>
      </c>
      <c r="BS18" s="15"/>
      <c r="BT18" s="15"/>
      <c r="BU18" s="15"/>
      <c r="BV18" s="15">
        <v>3014</v>
      </c>
      <c r="BW18" s="15">
        <v>75382</v>
      </c>
      <c r="BX18" s="15">
        <v>11124</v>
      </c>
      <c r="BY18" s="15">
        <v>73200</v>
      </c>
      <c r="BZ18" s="15">
        <v>2361</v>
      </c>
      <c r="CA18" s="15">
        <v>10343.655000000001</v>
      </c>
      <c r="CB18" s="15">
        <v>10832</v>
      </c>
      <c r="CC18" s="15">
        <v>381</v>
      </c>
      <c r="CD18" s="15">
        <v>37768478.314139999</v>
      </c>
      <c r="CE18" s="15">
        <v>22599395.037</v>
      </c>
      <c r="CF18" s="15">
        <v>8828</v>
      </c>
      <c r="CG18" s="15">
        <v>1068</v>
      </c>
      <c r="CH18" s="15">
        <v>790</v>
      </c>
      <c r="CI18" s="15">
        <v>58951</v>
      </c>
      <c r="CJ18" s="15">
        <v>37.110999999999997</v>
      </c>
    </row>
    <row r="19" spans="1:134" ht="17.100000000000001" customHeight="1" x14ac:dyDescent="0.2">
      <c r="A19" s="17">
        <v>13</v>
      </c>
      <c r="B19" s="32" t="s">
        <v>140</v>
      </c>
      <c r="C19" s="15">
        <v>516464</v>
      </c>
      <c r="D19" s="15">
        <v>6425050.4223760003</v>
      </c>
      <c r="E19" s="15">
        <v>5863674.5331787197</v>
      </c>
      <c r="F19" s="15">
        <v>198740</v>
      </c>
      <c r="G19" s="15"/>
      <c r="H19" s="15">
        <v>19214514</v>
      </c>
      <c r="I19" s="15">
        <v>19833678.361000001</v>
      </c>
      <c r="J19" s="15">
        <v>148601</v>
      </c>
      <c r="K19" s="15">
        <v>56944</v>
      </c>
      <c r="L19" s="15">
        <v>56042.078999999998</v>
      </c>
      <c r="M19" s="15">
        <v>373867</v>
      </c>
      <c r="N19" s="15">
        <v>439265.23</v>
      </c>
      <c r="O19" s="15">
        <v>17676</v>
      </c>
      <c r="P19" s="15">
        <v>186678</v>
      </c>
      <c r="Q19" s="15">
        <v>40144</v>
      </c>
      <c r="R19" s="15">
        <v>271136</v>
      </c>
      <c r="S19" s="15">
        <v>33861</v>
      </c>
      <c r="T19" s="15">
        <v>46005</v>
      </c>
      <c r="U19" s="15">
        <v>45687</v>
      </c>
      <c r="V19" s="15">
        <v>119665</v>
      </c>
      <c r="W19" s="15">
        <v>35714</v>
      </c>
      <c r="X19" s="15">
        <v>50803</v>
      </c>
      <c r="Y19" s="15">
        <v>129838</v>
      </c>
      <c r="Z19" s="15">
        <v>15078</v>
      </c>
      <c r="AA19" s="15">
        <v>137405</v>
      </c>
      <c r="AB19" s="15">
        <v>87125</v>
      </c>
      <c r="AC19" s="15">
        <v>114139</v>
      </c>
      <c r="AD19" s="15">
        <v>49291</v>
      </c>
      <c r="AE19" s="15">
        <v>19073792</v>
      </c>
      <c r="AF19" s="15">
        <v>20077071.749000002</v>
      </c>
      <c r="AG19" s="15">
        <v>190377</v>
      </c>
      <c r="AH19" s="15">
        <v>68877</v>
      </c>
      <c r="AI19" s="15">
        <v>179188</v>
      </c>
      <c r="AJ19" s="15">
        <v>43801</v>
      </c>
      <c r="AK19" s="15">
        <v>74600</v>
      </c>
      <c r="AL19" s="15">
        <v>131105</v>
      </c>
      <c r="AM19" s="15">
        <v>353305</v>
      </c>
      <c r="AN19" s="15">
        <v>27744</v>
      </c>
      <c r="AO19" s="15">
        <v>81718</v>
      </c>
      <c r="AP19" s="15">
        <v>155107</v>
      </c>
      <c r="AQ19" s="15">
        <v>45277</v>
      </c>
      <c r="AR19" s="15">
        <v>79897</v>
      </c>
      <c r="AS19" s="15">
        <v>618721</v>
      </c>
      <c r="AT19" s="15">
        <v>458564</v>
      </c>
      <c r="AU19" s="15">
        <v>102717</v>
      </c>
      <c r="AV19" s="15">
        <v>41775</v>
      </c>
      <c r="AW19" s="15">
        <v>118580</v>
      </c>
      <c r="AX19" s="15">
        <v>53643</v>
      </c>
      <c r="AY19" s="15">
        <v>386555</v>
      </c>
      <c r="AZ19" s="15">
        <v>113710369.28</v>
      </c>
      <c r="BA19" s="15">
        <v>101443061.256</v>
      </c>
      <c r="BB19" s="15">
        <v>183060</v>
      </c>
      <c r="BC19" s="15">
        <v>1309740</v>
      </c>
      <c r="BD19" s="15">
        <v>1533483.578</v>
      </c>
      <c r="BE19" s="15">
        <v>74650982.112000003</v>
      </c>
      <c r="BF19" s="15">
        <v>70802623.060000002</v>
      </c>
      <c r="BG19" s="15">
        <v>306593</v>
      </c>
      <c r="BH19" s="15">
        <v>60395</v>
      </c>
      <c r="BI19" s="15">
        <v>78576</v>
      </c>
      <c r="BJ19" s="15">
        <v>326044</v>
      </c>
      <c r="BK19" s="15">
        <v>3035566.2429999998</v>
      </c>
      <c r="BL19" s="15">
        <v>29972</v>
      </c>
      <c r="BM19" s="15">
        <v>79789</v>
      </c>
      <c r="BN19" s="15">
        <v>86554</v>
      </c>
      <c r="BO19" s="15">
        <v>93342</v>
      </c>
      <c r="BP19" s="15">
        <v>199378</v>
      </c>
      <c r="BQ19" s="15">
        <v>305566</v>
      </c>
      <c r="BR19" s="15">
        <v>2586394.3863900001</v>
      </c>
      <c r="BS19" s="15">
        <v>2865424.8987977998</v>
      </c>
      <c r="BT19" s="15">
        <v>1206338.8</v>
      </c>
      <c r="BU19" s="15">
        <v>1424087.919</v>
      </c>
      <c r="BV19" s="15">
        <v>58766</v>
      </c>
      <c r="BW19" s="15">
        <v>581530</v>
      </c>
      <c r="BX19" s="15">
        <v>65793</v>
      </c>
      <c r="BY19" s="15">
        <v>945361</v>
      </c>
      <c r="BZ19" s="15">
        <v>174243</v>
      </c>
      <c r="CA19" s="15">
        <v>6321104.892</v>
      </c>
      <c r="CB19" s="15">
        <v>83985</v>
      </c>
      <c r="CC19" s="15">
        <v>22358</v>
      </c>
      <c r="CD19" s="15">
        <v>247491068.94876599</v>
      </c>
      <c r="CE19" s="15">
        <v>241808914.79197651</v>
      </c>
      <c r="CF19" s="15">
        <v>110409</v>
      </c>
      <c r="CG19" s="15">
        <v>107557</v>
      </c>
      <c r="CH19" s="15">
        <v>23727</v>
      </c>
      <c r="CI19" s="15">
        <v>3352532</v>
      </c>
      <c r="CJ19" s="15">
        <v>3624171.9589999998</v>
      </c>
    </row>
    <row r="20" spans="1:134" ht="17.100000000000001" customHeight="1" x14ac:dyDescent="0.2">
      <c r="A20" s="17">
        <v>14</v>
      </c>
      <c r="B20" s="32" t="s">
        <v>141</v>
      </c>
      <c r="C20" s="15">
        <v>58441</v>
      </c>
      <c r="D20" s="15">
        <v>2812424.21844</v>
      </c>
      <c r="E20" s="15">
        <v>2615043.1311800005</v>
      </c>
      <c r="F20" s="15">
        <v>39226</v>
      </c>
      <c r="G20" s="15">
        <v>1000</v>
      </c>
      <c r="H20" s="15">
        <v>1021276</v>
      </c>
      <c r="I20" s="15">
        <v>1740168.7679999999</v>
      </c>
      <c r="J20" s="15">
        <v>13867</v>
      </c>
      <c r="K20" s="15">
        <v>106961</v>
      </c>
      <c r="L20" s="15">
        <v>171426.473</v>
      </c>
      <c r="M20" s="15">
        <v>0</v>
      </c>
      <c r="N20" s="15">
        <v>0</v>
      </c>
      <c r="O20" s="15">
        <v>315</v>
      </c>
      <c r="P20" s="15">
        <v>8055</v>
      </c>
      <c r="Q20" s="15">
        <v>2849</v>
      </c>
      <c r="R20" s="15">
        <v>22448</v>
      </c>
      <c r="S20" s="15">
        <v>9562</v>
      </c>
      <c r="T20" s="15">
        <v>10784</v>
      </c>
      <c r="U20" s="15">
        <v>2321</v>
      </c>
      <c r="V20" s="15">
        <v>3187</v>
      </c>
      <c r="W20" s="15">
        <v>356</v>
      </c>
      <c r="X20" s="15">
        <v>1290</v>
      </c>
      <c r="Y20" s="15">
        <v>4772</v>
      </c>
      <c r="Z20" s="15">
        <v>3055</v>
      </c>
      <c r="AA20" s="15">
        <v>7435</v>
      </c>
      <c r="AB20" s="15"/>
      <c r="AC20" s="15">
        <v>12799</v>
      </c>
      <c r="AD20" s="15">
        <v>14313</v>
      </c>
      <c r="AE20" s="15">
        <v>6464150</v>
      </c>
      <c r="AF20" s="15">
        <v>7043862.0870000003</v>
      </c>
      <c r="AG20" s="15">
        <v>4821</v>
      </c>
      <c r="AH20" s="15">
        <v>2297</v>
      </c>
      <c r="AI20" s="15">
        <v>1575</v>
      </c>
      <c r="AJ20" s="15">
        <v>2841</v>
      </c>
      <c r="AK20" s="15">
        <v>2139</v>
      </c>
      <c r="AL20" s="15">
        <v>1143</v>
      </c>
      <c r="AM20" s="15">
        <v>26640</v>
      </c>
      <c r="AN20" s="15">
        <v>318</v>
      </c>
      <c r="AO20" s="15">
        <v>2572</v>
      </c>
      <c r="AP20" s="15">
        <v>14382</v>
      </c>
      <c r="AQ20" s="15">
        <v>8600</v>
      </c>
      <c r="AR20" s="15">
        <v>10241</v>
      </c>
      <c r="AS20" s="15">
        <v>80510</v>
      </c>
      <c r="AT20" s="15">
        <v>45251</v>
      </c>
      <c r="AU20" s="15">
        <v>5644</v>
      </c>
      <c r="AV20" s="15">
        <v>319</v>
      </c>
      <c r="AW20" s="15">
        <v>3206</v>
      </c>
      <c r="AX20" s="15">
        <v>441</v>
      </c>
      <c r="AY20" s="15">
        <v>79167</v>
      </c>
      <c r="AZ20" s="15">
        <v>45700736.890000001</v>
      </c>
      <c r="BA20" s="15">
        <v>34770512.891999997</v>
      </c>
      <c r="BB20" s="15">
        <v>33873</v>
      </c>
      <c r="BC20" s="15">
        <v>47928</v>
      </c>
      <c r="BD20" s="15">
        <v>103930.978</v>
      </c>
      <c r="BE20" s="15">
        <v>12393788.793</v>
      </c>
      <c r="BF20" s="15">
        <v>9144118.5199999996</v>
      </c>
      <c r="BG20" s="15">
        <v>2038</v>
      </c>
      <c r="BH20" s="15">
        <v>956</v>
      </c>
      <c r="BI20" s="15">
        <v>2196</v>
      </c>
      <c r="BJ20" s="15">
        <v>16725</v>
      </c>
      <c r="BK20" s="15">
        <v>317559.24900000001</v>
      </c>
      <c r="BL20" s="15">
        <v>5038</v>
      </c>
      <c r="BM20" s="15"/>
      <c r="BN20" s="15">
        <v>3332</v>
      </c>
      <c r="BO20" s="15">
        <v>223</v>
      </c>
      <c r="BP20" s="15">
        <v>17560</v>
      </c>
      <c r="BQ20" s="15">
        <v>30957</v>
      </c>
      <c r="BR20" s="15">
        <v>1855769.07</v>
      </c>
      <c r="BS20" s="15">
        <v>1610518.5759999999</v>
      </c>
      <c r="BT20" s="15">
        <v>116895.9</v>
      </c>
      <c r="BU20" s="15">
        <v>273534.03899999999</v>
      </c>
      <c r="BV20" s="15">
        <v>1320</v>
      </c>
      <c r="BW20" s="15">
        <v>12205</v>
      </c>
      <c r="BX20" s="15"/>
      <c r="BY20" s="15">
        <v>201013</v>
      </c>
      <c r="BZ20" s="15">
        <v>8381</v>
      </c>
      <c r="CA20" s="15">
        <v>758932.40700000001</v>
      </c>
      <c r="CB20" s="15">
        <v>34694</v>
      </c>
      <c r="CC20" s="15">
        <v>206</v>
      </c>
      <c r="CD20" s="15">
        <v>68843058.598440006</v>
      </c>
      <c r="CE20" s="15">
        <v>62444525.02318</v>
      </c>
      <c r="CF20" s="15">
        <v>3855</v>
      </c>
      <c r="CG20" s="15"/>
      <c r="CH20" s="15">
        <v>5543</v>
      </c>
      <c r="CI20" s="15">
        <v>629509</v>
      </c>
      <c r="CJ20" s="15">
        <v>637374.31099999999</v>
      </c>
    </row>
    <row r="21" spans="1:134" ht="17.100000000000001" customHeight="1" x14ac:dyDescent="0.2">
      <c r="A21" s="17">
        <v>15</v>
      </c>
      <c r="B21" s="32" t="s">
        <v>142</v>
      </c>
      <c r="C21" s="15">
        <v>5401</v>
      </c>
      <c r="D21" s="15">
        <v>231302.33609</v>
      </c>
      <c r="E21" s="15">
        <v>172495.17561999999</v>
      </c>
      <c r="F21" s="15">
        <v>2441</v>
      </c>
      <c r="G21" s="15"/>
      <c r="H21" s="15">
        <v>3541155</v>
      </c>
      <c r="I21" s="15">
        <v>2700524.5380000002</v>
      </c>
      <c r="J21" s="15">
        <v>10423</v>
      </c>
      <c r="K21" s="15">
        <v>32035</v>
      </c>
      <c r="L21" s="15">
        <v>21602.871999999999</v>
      </c>
      <c r="M21" s="15">
        <v>0</v>
      </c>
      <c r="N21" s="15">
        <v>0</v>
      </c>
      <c r="O21" s="15"/>
      <c r="P21" s="15">
        <v>15915</v>
      </c>
      <c r="Q21" s="15"/>
      <c r="R21" s="15">
        <v>7027</v>
      </c>
      <c r="S21" s="15"/>
      <c r="T21" s="15">
        <v>427</v>
      </c>
      <c r="U21" s="15"/>
      <c r="V21" s="15">
        <v>1137</v>
      </c>
      <c r="W21" s="15"/>
      <c r="X21" s="15"/>
      <c r="Y21" s="15">
        <v>223</v>
      </c>
      <c r="Z21" s="15"/>
      <c r="AA21" s="15">
        <v>1513</v>
      </c>
      <c r="AB21" s="15"/>
      <c r="AC21" s="15"/>
      <c r="AD21" s="15"/>
      <c r="AE21" s="15">
        <v>2468639</v>
      </c>
      <c r="AF21" s="15">
        <v>4067639.62</v>
      </c>
      <c r="AG21" s="15"/>
      <c r="AH21" s="15"/>
      <c r="AI21" s="15">
        <v>341</v>
      </c>
      <c r="AJ21" s="15"/>
      <c r="AK21" s="15">
        <v>304</v>
      </c>
      <c r="AL21" s="15"/>
      <c r="AM21" s="15">
        <v>12419</v>
      </c>
      <c r="AN21" s="15"/>
      <c r="AO21" s="15">
        <v>226</v>
      </c>
      <c r="AP21" s="15"/>
      <c r="AQ21" s="15"/>
      <c r="AR21" s="15"/>
      <c r="AS21" s="15">
        <v>4656</v>
      </c>
      <c r="AT21" s="15">
        <v>3149</v>
      </c>
      <c r="AU21" s="15">
        <v>2877</v>
      </c>
      <c r="AV21" s="15"/>
      <c r="AW21" s="15">
        <v>495</v>
      </c>
      <c r="AX21" s="15"/>
      <c r="AY21" s="15">
        <v>12764</v>
      </c>
      <c r="AZ21" s="15">
        <v>105254097.42</v>
      </c>
      <c r="BA21" s="15">
        <v>80557422.909999996</v>
      </c>
      <c r="BB21" s="15">
        <v>10</v>
      </c>
      <c r="BC21" s="15">
        <v>8739</v>
      </c>
      <c r="BD21" s="15">
        <v>7413.683</v>
      </c>
      <c r="BE21" s="15">
        <v>6229841.7359999996</v>
      </c>
      <c r="BF21" s="15">
        <v>6525529.5999999996</v>
      </c>
      <c r="BG21" s="15">
        <v>5945</v>
      </c>
      <c r="BH21" s="15"/>
      <c r="BI21" s="15"/>
      <c r="BJ21" s="15"/>
      <c r="BK21" s="15">
        <v>7165.2839999999997</v>
      </c>
      <c r="BL21" s="15"/>
      <c r="BM21" s="15">
        <v>1005</v>
      </c>
      <c r="BN21" s="15">
        <v>1107</v>
      </c>
      <c r="BO21" s="15"/>
      <c r="BP21" s="15"/>
      <c r="BQ21" s="15">
        <v>1732</v>
      </c>
      <c r="BR21" s="15">
        <v>1451</v>
      </c>
      <c r="BS21" s="15">
        <v>1714.355</v>
      </c>
      <c r="BT21" s="15"/>
      <c r="BU21" s="15"/>
      <c r="BV21" s="15">
        <v>1156</v>
      </c>
      <c r="BW21" s="15">
        <v>8912</v>
      </c>
      <c r="BX21" s="15"/>
      <c r="BY21" s="15">
        <v>10084</v>
      </c>
      <c r="BZ21" s="15">
        <v>4161</v>
      </c>
      <c r="CA21" s="15">
        <v>82665.888999999996</v>
      </c>
      <c r="CB21" s="15"/>
      <c r="CC21" s="15"/>
      <c r="CD21" s="15">
        <v>118207455.35608999</v>
      </c>
      <c r="CE21" s="15">
        <v>93876822.415619999</v>
      </c>
      <c r="CF21" s="15">
        <v>143</v>
      </c>
      <c r="CG21" s="15">
        <v>18</v>
      </c>
      <c r="CH21" s="15"/>
      <c r="CI21" s="15">
        <v>28496</v>
      </c>
      <c r="CJ21" s="15">
        <v>23827.742999999999</v>
      </c>
    </row>
    <row r="22" spans="1:134" ht="17.100000000000001" customHeight="1" x14ac:dyDescent="0.2">
      <c r="A22" s="17">
        <v>16</v>
      </c>
      <c r="B22" s="32" t="s">
        <v>143</v>
      </c>
      <c r="C22" s="15">
        <v>57763</v>
      </c>
      <c r="D22" s="15">
        <v>815844.42095400009</v>
      </c>
      <c r="E22" s="15">
        <v>946915.58009127981</v>
      </c>
      <c r="F22" s="15">
        <v>21985</v>
      </c>
      <c r="G22" s="15">
        <v>1245</v>
      </c>
      <c r="H22" s="15">
        <v>226899</v>
      </c>
      <c r="I22" s="15">
        <v>192547.45300000001</v>
      </c>
      <c r="J22" s="15">
        <v>12705</v>
      </c>
      <c r="K22" s="15">
        <v>81233</v>
      </c>
      <c r="L22" s="15">
        <v>135793.16800000001</v>
      </c>
      <c r="M22" s="15">
        <v>16828</v>
      </c>
      <c r="N22" s="15">
        <v>10008.172</v>
      </c>
      <c r="O22" s="15">
        <v>648</v>
      </c>
      <c r="P22" s="15">
        <v>36373</v>
      </c>
      <c r="Q22" s="15">
        <v>2115</v>
      </c>
      <c r="R22" s="15">
        <v>37134</v>
      </c>
      <c r="S22" s="15">
        <v>3558</v>
      </c>
      <c r="T22" s="15">
        <v>31857</v>
      </c>
      <c r="U22" s="15">
        <v>2199</v>
      </c>
      <c r="V22" s="15">
        <v>22763</v>
      </c>
      <c r="W22" s="15">
        <v>3527</v>
      </c>
      <c r="X22" s="15">
        <v>9806</v>
      </c>
      <c r="Y22" s="15">
        <v>14359</v>
      </c>
      <c r="Z22" s="15">
        <v>4284</v>
      </c>
      <c r="AA22" s="15">
        <v>9837</v>
      </c>
      <c r="AB22" s="15">
        <v>6962</v>
      </c>
      <c r="AC22" s="15">
        <v>13781</v>
      </c>
      <c r="AD22" s="15">
        <v>8598</v>
      </c>
      <c r="AE22" s="15">
        <v>337653</v>
      </c>
      <c r="AF22" s="15">
        <v>272204.18599999999</v>
      </c>
      <c r="AG22" s="15">
        <v>33911</v>
      </c>
      <c r="AH22" s="15">
        <v>4556</v>
      </c>
      <c r="AI22" s="15">
        <v>15967</v>
      </c>
      <c r="AJ22" s="15">
        <v>5864</v>
      </c>
      <c r="AK22" s="15">
        <v>6398</v>
      </c>
      <c r="AL22" s="15">
        <v>6487</v>
      </c>
      <c r="AM22" s="15">
        <v>21211</v>
      </c>
      <c r="AN22" s="15">
        <v>2853</v>
      </c>
      <c r="AO22" s="15">
        <v>13015</v>
      </c>
      <c r="AP22" s="15">
        <v>32663</v>
      </c>
      <c r="AQ22" s="15">
        <v>6739</v>
      </c>
      <c r="AR22" s="15">
        <v>6683</v>
      </c>
      <c r="AS22" s="15">
        <v>71703</v>
      </c>
      <c r="AT22" s="15">
        <v>73957</v>
      </c>
      <c r="AU22" s="15">
        <v>9362</v>
      </c>
      <c r="AV22" s="15">
        <v>2032</v>
      </c>
      <c r="AW22" s="15">
        <v>10542</v>
      </c>
      <c r="AX22" s="15">
        <v>2888</v>
      </c>
      <c r="AY22" s="15">
        <v>44922</v>
      </c>
      <c r="AZ22" s="15">
        <v>17581541.600000001</v>
      </c>
      <c r="BA22" s="15">
        <v>25043566.671999998</v>
      </c>
      <c r="BB22" s="15">
        <v>24346</v>
      </c>
      <c r="BC22" s="15">
        <v>128866</v>
      </c>
      <c r="BD22" s="15">
        <v>142368.58499999999</v>
      </c>
      <c r="BE22" s="15">
        <v>22239848.377999999</v>
      </c>
      <c r="BF22" s="15">
        <v>19712878.379999999</v>
      </c>
      <c r="BG22" s="15">
        <v>80274</v>
      </c>
      <c r="BH22" s="15">
        <v>3104</v>
      </c>
      <c r="BI22" s="15">
        <v>6885</v>
      </c>
      <c r="BJ22" s="15">
        <v>49807</v>
      </c>
      <c r="BK22" s="15">
        <v>421903.68099999998</v>
      </c>
      <c r="BL22" s="15">
        <v>1898</v>
      </c>
      <c r="BM22" s="15">
        <v>7065</v>
      </c>
      <c r="BN22" s="15">
        <v>15988</v>
      </c>
      <c r="BO22" s="15">
        <v>8520</v>
      </c>
      <c r="BP22" s="15">
        <v>20829</v>
      </c>
      <c r="BQ22" s="15">
        <v>61215</v>
      </c>
      <c r="BR22" s="15">
        <v>106065.66005999947</v>
      </c>
      <c r="BS22" s="15">
        <v>63754.223578100202</v>
      </c>
      <c r="BT22" s="15">
        <v>66434.899999999994</v>
      </c>
      <c r="BU22" s="15">
        <v>79664.39</v>
      </c>
      <c r="BV22" s="15">
        <v>9018</v>
      </c>
      <c r="BW22" s="15">
        <v>58946</v>
      </c>
      <c r="BX22" s="15">
        <v>9744</v>
      </c>
      <c r="BY22" s="15">
        <v>88299</v>
      </c>
      <c r="BZ22" s="15">
        <v>20498</v>
      </c>
      <c r="CA22" s="15">
        <v>1405854.7080000001</v>
      </c>
      <c r="CB22" s="15">
        <v>12656</v>
      </c>
      <c r="CC22" s="15">
        <v>3822</v>
      </c>
      <c r="CD22" s="15">
        <v>40328270.96101401</v>
      </c>
      <c r="CE22" s="15">
        <v>51209503.007199399</v>
      </c>
      <c r="CF22" s="15">
        <v>9328</v>
      </c>
      <c r="CG22" s="15">
        <v>17004</v>
      </c>
      <c r="CH22" s="15">
        <v>2250</v>
      </c>
      <c r="CI22" s="15">
        <v>65899</v>
      </c>
      <c r="CJ22" s="15">
        <v>72374.060529999726</v>
      </c>
    </row>
    <row r="23" spans="1:134" s="35" customFormat="1" ht="17.100000000000001" customHeight="1" x14ac:dyDescent="0.2">
      <c r="A23" s="17">
        <v>17</v>
      </c>
      <c r="B23" s="32" t="s">
        <v>144</v>
      </c>
      <c r="C23" s="15">
        <v>732936</v>
      </c>
      <c r="D23" s="15">
        <v>10706688.49075</v>
      </c>
      <c r="E23" s="15">
        <v>9881543.43285162</v>
      </c>
      <c r="F23" s="15">
        <v>279485</v>
      </c>
      <c r="G23" s="15">
        <v>20310</v>
      </c>
      <c r="H23" s="15">
        <v>29691849</v>
      </c>
      <c r="I23" s="15">
        <v>30312910.899999999</v>
      </c>
      <c r="J23" s="15">
        <v>213070</v>
      </c>
      <c r="K23" s="15">
        <v>490047</v>
      </c>
      <c r="L23" s="15">
        <v>632247.03500000003</v>
      </c>
      <c r="M23" s="15">
        <v>396033</v>
      </c>
      <c r="N23" s="15">
        <v>454281.66899999999</v>
      </c>
      <c r="O23" s="15">
        <v>24796</v>
      </c>
      <c r="P23" s="15">
        <v>267026</v>
      </c>
      <c r="Q23" s="15">
        <v>51156</v>
      </c>
      <c r="R23" s="15">
        <v>371232</v>
      </c>
      <c r="S23" s="15">
        <v>54989</v>
      </c>
      <c r="T23" s="15">
        <v>98383</v>
      </c>
      <c r="U23" s="15">
        <v>56655</v>
      </c>
      <c r="V23" s="15">
        <v>162575</v>
      </c>
      <c r="W23" s="15">
        <v>48539</v>
      </c>
      <c r="X23" s="15">
        <v>70626</v>
      </c>
      <c r="Y23" s="15">
        <v>170728</v>
      </c>
      <c r="Z23" s="15">
        <v>24344</v>
      </c>
      <c r="AA23" s="15">
        <v>165765</v>
      </c>
      <c r="AB23" s="15">
        <v>104365</v>
      </c>
      <c r="AC23" s="15">
        <v>168775</v>
      </c>
      <c r="AD23" s="15">
        <v>81540</v>
      </c>
      <c r="AE23" s="15">
        <v>30009259</v>
      </c>
      <c r="AF23" s="15">
        <v>33888810.530000001</v>
      </c>
      <c r="AG23" s="15">
        <v>247001</v>
      </c>
      <c r="AH23" s="15">
        <v>88455</v>
      </c>
      <c r="AI23" s="15">
        <v>227918</v>
      </c>
      <c r="AJ23" s="15">
        <v>61402</v>
      </c>
      <c r="AK23" s="15">
        <v>101224</v>
      </c>
      <c r="AL23" s="15">
        <v>159689</v>
      </c>
      <c r="AM23" s="15">
        <v>458535</v>
      </c>
      <c r="AN23" s="15">
        <v>39897</v>
      </c>
      <c r="AO23" s="15">
        <v>109528</v>
      </c>
      <c r="AP23" s="15">
        <v>217390</v>
      </c>
      <c r="AQ23" s="15">
        <v>61802</v>
      </c>
      <c r="AR23" s="15">
        <v>107441</v>
      </c>
      <c r="AS23" s="15">
        <v>849768</v>
      </c>
      <c r="AT23" s="15">
        <v>638995</v>
      </c>
      <c r="AU23" s="15">
        <v>136748</v>
      </c>
      <c r="AV23" s="15">
        <v>74611</v>
      </c>
      <c r="AW23" s="15">
        <v>138926</v>
      </c>
      <c r="AX23" s="15">
        <v>64302</v>
      </c>
      <c r="AY23" s="15">
        <v>627316</v>
      </c>
      <c r="AZ23" s="15">
        <v>346197522.05000001</v>
      </c>
      <c r="BA23" s="15">
        <v>301521970.65600002</v>
      </c>
      <c r="BB23" s="15">
        <v>262906</v>
      </c>
      <c r="BC23" s="15">
        <v>1618482</v>
      </c>
      <c r="BD23" s="15">
        <v>1934664.3049999999</v>
      </c>
      <c r="BE23" s="15">
        <v>124372348.398</v>
      </c>
      <c r="BF23" s="15">
        <v>110426878.73999999</v>
      </c>
      <c r="BG23" s="15">
        <v>418118</v>
      </c>
      <c r="BH23" s="15">
        <v>83072</v>
      </c>
      <c r="BI23" s="15">
        <v>100215</v>
      </c>
      <c r="BJ23" s="15">
        <v>411207</v>
      </c>
      <c r="BK23" s="15">
        <v>4394938.7549999999</v>
      </c>
      <c r="BL23" s="15">
        <v>39308</v>
      </c>
      <c r="BM23" s="15">
        <v>106328</v>
      </c>
      <c r="BN23" s="15">
        <v>116655</v>
      </c>
      <c r="BO23" s="15">
        <v>119344</v>
      </c>
      <c r="BP23" s="15">
        <v>267339</v>
      </c>
      <c r="BQ23" s="15">
        <v>428316</v>
      </c>
      <c r="BR23" s="15">
        <v>4762046.47</v>
      </c>
      <c r="BS23" s="15">
        <v>4768394.2743759006</v>
      </c>
      <c r="BT23" s="15">
        <v>1499914.7</v>
      </c>
      <c r="BU23" s="15">
        <v>1959477.6370000001</v>
      </c>
      <c r="BV23" s="15">
        <v>74696</v>
      </c>
      <c r="BW23" s="15">
        <v>773424</v>
      </c>
      <c r="BX23" s="15">
        <v>89903</v>
      </c>
      <c r="BY23" s="15">
        <v>1370733</v>
      </c>
      <c r="BZ23" s="15">
        <v>214260</v>
      </c>
      <c r="CA23" s="15">
        <v>9189390.602</v>
      </c>
      <c r="CB23" s="15">
        <v>148285</v>
      </c>
      <c r="CC23" s="15">
        <v>29244</v>
      </c>
      <c r="CD23" s="15">
        <v>553747351.45074999</v>
      </c>
      <c r="CE23" s="15">
        <v>528828187.51175749</v>
      </c>
      <c r="CF23" s="15">
        <v>138703</v>
      </c>
      <c r="CG23" s="15">
        <v>134995</v>
      </c>
      <c r="CH23" s="15">
        <v>37167</v>
      </c>
      <c r="CI23" s="15">
        <v>4292103</v>
      </c>
      <c r="CJ23" s="15">
        <v>4602180.37053</v>
      </c>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row>
    <row r="24" spans="1:134" ht="17.100000000000001" customHeight="1" x14ac:dyDescent="0.2">
      <c r="A24" s="17">
        <v>18</v>
      </c>
      <c r="B24" s="32" t="s">
        <v>145</v>
      </c>
      <c r="C24" s="15">
        <v>61083</v>
      </c>
      <c r="D24" s="15">
        <v>713854.60519999999</v>
      </c>
      <c r="E24" s="15">
        <v>332500.92593000003</v>
      </c>
      <c r="F24" s="15">
        <v>14808</v>
      </c>
      <c r="G24" s="15"/>
      <c r="H24" s="15">
        <v>1393628</v>
      </c>
      <c r="I24" s="15">
        <v>939260.58700000006</v>
      </c>
      <c r="J24" s="15">
        <v>3343</v>
      </c>
      <c r="K24" s="15">
        <v>8511</v>
      </c>
      <c r="L24" s="15">
        <v>6060.183</v>
      </c>
      <c r="M24" s="15">
        <v>194700</v>
      </c>
      <c r="N24" s="15">
        <v>229230</v>
      </c>
      <c r="O24" s="15">
        <v>5</v>
      </c>
      <c r="P24" s="15">
        <v>8401</v>
      </c>
      <c r="Q24" s="15">
        <v>1026</v>
      </c>
      <c r="R24" s="15">
        <v>6387</v>
      </c>
      <c r="S24" s="15">
        <v>8</v>
      </c>
      <c r="T24" s="15">
        <v>31</v>
      </c>
      <c r="U24" s="15">
        <v>5</v>
      </c>
      <c r="V24" s="15">
        <v>2129</v>
      </c>
      <c r="W24" s="15">
        <v>9</v>
      </c>
      <c r="X24" s="15">
        <v>5</v>
      </c>
      <c r="Y24" s="15">
        <v>37</v>
      </c>
      <c r="Z24" s="15">
        <v>561</v>
      </c>
      <c r="AA24" s="15">
        <v>2918</v>
      </c>
      <c r="AB24" s="15">
        <v>12</v>
      </c>
      <c r="AC24" s="15">
        <v>62</v>
      </c>
      <c r="AD24" s="15">
        <v>358</v>
      </c>
      <c r="AE24" s="15">
        <v>1641463</v>
      </c>
      <c r="AF24" s="15">
        <v>2463430.639</v>
      </c>
      <c r="AG24" s="15">
        <v>4062</v>
      </c>
      <c r="AH24" s="15">
        <v>2045</v>
      </c>
      <c r="AI24" s="15">
        <v>160</v>
      </c>
      <c r="AJ24" s="15">
        <v>7039</v>
      </c>
      <c r="AK24" s="15">
        <v>7</v>
      </c>
      <c r="AL24" s="15">
        <v>1094</v>
      </c>
      <c r="AM24" s="15">
        <v>36995</v>
      </c>
      <c r="AN24" s="15">
        <v>10</v>
      </c>
      <c r="AO24" s="15">
        <v>3153</v>
      </c>
      <c r="AP24" s="15">
        <v>1579</v>
      </c>
      <c r="AQ24" s="15">
        <v>34</v>
      </c>
      <c r="AR24" s="15">
        <v>18</v>
      </c>
      <c r="AS24" s="15">
        <v>42681</v>
      </c>
      <c r="AT24" s="15">
        <v>44622</v>
      </c>
      <c r="AU24" s="15">
        <v>7750</v>
      </c>
      <c r="AV24" s="15">
        <v>6</v>
      </c>
      <c r="AW24" s="15">
        <v>2406</v>
      </c>
      <c r="AX24" s="15">
        <v>5591</v>
      </c>
      <c r="AY24" s="15">
        <v>90342</v>
      </c>
      <c r="AZ24" s="15">
        <v>77779484.069999993</v>
      </c>
      <c r="BA24" s="15">
        <v>70031299.846000001</v>
      </c>
      <c r="BB24" s="15">
        <v>546</v>
      </c>
      <c r="BC24" s="15">
        <v>26125</v>
      </c>
      <c r="BD24" s="15">
        <v>43707.451000000001</v>
      </c>
      <c r="BE24" s="15">
        <v>3902796.8229999999</v>
      </c>
      <c r="BF24" s="15">
        <v>1656217.04</v>
      </c>
      <c r="BG24" s="15">
        <v>11324</v>
      </c>
      <c r="BH24" s="15">
        <v>1507</v>
      </c>
      <c r="BI24" s="15">
        <v>8</v>
      </c>
      <c r="BJ24" s="15">
        <v>103</v>
      </c>
      <c r="BK24" s="15">
        <v>422787.33899999998</v>
      </c>
      <c r="BL24" s="15">
        <v>607</v>
      </c>
      <c r="BM24" s="15">
        <v>34</v>
      </c>
      <c r="BN24" s="15">
        <v>7600</v>
      </c>
      <c r="BO24" s="15">
        <v>3587</v>
      </c>
      <c r="BP24" s="15">
        <v>9</v>
      </c>
      <c r="BQ24" s="15">
        <v>23501</v>
      </c>
      <c r="BR24" s="15">
        <v>53561.172479999994</v>
      </c>
      <c r="BS24" s="15">
        <v>13554.9580941</v>
      </c>
      <c r="BT24" s="15">
        <v>39406</v>
      </c>
      <c r="BU24" s="15">
        <v>1020.306</v>
      </c>
      <c r="BV24" s="15">
        <v>770</v>
      </c>
      <c r="BW24" s="15">
        <v>8998</v>
      </c>
      <c r="BX24" s="15">
        <v>440</v>
      </c>
      <c r="BY24" s="15">
        <v>115828</v>
      </c>
      <c r="BZ24" s="15">
        <v>9167</v>
      </c>
      <c r="CA24" s="15">
        <v>249254.522</v>
      </c>
      <c r="CB24" s="15">
        <v>23</v>
      </c>
      <c r="CC24" s="15">
        <v>2</v>
      </c>
      <c r="CD24" s="15">
        <v>84852335.887679994</v>
      </c>
      <c r="CE24" s="15">
        <v>78901397.634024113</v>
      </c>
      <c r="CF24" s="15">
        <v>2016</v>
      </c>
      <c r="CG24" s="15">
        <v>304</v>
      </c>
      <c r="CH24" s="15">
        <v>73</v>
      </c>
      <c r="CI24" s="15">
        <v>245038</v>
      </c>
      <c r="CJ24" s="15">
        <v>212025.45800000001</v>
      </c>
    </row>
    <row r="25" spans="1:134" s="35" customFormat="1" ht="17.100000000000001" customHeight="1" x14ac:dyDescent="0.2">
      <c r="A25" s="17">
        <v>19</v>
      </c>
      <c r="B25" s="32" t="s">
        <v>146</v>
      </c>
      <c r="C25" s="15">
        <v>513767</v>
      </c>
      <c r="D25" s="15">
        <v>3960997.3286199998</v>
      </c>
      <c r="E25" s="15">
        <v>3926636.0460799998</v>
      </c>
      <c r="F25" s="15">
        <v>223813</v>
      </c>
      <c r="G25" s="15"/>
      <c r="H25" s="15">
        <v>15728864</v>
      </c>
      <c r="I25" s="15">
        <v>18103811.570999999</v>
      </c>
      <c r="J25" s="15">
        <v>150999</v>
      </c>
      <c r="K25" s="15">
        <v>296620</v>
      </c>
      <c r="L25" s="15">
        <v>351909.04800000001</v>
      </c>
      <c r="M25" s="15">
        <v>0</v>
      </c>
      <c r="N25" s="15">
        <v>0</v>
      </c>
      <c r="O25" s="15">
        <v>22702</v>
      </c>
      <c r="P25" s="15">
        <v>202335</v>
      </c>
      <c r="Q25" s="15">
        <v>35480</v>
      </c>
      <c r="R25" s="15">
        <v>293528</v>
      </c>
      <c r="S25" s="15">
        <v>42107</v>
      </c>
      <c r="T25" s="15">
        <v>71454</v>
      </c>
      <c r="U25" s="15">
        <v>48016</v>
      </c>
      <c r="V25" s="15">
        <v>127694</v>
      </c>
      <c r="W25" s="15">
        <v>38662</v>
      </c>
      <c r="X25" s="15">
        <v>60956</v>
      </c>
      <c r="Y25" s="15">
        <v>141722</v>
      </c>
      <c r="Z25" s="15">
        <v>21064</v>
      </c>
      <c r="AA25" s="15">
        <v>140441</v>
      </c>
      <c r="AB25" s="15">
        <v>89768</v>
      </c>
      <c r="AC25" s="15">
        <v>128687</v>
      </c>
      <c r="AD25" s="15">
        <v>66955</v>
      </c>
      <c r="AE25" s="15">
        <v>2693255</v>
      </c>
      <c r="AF25" s="15">
        <v>2924441.5819999999</v>
      </c>
      <c r="AG25" s="15">
        <v>205185</v>
      </c>
      <c r="AH25" s="15">
        <v>70495</v>
      </c>
      <c r="AI25" s="15">
        <v>198594</v>
      </c>
      <c r="AJ25" s="15">
        <v>46197</v>
      </c>
      <c r="AK25" s="15">
        <v>85824</v>
      </c>
      <c r="AL25" s="15">
        <v>139771</v>
      </c>
      <c r="AM25" s="15">
        <v>355611</v>
      </c>
      <c r="AN25" s="15">
        <v>35186</v>
      </c>
      <c r="AO25" s="15">
        <v>91409</v>
      </c>
      <c r="AP25" s="15">
        <v>183923</v>
      </c>
      <c r="AQ25" s="15">
        <v>45973</v>
      </c>
      <c r="AR25" s="15">
        <v>93816</v>
      </c>
      <c r="AS25" s="15">
        <v>587929</v>
      </c>
      <c r="AT25" s="15">
        <v>475215</v>
      </c>
      <c r="AU25" s="15">
        <v>111537</v>
      </c>
      <c r="AV25" s="15">
        <v>61750</v>
      </c>
      <c r="AW25" s="15">
        <v>113937</v>
      </c>
      <c r="AX25" s="15">
        <v>52068</v>
      </c>
      <c r="AY25" s="15">
        <v>369887</v>
      </c>
      <c r="AZ25" s="15">
        <v>76878885.150000006</v>
      </c>
      <c r="BA25" s="15">
        <v>62155146.009000003</v>
      </c>
      <c r="BB25" s="15">
        <v>208247</v>
      </c>
      <c r="BC25" s="15">
        <v>1274965</v>
      </c>
      <c r="BD25" s="15">
        <v>1461887.8659999999</v>
      </c>
      <c r="BE25" s="15">
        <v>55273690.313000001</v>
      </c>
      <c r="BF25" s="15">
        <v>50793159.640000001</v>
      </c>
      <c r="BG25" s="15">
        <v>322732</v>
      </c>
      <c r="BH25" s="15">
        <v>65807</v>
      </c>
      <c r="BI25" s="15">
        <v>85880</v>
      </c>
      <c r="BJ25" s="15">
        <v>351643</v>
      </c>
      <c r="BK25" s="15">
        <v>3339111.912</v>
      </c>
      <c r="BL25" s="15">
        <v>33944</v>
      </c>
      <c r="BM25" s="15">
        <v>93546</v>
      </c>
      <c r="BN25" s="15">
        <v>90109</v>
      </c>
      <c r="BO25" s="15">
        <v>102573</v>
      </c>
      <c r="BP25" s="15">
        <v>222893</v>
      </c>
      <c r="BQ25" s="15">
        <v>315346</v>
      </c>
      <c r="BR25" s="15">
        <v>4003128.4</v>
      </c>
      <c r="BS25" s="15">
        <v>4144486.1275424995</v>
      </c>
      <c r="BT25" s="15">
        <v>468615.9</v>
      </c>
      <c r="BU25" s="15">
        <v>1040386.405</v>
      </c>
      <c r="BV25" s="15">
        <v>62786</v>
      </c>
      <c r="BW25" s="15">
        <v>650976</v>
      </c>
      <c r="BX25" s="15">
        <v>79180</v>
      </c>
      <c r="BY25" s="15">
        <v>879693</v>
      </c>
      <c r="BZ25" s="15">
        <v>174881</v>
      </c>
      <c r="CA25" s="15">
        <v>5869849.2060000002</v>
      </c>
      <c r="CB25" s="15">
        <v>118662</v>
      </c>
      <c r="CC25" s="15">
        <v>24734</v>
      </c>
      <c r="CD25" s="15">
        <v>168164220.41861999</v>
      </c>
      <c r="CE25" s="15">
        <v>161789967.15762249</v>
      </c>
      <c r="CF25" s="15">
        <v>110770</v>
      </c>
      <c r="CG25" s="15">
        <v>112617</v>
      </c>
      <c r="CH25" s="15">
        <v>30516</v>
      </c>
      <c r="CI25" s="15">
        <v>2183037</v>
      </c>
      <c r="CJ25" s="15">
        <v>2493028.7069999999</v>
      </c>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row>
    <row r="26" spans="1:134" ht="17.100000000000001" customHeight="1" x14ac:dyDescent="0.2">
      <c r="A26" s="17">
        <v>20</v>
      </c>
      <c r="B26" s="32" t="s">
        <v>147</v>
      </c>
      <c r="C26" s="15">
        <v>95528</v>
      </c>
      <c r="D26" s="15">
        <v>3697347.6225900003</v>
      </c>
      <c r="E26" s="15">
        <v>3225247.7737500002</v>
      </c>
      <c r="F26" s="15">
        <v>7316</v>
      </c>
      <c r="G26" s="15"/>
      <c r="H26" s="15">
        <v>5279271</v>
      </c>
      <c r="I26" s="15">
        <v>4959343.466</v>
      </c>
      <c r="J26" s="15">
        <v>21141</v>
      </c>
      <c r="K26" s="15">
        <v>33095</v>
      </c>
      <c r="L26" s="15">
        <v>35721.697</v>
      </c>
      <c r="M26" s="15">
        <v>0</v>
      </c>
      <c r="N26" s="15">
        <v>0</v>
      </c>
      <c r="O26" s="15"/>
      <c r="P26" s="15">
        <v>11123</v>
      </c>
      <c r="Q26" s="15">
        <v>1379</v>
      </c>
      <c r="R26" s="15">
        <v>20897</v>
      </c>
      <c r="S26" s="15"/>
      <c r="T26" s="15"/>
      <c r="U26" s="15"/>
      <c r="V26" s="15">
        <v>10444</v>
      </c>
      <c r="W26" s="15"/>
      <c r="X26" s="15"/>
      <c r="Y26" s="15"/>
      <c r="Z26" s="15"/>
      <c r="AA26" s="15"/>
      <c r="AB26" s="15"/>
      <c r="AC26" s="15"/>
      <c r="AD26" s="15"/>
      <c r="AE26" s="15">
        <v>23191582</v>
      </c>
      <c r="AF26" s="15">
        <v>25076543.23</v>
      </c>
      <c r="AG26" s="15">
        <v>5024</v>
      </c>
      <c r="AH26" s="15"/>
      <c r="AI26" s="15">
        <v>275</v>
      </c>
      <c r="AJ26" s="15"/>
      <c r="AK26" s="15">
        <v>126</v>
      </c>
      <c r="AL26" s="15">
        <v>850</v>
      </c>
      <c r="AM26" s="15">
        <v>3700</v>
      </c>
      <c r="AN26" s="15"/>
      <c r="AO26" s="15">
        <v>2298</v>
      </c>
      <c r="AP26" s="15"/>
      <c r="AQ26" s="15">
        <v>1379</v>
      </c>
      <c r="AR26" s="15"/>
      <c r="AS26" s="15">
        <v>100316</v>
      </c>
      <c r="AT26" s="15">
        <v>45366</v>
      </c>
      <c r="AU26" s="15"/>
      <c r="AV26" s="15"/>
      <c r="AW26" s="15">
        <v>8521</v>
      </c>
      <c r="AX26" s="15"/>
      <c r="AY26" s="15">
        <v>107969</v>
      </c>
      <c r="AZ26" s="15">
        <v>48542333.560000002</v>
      </c>
      <c r="BA26" s="15">
        <v>43484782.781000003</v>
      </c>
      <c r="BB26" s="15"/>
      <c r="BC26" s="15">
        <v>102231</v>
      </c>
      <c r="BD26" s="15">
        <v>186715.86900000001</v>
      </c>
      <c r="BE26" s="15">
        <v>29483513.881999999</v>
      </c>
      <c r="BF26" s="15">
        <v>26185985</v>
      </c>
      <c r="BG26" s="15">
        <v>9191</v>
      </c>
      <c r="BH26" s="15"/>
      <c r="BI26" s="15"/>
      <c r="BJ26" s="15"/>
      <c r="BK26" s="15">
        <v>24291.302</v>
      </c>
      <c r="BL26" s="15"/>
      <c r="BM26" s="15"/>
      <c r="BN26" s="15"/>
      <c r="BO26" s="15"/>
      <c r="BP26" s="15">
        <v>4595</v>
      </c>
      <c r="BQ26" s="15">
        <v>24964</v>
      </c>
      <c r="BR26" s="15">
        <v>98908.64</v>
      </c>
      <c r="BS26" s="15">
        <v>87226.783709999989</v>
      </c>
      <c r="BT26" s="15">
        <v>648452.1</v>
      </c>
      <c r="BU26" s="15">
        <v>591329.90599999996</v>
      </c>
      <c r="BV26" s="15"/>
      <c r="BW26" s="15">
        <v>10943</v>
      </c>
      <c r="BX26" s="15"/>
      <c r="BY26" s="15">
        <v>170700</v>
      </c>
      <c r="BZ26" s="15">
        <v>1047</v>
      </c>
      <c r="CA26" s="15">
        <v>1194147.5220000001</v>
      </c>
      <c r="CB26" s="15"/>
      <c r="CC26" s="15"/>
      <c r="CD26" s="15">
        <v>109833482.92259</v>
      </c>
      <c r="CE26" s="15">
        <v>109820527.95845999</v>
      </c>
      <c r="CF26" s="15">
        <v>2757</v>
      </c>
      <c r="CG26" s="15">
        <v>6808</v>
      </c>
      <c r="CH26" s="15"/>
      <c r="CI26" s="15">
        <v>1366641</v>
      </c>
      <c r="CJ26" s="15">
        <v>1459703.8859999999</v>
      </c>
    </row>
    <row r="27" spans="1:134" ht="17.100000000000001" customHeight="1" x14ac:dyDescent="0.2">
      <c r="A27" s="17">
        <v>21</v>
      </c>
      <c r="B27" s="32" t="s">
        <v>148</v>
      </c>
      <c r="C27" s="15">
        <v>35511</v>
      </c>
      <c r="D27" s="15">
        <v>1530403.6244899996</v>
      </c>
      <c r="E27" s="15">
        <v>1695756.4846700004</v>
      </c>
      <c r="F27" s="15">
        <v>14985</v>
      </c>
      <c r="G27" s="15">
        <v>570</v>
      </c>
      <c r="H27" s="15">
        <v>1477557</v>
      </c>
      <c r="I27" s="15">
        <v>1347261.172</v>
      </c>
      <c r="J27" s="15">
        <v>18740</v>
      </c>
      <c r="K27" s="15">
        <v>66921</v>
      </c>
      <c r="L27" s="15">
        <v>145742.948</v>
      </c>
      <c r="M27" s="15">
        <v>7915</v>
      </c>
      <c r="N27" s="15">
        <v>6673.8590000000004</v>
      </c>
      <c r="O27" s="15">
        <v>1012</v>
      </c>
      <c r="P27" s="15">
        <v>23366</v>
      </c>
      <c r="Q27" s="15">
        <v>2530</v>
      </c>
      <c r="R27" s="15">
        <v>24413</v>
      </c>
      <c r="S27" s="15">
        <v>2162</v>
      </c>
      <c r="T27" s="15">
        <v>3472</v>
      </c>
      <c r="U27" s="15">
        <v>2784</v>
      </c>
      <c r="V27" s="15">
        <v>7871</v>
      </c>
      <c r="W27" s="15">
        <v>1951</v>
      </c>
      <c r="X27" s="15">
        <v>2869</v>
      </c>
      <c r="Y27" s="15">
        <v>5837</v>
      </c>
      <c r="Z27" s="15">
        <v>622</v>
      </c>
      <c r="AA27" s="15">
        <v>7639</v>
      </c>
      <c r="AB27" s="15">
        <v>3452</v>
      </c>
      <c r="AC27" s="15">
        <v>7491</v>
      </c>
      <c r="AD27" s="15">
        <v>3055</v>
      </c>
      <c r="AE27" s="15">
        <v>906614</v>
      </c>
      <c r="AF27" s="15">
        <v>559838.36</v>
      </c>
      <c r="AG27" s="15">
        <v>12771</v>
      </c>
      <c r="AH27" s="15">
        <v>3405</v>
      </c>
      <c r="AI27" s="15">
        <v>10374</v>
      </c>
      <c r="AJ27" s="15">
        <v>2632</v>
      </c>
      <c r="AK27" s="15">
        <v>4711</v>
      </c>
      <c r="AL27" s="15">
        <v>2904</v>
      </c>
      <c r="AM27" s="15">
        <v>32419</v>
      </c>
      <c r="AN27" s="15">
        <v>1591</v>
      </c>
      <c r="AO27" s="15">
        <v>4458</v>
      </c>
      <c r="AP27" s="15">
        <v>8816</v>
      </c>
      <c r="AQ27" s="15">
        <v>2137</v>
      </c>
      <c r="AR27" s="15">
        <v>4436</v>
      </c>
      <c r="AS27" s="15">
        <v>49906</v>
      </c>
      <c r="AT27" s="15">
        <v>27426</v>
      </c>
      <c r="AU27" s="15">
        <v>7760</v>
      </c>
      <c r="AV27" s="15">
        <v>3652</v>
      </c>
      <c r="AW27" s="15">
        <v>4011</v>
      </c>
      <c r="AX27" s="15">
        <v>2782</v>
      </c>
      <c r="AY27" s="15">
        <v>14437</v>
      </c>
      <c r="AZ27" s="15">
        <v>30503061</v>
      </c>
      <c r="BA27" s="15">
        <v>30016897.910999998</v>
      </c>
      <c r="BB27" s="15">
        <v>9826</v>
      </c>
      <c r="BC27" s="15">
        <v>76029</v>
      </c>
      <c r="BD27" s="15">
        <v>87992.721999999994</v>
      </c>
      <c r="BE27" s="15">
        <v>20681692.069209993</v>
      </c>
      <c r="BF27" s="15">
        <v>18532876.93</v>
      </c>
      <c r="BG27" s="15">
        <v>17150</v>
      </c>
      <c r="BH27" s="15">
        <v>3679</v>
      </c>
      <c r="BI27" s="15">
        <v>3840</v>
      </c>
      <c r="BJ27" s="15">
        <v>19226</v>
      </c>
      <c r="BK27" s="15">
        <v>179359.008</v>
      </c>
      <c r="BL27" s="15">
        <v>1274</v>
      </c>
      <c r="BM27" s="15">
        <v>3877</v>
      </c>
      <c r="BN27" s="15">
        <v>5991</v>
      </c>
      <c r="BO27" s="15">
        <v>5598</v>
      </c>
      <c r="BP27" s="15">
        <v>11274</v>
      </c>
      <c r="BQ27" s="15">
        <v>19233</v>
      </c>
      <c r="BR27" s="15">
        <v>198131.31752000001</v>
      </c>
      <c r="BS27" s="15">
        <v>119979.186</v>
      </c>
      <c r="BT27" s="15">
        <v>239563.9</v>
      </c>
      <c r="BU27" s="15">
        <v>219934.649</v>
      </c>
      <c r="BV27" s="15">
        <v>4343</v>
      </c>
      <c r="BW27" s="15">
        <v>37261</v>
      </c>
      <c r="BX27" s="15">
        <v>4056</v>
      </c>
      <c r="BY27" s="15">
        <v>62450</v>
      </c>
      <c r="BZ27" s="15">
        <v>10665</v>
      </c>
      <c r="CA27" s="15">
        <v>993236.04200000002</v>
      </c>
      <c r="CB27" s="15">
        <v>4013</v>
      </c>
      <c r="CC27" s="15">
        <v>916</v>
      </c>
      <c r="CD27" s="15">
        <v>54505173.772009946</v>
      </c>
      <c r="CE27" s="15">
        <v>56297618.401479982</v>
      </c>
      <c r="CF27" s="15">
        <v>5407</v>
      </c>
      <c r="CG27" s="15">
        <v>6037</v>
      </c>
      <c r="CH27" s="15">
        <v>1229</v>
      </c>
      <c r="CI27" s="15">
        <v>266834</v>
      </c>
      <c r="CJ27" s="15">
        <v>204010.96760000038</v>
      </c>
    </row>
    <row r="28" spans="1:134" ht="17.100000000000001" customHeight="1" x14ac:dyDescent="0.2">
      <c r="A28" s="17">
        <v>22</v>
      </c>
      <c r="B28" s="32" t="s">
        <v>149</v>
      </c>
      <c r="C28" s="15"/>
      <c r="D28" s="15">
        <v>113195.71781999999</v>
      </c>
      <c r="E28" s="15">
        <v>86175.864079999999</v>
      </c>
      <c r="F28" s="15"/>
      <c r="G28" s="15"/>
      <c r="H28" s="15">
        <v>3310090</v>
      </c>
      <c r="I28" s="15">
        <v>2447874.9730000002</v>
      </c>
      <c r="J28" s="15"/>
      <c r="K28" s="15">
        <v>32700</v>
      </c>
      <c r="L28" s="15">
        <v>22578.850999999999</v>
      </c>
      <c r="M28" s="15">
        <v>0</v>
      </c>
      <c r="N28" s="15">
        <v>0</v>
      </c>
      <c r="O28" s="15"/>
      <c r="P28" s="15"/>
      <c r="Q28" s="15"/>
      <c r="R28" s="15">
        <v>10</v>
      </c>
      <c r="S28" s="15"/>
      <c r="T28" s="15"/>
      <c r="U28" s="15"/>
      <c r="V28" s="15"/>
      <c r="W28" s="15"/>
      <c r="X28" s="15"/>
      <c r="Y28" s="15"/>
      <c r="Z28" s="15"/>
      <c r="AA28" s="15"/>
      <c r="AB28" s="15"/>
      <c r="AC28" s="15"/>
      <c r="AD28" s="15"/>
      <c r="AE28" s="15">
        <v>982240</v>
      </c>
      <c r="AF28" s="15">
        <v>1821242.727</v>
      </c>
      <c r="AG28" s="15"/>
      <c r="AH28" s="15"/>
      <c r="AI28" s="15"/>
      <c r="AJ28" s="15"/>
      <c r="AK28" s="15"/>
      <c r="AL28" s="15"/>
      <c r="AM28" s="15"/>
      <c r="AN28" s="15"/>
      <c r="AO28" s="15"/>
      <c r="AP28" s="15"/>
      <c r="AQ28" s="15"/>
      <c r="AR28" s="15"/>
      <c r="AS28" s="15"/>
      <c r="AT28" s="15"/>
      <c r="AU28" s="15">
        <v>18</v>
      </c>
      <c r="AV28" s="15"/>
      <c r="AW28" s="15"/>
      <c r="AX28" s="15"/>
      <c r="AY28" s="15">
        <v>4330</v>
      </c>
      <c r="AZ28" s="15">
        <v>102875946.27</v>
      </c>
      <c r="BA28" s="15">
        <v>83537632.651999995</v>
      </c>
      <c r="BB28" s="15"/>
      <c r="BC28" s="15"/>
      <c r="BD28" s="15"/>
      <c r="BE28" s="15">
        <v>5823304.0410000002</v>
      </c>
      <c r="BF28" s="15">
        <v>6045642.2999999998</v>
      </c>
      <c r="BG28" s="15"/>
      <c r="BH28" s="15"/>
      <c r="BI28" s="15"/>
      <c r="BJ28" s="15"/>
      <c r="BK28" s="15"/>
      <c r="BL28" s="15"/>
      <c r="BM28" s="15"/>
      <c r="BN28" s="15"/>
      <c r="BO28" s="15"/>
      <c r="BP28" s="15"/>
      <c r="BQ28" s="15"/>
      <c r="BR28" s="15">
        <v>15325</v>
      </c>
      <c r="BS28" s="15">
        <v>12528.138999999999</v>
      </c>
      <c r="BT28" s="15">
        <v>8484.2999999999993</v>
      </c>
      <c r="BU28" s="15">
        <v>5256.3810000000003</v>
      </c>
      <c r="BV28" s="15"/>
      <c r="BW28" s="15"/>
      <c r="BX28" s="15"/>
      <c r="BY28" s="15">
        <v>188</v>
      </c>
      <c r="BZ28" s="15"/>
      <c r="CA28" s="15">
        <v>2209.7269999999999</v>
      </c>
      <c r="CB28" s="15"/>
      <c r="CC28" s="15"/>
      <c r="CD28" s="15">
        <v>113422845.58782001</v>
      </c>
      <c r="CE28" s="15">
        <v>93779332.394079998</v>
      </c>
      <c r="CF28" s="15"/>
      <c r="CG28" s="15"/>
      <c r="CH28" s="15"/>
      <c r="CI28" s="15">
        <v>34676</v>
      </c>
      <c r="CJ28" s="15">
        <v>20529.039000000001</v>
      </c>
    </row>
    <row r="29" spans="1:134" ht="17.100000000000001" customHeight="1" x14ac:dyDescent="0.2">
      <c r="A29" s="17">
        <v>23</v>
      </c>
      <c r="B29" s="32" t="s">
        <v>150</v>
      </c>
      <c r="C29" s="15">
        <v>27047</v>
      </c>
      <c r="D29" s="15">
        <v>690889.59211099998</v>
      </c>
      <c r="E29" s="15">
        <v>615226.33833565493</v>
      </c>
      <c r="F29" s="15">
        <v>18563</v>
      </c>
      <c r="G29" s="15">
        <v>19740</v>
      </c>
      <c r="H29" s="15">
        <v>2502439</v>
      </c>
      <c r="I29" s="15">
        <v>2515359.1310000001</v>
      </c>
      <c r="J29" s="15">
        <v>18847</v>
      </c>
      <c r="K29" s="15">
        <v>52200</v>
      </c>
      <c r="L29" s="15">
        <v>70234.308000000005</v>
      </c>
      <c r="M29" s="15">
        <v>193418</v>
      </c>
      <c r="N29" s="15">
        <v>218377.81</v>
      </c>
      <c r="O29" s="15">
        <v>1078</v>
      </c>
      <c r="P29" s="15">
        <v>21801</v>
      </c>
      <c r="Q29" s="15">
        <v>10742</v>
      </c>
      <c r="R29" s="15">
        <v>25997</v>
      </c>
      <c r="S29" s="15">
        <v>10713</v>
      </c>
      <c r="T29" s="15">
        <v>23427</v>
      </c>
      <c r="U29" s="15">
        <v>5850</v>
      </c>
      <c r="V29" s="15">
        <v>14437</v>
      </c>
      <c r="W29" s="15">
        <v>7917</v>
      </c>
      <c r="X29" s="15">
        <v>6797</v>
      </c>
      <c r="Y29" s="15">
        <v>23132</v>
      </c>
      <c r="Z29" s="15">
        <v>2097</v>
      </c>
      <c r="AA29" s="15">
        <v>14767</v>
      </c>
      <c r="AB29" s="15">
        <v>11133</v>
      </c>
      <c r="AC29" s="15">
        <v>32535</v>
      </c>
      <c r="AD29" s="15">
        <v>11172</v>
      </c>
      <c r="AE29" s="15">
        <v>594105</v>
      </c>
      <c r="AF29" s="15">
        <v>1043313.992</v>
      </c>
      <c r="AG29" s="15">
        <v>19959</v>
      </c>
      <c r="AH29" s="15">
        <v>12510</v>
      </c>
      <c r="AI29" s="15">
        <v>18515</v>
      </c>
      <c r="AJ29" s="15">
        <v>5534</v>
      </c>
      <c r="AK29" s="15">
        <v>10555</v>
      </c>
      <c r="AL29" s="15">
        <v>15070</v>
      </c>
      <c r="AM29" s="15">
        <v>29810</v>
      </c>
      <c r="AN29" s="15">
        <v>3110</v>
      </c>
      <c r="AO29" s="15">
        <v>8210</v>
      </c>
      <c r="AP29" s="15">
        <v>23072</v>
      </c>
      <c r="AQ29" s="15">
        <v>12280</v>
      </c>
      <c r="AR29" s="15">
        <v>9171</v>
      </c>
      <c r="AS29" s="15">
        <v>68936</v>
      </c>
      <c r="AT29" s="15">
        <v>46366</v>
      </c>
      <c r="AU29" s="15">
        <v>9683</v>
      </c>
      <c r="AV29" s="15">
        <v>9203</v>
      </c>
      <c r="AW29" s="15">
        <v>10051</v>
      </c>
      <c r="AX29" s="15">
        <v>3861</v>
      </c>
      <c r="AY29" s="15">
        <v>40351</v>
      </c>
      <c r="AZ29" s="15">
        <v>9617812.0199999996</v>
      </c>
      <c r="BA29" s="15">
        <v>12296211.458000001</v>
      </c>
      <c r="BB29" s="15">
        <v>44287</v>
      </c>
      <c r="BC29" s="15">
        <v>139132</v>
      </c>
      <c r="BD29" s="15">
        <v>154360.397</v>
      </c>
      <c r="BE29" s="15">
        <v>9207351.2697900012</v>
      </c>
      <c r="BF29" s="15">
        <v>7212998.4100000001</v>
      </c>
      <c r="BG29" s="15">
        <v>57721</v>
      </c>
      <c r="BH29" s="15">
        <v>12080</v>
      </c>
      <c r="BI29" s="15">
        <v>10487</v>
      </c>
      <c r="BJ29" s="15">
        <v>40235</v>
      </c>
      <c r="BK29" s="15">
        <v>429389.19400000002</v>
      </c>
      <c r="BL29" s="15">
        <v>3483</v>
      </c>
      <c r="BM29" s="15">
        <v>8871</v>
      </c>
      <c r="BN29" s="15">
        <v>12955</v>
      </c>
      <c r="BO29" s="15">
        <v>7586</v>
      </c>
      <c r="BP29" s="15">
        <v>28568</v>
      </c>
      <c r="BQ29" s="15">
        <v>45272</v>
      </c>
      <c r="BR29" s="15">
        <v>392991</v>
      </c>
      <c r="BS29" s="15">
        <v>390619.08</v>
      </c>
      <c r="BT29" s="15">
        <v>95392.6</v>
      </c>
      <c r="BU29" s="15">
        <v>101549.99</v>
      </c>
      <c r="BV29" s="15">
        <v>6796</v>
      </c>
      <c r="BW29" s="15">
        <v>65246</v>
      </c>
      <c r="BX29" s="15">
        <v>6226</v>
      </c>
      <c r="BY29" s="15">
        <v>141874</v>
      </c>
      <c r="BZ29" s="15">
        <v>18500</v>
      </c>
      <c r="CA29" s="15">
        <v>880693.58799999999</v>
      </c>
      <c r="CB29" s="15">
        <v>25588</v>
      </c>
      <c r="CC29" s="15">
        <v>3591</v>
      </c>
      <c r="CD29" s="15">
        <v>22969294.622111</v>
      </c>
      <c r="CE29" s="15">
        <v>28239343.969385657</v>
      </c>
      <c r="CF29" s="15">
        <v>17753</v>
      </c>
      <c r="CG29" s="15">
        <v>9228</v>
      </c>
      <c r="CH29" s="15">
        <v>5348</v>
      </c>
      <c r="CI29" s="15">
        <v>195877</v>
      </c>
      <c r="CJ29" s="15">
        <v>212882.31125999999</v>
      </c>
    </row>
    <row r="30" spans="1:134" ht="17.100000000000001" customHeight="1" x14ac:dyDescent="0.2">
      <c r="A30" s="17">
        <v>24</v>
      </c>
      <c r="B30" s="32" t="s">
        <v>151</v>
      </c>
      <c r="C30" s="15">
        <v>732936</v>
      </c>
      <c r="D30" s="15">
        <v>10706688.490830999</v>
      </c>
      <c r="E30" s="15">
        <v>9881543.4328456558</v>
      </c>
      <c r="F30" s="15">
        <v>279485</v>
      </c>
      <c r="G30" s="15">
        <v>20310</v>
      </c>
      <c r="H30" s="15">
        <v>29691849</v>
      </c>
      <c r="I30" s="15">
        <v>30312910.899999999</v>
      </c>
      <c r="J30" s="15">
        <v>213070</v>
      </c>
      <c r="K30" s="15">
        <v>490047</v>
      </c>
      <c r="L30" s="15">
        <v>632247.03500000003</v>
      </c>
      <c r="M30" s="15">
        <v>396033</v>
      </c>
      <c r="N30" s="15">
        <v>454281.66899999999</v>
      </c>
      <c r="O30" s="15">
        <v>24797</v>
      </c>
      <c r="P30" s="15">
        <v>267026</v>
      </c>
      <c r="Q30" s="15">
        <v>51157</v>
      </c>
      <c r="R30" s="15">
        <v>371232</v>
      </c>
      <c r="S30" s="15">
        <v>54990</v>
      </c>
      <c r="T30" s="15">
        <v>98384</v>
      </c>
      <c r="U30" s="15">
        <v>56655</v>
      </c>
      <c r="V30" s="15">
        <v>162575</v>
      </c>
      <c r="W30" s="15">
        <v>48539</v>
      </c>
      <c r="X30" s="15">
        <v>70627</v>
      </c>
      <c r="Y30" s="15">
        <v>170728</v>
      </c>
      <c r="Z30" s="15">
        <v>24344</v>
      </c>
      <c r="AA30" s="15">
        <v>165765</v>
      </c>
      <c r="AB30" s="15">
        <v>104365</v>
      </c>
      <c r="AC30" s="15">
        <v>168775</v>
      </c>
      <c r="AD30" s="15">
        <v>81540</v>
      </c>
      <c r="AE30" s="15">
        <v>30009259</v>
      </c>
      <c r="AF30" s="15">
        <v>33888810.530000001</v>
      </c>
      <c r="AG30" s="15">
        <v>247001</v>
      </c>
      <c r="AH30" s="15">
        <v>88455</v>
      </c>
      <c r="AI30" s="15">
        <v>227918</v>
      </c>
      <c r="AJ30" s="15">
        <v>61402</v>
      </c>
      <c r="AK30" s="15">
        <v>101223</v>
      </c>
      <c r="AL30" s="15">
        <v>159689</v>
      </c>
      <c r="AM30" s="15">
        <v>458535</v>
      </c>
      <c r="AN30" s="15">
        <v>39897</v>
      </c>
      <c r="AO30" s="15">
        <v>109528</v>
      </c>
      <c r="AP30" s="15">
        <v>217390</v>
      </c>
      <c r="AQ30" s="15">
        <v>61803</v>
      </c>
      <c r="AR30" s="15">
        <v>107441</v>
      </c>
      <c r="AS30" s="15">
        <v>849768</v>
      </c>
      <c r="AT30" s="15">
        <v>638995</v>
      </c>
      <c r="AU30" s="15">
        <v>136748</v>
      </c>
      <c r="AV30" s="15">
        <v>74611</v>
      </c>
      <c r="AW30" s="15">
        <v>138926</v>
      </c>
      <c r="AX30" s="15">
        <v>64302</v>
      </c>
      <c r="AY30" s="15">
        <v>627316</v>
      </c>
      <c r="AZ30" s="15">
        <v>346197522.06999999</v>
      </c>
      <c r="BA30" s="15">
        <v>301521970.65700001</v>
      </c>
      <c r="BB30" s="15">
        <v>262906</v>
      </c>
      <c r="BC30" s="15">
        <v>1618482</v>
      </c>
      <c r="BD30" s="15">
        <v>1934664.3049999999</v>
      </c>
      <c r="BE30" s="15">
        <v>124372348.398</v>
      </c>
      <c r="BF30" s="15">
        <v>110426879.31999999</v>
      </c>
      <c r="BG30" s="15">
        <v>418118</v>
      </c>
      <c r="BH30" s="15">
        <v>83073</v>
      </c>
      <c r="BI30" s="15">
        <v>100215</v>
      </c>
      <c r="BJ30" s="15">
        <v>411207</v>
      </c>
      <c r="BK30" s="15">
        <v>4394938.7549999999</v>
      </c>
      <c r="BL30" s="15">
        <v>39308</v>
      </c>
      <c r="BM30" s="15">
        <v>106328</v>
      </c>
      <c r="BN30" s="15">
        <v>116655</v>
      </c>
      <c r="BO30" s="15">
        <v>119344</v>
      </c>
      <c r="BP30" s="15">
        <v>267339</v>
      </c>
      <c r="BQ30" s="15">
        <v>428316</v>
      </c>
      <c r="BR30" s="15">
        <v>4762045.53</v>
      </c>
      <c r="BS30" s="15">
        <v>4768394.2743465994</v>
      </c>
      <c r="BT30" s="15">
        <v>1499914.8</v>
      </c>
      <c r="BU30" s="15">
        <v>1959477.6370000001</v>
      </c>
      <c r="BV30" s="15">
        <v>74695</v>
      </c>
      <c r="BW30" s="15">
        <v>773424</v>
      </c>
      <c r="BX30" s="15">
        <v>89902</v>
      </c>
      <c r="BY30" s="15">
        <v>1370733</v>
      </c>
      <c r="BZ30" s="15">
        <v>214260</v>
      </c>
      <c r="CA30" s="15">
        <v>9189390.6070000008</v>
      </c>
      <c r="CB30" s="15">
        <v>148286</v>
      </c>
      <c r="CC30" s="15">
        <v>29243</v>
      </c>
      <c r="CD30" s="15">
        <v>553747353.21083093</v>
      </c>
      <c r="CE30" s="15">
        <v>528828187.51505232</v>
      </c>
      <c r="CF30" s="15">
        <v>138703</v>
      </c>
      <c r="CG30" s="15">
        <v>134994</v>
      </c>
      <c r="CH30" s="15">
        <v>37166</v>
      </c>
      <c r="CI30" s="15">
        <v>4292103</v>
      </c>
      <c r="CJ30" s="15">
        <v>4602180.3688600007</v>
      </c>
    </row>
    <row r="31" spans="1:134" ht="17.100000000000001" customHeight="1" x14ac:dyDescent="0.2">
      <c r="A31" s="17">
        <v>25</v>
      </c>
      <c r="B31" s="32" t="s">
        <v>152</v>
      </c>
      <c r="C31" s="15">
        <v>31586</v>
      </c>
      <c r="D31" s="15">
        <v>321738</v>
      </c>
      <c r="E31" s="15">
        <v>325760.72499999998</v>
      </c>
      <c r="F31" s="15">
        <v>9915</v>
      </c>
      <c r="G31" s="15"/>
      <c r="H31" s="15">
        <v>8073911</v>
      </c>
      <c r="I31" s="15">
        <v>8606153.4550000001</v>
      </c>
      <c r="J31" s="15">
        <v>7221</v>
      </c>
      <c r="K31" s="15">
        <v>4498</v>
      </c>
      <c r="L31" s="15">
        <v>3502.5630000000001</v>
      </c>
      <c r="M31" s="15">
        <v>343527</v>
      </c>
      <c r="N31" s="15">
        <v>462948.783</v>
      </c>
      <c r="O31" s="15">
        <v>834</v>
      </c>
      <c r="P31" s="15">
        <v>11029</v>
      </c>
      <c r="Q31" s="15">
        <v>1411</v>
      </c>
      <c r="R31" s="15">
        <v>14976</v>
      </c>
      <c r="S31" s="15">
        <v>2652</v>
      </c>
      <c r="T31" s="15">
        <v>2584</v>
      </c>
      <c r="U31" s="15">
        <v>2114</v>
      </c>
      <c r="V31" s="15">
        <v>8892</v>
      </c>
      <c r="W31" s="15">
        <v>2005</v>
      </c>
      <c r="X31" s="15">
        <v>1936</v>
      </c>
      <c r="Y31" s="15">
        <v>4625</v>
      </c>
      <c r="Z31" s="15">
        <v>499</v>
      </c>
      <c r="AA31" s="15">
        <v>6240</v>
      </c>
      <c r="AB31" s="15">
        <v>2772</v>
      </c>
      <c r="AC31" s="15">
        <v>8354</v>
      </c>
      <c r="AD31" s="15">
        <v>2347</v>
      </c>
      <c r="AE31" s="15">
        <v>1086059</v>
      </c>
      <c r="AF31" s="15">
        <v>1572741.486</v>
      </c>
      <c r="AG31" s="15">
        <v>10608</v>
      </c>
      <c r="AH31" s="15">
        <v>2738</v>
      </c>
      <c r="AI31" s="15">
        <v>7450</v>
      </c>
      <c r="AJ31" s="15">
        <v>2809</v>
      </c>
      <c r="AK31" s="15">
        <v>3113</v>
      </c>
      <c r="AL31" s="15">
        <v>9582</v>
      </c>
      <c r="AM31" s="15">
        <v>25150</v>
      </c>
      <c r="AN31" s="15">
        <v>1555</v>
      </c>
      <c r="AO31" s="15">
        <v>3887</v>
      </c>
      <c r="AP31" s="15">
        <v>8541</v>
      </c>
      <c r="AQ31" s="15">
        <v>1966</v>
      </c>
      <c r="AR31" s="15">
        <v>4886</v>
      </c>
      <c r="AS31" s="15">
        <v>38819</v>
      </c>
      <c r="AT31" s="15">
        <v>33525</v>
      </c>
      <c r="AU31" s="15">
        <v>5120</v>
      </c>
      <c r="AV31" s="15">
        <v>3105</v>
      </c>
      <c r="AW31" s="15">
        <v>6683</v>
      </c>
      <c r="AX31" s="15">
        <v>1527</v>
      </c>
      <c r="AY31" s="15">
        <v>19045</v>
      </c>
      <c r="AZ31" s="15">
        <v>36019376.560000002</v>
      </c>
      <c r="BA31" s="15">
        <v>31247368.568</v>
      </c>
      <c r="BB31" s="15">
        <v>16815</v>
      </c>
      <c r="BC31" s="15">
        <v>89500</v>
      </c>
      <c r="BD31" s="15">
        <v>128828.395</v>
      </c>
      <c r="BE31" s="15">
        <v>19749159.855999999</v>
      </c>
      <c r="BF31" s="15">
        <v>18602330</v>
      </c>
      <c r="BG31" s="15">
        <v>15351</v>
      </c>
      <c r="BH31" s="15">
        <v>2796</v>
      </c>
      <c r="BI31" s="15">
        <v>4205</v>
      </c>
      <c r="BJ31" s="15">
        <v>24670</v>
      </c>
      <c r="BK31" s="15">
        <v>225968.15299999999</v>
      </c>
      <c r="BL31" s="15">
        <v>927</v>
      </c>
      <c r="BM31" s="15">
        <v>3744</v>
      </c>
      <c r="BN31" s="15">
        <v>4326</v>
      </c>
      <c r="BO31" s="15">
        <v>5286</v>
      </c>
      <c r="BP31" s="15">
        <v>13175</v>
      </c>
      <c r="BQ31" s="15">
        <v>17269</v>
      </c>
      <c r="BR31" s="15">
        <v>1404672.5126800002</v>
      </c>
      <c r="BS31" s="15">
        <v>1281807.4927399999</v>
      </c>
      <c r="BT31" s="15">
        <v>221622.1</v>
      </c>
      <c r="BU31" s="15">
        <v>221013.83600000001</v>
      </c>
      <c r="BV31" s="15">
        <v>2949</v>
      </c>
      <c r="BW31" s="15">
        <v>31629</v>
      </c>
      <c r="BX31" s="15">
        <v>2574</v>
      </c>
      <c r="BY31" s="15">
        <v>65712</v>
      </c>
      <c r="BZ31" s="15">
        <v>7001</v>
      </c>
      <c r="CA31" s="15">
        <v>463380.55800000002</v>
      </c>
      <c r="CB31" s="15">
        <v>2721</v>
      </c>
      <c r="CC31" s="15">
        <v>877</v>
      </c>
      <c r="CD31" s="15">
        <v>67127987.172679991</v>
      </c>
      <c r="CE31" s="15">
        <v>64679216.065739997</v>
      </c>
      <c r="CF31" s="15">
        <v>4129</v>
      </c>
      <c r="CG31" s="15">
        <v>5700</v>
      </c>
      <c r="CH31" s="15">
        <v>1400</v>
      </c>
      <c r="CI31" s="15">
        <v>410201</v>
      </c>
      <c r="CJ31" s="15">
        <v>439311.90299999999</v>
      </c>
    </row>
    <row r="32" spans="1:134" ht="17.100000000000001" customHeight="1" x14ac:dyDescent="0.2">
      <c r="A32" s="17">
        <v>26</v>
      </c>
      <c r="B32" s="36" t="s">
        <v>154</v>
      </c>
      <c r="C32" s="27">
        <v>0.16404988282151228</v>
      </c>
      <c r="D32" s="27">
        <v>8.2592518162496131E-2</v>
      </c>
      <c r="E32" s="27">
        <v>7.8965565747850311E-2</v>
      </c>
      <c r="F32" s="27">
        <v>7.4142326238520836E-2</v>
      </c>
      <c r="G32" s="27">
        <v>-3.3349793531857644E-2</v>
      </c>
      <c r="H32" s="27">
        <v>6.9320773571187475E-2</v>
      </c>
      <c r="I32" s="27">
        <v>6.6063901469455108E-2</v>
      </c>
      <c r="J32" s="27">
        <v>3.7939351237093848E-2</v>
      </c>
      <c r="K32" s="27">
        <v>0.15200404076417981</v>
      </c>
      <c r="L32" s="27">
        <v>0.20172262500148241</v>
      </c>
      <c r="M32" s="27">
        <v>7.3181646439663323E-2</v>
      </c>
      <c r="N32" s="27">
        <v>5.2866186998737977E-2</v>
      </c>
      <c r="O32" s="27">
        <v>4.6392948271862678E-3</v>
      </c>
      <c r="P32" s="27">
        <v>5.6741146322591633E-2</v>
      </c>
      <c r="Q32" s="27">
        <v>4.3096083382378067E-2</v>
      </c>
      <c r="R32" s="27">
        <v>7.1659277388809756E-2</v>
      </c>
      <c r="S32" s="27">
        <v>3.5068597019169256E-2</v>
      </c>
      <c r="T32" s="27">
        <v>4.9646524423402963E-2</v>
      </c>
      <c r="U32" s="27">
        <v>2.7990647027700499E-2</v>
      </c>
      <c r="V32" s="27">
        <v>8.4860521801931932E-2</v>
      </c>
      <c r="W32" s="27">
        <v>8.4860075867440963E-3</v>
      </c>
      <c r="X32" s="27">
        <v>2.1544359092462446E-2</v>
      </c>
      <c r="Y32" s="27">
        <v>2.7905244828001621E-2</v>
      </c>
      <c r="Z32" s="27">
        <v>2.3733003708281828E-2</v>
      </c>
      <c r="AA32" s="27">
        <v>2.421047154922738E-2</v>
      </c>
      <c r="AB32" s="27">
        <v>4.8586187771864929E-2</v>
      </c>
      <c r="AC32" s="27">
        <v>3.3771901428043975E-2</v>
      </c>
      <c r="AD32" s="27">
        <v>2.2297254252404919E-2</v>
      </c>
      <c r="AE32" s="27">
        <v>0.21657213136163725</v>
      </c>
      <c r="AF32" s="27">
        <v>0.14839689241860216</v>
      </c>
      <c r="AG32" s="27">
        <v>5.5426679637404233E-2</v>
      </c>
      <c r="AH32" s="27">
        <v>2.0842134910575974E-2</v>
      </c>
      <c r="AI32" s="27">
        <v>6.9026783053952351E-2</v>
      </c>
      <c r="AJ32" s="27">
        <v>3.1808350146318408E-2</v>
      </c>
      <c r="AK32" s="27">
        <v>7.6940417732560995E-2</v>
      </c>
      <c r="AL32" s="27">
        <v>4.5492992394245639E-2</v>
      </c>
      <c r="AM32" s="27">
        <v>8.1902177201185838E-2</v>
      </c>
      <c r="AN32" s="27">
        <v>2.6301263110043185E-2</v>
      </c>
      <c r="AO32" s="27">
        <v>1.3741741152220457E-2</v>
      </c>
      <c r="AP32" s="27">
        <v>1.080376108622994E-2</v>
      </c>
      <c r="AQ32" s="27">
        <v>6.5007507318587121E-2</v>
      </c>
      <c r="AR32" s="27">
        <v>2.5124659081517398E-2</v>
      </c>
      <c r="AS32" s="27">
        <v>7.9044794052491277E-2</v>
      </c>
      <c r="AT32" s="27">
        <v>5.9665060502862112E-2</v>
      </c>
      <c r="AU32" s="27">
        <v>2.0651063640804726E-2</v>
      </c>
      <c r="AV32" s="27">
        <v>5.1348882799795048E-2</v>
      </c>
      <c r="AW32" s="27">
        <v>4.3226724168262537E-2</v>
      </c>
      <c r="AX32" s="27">
        <v>3.1753468155435831E-2</v>
      </c>
      <c r="AY32" s="27">
        <v>6.7458796473744725E-2</v>
      </c>
      <c r="AZ32" s="27">
        <v>9.4313868033066378E-2</v>
      </c>
      <c r="BA32" s="27">
        <v>9.621194100283148E-2</v>
      </c>
      <c r="BB32" s="27">
        <v>4.6408142498378741E-2</v>
      </c>
      <c r="BC32" s="27">
        <v>7.7575997610307715E-2</v>
      </c>
      <c r="BD32" s="27">
        <v>4.8116585452808169E-2</v>
      </c>
      <c r="BE32" s="27">
        <v>0.10383207856398127</v>
      </c>
      <c r="BF32" s="27">
        <v>7.815282301642873E-2</v>
      </c>
      <c r="BG32" s="27">
        <v>8.533775838803645E-2</v>
      </c>
      <c r="BH32" s="27">
        <v>3.6264656264067281E-2</v>
      </c>
      <c r="BI32" s="27">
        <v>1.3405472133013146E-2</v>
      </c>
      <c r="BJ32" s="27">
        <v>3.8844701483311941E-2</v>
      </c>
      <c r="BK32" s="27">
        <v>6.4000000000000001E-2</v>
      </c>
      <c r="BL32" s="27">
        <v>1.3246102899604232E-2</v>
      </c>
      <c r="BM32" s="27">
        <v>4.7469627484109746E-2</v>
      </c>
      <c r="BN32" s="27">
        <v>7.6406864540854325E-2</v>
      </c>
      <c r="BO32" s="27">
        <v>6.5918500762693399E-2</v>
      </c>
      <c r="BP32" s="27">
        <v>6.5066232650662331E-2</v>
      </c>
      <c r="BQ32" s="27">
        <v>7.7256732446107756E-2</v>
      </c>
      <c r="BR32" s="27">
        <v>3.4150482581026029E-2</v>
      </c>
      <c r="BS32" s="27">
        <v>3.210779805180658E-2</v>
      </c>
      <c r="BT32" s="27">
        <v>6.7452039664161453E-2</v>
      </c>
      <c r="BU32" s="27">
        <v>6.3042524219875454E-2</v>
      </c>
      <c r="BV32" s="27">
        <v>3.7431702236846075E-2</v>
      </c>
      <c r="BW32" s="27">
        <v>8.1416744065593794E-2</v>
      </c>
      <c r="BX32" s="27">
        <v>3.9327792190624121E-2</v>
      </c>
      <c r="BY32" s="27">
        <v>9.3479153408360993E-2</v>
      </c>
      <c r="BZ32" s="27">
        <v>5.5228627473385512E-3</v>
      </c>
      <c r="CA32" s="27">
        <v>6.6924061440988863E-2</v>
      </c>
      <c r="CB32" s="27">
        <v>2.927895585020663E-2</v>
      </c>
      <c r="CC32" s="27">
        <v>3.456451566829491E-2</v>
      </c>
      <c r="CD32" s="27">
        <v>8.5364363474347088E-2</v>
      </c>
      <c r="CE32" s="27">
        <v>9.3689424780307937E-2</v>
      </c>
      <c r="CF32" s="27">
        <v>3.6021221197705608E-2</v>
      </c>
      <c r="CG32" s="27">
        <v>6.9321169359369036E-2</v>
      </c>
      <c r="CH32" s="27">
        <v>7.5688500642175749E-2</v>
      </c>
      <c r="CI32" s="27">
        <v>9.269182833132622E-2</v>
      </c>
      <c r="CJ32" s="27">
        <v>0.1189172776765971</v>
      </c>
    </row>
    <row r="33" spans="1:134" ht="17.100000000000001" customHeight="1" x14ac:dyDescent="0.2">
      <c r="A33" s="17">
        <v>27</v>
      </c>
      <c r="B33" s="36" t="s">
        <v>153</v>
      </c>
      <c r="C33" s="27">
        <v>5.9228027760745072E-3</v>
      </c>
      <c r="D33" s="27">
        <v>5.0859603614812525E-3</v>
      </c>
      <c r="E33" s="27">
        <v>5.009569727149131E-3</v>
      </c>
      <c r="F33" s="27">
        <v>4.585337519020888E-3</v>
      </c>
      <c r="G33" s="27">
        <v>-3.2418406141409645E-2</v>
      </c>
      <c r="H33" s="27">
        <v>6.0082885139918626E-3</v>
      </c>
      <c r="I33" s="27">
        <v>5.5244837554962031E-3</v>
      </c>
      <c r="J33" s="27">
        <v>3.3315255840937739E-3</v>
      </c>
      <c r="K33" s="27">
        <v>1.4397667555342089E-2</v>
      </c>
      <c r="L33" s="27">
        <v>2.2006505630229069E-2</v>
      </c>
      <c r="M33" s="27">
        <v>3.4919299465917562E-2</v>
      </c>
      <c r="N33" s="27">
        <v>2.5318823273194437E-2</v>
      </c>
      <c r="O33" s="27">
        <v>2.2601526055039236E-4</v>
      </c>
      <c r="P33" s="27">
        <v>4.6720623336503246E-3</v>
      </c>
      <c r="Q33" s="27">
        <v>8.9480696609194037E-3</v>
      </c>
      <c r="R33" s="27">
        <v>4.978700444891208E-3</v>
      </c>
      <c r="S33" s="27">
        <v>6.8672459281407675E-3</v>
      </c>
      <c r="T33" s="27">
        <v>1.2725462896912272E-2</v>
      </c>
      <c r="U33" s="27">
        <v>2.9167170571036288E-3</v>
      </c>
      <c r="V33" s="27">
        <v>7.3475339799997002E-3</v>
      </c>
      <c r="W33" s="27">
        <v>1.3955237015120603E-3</v>
      </c>
      <c r="X33" s="27">
        <v>2.0860037778247728E-3</v>
      </c>
      <c r="Y33" s="27">
        <v>3.7853959779722045E-3</v>
      </c>
      <c r="Z33" s="27">
        <v>2.0429530886897011E-3</v>
      </c>
      <c r="AA33" s="27">
        <v>2.1506290744099173E-3</v>
      </c>
      <c r="AB33" s="27">
        <v>5.111049607076007E-3</v>
      </c>
      <c r="AC33" s="27">
        <v>6.691741628041795E-3</v>
      </c>
      <c r="AD33" s="27">
        <v>3.0516266727117938E-3</v>
      </c>
      <c r="AE33" s="27">
        <v>4.1040022949538676E-3</v>
      </c>
      <c r="AF33" s="27">
        <v>3.8027422704205128E-3</v>
      </c>
      <c r="AG33" s="27">
        <v>4.4148050528553693E-3</v>
      </c>
      <c r="AH33" s="27">
        <v>2.9555599045776372E-3</v>
      </c>
      <c r="AI33" s="27">
        <v>5.5543691040327563E-3</v>
      </c>
      <c r="AJ33" s="27">
        <v>3.0713581809135274E-3</v>
      </c>
      <c r="AK33" s="27">
        <v>7.8824599701571071E-3</v>
      </c>
      <c r="AL33" s="27">
        <v>4.2967384890375878E-3</v>
      </c>
      <c r="AM33" s="27">
        <v>5.3218709802351685E-3</v>
      </c>
      <c r="AN33" s="27">
        <v>2.1577789262252722E-3</v>
      </c>
      <c r="AO33" s="27">
        <v>1.0235957089405601E-3</v>
      </c>
      <c r="AP33" s="27">
        <v>1.1584033509701398E-3</v>
      </c>
      <c r="AQ33" s="27">
        <v>1.2750653162491033E-2</v>
      </c>
      <c r="AR33" s="27">
        <v>2.1672406369025949E-3</v>
      </c>
      <c r="AS33" s="27">
        <v>6.3210586133761668E-3</v>
      </c>
      <c r="AT33" s="27">
        <v>4.2331959191348727E-3</v>
      </c>
      <c r="AU33" s="27">
        <v>1.3577395534350811E-3</v>
      </c>
      <c r="AV33" s="27">
        <v>6.3404738163188113E-3</v>
      </c>
      <c r="AW33" s="27">
        <v>3.1670450548985166E-3</v>
      </c>
      <c r="AX33" s="27">
        <v>1.9578893311079726E-3</v>
      </c>
      <c r="AY33" s="27">
        <v>4.2312840048092555E-3</v>
      </c>
      <c r="AZ33" s="27">
        <v>2.7719369218481712E-3</v>
      </c>
      <c r="BA33" s="27">
        <v>3.2550984766441158E-3</v>
      </c>
      <c r="BB33" s="27">
        <v>7.6213682822590762E-3</v>
      </c>
      <c r="BC33" s="27">
        <v>5.9014266252429906E-3</v>
      </c>
      <c r="BD33" s="27">
        <v>3.9744639786230248E-3</v>
      </c>
      <c r="BE33" s="27">
        <v>7.2613485946354242E-3</v>
      </c>
      <c r="BF33" s="27">
        <v>5.7430233872972792E-3</v>
      </c>
      <c r="BG33" s="27">
        <v>1.1462367149987175E-2</v>
      </c>
      <c r="BH33" s="27">
        <v>5.3205377076136155E-3</v>
      </c>
      <c r="BI33" s="27">
        <v>1.3787418831531133E-3</v>
      </c>
      <c r="BJ33" s="27">
        <v>3.8173933365445527E-3</v>
      </c>
      <c r="BK33" s="27">
        <v>3.0000000000000001E-3</v>
      </c>
      <c r="BL33" s="27">
        <v>1.0419936133415845E-3</v>
      </c>
      <c r="BM33" s="27">
        <v>3.9752552392997775E-3</v>
      </c>
      <c r="BN33" s="27">
        <v>8.3733250041248992E-3</v>
      </c>
      <c r="BO33" s="27">
        <v>4.089203783865303E-3</v>
      </c>
      <c r="BP33" s="27">
        <v>6.8677123608133451E-3</v>
      </c>
      <c r="BQ33" s="27">
        <v>8.1229901235386481E-3</v>
      </c>
      <c r="BR33" s="27">
        <v>3.1034200531401828E-3</v>
      </c>
      <c r="BS33" s="27">
        <v>2.6399612436442043E-3</v>
      </c>
      <c r="BT33" s="27">
        <v>4.536111618351219E-3</v>
      </c>
      <c r="BU33" s="27">
        <v>3.5889996827497741E-3</v>
      </c>
      <c r="BV33" s="27">
        <v>3.3394736558618535E-3</v>
      </c>
      <c r="BW33" s="27">
        <v>6.7149714791705688E-3</v>
      </c>
      <c r="BX33" s="27">
        <v>2.7340875815559371E-3</v>
      </c>
      <c r="BY33" s="27">
        <v>9.8667141727787865E-3</v>
      </c>
      <c r="BZ33" s="27">
        <v>4.1846639281969392E-4</v>
      </c>
      <c r="CA33" s="27">
        <v>6.5513675382434227E-3</v>
      </c>
      <c r="CB33" s="27">
        <v>4.9947840572481189E-3</v>
      </c>
      <c r="CC33" s="27">
        <v>4.2390101035579657E-3</v>
      </c>
      <c r="CD33" s="27">
        <v>3.787206096328751E-3</v>
      </c>
      <c r="CE33" s="27">
        <v>4.4317534626894589E-3</v>
      </c>
      <c r="CF33" s="27">
        <v>4.6333068572941491E-3</v>
      </c>
      <c r="CG33" s="27">
        <v>4.662748043837389E-3</v>
      </c>
      <c r="CH33" s="27">
        <v>1.0892262543032903E-2</v>
      </c>
      <c r="CI33" s="27">
        <v>4.3100012275165186E-3</v>
      </c>
      <c r="CJ33" s="27">
        <v>5.4651445760158512E-3</v>
      </c>
    </row>
    <row r="34" spans="1:134" ht="17.100000000000001" customHeight="1" x14ac:dyDescent="0.2">
      <c r="A34" s="17">
        <v>28</v>
      </c>
      <c r="B34" s="36" t="s">
        <v>155</v>
      </c>
      <c r="C34" s="27">
        <v>0.57287449392712553</v>
      </c>
      <c r="D34" s="27">
        <v>0.64105444051134242</v>
      </c>
      <c r="E34" s="27">
        <v>0.66414535962655619</v>
      </c>
      <c r="F34" s="27">
        <v>0.52501405283867342</v>
      </c>
      <c r="G34" s="27">
        <v>1.1484575835475579</v>
      </c>
      <c r="H34" s="27">
        <v>0.61715241613478178</v>
      </c>
      <c r="I34" s="27">
        <v>0.61560038930088956</v>
      </c>
      <c r="J34" s="27">
        <v>0.69183040330920376</v>
      </c>
      <c r="K34" s="27">
        <v>0.79587480943413147</v>
      </c>
      <c r="L34" s="27">
        <v>0.76902990364053958</v>
      </c>
      <c r="M34" s="27">
        <v>0.53033102792883169</v>
      </c>
      <c r="N34" s="27">
        <v>0.53842259266361292</v>
      </c>
      <c r="O34" s="27">
        <v>1.1127659574468085</v>
      </c>
      <c r="P34" s="27">
        <v>0.66142011834319525</v>
      </c>
      <c r="Q34" s="27">
        <v>0.55330330330330335</v>
      </c>
      <c r="R34" s="27">
        <v>0.6414272378383985</v>
      </c>
      <c r="S34" s="27">
        <v>0.53002223869532983</v>
      </c>
      <c r="T34" s="27">
        <v>0.53241096592364845</v>
      </c>
      <c r="U34" s="27">
        <v>0.8349097162510748</v>
      </c>
      <c r="V34" s="27">
        <v>0.58782201405152223</v>
      </c>
      <c r="W34" s="27">
        <v>0.7859680284191829</v>
      </c>
      <c r="X34" s="27">
        <v>0.73284313725490191</v>
      </c>
      <c r="Y34" s="27">
        <v>0.72688100762346697</v>
      </c>
      <c r="Z34" s="27">
        <v>0.734006734006734</v>
      </c>
      <c r="AA34" s="27">
        <v>0.67764839534223231</v>
      </c>
      <c r="AB34" s="27">
        <v>0.70679697912039097</v>
      </c>
      <c r="AC34" s="27">
        <v>0.61531038919266645</v>
      </c>
      <c r="AD34" s="27">
        <v>0.76513317191283292</v>
      </c>
      <c r="AE34" s="27">
        <v>0.10081522925593957</v>
      </c>
      <c r="AF34" s="27">
        <v>0.10733790807097075</v>
      </c>
      <c r="AG34" s="27">
        <v>0.74871266735324404</v>
      </c>
      <c r="AH34" s="27">
        <v>0.75402144772117963</v>
      </c>
      <c r="AI34" s="27">
        <v>0.69639395114385416</v>
      </c>
      <c r="AJ34" s="27">
        <v>0.83922558922558921</v>
      </c>
      <c r="AK34" s="27">
        <v>0.67545963229416461</v>
      </c>
      <c r="AL34" s="27">
        <v>0.7553003533568905</v>
      </c>
      <c r="AM34" s="27">
        <v>0.62509505703422052</v>
      </c>
      <c r="AN34" s="27">
        <v>0.79551820728291311</v>
      </c>
      <c r="AO34" s="27">
        <v>0.6658238516645596</v>
      </c>
      <c r="AP34" s="27">
        <v>0.86032582654528034</v>
      </c>
      <c r="AQ34" s="27">
        <v>0.43026706231454004</v>
      </c>
      <c r="AR34" s="27">
        <v>0.73202614379084963</v>
      </c>
      <c r="AS34" s="27">
        <v>0.50573698146513679</v>
      </c>
      <c r="AT34" s="27">
        <v>0.57675675675675675</v>
      </c>
      <c r="AU34" s="27">
        <v>0.59302715387194105</v>
      </c>
      <c r="AV34" s="27">
        <v>0.53428377460964016</v>
      </c>
      <c r="AW34" s="27">
        <v>0.7586554621848739</v>
      </c>
      <c r="AX34" s="27">
        <v>0.68298368298368295</v>
      </c>
      <c r="AY34" s="27">
        <v>0.68398862633591528</v>
      </c>
      <c r="AZ34" s="27">
        <v>0.43738640630623143</v>
      </c>
      <c r="BA34" s="27">
        <v>0.38697164682266416</v>
      </c>
      <c r="BB34" s="27">
        <v>0.56497649429147079</v>
      </c>
      <c r="BC34" s="27">
        <v>0.51935116676152537</v>
      </c>
      <c r="BD34" s="27">
        <v>0.53474636189008928</v>
      </c>
      <c r="BE34" s="27">
        <v>0.53473173983699418</v>
      </c>
      <c r="BF34" s="27">
        <v>0.56078752691515898</v>
      </c>
      <c r="BG34" s="27">
        <v>0.5272507370171593</v>
      </c>
      <c r="BH34" s="27">
        <v>0.64137086903304774</v>
      </c>
      <c r="BI34" s="27">
        <v>0.72507403751233956</v>
      </c>
      <c r="BJ34" s="27">
        <v>0.68436412616455267</v>
      </c>
      <c r="BK34" s="27">
        <v>0.65400000000000003</v>
      </c>
      <c r="BL34" s="27">
        <v>0.86521181001283698</v>
      </c>
      <c r="BM34" s="27">
        <v>0.76812227074235806</v>
      </c>
      <c r="BN34" s="27">
        <v>0.60329009807023093</v>
      </c>
      <c r="BO34" s="27">
        <v>0.7188378631677601</v>
      </c>
      <c r="BP34" s="27">
        <v>0.63100469768146694</v>
      </c>
      <c r="BQ34" s="27">
        <v>0.46422410252197488</v>
      </c>
      <c r="BR34" s="27">
        <v>0.8042432456774633</v>
      </c>
      <c r="BS34" s="27">
        <v>0.8694157702827805</v>
      </c>
      <c r="BT34" s="27">
        <v>0.54982780886784333</v>
      </c>
      <c r="BU34" s="27">
        <v>0.53014311651433732</v>
      </c>
      <c r="BV34" s="27">
        <v>0.74736188702669148</v>
      </c>
      <c r="BW34" s="27">
        <v>0.61174675819984747</v>
      </c>
      <c r="BX34" s="27">
        <v>0.76002109704641352</v>
      </c>
      <c r="BY34" s="27">
        <v>0.43282115869017634</v>
      </c>
      <c r="BZ34" s="27">
        <v>0.73374358974358977</v>
      </c>
      <c r="CA34" s="27">
        <v>0.65269281609218577</v>
      </c>
      <c r="CB34" s="27">
        <v>0.61724467069678646</v>
      </c>
      <c r="CC34" s="27">
        <v>0.77065527065527062</v>
      </c>
      <c r="CD34" s="27">
        <v>0.52522215685296403</v>
      </c>
      <c r="CE34" s="27">
        <v>0.49870172665963397</v>
      </c>
      <c r="CF34" s="27">
        <v>0.57774001699235344</v>
      </c>
      <c r="CG34" s="27">
        <v>0.70920245398773007</v>
      </c>
      <c r="CH34" s="27">
        <v>0.57795004306632214</v>
      </c>
      <c r="CI34" s="27">
        <v>0.79050272711333514</v>
      </c>
      <c r="CJ34" s="27">
        <v>0.76711201765762349</v>
      </c>
    </row>
    <row r="35" spans="1:134" ht="17.100000000000001" customHeight="1" x14ac:dyDescent="0.2">
      <c r="A35" s="17">
        <v>29</v>
      </c>
      <c r="B35" s="32" t="s">
        <v>156</v>
      </c>
      <c r="C35" s="27">
        <v>4.8184202188260514E-3</v>
      </c>
      <c r="D35" s="27">
        <v>1.5285378552686692E-2</v>
      </c>
      <c r="E35" s="27">
        <v>1.5144695023524161E-2</v>
      </c>
      <c r="F35" s="27">
        <v>1.4018669231174075E-3</v>
      </c>
      <c r="G35" s="27"/>
      <c r="H35" s="27">
        <v>2.7383166773098273E-2</v>
      </c>
      <c r="I35" s="27">
        <v>2.225278053737054E-2</v>
      </c>
      <c r="J35" s="27">
        <v>4.8192475597194293E-3</v>
      </c>
      <c r="K35" s="27">
        <v>0</v>
      </c>
      <c r="L35" s="27"/>
      <c r="M35" s="27">
        <v>5.2608512071149499E-2</v>
      </c>
      <c r="N35" s="27">
        <v>4.4824427476755158E-3</v>
      </c>
      <c r="O35" s="27">
        <v>9.5465393794749408E-3</v>
      </c>
      <c r="P35" s="27">
        <v>1.1245636624448611E-2</v>
      </c>
      <c r="Q35" s="27">
        <v>3.5563458546343631E-3</v>
      </c>
      <c r="R35" s="27">
        <v>5.1419400345522016E-3</v>
      </c>
      <c r="S35" s="27">
        <v>9.2121748102291998E-3</v>
      </c>
      <c r="T35" s="27">
        <v>1.0270815018118662E-2</v>
      </c>
      <c r="U35" s="27">
        <v>4.1469451561075166E-3</v>
      </c>
      <c r="V35" s="27">
        <v>2.2979330228088259E-2</v>
      </c>
      <c r="W35" s="27">
        <v>6.3248358439551948E-3</v>
      </c>
      <c r="X35" s="27">
        <v>7.0791498011179453E-3</v>
      </c>
      <c r="Y35" s="27">
        <v>1.0045188748804579E-2</v>
      </c>
      <c r="Z35" s="27"/>
      <c r="AA35" s="27">
        <v>3.8769689412506631E-3</v>
      </c>
      <c r="AB35" s="27">
        <v>3.5534745084082213E-2</v>
      </c>
      <c r="AC35" s="27">
        <v>5.9266708430874742E-3</v>
      </c>
      <c r="AD35" s="27">
        <v>9.6898175715909706E-3</v>
      </c>
      <c r="AE35" s="27">
        <v>0</v>
      </c>
      <c r="AF35" s="27">
        <v>0</v>
      </c>
      <c r="AG35" s="27">
        <v>1.5121309383784216E-2</v>
      </c>
      <c r="AH35" s="27">
        <v>5.196713282907983E-3</v>
      </c>
      <c r="AI35" s="27">
        <v>1.074206628325541E-2</v>
      </c>
      <c r="AJ35" s="27">
        <v>6.2842128311802062E-3</v>
      </c>
      <c r="AK35" s="27">
        <v>8.4879704969853063E-3</v>
      </c>
      <c r="AL35" s="27">
        <v>8.7851551174253414E-3</v>
      </c>
      <c r="AM35" s="27">
        <v>8.7676443617724434E-3</v>
      </c>
      <c r="AN35" s="27">
        <v>6.7857142857142855E-3</v>
      </c>
      <c r="AO35" s="27">
        <v>5.6561476116571826E-3</v>
      </c>
      <c r="AP35" s="27">
        <v>3.9408683563786212E-3</v>
      </c>
      <c r="AQ35" s="27">
        <v>3.5165407658244332E-3</v>
      </c>
      <c r="AR35" s="27">
        <v>1.3820288183052721E-2</v>
      </c>
      <c r="AS35" s="27">
        <v>6.8228246995392493E-3</v>
      </c>
      <c r="AT35" s="27">
        <v>8.270112217480639E-3</v>
      </c>
      <c r="AU35" s="27">
        <v>2.5368450905231956E-2</v>
      </c>
      <c r="AV35" s="27"/>
      <c r="AW35" s="27">
        <v>1.3000855956976048E-3</v>
      </c>
      <c r="AX35" s="27">
        <v>2.4199681947037268E-4</v>
      </c>
      <c r="AY35" s="27">
        <v>3.2767722552880157E-2</v>
      </c>
      <c r="AZ35" s="27">
        <v>1.4958664583878E-2</v>
      </c>
      <c r="BA35" s="27">
        <v>1.5980909930181562E-2</v>
      </c>
      <c r="BB35" s="27">
        <v>7.711788563703182E-3</v>
      </c>
      <c r="BC35" s="27">
        <v>1.2177858178633472E-2</v>
      </c>
      <c r="BD35" s="27">
        <v>1.3192055751238786E-2</v>
      </c>
      <c r="BE35" s="27">
        <v>1.4686394193575448E-2</v>
      </c>
      <c r="BF35" s="27">
        <v>1.5992226287129929E-2</v>
      </c>
      <c r="BG35" s="27">
        <v>2.0157580472864915E-2</v>
      </c>
      <c r="BH35" s="27">
        <v>6.5881055750809728E-3</v>
      </c>
      <c r="BI35" s="27">
        <v>1.1222531948014336E-3</v>
      </c>
      <c r="BJ35" s="27">
        <v>2.0650225619521682E-2</v>
      </c>
      <c r="BK35" s="27">
        <v>1.0999999999999999E-2</v>
      </c>
      <c r="BL35" s="27">
        <v>1.3231013495633765E-4</v>
      </c>
      <c r="BM35" s="27">
        <v>5.209854334341818E-3</v>
      </c>
      <c r="BN35" s="27">
        <v>5.5400743099787682E-3</v>
      </c>
      <c r="BO35" s="27">
        <v>2.6127422948750813E-3</v>
      </c>
      <c r="BP35" s="27">
        <v>1.1789525372713591E-2</v>
      </c>
      <c r="BQ35" s="27">
        <v>1.1681102460760508E-2</v>
      </c>
      <c r="BR35" s="27">
        <v>2.261525107996625E-3</v>
      </c>
      <c r="BS35" s="27">
        <v>4.2191273255737958E-3</v>
      </c>
      <c r="BT35" s="27">
        <v>2.2516999589093753E-3</v>
      </c>
      <c r="BU35" s="27">
        <v>1.5947949747411488E-3</v>
      </c>
      <c r="BV35" s="27">
        <v>6.3498731641110986E-3</v>
      </c>
      <c r="BW35" s="27">
        <v>2.0198416819821815E-2</v>
      </c>
      <c r="BX35" s="27">
        <v>1.4800773794840503E-3</v>
      </c>
      <c r="BY35" s="27">
        <v>1.0099371244989655E-2</v>
      </c>
      <c r="BZ35" s="27">
        <v>4.8171134591166558E-3</v>
      </c>
      <c r="CA35" s="27">
        <v>1.0161783544663686E-2</v>
      </c>
      <c r="CB35" s="27">
        <v>1.8193561298656405E-5</v>
      </c>
      <c r="CC35" s="27"/>
      <c r="CD35" s="27">
        <v>1.4603173682482033E-2</v>
      </c>
      <c r="CE35" s="27">
        <v>1.4456028184415621E-2</v>
      </c>
      <c r="CF35" s="27">
        <v>2.1224861550472072E-2</v>
      </c>
      <c r="CG35" s="27">
        <v>6.8577522016510083E-3</v>
      </c>
      <c r="CH35" s="27">
        <v>9.372071227741331E-4</v>
      </c>
      <c r="CI35" s="27">
        <v>9.3260954534550751E-3</v>
      </c>
      <c r="CJ35" s="27">
        <v>1.1532254706591702E-2</v>
      </c>
    </row>
    <row r="36" spans="1:134" ht="17.100000000000001" customHeight="1" x14ac:dyDescent="0.2">
      <c r="A36" s="17">
        <v>30</v>
      </c>
      <c r="B36" s="36" t="s">
        <v>157</v>
      </c>
      <c r="C36" s="27">
        <v>0.3259881077299755</v>
      </c>
      <c r="D36" s="27">
        <v>0.53457852469178035</v>
      </c>
      <c r="E36" s="27">
        <v>0.44206636892407342</v>
      </c>
      <c r="F36" s="27">
        <v>0.86689419795221845</v>
      </c>
      <c r="G36" s="27">
        <v>0</v>
      </c>
      <c r="H36" s="27">
        <v>0.39659405289157279</v>
      </c>
      <c r="I36" s="27">
        <v>0.36040308925937398</v>
      </c>
      <c r="J36" s="27">
        <v>0.15776081424936386</v>
      </c>
      <c r="K36" s="27">
        <v>0</v>
      </c>
      <c r="L36" s="27">
        <v>0</v>
      </c>
      <c r="M36" s="27">
        <v>0.35212841613329271</v>
      </c>
      <c r="N36" s="27">
        <v>0</v>
      </c>
      <c r="O36" s="27">
        <v>6.1111111111111109E-2</v>
      </c>
      <c r="P36" s="27">
        <v>0.56595559425337394</v>
      </c>
      <c r="Q36" s="27"/>
      <c r="R36" s="27">
        <v>6.0304837640821736E-2</v>
      </c>
      <c r="S36" s="27"/>
      <c r="T36" s="27">
        <v>0.14613778705636743</v>
      </c>
      <c r="U36" s="27"/>
      <c r="V36" s="27">
        <v>0.38785834738617203</v>
      </c>
      <c r="W36" s="27"/>
      <c r="X36" s="27">
        <v>0.56683168316831678</v>
      </c>
      <c r="Y36" s="27">
        <v>0.21802325581395349</v>
      </c>
      <c r="Z36" s="27">
        <v>0</v>
      </c>
      <c r="AA36" s="27">
        <v>0.19963031423290203</v>
      </c>
      <c r="AB36" s="27">
        <v>0.42003129890453833</v>
      </c>
      <c r="AC36" s="27">
        <v>9.7357440890125171E-3</v>
      </c>
      <c r="AD36" s="27">
        <v>0.10614525139664804</v>
      </c>
      <c r="AE36" s="27">
        <v>0</v>
      </c>
      <c r="AF36" s="27">
        <v>0</v>
      </c>
      <c r="AG36" s="27">
        <v>3.6914963744232039E-2</v>
      </c>
      <c r="AH36" s="27">
        <v>0.17539267015706805</v>
      </c>
      <c r="AI36" s="27">
        <v>7.5589792970630718E-2</v>
      </c>
      <c r="AJ36" s="27"/>
      <c r="AK36" s="27">
        <v>6.7586206896551718E-2</v>
      </c>
      <c r="AL36" s="27">
        <v>4.6204620462046202E-2</v>
      </c>
      <c r="AM36" s="27">
        <v>0.18712753277711561</v>
      </c>
      <c r="AN36" s="27">
        <v>0.11961722488038277</v>
      </c>
      <c r="AO36" s="27">
        <v>0.13617886178861788</v>
      </c>
      <c r="AP36" s="27">
        <v>0.48976377952755906</v>
      </c>
      <c r="AQ36" s="27">
        <v>0.43827160493827161</v>
      </c>
      <c r="AR36" s="27">
        <v>3.2173913043478261E-2</v>
      </c>
      <c r="AS36" s="27">
        <v>9.5052927198098935E-2</v>
      </c>
      <c r="AT36" s="27">
        <v>0.25776397515527949</v>
      </c>
      <c r="AU36" s="27">
        <v>0.57338622430580599</v>
      </c>
      <c r="AV36" s="27">
        <v>0</v>
      </c>
      <c r="AW36" s="27">
        <v>0.70186335403726707</v>
      </c>
      <c r="AX36" s="27"/>
      <c r="AY36" s="27">
        <v>0.31040677531117672</v>
      </c>
      <c r="AZ36" s="27">
        <v>0.26134993100004816</v>
      </c>
      <c r="BA36" s="27">
        <v>0.25749616059709329</v>
      </c>
      <c r="BB36" s="27">
        <v>0.72160493827160499</v>
      </c>
      <c r="BC36" s="27">
        <v>0.29120490450365477</v>
      </c>
      <c r="BD36" s="27">
        <v>0.18322815156343164</v>
      </c>
      <c r="BE36" s="27">
        <v>0.36580092847697404</v>
      </c>
      <c r="BF36" s="27">
        <v>0.37531615975272947</v>
      </c>
      <c r="BG36" s="27">
        <v>0.36314902741614336</v>
      </c>
      <c r="BH36" s="27">
        <v>0.33682008368200839</v>
      </c>
      <c r="BI36" s="27">
        <v>0.92473118279569888</v>
      </c>
      <c r="BJ36" s="27">
        <v>0.13200462160600809</v>
      </c>
      <c r="BK36" s="27">
        <v>0.25900000000000001</v>
      </c>
      <c r="BL36" s="27"/>
      <c r="BM36" s="27">
        <v>0.56278026905829592</v>
      </c>
      <c r="BN36" s="27">
        <v>9.1816367265469059E-2</v>
      </c>
      <c r="BO36" s="27"/>
      <c r="BP36" s="27">
        <v>0.27651369070574622</v>
      </c>
      <c r="BQ36" s="27">
        <v>0.24591481382266273</v>
      </c>
      <c r="BR36" s="27">
        <v>1.2100535407151869E-2</v>
      </c>
      <c r="BS36" s="27">
        <v>7.0439560990198909E-3</v>
      </c>
      <c r="BT36" s="27">
        <v>0.11147902869757174</v>
      </c>
      <c r="BU36" s="27">
        <v>9.0197692668355742E-2</v>
      </c>
      <c r="BV36" s="27">
        <v>9.4147582697201013E-2</v>
      </c>
      <c r="BW36" s="27">
        <v>0.43818466353677621</v>
      </c>
      <c r="BX36" s="27">
        <v>8.771929824561403E-2</v>
      </c>
      <c r="BY36" s="27">
        <v>0.2498790283557534</v>
      </c>
      <c r="BZ36" s="27">
        <v>0.21453692848769051</v>
      </c>
      <c r="CA36" s="27">
        <v>0.24040400888249966</v>
      </c>
      <c r="CB36" s="27"/>
      <c r="CC36" s="27">
        <v>0</v>
      </c>
      <c r="CD36" s="27">
        <v>0.32443367011266022</v>
      </c>
      <c r="CE36" s="27">
        <v>0.30725369610206021</v>
      </c>
      <c r="CF36" s="27">
        <v>0.46360153256704983</v>
      </c>
      <c r="CG36" s="27">
        <v>0.21045576407506703</v>
      </c>
      <c r="CH36" s="27">
        <v>1</v>
      </c>
      <c r="CI36" s="27">
        <v>0.42455856341997184</v>
      </c>
      <c r="CJ36" s="27">
        <v>0.23690498224114417</v>
      </c>
    </row>
    <row r="37" spans="1:134" s="35" customFormat="1" ht="17.100000000000001" customHeight="1" x14ac:dyDescent="0.2">
      <c r="A37" s="17">
        <v>31</v>
      </c>
      <c r="B37" s="32" t="s">
        <v>158</v>
      </c>
      <c r="C37" s="15">
        <v>50636.023999999998</v>
      </c>
      <c r="D37" s="15">
        <v>621820.10832</v>
      </c>
      <c r="E37" s="15">
        <v>541745.42000000004</v>
      </c>
      <c r="F37" s="15">
        <v>26507.396000000001</v>
      </c>
      <c r="G37" s="15">
        <v>19747.352999999999</v>
      </c>
      <c r="H37" s="15">
        <v>2437316.2209999999</v>
      </c>
      <c r="I37" s="15">
        <v>2547332.3369999998</v>
      </c>
      <c r="J37" s="15">
        <v>22059.887999999999</v>
      </c>
      <c r="K37" s="15">
        <v>39338.879999999997</v>
      </c>
      <c r="L37" s="15">
        <v>52429.362000000001</v>
      </c>
      <c r="M37" s="15">
        <v>179763.106</v>
      </c>
      <c r="N37" s="15">
        <v>207130.31200000001</v>
      </c>
      <c r="O37" s="15">
        <v>1698.904</v>
      </c>
      <c r="P37" s="15">
        <v>24046.552</v>
      </c>
      <c r="Q37" s="15">
        <v>12164.861000000001</v>
      </c>
      <c r="R37" s="15">
        <v>35258.870999999999</v>
      </c>
      <c r="S37" s="15">
        <v>11219.45</v>
      </c>
      <c r="T37" s="15">
        <v>21248.571</v>
      </c>
      <c r="U37" s="15">
        <v>7280.56</v>
      </c>
      <c r="V37" s="15">
        <v>19150.131000000001</v>
      </c>
      <c r="W37" s="15">
        <v>8871.3230000000003</v>
      </c>
      <c r="X37" s="15">
        <v>8483.7430000000004</v>
      </c>
      <c r="Y37" s="15">
        <v>25043.06</v>
      </c>
      <c r="Z37" s="15">
        <v>2416.5740000000001</v>
      </c>
      <c r="AA37" s="15">
        <v>16303.035</v>
      </c>
      <c r="AB37" s="15">
        <v>12554.005999999999</v>
      </c>
      <c r="AC37" s="15">
        <v>34781.353000000003</v>
      </c>
      <c r="AD37" s="15">
        <v>12112.816000000001</v>
      </c>
      <c r="AE37" s="15">
        <v>622494.14305999991</v>
      </c>
      <c r="AF37" s="15">
        <v>1067879.22062</v>
      </c>
      <c r="AG37" s="15">
        <v>22834.114000000001</v>
      </c>
      <c r="AH37" s="15">
        <v>12265.868</v>
      </c>
      <c r="AI37" s="15">
        <v>20773.643</v>
      </c>
      <c r="AJ37" s="15">
        <v>6621.4960000000001</v>
      </c>
      <c r="AK37" s="15">
        <v>13049.172</v>
      </c>
      <c r="AL37" s="15">
        <v>10504.22</v>
      </c>
      <c r="AM37" s="15">
        <v>35483.843999999997</v>
      </c>
      <c r="AN37" s="15">
        <v>3713.5990000000002</v>
      </c>
      <c r="AO37" s="15">
        <v>9443.5400000000009</v>
      </c>
      <c r="AP37" s="15">
        <v>26021.723999999998</v>
      </c>
      <c r="AQ37" s="15">
        <v>13294.258</v>
      </c>
      <c r="AR37" s="15">
        <v>10480.89</v>
      </c>
      <c r="AS37" s="15">
        <v>91602.062000000005</v>
      </c>
      <c r="AT37" s="15">
        <v>53321.474000000002</v>
      </c>
      <c r="AU37" s="15">
        <v>10160.672</v>
      </c>
      <c r="AV37" s="15">
        <v>11453.153</v>
      </c>
      <c r="AW37" s="15">
        <v>11617.183999999999</v>
      </c>
      <c r="AX37" s="15">
        <v>4021.1529999999998</v>
      </c>
      <c r="AY37" s="15">
        <v>39111.514000000003</v>
      </c>
      <c r="AZ37" s="15">
        <v>9072519.5933299996</v>
      </c>
      <c r="BA37" s="15">
        <v>11624431.904759999</v>
      </c>
      <c r="BB37" s="15">
        <v>46061.472000000002</v>
      </c>
      <c r="BC37" s="15">
        <v>191366.03700000001</v>
      </c>
      <c r="BD37" s="15">
        <v>208839.92199999999</v>
      </c>
      <c r="BE37" s="15">
        <v>9442208.5432999991</v>
      </c>
      <c r="BF37" s="15">
        <v>7316016.2522999998</v>
      </c>
      <c r="BG37" s="15">
        <v>60518.724000000002</v>
      </c>
      <c r="BH37" s="15">
        <v>14308.097</v>
      </c>
      <c r="BI37" s="15">
        <v>9704.5020000000004</v>
      </c>
      <c r="BJ37" s="15">
        <v>47843.063000000002</v>
      </c>
      <c r="BK37" s="15">
        <v>472062.44587</v>
      </c>
      <c r="BL37" s="15">
        <v>3660.7930000000001</v>
      </c>
      <c r="BM37" s="15">
        <v>8772.2630000000008</v>
      </c>
      <c r="BN37" s="15">
        <v>15048.324000000001</v>
      </c>
      <c r="BO37" s="15">
        <v>7923.77</v>
      </c>
      <c r="BP37" s="15">
        <v>29009.109</v>
      </c>
      <c r="BQ37" s="15">
        <v>52861.131000000001</v>
      </c>
      <c r="BR37" s="15">
        <v>369387.33500000002</v>
      </c>
      <c r="BS37" s="15">
        <v>376101.83199999999</v>
      </c>
      <c r="BT37" s="15">
        <v>90566.414669999998</v>
      </c>
      <c r="BU37" s="15">
        <v>94009.450001999998</v>
      </c>
      <c r="BV37" s="15">
        <v>8112.8440000000001</v>
      </c>
      <c r="BW37" s="15">
        <v>75564.452999999994</v>
      </c>
      <c r="BX37" s="15">
        <v>7723.9930000000004</v>
      </c>
      <c r="BY37" s="15">
        <v>161909.772</v>
      </c>
      <c r="BZ37" s="15">
        <v>20230.178</v>
      </c>
      <c r="CA37" s="15">
        <v>874263.32</v>
      </c>
      <c r="CB37" s="15">
        <v>25688.048260000003</v>
      </c>
      <c r="CC37" s="15">
        <v>3471.1410000000001</v>
      </c>
      <c r="CD37" s="15">
        <v>22523028.317203596</v>
      </c>
      <c r="CE37" s="15">
        <v>27611651.370502301</v>
      </c>
      <c r="CF37" s="15">
        <v>18928.084300000002</v>
      </c>
      <c r="CG37" s="15">
        <v>13743.981</v>
      </c>
      <c r="CH37" s="15">
        <v>5424.1109999999999</v>
      </c>
      <c r="CI37" s="15">
        <v>187624.08</v>
      </c>
      <c r="CJ37" s="15">
        <v>204621.30531999998</v>
      </c>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row>
    <row r="38" spans="1:134" ht="17.100000000000001" customHeight="1" x14ac:dyDescent="0.2">
      <c r="A38" s="17">
        <v>32</v>
      </c>
      <c r="B38" s="32" t="s">
        <v>208</v>
      </c>
      <c r="C38" s="15">
        <v>39085.21</v>
      </c>
      <c r="D38" s="15">
        <v>475117.47810000001</v>
      </c>
      <c r="E38" s="15">
        <v>413380.16956000001</v>
      </c>
      <c r="F38" s="15">
        <v>22355.777999999998</v>
      </c>
      <c r="G38" s="15">
        <v>19747.353999999999</v>
      </c>
      <c r="H38" s="15">
        <v>2337316.2209999999</v>
      </c>
      <c r="I38" s="15">
        <v>2425252.148</v>
      </c>
      <c r="J38" s="15">
        <v>20639.629000000001</v>
      </c>
      <c r="K38" s="15">
        <v>39338.879999999997</v>
      </c>
      <c r="L38" s="15">
        <v>52429.362000000001</v>
      </c>
      <c r="M38" s="15">
        <v>179763.106</v>
      </c>
      <c r="N38" s="15">
        <v>207130.31200000001</v>
      </c>
      <c r="O38" s="15">
        <v>1693.924</v>
      </c>
      <c r="P38" s="15">
        <v>21315.692999999999</v>
      </c>
      <c r="Q38" s="15">
        <v>11963.134</v>
      </c>
      <c r="R38" s="15">
        <v>30025.414000000001</v>
      </c>
      <c r="S38" s="15">
        <v>10784.572</v>
      </c>
      <c r="T38" s="15">
        <v>19992.113000000001</v>
      </c>
      <c r="U38" s="15">
        <v>7070.4560000000001</v>
      </c>
      <c r="V38" s="15">
        <v>14925.786</v>
      </c>
      <c r="W38" s="15">
        <v>8739.5419999999995</v>
      </c>
      <c r="X38" s="15">
        <v>8225.4719999999998</v>
      </c>
      <c r="Y38" s="15">
        <v>25013.947</v>
      </c>
      <c r="Z38" s="15">
        <v>2230.4839999999999</v>
      </c>
      <c r="AA38" s="15">
        <v>14932.18</v>
      </c>
      <c r="AB38" s="15">
        <v>12312.198</v>
      </c>
      <c r="AC38" s="15">
        <v>33095.148999999998</v>
      </c>
      <c r="AD38" s="15">
        <v>11204.848</v>
      </c>
      <c r="AE38" s="15">
        <v>555773.30134000001</v>
      </c>
      <c r="AF38" s="15">
        <v>685944.70262999996</v>
      </c>
      <c r="AG38" s="15">
        <v>21316.473000000002</v>
      </c>
      <c r="AH38" s="15">
        <v>11242.321</v>
      </c>
      <c r="AI38" s="15">
        <v>19261.328000000001</v>
      </c>
      <c r="AJ38" s="15">
        <v>6600.6080000000002</v>
      </c>
      <c r="AK38" s="15">
        <v>12448.245999999999</v>
      </c>
      <c r="AL38" s="15">
        <v>9459.35</v>
      </c>
      <c r="AM38" s="15">
        <v>33958.046000000002</v>
      </c>
      <c r="AN38" s="15">
        <v>3624.6889999999999</v>
      </c>
      <c r="AO38" s="15">
        <v>9113.8590000000004</v>
      </c>
      <c r="AP38" s="15">
        <v>23120.937999999998</v>
      </c>
      <c r="AQ38" s="15">
        <v>12790.761</v>
      </c>
      <c r="AR38" s="15">
        <v>9803.9449999999997</v>
      </c>
      <c r="AS38" s="15">
        <v>81193.054000000004</v>
      </c>
      <c r="AT38" s="15">
        <v>50793.192999999999</v>
      </c>
      <c r="AU38" s="15">
        <v>9867.0249999999996</v>
      </c>
      <c r="AV38" s="15">
        <v>11307.781999999999</v>
      </c>
      <c r="AW38" s="15">
        <v>9349.9979999999996</v>
      </c>
      <c r="AX38" s="15">
        <v>3829.1889999999999</v>
      </c>
      <c r="AY38" s="15">
        <v>32462.41</v>
      </c>
      <c r="AZ38" s="15">
        <v>8453663.5933299996</v>
      </c>
      <c r="BA38" s="15">
        <v>10998136.904759999</v>
      </c>
      <c r="BB38" s="15">
        <v>44532.313000000002</v>
      </c>
      <c r="BC38" s="15">
        <v>171863.64300000001</v>
      </c>
      <c r="BD38" s="15">
        <v>200609.709</v>
      </c>
      <c r="BE38" s="15">
        <v>8048958.0603999998</v>
      </c>
      <c r="BF38" s="15">
        <v>6383538.0236099996</v>
      </c>
      <c r="BG38" s="15">
        <v>58417.792000000001</v>
      </c>
      <c r="BH38" s="15">
        <v>14246.805</v>
      </c>
      <c r="BI38" s="15">
        <v>9234.3089999999993</v>
      </c>
      <c r="BJ38" s="15">
        <v>44823.385999999999</v>
      </c>
      <c r="BK38" s="15">
        <v>458679.55460999999</v>
      </c>
      <c r="BL38" s="15">
        <v>3533.8919999999998</v>
      </c>
      <c r="BM38" s="15">
        <v>8298.1630000000005</v>
      </c>
      <c r="BN38" s="15">
        <v>14258.695</v>
      </c>
      <c r="BO38" s="15">
        <v>7553.5439999999999</v>
      </c>
      <c r="BP38" s="15">
        <v>27711.844000000001</v>
      </c>
      <c r="BQ38" s="15">
        <v>46378.31</v>
      </c>
      <c r="BR38" s="15">
        <v>328282.95600000001</v>
      </c>
      <c r="BS38" s="15">
        <v>349771.32500000001</v>
      </c>
      <c r="BT38" s="15">
        <v>89758.471111999999</v>
      </c>
      <c r="BU38" s="15">
        <v>94009.450001999998</v>
      </c>
      <c r="BV38" s="15">
        <v>7802.9989999999998</v>
      </c>
      <c r="BW38" s="15">
        <v>73039.873999999996</v>
      </c>
      <c r="BX38" s="15">
        <v>7353.8230000000003</v>
      </c>
      <c r="BY38" s="15">
        <v>160496.79500000001</v>
      </c>
      <c r="BZ38" s="15">
        <v>19480.259999999998</v>
      </c>
      <c r="CA38" s="15">
        <v>824531.25365999993</v>
      </c>
      <c r="CB38" s="15">
        <v>25314.805469999999</v>
      </c>
      <c r="CC38" s="15">
        <v>3287.3539999999998</v>
      </c>
      <c r="CD38" s="15">
        <v>20481497.5592856</v>
      </c>
      <c r="CE38" s="15">
        <v>24841318.225572295</v>
      </c>
      <c r="CF38" s="15">
        <v>17229.8403</v>
      </c>
      <c r="CG38" s="15">
        <v>11041.902</v>
      </c>
      <c r="CH38" s="15">
        <v>5305.1620000000003</v>
      </c>
      <c r="CI38" s="15">
        <v>169959.34599999999</v>
      </c>
      <c r="CJ38" s="15">
        <v>187628.47831999999</v>
      </c>
    </row>
    <row r="39" spans="1:134" ht="17.100000000000001" customHeight="1" x14ac:dyDescent="0.2">
      <c r="A39" s="17">
        <v>33</v>
      </c>
      <c r="B39" s="32" t="s">
        <v>209</v>
      </c>
      <c r="C39" s="15"/>
      <c r="D39" s="15">
        <v>1022.9955699999999</v>
      </c>
      <c r="E39" s="15"/>
      <c r="F39" s="15"/>
      <c r="G39" s="15"/>
      <c r="H39" s="15">
        <v>100000</v>
      </c>
      <c r="I39" s="15">
        <v>100000</v>
      </c>
      <c r="J39" s="15"/>
      <c r="K39" s="15"/>
      <c r="L39" s="15"/>
      <c r="M39" s="15">
        <v>0</v>
      </c>
      <c r="N39" s="15">
        <v>0</v>
      </c>
      <c r="O39" s="15"/>
      <c r="P39" s="15"/>
      <c r="Q39" s="15">
        <v>48.768000000000001</v>
      </c>
      <c r="R39" s="15"/>
      <c r="S39" s="15">
        <v>54.061999999999998</v>
      </c>
      <c r="T39" s="15">
        <v>590.86400000000003</v>
      </c>
      <c r="U39" s="15">
        <v>107.221</v>
      </c>
      <c r="V39" s="15"/>
      <c r="W39" s="15">
        <v>79.040000000000006</v>
      </c>
      <c r="X39" s="15">
        <v>10.167999999999999</v>
      </c>
      <c r="Y39" s="15"/>
      <c r="Z39" s="15"/>
      <c r="AA39" s="15"/>
      <c r="AB39" s="15">
        <v>190.03200000000001</v>
      </c>
      <c r="AC39" s="15">
        <v>1108.4559999999999</v>
      </c>
      <c r="AD39" s="15"/>
      <c r="AE39" s="15">
        <v>807.30200000000002</v>
      </c>
      <c r="AF39" s="15">
        <v>346934.51799000002</v>
      </c>
      <c r="AG39" s="15">
        <v>555.221</v>
      </c>
      <c r="AH39" s="15">
        <v>681.28800000000001</v>
      </c>
      <c r="AI39" s="15">
        <v>910.23800000000006</v>
      </c>
      <c r="AJ39" s="15">
        <v>20.888999999999999</v>
      </c>
      <c r="AK39" s="15">
        <v>235.02099999999999</v>
      </c>
      <c r="AL39" s="15">
        <v>380.17599999999999</v>
      </c>
      <c r="AM39" s="15"/>
      <c r="AN39" s="15">
        <v>34.978999999999999</v>
      </c>
      <c r="AO39" s="15">
        <v>182.755</v>
      </c>
      <c r="AP39" s="15">
        <v>937.86699999999996</v>
      </c>
      <c r="AQ39" s="15">
        <v>157.21600000000001</v>
      </c>
      <c r="AR39" s="15">
        <v>312.16000000000003</v>
      </c>
      <c r="AS39" s="15"/>
      <c r="AT39" s="15"/>
      <c r="AU39" s="15"/>
      <c r="AV39" s="15">
        <v>11.343999999999999</v>
      </c>
      <c r="AW39" s="15"/>
      <c r="AX39" s="15">
        <v>157.005</v>
      </c>
      <c r="AY39" s="15"/>
      <c r="AZ39" s="15">
        <v>550000</v>
      </c>
      <c r="BA39" s="15">
        <v>550000</v>
      </c>
      <c r="BB39" s="15"/>
      <c r="BC39" s="15"/>
      <c r="BD39" s="15"/>
      <c r="BE39" s="15">
        <v>140663.24831</v>
      </c>
      <c r="BF39" s="15">
        <v>160757.99806000001</v>
      </c>
      <c r="BG39" s="15">
        <v>1116.8910000000001</v>
      </c>
      <c r="BH39" s="15"/>
      <c r="BI39" s="15">
        <v>374.38600000000002</v>
      </c>
      <c r="BJ39" s="15">
        <v>1091.2550000000001</v>
      </c>
      <c r="BK39" s="15">
        <v>10480.646000000001</v>
      </c>
      <c r="BL39" s="15"/>
      <c r="BM39" s="15">
        <v>376.245</v>
      </c>
      <c r="BN39" s="15">
        <v>171.136</v>
      </c>
      <c r="BO39" s="15">
        <v>265.584</v>
      </c>
      <c r="BP39" s="15">
        <v>487.024</v>
      </c>
      <c r="BQ39" s="15"/>
      <c r="BR39" s="15"/>
      <c r="BS39" s="15"/>
      <c r="BT39" s="15"/>
      <c r="BU39" s="15"/>
      <c r="BV39" s="15"/>
      <c r="BW39" s="15">
        <v>793.50599999999997</v>
      </c>
      <c r="BX39" s="15"/>
      <c r="BY39" s="15"/>
      <c r="BZ39" s="15"/>
      <c r="CA39" s="15"/>
      <c r="CB39" s="15"/>
      <c r="CC39" s="15">
        <v>119.434</v>
      </c>
      <c r="CD39" s="15">
        <v>824973.59863000002</v>
      </c>
      <c r="CE39" s="15">
        <v>1150954.7202999999</v>
      </c>
      <c r="CF39" s="15">
        <v>825.072</v>
      </c>
      <c r="CG39" s="15"/>
      <c r="CH39" s="15"/>
      <c r="CI39" s="15"/>
      <c r="CJ39" s="15"/>
    </row>
    <row r="40" spans="1:134" ht="17.100000000000001" customHeight="1" x14ac:dyDescent="0.2">
      <c r="A40" s="17">
        <v>34</v>
      </c>
      <c r="B40" s="32" t="s">
        <v>210</v>
      </c>
      <c r="C40" s="15">
        <v>11550.815000000001</v>
      </c>
      <c r="D40" s="15">
        <v>145679.63453000001</v>
      </c>
      <c r="E40" s="15">
        <v>128365.25199999999</v>
      </c>
      <c r="F40" s="15">
        <v>4151.6180000000004</v>
      </c>
      <c r="G40" s="15"/>
      <c r="H40" s="15"/>
      <c r="I40" s="15">
        <v>22080.188999999998</v>
      </c>
      <c r="J40" s="15">
        <v>1420.259</v>
      </c>
      <c r="K40" s="15"/>
      <c r="L40" s="15"/>
      <c r="M40" s="15">
        <v>0</v>
      </c>
      <c r="N40" s="15">
        <v>0</v>
      </c>
      <c r="O40" s="15">
        <v>4.9809999999999999</v>
      </c>
      <c r="P40" s="15">
        <v>2730.8580000000002</v>
      </c>
      <c r="Q40" s="15">
        <v>152.959</v>
      </c>
      <c r="R40" s="15">
        <v>5233.4589999999998</v>
      </c>
      <c r="S40" s="15">
        <v>380.81599999999997</v>
      </c>
      <c r="T40" s="15">
        <v>665.596</v>
      </c>
      <c r="U40" s="15">
        <v>102.884</v>
      </c>
      <c r="V40" s="15">
        <v>4224.3440000000001</v>
      </c>
      <c r="W40" s="15">
        <v>52.741</v>
      </c>
      <c r="X40" s="15">
        <v>248.10300000000001</v>
      </c>
      <c r="Y40" s="15">
        <v>29.111999999999998</v>
      </c>
      <c r="Z40" s="15">
        <v>186.089</v>
      </c>
      <c r="AA40" s="15">
        <v>1370.855</v>
      </c>
      <c r="AB40" s="15">
        <v>51.777000000000001</v>
      </c>
      <c r="AC40" s="15">
        <v>577.74800000000005</v>
      </c>
      <c r="AD40" s="15">
        <v>907.96799999999996</v>
      </c>
      <c r="AE40" s="15">
        <v>65913.539659999995</v>
      </c>
      <c r="AF40" s="15">
        <v>35000</v>
      </c>
      <c r="AG40" s="15">
        <v>962.41899999999998</v>
      </c>
      <c r="AH40" s="15">
        <v>342.25799999999998</v>
      </c>
      <c r="AI40" s="15">
        <v>602.07500000000005</v>
      </c>
      <c r="AJ40" s="15"/>
      <c r="AK40" s="15">
        <v>365.90499999999997</v>
      </c>
      <c r="AL40" s="15">
        <v>664.69399999999996</v>
      </c>
      <c r="AM40" s="15">
        <v>1525.799</v>
      </c>
      <c r="AN40" s="15">
        <v>53.932000000000002</v>
      </c>
      <c r="AO40" s="15">
        <v>146.92599999999999</v>
      </c>
      <c r="AP40" s="15">
        <v>1962.9190000000001</v>
      </c>
      <c r="AQ40" s="15">
        <v>346.28</v>
      </c>
      <c r="AR40" s="15">
        <v>364.786</v>
      </c>
      <c r="AS40" s="15">
        <v>10409.007</v>
      </c>
      <c r="AT40" s="15">
        <v>2528.2809999999999</v>
      </c>
      <c r="AU40" s="15">
        <v>293.64800000000002</v>
      </c>
      <c r="AV40" s="15">
        <v>134.02600000000001</v>
      </c>
      <c r="AW40" s="15">
        <v>2267.1869999999999</v>
      </c>
      <c r="AX40" s="15">
        <v>34.959000000000003</v>
      </c>
      <c r="AY40" s="15">
        <v>6649.1049999999996</v>
      </c>
      <c r="AZ40" s="15">
        <v>68856</v>
      </c>
      <c r="BA40" s="15">
        <v>76295</v>
      </c>
      <c r="BB40" s="15">
        <v>1529.1579999999999</v>
      </c>
      <c r="BC40" s="15">
        <v>19502.394</v>
      </c>
      <c r="BD40" s="15">
        <v>8230.2139999999999</v>
      </c>
      <c r="BE40" s="15">
        <v>1252587.2345999999</v>
      </c>
      <c r="BF40" s="15">
        <v>771720.23066999996</v>
      </c>
      <c r="BG40" s="15">
        <v>984.04</v>
      </c>
      <c r="BH40" s="15">
        <v>61.292999999999999</v>
      </c>
      <c r="BI40" s="15">
        <v>95.808000000000007</v>
      </c>
      <c r="BJ40" s="15">
        <v>1928.422</v>
      </c>
      <c r="BK40" s="15">
        <v>2902.248</v>
      </c>
      <c r="BL40" s="15">
        <v>126.9</v>
      </c>
      <c r="BM40" s="15">
        <v>97.855000000000004</v>
      </c>
      <c r="BN40" s="15">
        <v>618.49199999999996</v>
      </c>
      <c r="BO40" s="15">
        <v>104.642</v>
      </c>
      <c r="BP40" s="15">
        <v>810.24</v>
      </c>
      <c r="BQ40" s="15">
        <v>6482.8220000000001</v>
      </c>
      <c r="BR40" s="15">
        <v>41104.377999999997</v>
      </c>
      <c r="BS40" s="15">
        <v>26330.507000000001</v>
      </c>
      <c r="BT40" s="15">
        <v>807.94299999999998</v>
      </c>
      <c r="BU40" s="15"/>
      <c r="BV40" s="15">
        <v>309.84500000000003</v>
      </c>
      <c r="BW40" s="15">
        <v>1731.075</v>
      </c>
      <c r="BX40" s="15">
        <v>370.16899999999998</v>
      </c>
      <c r="BY40" s="15">
        <v>1412.9770000000001</v>
      </c>
      <c r="BZ40" s="15">
        <v>749.91700000000003</v>
      </c>
      <c r="CA40" s="15">
        <v>49732.065999999999</v>
      </c>
      <c r="CB40" s="15">
        <v>375.00299999999999</v>
      </c>
      <c r="CC40" s="15">
        <v>64.352999999999994</v>
      </c>
      <c r="CD40" s="15">
        <v>1216558.92086</v>
      </c>
      <c r="CE40" s="15">
        <v>1619378.4305999998</v>
      </c>
      <c r="CF40" s="15">
        <v>873.17200000000003</v>
      </c>
      <c r="CG40" s="15">
        <v>2702.0790000000002</v>
      </c>
      <c r="CH40" s="15">
        <v>118.94799999999999</v>
      </c>
      <c r="CI40" s="15">
        <v>17664.734</v>
      </c>
      <c r="CJ40" s="15">
        <v>16992.827000000001</v>
      </c>
    </row>
    <row r="41" spans="1:134" ht="17.100000000000001" customHeight="1" x14ac:dyDescent="0.2">
      <c r="A41" s="17">
        <v>35</v>
      </c>
      <c r="B41" s="36" t="s">
        <v>159</v>
      </c>
      <c r="C41" s="27">
        <v>0.1341248088339628</v>
      </c>
      <c r="D41" s="27">
        <v>0.19054844270821034</v>
      </c>
      <c r="E41" s="27">
        <v>0.2710396355869284</v>
      </c>
      <c r="F41" s="27">
        <v>0.15842347669006418</v>
      </c>
      <c r="G41" s="27">
        <v>2.6426284603334467</v>
      </c>
      <c r="H41" s="27">
        <v>0.14497354215459521</v>
      </c>
      <c r="I41" s="27">
        <v>0.18414742750188889</v>
      </c>
      <c r="J41" s="27">
        <v>0.18254891077824553</v>
      </c>
      <c r="K41" s="27">
        <v>0.15230352717068379</v>
      </c>
      <c r="L41" s="27">
        <v>0.19202712500569669</v>
      </c>
      <c r="M41" s="27">
        <v>0.55483151985996315</v>
      </c>
      <c r="N41" s="27">
        <v>0.52916989805435788</v>
      </c>
      <c r="O41" s="27">
        <v>0.13895190969889243</v>
      </c>
      <c r="P41" s="27">
        <v>0.15230438734746571</v>
      </c>
      <c r="Q41" s="27">
        <v>0.36928110150419491</v>
      </c>
      <c r="R41" s="27">
        <v>0.1763249844130424</v>
      </c>
      <c r="S41" s="27">
        <v>0.30428448403121094</v>
      </c>
      <c r="T41" s="27">
        <v>0.33220426057556424</v>
      </c>
      <c r="U41" s="27">
        <v>0.22407849038113958</v>
      </c>
      <c r="V41" s="27">
        <v>0.20709461277059929</v>
      </c>
      <c r="W41" s="27">
        <v>0.35819408276521741</v>
      </c>
      <c r="X41" s="27">
        <v>0.21602769312433354</v>
      </c>
      <c r="Y41" s="27">
        <v>0.2699804572694503</v>
      </c>
      <c r="Z41" s="27">
        <v>0.16178448208625631</v>
      </c>
      <c r="AA41" s="27">
        <v>0.20145654138353081</v>
      </c>
      <c r="AB41" s="27">
        <v>0.20850623309437785</v>
      </c>
      <c r="AC41" s="27">
        <v>0.33729329152455662</v>
      </c>
      <c r="AD41" s="27">
        <v>0.3123698509027002</v>
      </c>
      <c r="AE41" s="27">
        <v>0.33567288355361508</v>
      </c>
      <c r="AF41" s="27">
        <v>0.64699548617990088</v>
      </c>
      <c r="AG41" s="27">
        <v>0.16673811941881636</v>
      </c>
      <c r="AH41" s="27">
        <v>0.24730646568804621</v>
      </c>
      <c r="AI41" s="27">
        <v>0.18916895422765684</v>
      </c>
      <c r="AJ41" s="27">
        <v>0.19568233746778951</v>
      </c>
      <c r="AK41" s="27">
        <v>0.2610073795968566</v>
      </c>
      <c r="AL41" s="27">
        <v>0.1338850785350057</v>
      </c>
      <c r="AM41" s="27">
        <v>0.14955936819445298</v>
      </c>
      <c r="AN41" s="27">
        <v>0.21444123768013507</v>
      </c>
      <c r="AO41" s="27">
        <v>0.16320910868709315</v>
      </c>
      <c r="AP41" s="27">
        <v>0.20127324506521257</v>
      </c>
      <c r="AQ41" s="27">
        <v>0.29661575664878626</v>
      </c>
      <c r="AR41" s="27">
        <v>0.1873272542102917</v>
      </c>
      <c r="AS41" s="27">
        <v>0.18881665099128664</v>
      </c>
      <c r="AT41" s="27">
        <v>0.15806226498114501</v>
      </c>
      <c r="AU41" s="27">
        <v>0.14921684912776109</v>
      </c>
      <c r="AV41" s="27">
        <v>0.38926067493969652</v>
      </c>
      <c r="AW41" s="27">
        <v>0.17207263966164865</v>
      </c>
      <c r="AX41" s="27">
        <v>0.1295564078123311</v>
      </c>
      <c r="AY41" s="27">
        <v>0.14476891001499573</v>
      </c>
      <c r="AZ41" s="27">
        <v>0.17947040263336367</v>
      </c>
      <c r="BA41" s="27">
        <v>0.26192415124053658</v>
      </c>
      <c r="BB41" s="27">
        <v>0.30410785614893104</v>
      </c>
      <c r="BC41" s="27">
        <v>0.2119208231771901</v>
      </c>
      <c r="BD41" s="27">
        <v>0.2015402688956599</v>
      </c>
      <c r="BE41" s="27">
        <v>0.22839249713954551</v>
      </c>
      <c r="BF41" s="27">
        <v>0.17314555339990834</v>
      </c>
      <c r="BG41" s="27">
        <v>0.20900501699285987</v>
      </c>
      <c r="BH41" s="27">
        <v>0.38019486741471475</v>
      </c>
      <c r="BI41" s="27">
        <v>0.21710503664565373</v>
      </c>
      <c r="BJ41" s="27">
        <v>0.18465954514673491</v>
      </c>
      <c r="BK41" s="27">
        <v>0.20799999999999999</v>
      </c>
      <c r="BL41" s="27">
        <v>0.18485275980931368</v>
      </c>
      <c r="BM41" s="27">
        <v>0.18911534753629941</v>
      </c>
      <c r="BN41" s="27">
        <v>0.21424841443498649</v>
      </c>
      <c r="BO41" s="27">
        <v>0.12921733411161695</v>
      </c>
      <c r="BP41" s="27">
        <v>0.20816231292209864</v>
      </c>
      <c r="BQ41" s="27">
        <v>0.20654709653451903</v>
      </c>
      <c r="BR41" s="27">
        <v>0.16058456142603841</v>
      </c>
      <c r="BS41" s="27">
        <v>0.15439139308029662</v>
      </c>
      <c r="BT41" s="27">
        <v>0.15209533196066677</v>
      </c>
      <c r="BU41" s="27">
        <v>0.13781330374074302</v>
      </c>
      <c r="BV41" s="27">
        <v>0.20957522214741986</v>
      </c>
      <c r="BW41" s="27">
        <v>0.1828206240629657</v>
      </c>
      <c r="BX41" s="27">
        <v>0.17353332250583872</v>
      </c>
      <c r="BY41" s="27">
        <v>0.18800705302758416</v>
      </c>
      <c r="BZ41" s="27">
        <v>0.17892644458726398</v>
      </c>
      <c r="CA41" s="27">
        <v>0.18826754680315894</v>
      </c>
      <c r="CB41" s="27">
        <v>0.39381882312307293</v>
      </c>
      <c r="CC41" s="27">
        <v>0.21696643613695171</v>
      </c>
      <c r="CD41" s="27">
        <v>0.17618012326895904</v>
      </c>
      <c r="CE41" s="27">
        <v>0.23595187587705446</v>
      </c>
      <c r="CF41" s="27">
        <v>0.27238221680146418</v>
      </c>
      <c r="CG41" s="27">
        <v>0.18374174730167372</v>
      </c>
      <c r="CH41" s="27">
        <v>0.25605785845029816</v>
      </c>
      <c r="CI41" s="27">
        <v>0.1207372101227545</v>
      </c>
      <c r="CJ41" s="27">
        <v>0.12937239993415928</v>
      </c>
    </row>
    <row r="42" spans="1:134" s="35" customFormat="1" ht="17.100000000000001" customHeight="1" x14ac:dyDescent="0.2">
      <c r="A42" s="17">
        <v>36</v>
      </c>
      <c r="B42" s="32" t="s">
        <v>160</v>
      </c>
      <c r="C42" s="27">
        <v>0.10352898796882812</v>
      </c>
      <c r="D42" s="27">
        <v>0.14590687009670958</v>
      </c>
      <c r="E42" s="27">
        <v>0.20681745775793556</v>
      </c>
      <c r="F42" s="27">
        <v>0.13361101463422698</v>
      </c>
      <c r="G42" s="27">
        <v>2.6426285941553549</v>
      </c>
      <c r="H42" s="27">
        <v>0.14497354215459521</v>
      </c>
      <c r="I42" s="27">
        <v>0.18255124393995364</v>
      </c>
      <c r="J42" s="27">
        <v>0.17079605267339024</v>
      </c>
      <c r="K42" s="27">
        <v>0.15230352717068379</v>
      </c>
      <c r="L42" s="27">
        <v>0.19202712500569669</v>
      </c>
      <c r="M42" s="27">
        <v>0.55483151985996315</v>
      </c>
      <c r="N42" s="27">
        <v>0.52916989805435788</v>
      </c>
      <c r="O42" s="27">
        <v>0.13854459974476879</v>
      </c>
      <c r="P42" s="27">
        <v>0.13500786155335964</v>
      </c>
      <c r="Q42" s="27">
        <v>0.36463782049958826</v>
      </c>
      <c r="R42" s="27">
        <v>0.15015315310422572</v>
      </c>
      <c r="S42" s="27">
        <v>0.293956312857862</v>
      </c>
      <c r="T42" s="27">
        <v>0.32179823550152359</v>
      </c>
      <c r="U42" s="27">
        <v>0.22091199394049726</v>
      </c>
      <c r="V42" s="27">
        <v>0.16141142177914253</v>
      </c>
      <c r="W42" s="27">
        <v>0.35606457918169099</v>
      </c>
      <c r="X42" s="27">
        <v>0.20971006672437936</v>
      </c>
      <c r="Y42" s="27">
        <v>0.26966660021474192</v>
      </c>
      <c r="Z42" s="27">
        <v>0.14932615295111232</v>
      </c>
      <c r="AA42" s="27">
        <v>0.18451689137122818</v>
      </c>
      <c r="AB42" s="27">
        <v>0.20764629892478334</v>
      </c>
      <c r="AC42" s="27">
        <v>0.33169056167699346</v>
      </c>
      <c r="AD42" s="27">
        <v>0.28895483091193808</v>
      </c>
      <c r="AE42" s="27">
        <v>0.30012975726125168</v>
      </c>
      <c r="AF42" s="27">
        <v>0.62579005247631292</v>
      </c>
      <c r="AG42" s="27">
        <v>0.15971038447402905</v>
      </c>
      <c r="AH42" s="27">
        <v>0.24040578294468676</v>
      </c>
      <c r="AI42" s="27">
        <v>0.18368632046647568</v>
      </c>
      <c r="AJ42" s="27">
        <v>0.19568236702037667</v>
      </c>
      <c r="AK42" s="27">
        <v>0.25368860831915502</v>
      </c>
      <c r="AL42" s="27">
        <v>0.12541299699142158</v>
      </c>
      <c r="AM42" s="27">
        <v>0.14312834609683694</v>
      </c>
      <c r="AN42" s="27">
        <v>0.21132699987758091</v>
      </c>
      <c r="AO42" s="27">
        <v>0.16066984253235034</v>
      </c>
      <c r="AP42" s="27">
        <v>0.1860904279340278</v>
      </c>
      <c r="AQ42" s="27">
        <v>0.28888968417237587</v>
      </c>
      <c r="AR42" s="27">
        <v>0.1808073716023165</v>
      </c>
      <c r="AS42" s="27">
        <v>0.16736086726993865</v>
      </c>
      <c r="AT42" s="27">
        <v>0.15056761430121832</v>
      </c>
      <c r="AU42" s="27">
        <v>0.14490442962481684</v>
      </c>
      <c r="AV42" s="27">
        <v>0.38470547162754809</v>
      </c>
      <c r="AW42" s="27">
        <v>0.13849129330233004</v>
      </c>
      <c r="AX42" s="27">
        <v>0.12843007353439856</v>
      </c>
      <c r="AY42" s="27">
        <v>0.12015765260736</v>
      </c>
      <c r="AZ42" s="27">
        <v>0.17810830978621148</v>
      </c>
      <c r="BA42" s="27">
        <v>0.26020505621011936</v>
      </c>
      <c r="BB42" s="27">
        <v>0.29401201585097347</v>
      </c>
      <c r="BC42" s="27">
        <v>0.19032366071723963</v>
      </c>
      <c r="BD42" s="27">
        <v>0.19359772934094507</v>
      </c>
      <c r="BE42" s="27">
        <v>0.19809433913114977</v>
      </c>
      <c r="BF42" s="27">
        <v>0.15488152530123797</v>
      </c>
      <c r="BG42" s="27">
        <v>0.20560657280347691</v>
      </c>
      <c r="BH42" s="27">
        <v>0.37856621590266654</v>
      </c>
      <c r="BI42" s="27">
        <v>0.21496168274187688</v>
      </c>
      <c r="BJ42" s="27">
        <v>0.17721642785779887</v>
      </c>
      <c r="BK42" s="27">
        <v>0.20699999999999999</v>
      </c>
      <c r="BL42" s="27">
        <v>0.17844485855060779</v>
      </c>
      <c r="BM42" s="27">
        <v>0.18700575707678346</v>
      </c>
      <c r="BN42" s="27">
        <v>0.20544270659741348</v>
      </c>
      <c r="BO42" s="27">
        <v>0.12751087869000477</v>
      </c>
      <c r="BP42" s="27">
        <v>0.20234822050773618</v>
      </c>
      <c r="BQ42" s="27">
        <v>0.18121642672908095</v>
      </c>
      <c r="BR42" s="27">
        <v>0.14271516513391957</v>
      </c>
      <c r="BS42" s="27">
        <v>0.1435826085694025</v>
      </c>
      <c r="BT42" s="27">
        <v>0.15073848854241675</v>
      </c>
      <c r="BU42" s="27">
        <v>0.13781330374074302</v>
      </c>
      <c r="BV42" s="27">
        <v>0.20157114432880688</v>
      </c>
      <c r="BW42" s="27">
        <v>0.17863246635660937</v>
      </c>
      <c r="BX42" s="27">
        <v>0.16521679114803114</v>
      </c>
      <c r="BY42" s="27">
        <v>0.18636632660023944</v>
      </c>
      <c r="BZ42" s="27">
        <v>0.17229377128740514</v>
      </c>
      <c r="CA42" s="27">
        <v>0.17755803410476076</v>
      </c>
      <c r="CB42" s="27">
        <v>0.38809670539699181</v>
      </c>
      <c r="CC42" s="27">
        <v>0.21294400055605156</v>
      </c>
      <c r="CD42" s="27">
        <v>0.16666394332776607</v>
      </c>
      <c r="CE42" s="27">
        <v>0.22211368228554496</v>
      </c>
      <c r="CF42" s="27">
        <v>0.25981694494196766</v>
      </c>
      <c r="CG42" s="27">
        <v>0.14761795487157947</v>
      </c>
      <c r="CH42" s="27">
        <v>0.25044259242701722</v>
      </c>
      <c r="CI42" s="27">
        <v>0.10936984885057363</v>
      </c>
      <c r="CJ42" s="27">
        <v>0.1186286369265977</v>
      </c>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row>
    <row r="43" spans="1:134" ht="17.100000000000001" customHeight="1" x14ac:dyDescent="0.2">
      <c r="A43" s="17">
        <v>37</v>
      </c>
      <c r="B43" s="36" t="s">
        <v>161</v>
      </c>
      <c r="C43" s="27">
        <v>0.10352898796882812</v>
      </c>
      <c r="D43" s="27">
        <v>0.14559338680764783</v>
      </c>
      <c r="E43" s="27">
        <v>0.20681745775793556</v>
      </c>
      <c r="F43" s="27">
        <v>0.13361101463422698</v>
      </c>
      <c r="G43" s="27">
        <v>2.6426285941553549</v>
      </c>
      <c r="H43" s="27">
        <v>0.13902546119138254</v>
      </c>
      <c r="I43" s="27">
        <v>0.17532221359997219</v>
      </c>
      <c r="J43" s="27">
        <v>0.17079605267339024</v>
      </c>
      <c r="K43" s="27">
        <v>0.15230352717068379</v>
      </c>
      <c r="L43" s="27">
        <v>0.19202712500569669</v>
      </c>
      <c r="M43" s="27">
        <v>0.55483151985996315</v>
      </c>
      <c r="N43" s="27">
        <v>0.52916989805435788</v>
      </c>
      <c r="O43" s="27">
        <v>0.13854459974476879</v>
      </c>
      <c r="P43" s="27">
        <v>0.13500786155335964</v>
      </c>
      <c r="Q43" s="27">
        <v>0.36315740072675595</v>
      </c>
      <c r="R43" s="27">
        <v>0.15015315310422572</v>
      </c>
      <c r="S43" s="27">
        <v>0.29249008877596</v>
      </c>
      <c r="T43" s="27">
        <v>0.31256055367243873</v>
      </c>
      <c r="U43" s="27">
        <v>0.21761198407626209</v>
      </c>
      <c r="V43" s="27">
        <v>0.16141142177914253</v>
      </c>
      <c r="W43" s="27">
        <v>0.35287321073509481</v>
      </c>
      <c r="X43" s="27">
        <v>0.20945115157528912</v>
      </c>
      <c r="Y43" s="27">
        <v>0.26966660021474192</v>
      </c>
      <c r="Z43" s="27">
        <v>0.14932615295111232</v>
      </c>
      <c r="AA43" s="27">
        <v>0.18451689137122818</v>
      </c>
      <c r="AB43" s="27">
        <v>0.20449010667129941</v>
      </c>
      <c r="AC43" s="27">
        <v>0.32094127389770138</v>
      </c>
      <c r="AD43" s="27">
        <v>0.28895483091193808</v>
      </c>
      <c r="AE43" s="27">
        <v>0.2996944288436918</v>
      </c>
      <c r="AF43" s="27">
        <v>0.4155929975985081</v>
      </c>
      <c r="AG43" s="27">
        <v>0.15565607759784217</v>
      </c>
      <c r="AH43" s="27">
        <v>0.22666954125386815</v>
      </c>
      <c r="AI43" s="27">
        <v>0.1753975109130298</v>
      </c>
      <c r="AJ43" s="27">
        <v>0.19506504302782804</v>
      </c>
      <c r="AK43" s="27">
        <v>0.24898775715708646</v>
      </c>
      <c r="AL43" s="27">
        <v>0.12056733556990487</v>
      </c>
      <c r="AM43" s="27">
        <v>0.14312834609683694</v>
      </c>
      <c r="AN43" s="27">
        <v>0.20930714257666785</v>
      </c>
      <c r="AO43" s="27">
        <v>0.1575113574030334</v>
      </c>
      <c r="AP43" s="27">
        <v>0.17883619933143499</v>
      </c>
      <c r="AQ43" s="27">
        <v>0.28538194851708054</v>
      </c>
      <c r="AR43" s="27">
        <v>0.17522806720409415</v>
      </c>
      <c r="AS43" s="27">
        <v>0.16736086726993865</v>
      </c>
      <c r="AT43" s="27">
        <v>0.15056761430121832</v>
      </c>
      <c r="AU43" s="27">
        <v>0.14490442962481684</v>
      </c>
      <c r="AV43" s="27">
        <v>0.38431992075814853</v>
      </c>
      <c r="AW43" s="27">
        <v>0.13849129330233004</v>
      </c>
      <c r="AX43" s="27">
        <v>0.12337157319666581</v>
      </c>
      <c r="AY43" s="27">
        <v>0.12015765260736</v>
      </c>
      <c r="AZ43" s="27">
        <v>0.16722834194123493</v>
      </c>
      <c r="BA43" s="27">
        <v>0.24781234021654844</v>
      </c>
      <c r="BB43" s="27">
        <v>0.29401201585097347</v>
      </c>
      <c r="BC43" s="27">
        <v>0.19032366071723963</v>
      </c>
      <c r="BD43" s="27">
        <v>0.19359772934094507</v>
      </c>
      <c r="BE43" s="27">
        <v>0.19469191157514359</v>
      </c>
      <c r="BF43" s="27">
        <v>0.15107692296334546</v>
      </c>
      <c r="BG43" s="27">
        <v>0.20174932322838388</v>
      </c>
      <c r="BH43" s="27">
        <v>0.37856621590266654</v>
      </c>
      <c r="BI43" s="27">
        <v>0.20658607663147371</v>
      </c>
      <c r="BJ43" s="27">
        <v>0.17300451834984992</v>
      </c>
      <c r="BK43" s="27">
        <v>0.20300000000000001</v>
      </c>
      <c r="BL43" s="27">
        <v>0.17844485855060779</v>
      </c>
      <c r="BM43" s="27">
        <v>0.1788945429084674</v>
      </c>
      <c r="BN43" s="27">
        <v>0.20300618166262702</v>
      </c>
      <c r="BO43" s="27">
        <v>0.12317985236507363</v>
      </c>
      <c r="BP43" s="27">
        <v>0.19885345469853563</v>
      </c>
      <c r="BQ43" s="27">
        <v>0.18121642672908095</v>
      </c>
      <c r="BR43" s="27">
        <v>0.14271516513391957</v>
      </c>
      <c r="BS43" s="27">
        <v>0.1435826085694025</v>
      </c>
      <c r="BT43" s="27">
        <v>0.15073848854241675</v>
      </c>
      <c r="BU43" s="27">
        <v>0.13781330374074302</v>
      </c>
      <c r="BV43" s="27">
        <v>0.20157114432880688</v>
      </c>
      <c r="BW43" s="27">
        <v>0.17671265808223852</v>
      </c>
      <c r="BX43" s="27">
        <v>0.16521679114803114</v>
      </c>
      <c r="BY43" s="27">
        <v>0.18636632660023944</v>
      </c>
      <c r="BZ43" s="27">
        <v>0.17229377128740514</v>
      </c>
      <c r="CA43" s="27">
        <v>0.17755803410476076</v>
      </c>
      <c r="CB43" s="27">
        <v>0.38809670539699181</v>
      </c>
      <c r="CC43" s="27">
        <v>0.20547868314786197</v>
      </c>
      <c r="CD43" s="27">
        <v>0.16021081685412694</v>
      </c>
      <c r="CE43" s="27">
        <v>0.21227834423711317</v>
      </c>
      <c r="CF43" s="27">
        <v>0.24794385008361383</v>
      </c>
      <c r="CG43" s="27">
        <v>0.14761795487157947</v>
      </c>
      <c r="CH43" s="27">
        <v>0.25044259242701722</v>
      </c>
      <c r="CI43" s="27">
        <v>0.10936984885057363</v>
      </c>
      <c r="CJ43" s="27">
        <v>0.1186286369265977</v>
      </c>
    </row>
    <row r="44" spans="1:134" ht="17.100000000000001" customHeight="1" x14ac:dyDescent="0.2">
      <c r="A44" s="17">
        <v>38</v>
      </c>
      <c r="B44" s="32" t="s">
        <v>211</v>
      </c>
      <c r="C44" s="15">
        <v>377529.14199999999</v>
      </c>
      <c r="D44" s="15">
        <v>3263317.71324</v>
      </c>
      <c r="E44" s="15">
        <v>1998768.257</v>
      </c>
      <c r="F44" s="15">
        <v>167319.87299999999</v>
      </c>
      <c r="G44" s="15">
        <v>7472.6180000000004</v>
      </c>
      <c r="H44" s="15">
        <v>16812145.063000001</v>
      </c>
      <c r="I44" s="15">
        <v>13833113.889</v>
      </c>
      <c r="J44" s="15">
        <v>120843.712</v>
      </c>
      <c r="K44" s="15">
        <v>258292.63925000001</v>
      </c>
      <c r="L44" s="15">
        <v>273031.02100000001</v>
      </c>
      <c r="M44" s="15">
        <v>323995.84299999999</v>
      </c>
      <c r="N44" s="15">
        <v>391424.97100000002</v>
      </c>
      <c r="O44" s="15">
        <v>12226.561</v>
      </c>
      <c r="P44" s="15">
        <v>157884.82800000001</v>
      </c>
      <c r="Q44" s="15">
        <v>32942.008000000002</v>
      </c>
      <c r="R44" s="15">
        <v>199965.258</v>
      </c>
      <c r="S44" s="15">
        <v>36871.580999999998</v>
      </c>
      <c r="T44" s="15">
        <v>63962.3675</v>
      </c>
      <c r="U44" s="15">
        <v>32491.115000000002</v>
      </c>
      <c r="V44" s="15">
        <v>92470.445000000007</v>
      </c>
      <c r="W44" s="15">
        <v>24766.805</v>
      </c>
      <c r="X44" s="15">
        <v>39271.553</v>
      </c>
      <c r="Y44" s="15">
        <v>92758.788</v>
      </c>
      <c r="Z44" s="15">
        <v>14936.995000000001</v>
      </c>
      <c r="AA44" s="15">
        <v>80925.816000000006</v>
      </c>
      <c r="AB44" s="15">
        <v>60209.26</v>
      </c>
      <c r="AC44" s="15">
        <v>103119.018</v>
      </c>
      <c r="AD44" s="15">
        <v>38777.161</v>
      </c>
      <c r="AE44" s="15">
        <v>1854466.5761199999</v>
      </c>
      <c r="AF44" s="15">
        <v>1650520.35668</v>
      </c>
      <c r="AG44" s="15">
        <v>136945.973</v>
      </c>
      <c r="AH44" s="15">
        <v>49597.845999999998</v>
      </c>
      <c r="AI44" s="15">
        <v>109815.287</v>
      </c>
      <c r="AJ44" s="15">
        <v>33837.985000000001</v>
      </c>
      <c r="AK44" s="15">
        <v>49995.413999999997</v>
      </c>
      <c r="AL44" s="15">
        <v>78456.987999999998</v>
      </c>
      <c r="AM44" s="15">
        <v>237255.91</v>
      </c>
      <c r="AN44" s="15">
        <v>17317.560000000001</v>
      </c>
      <c r="AO44" s="15">
        <v>57861.599000000002</v>
      </c>
      <c r="AP44" s="15">
        <v>129285.55899999999</v>
      </c>
      <c r="AQ44" s="15">
        <v>44819.796999999999</v>
      </c>
      <c r="AR44" s="15">
        <v>55949.627</v>
      </c>
      <c r="AS44" s="15">
        <v>485137.62699999998</v>
      </c>
      <c r="AT44" s="15">
        <v>337344.74200000003</v>
      </c>
      <c r="AU44" s="15">
        <v>68093.328999999998</v>
      </c>
      <c r="AV44" s="15">
        <v>29422.835999999999</v>
      </c>
      <c r="AW44" s="15">
        <v>67513.255000000005</v>
      </c>
      <c r="AX44" s="15">
        <v>31037.855</v>
      </c>
      <c r="AY44" s="15">
        <v>270165.14799999999</v>
      </c>
      <c r="AZ44" s="15">
        <v>50551619.989754304</v>
      </c>
      <c r="BA44" s="15">
        <v>44380908.937583104</v>
      </c>
      <c r="BB44" s="15">
        <v>151464.26199999999</v>
      </c>
      <c r="BC44" s="15">
        <v>903007.23699999996</v>
      </c>
      <c r="BD44" s="15">
        <v>1036219.328</v>
      </c>
      <c r="BE44" s="15">
        <v>41342025.949000001</v>
      </c>
      <c r="BF44" s="15">
        <v>42253561.287839994</v>
      </c>
      <c r="BG44" s="15">
        <v>289556.32199999999</v>
      </c>
      <c r="BH44" s="15">
        <v>37633.588000000003</v>
      </c>
      <c r="BI44" s="15">
        <v>44699.571000000004</v>
      </c>
      <c r="BJ44" s="15">
        <v>259087.95</v>
      </c>
      <c r="BK44" s="15">
        <v>2264659.7259999998</v>
      </c>
      <c r="BL44" s="15">
        <v>19803.831999999999</v>
      </c>
      <c r="BM44" s="15">
        <v>46385.780500000001</v>
      </c>
      <c r="BN44" s="15">
        <v>70237.737999999998</v>
      </c>
      <c r="BO44" s="15">
        <v>61321.262000000002</v>
      </c>
      <c r="BP44" s="15">
        <v>139358.122</v>
      </c>
      <c r="BQ44" s="15">
        <v>255927.73699999999</v>
      </c>
      <c r="BR44" s="15">
        <v>2300266.7985</v>
      </c>
      <c r="BS44" s="15">
        <v>2436028.4890000001</v>
      </c>
      <c r="BT44" s="15">
        <v>595458.21362499997</v>
      </c>
      <c r="BU44" s="15">
        <v>682150.76085000008</v>
      </c>
      <c r="BV44" s="15">
        <v>38710.892999999996</v>
      </c>
      <c r="BW44" s="15">
        <v>413325.64850000001</v>
      </c>
      <c r="BX44" s="15">
        <v>44510.142999999996</v>
      </c>
      <c r="BY44" s="15">
        <v>861189.88300000003</v>
      </c>
      <c r="BZ44" s="15">
        <v>113064.215</v>
      </c>
      <c r="CA44" s="15">
        <v>4643728.22</v>
      </c>
      <c r="CB44" s="15">
        <v>65228.086499999998</v>
      </c>
      <c r="CC44" s="15">
        <v>15998.516</v>
      </c>
      <c r="CD44" s="15">
        <v>127840915.87232929</v>
      </c>
      <c r="CE44" s="15">
        <v>117022385.46681307</v>
      </c>
      <c r="CF44" s="15">
        <v>69490.895999999993</v>
      </c>
      <c r="CG44" s="15">
        <v>74800.535000000003</v>
      </c>
      <c r="CH44" s="15">
        <v>21183.146000000001</v>
      </c>
      <c r="CI44" s="15">
        <v>1553987.2075</v>
      </c>
      <c r="CJ44" s="15">
        <v>1581645.7407</v>
      </c>
    </row>
    <row r="45" spans="1:134" ht="17.100000000000001" customHeight="1" x14ac:dyDescent="0.2">
      <c r="A45" s="17">
        <v>39</v>
      </c>
      <c r="B45" s="32" t="s">
        <v>162</v>
      </c>
      <c r="C45" s="15">
        <v>337324.49400000001</v>
      </c>
      <c r="D45" s="15">
        <v>2856006.8012399999</v>
      </c>
      <c r="E45" s="15">
        <v>1614829.246</v>
      </c>
      <c r="F45" s="15">
        <v>147869.185</v>
      </c>
      <c r="G45" s="15">
        <v>4337.0680000000002</v>
      </c>
      <c r="H45" s="15">
        <v>15443484.604</v>
      </c>
      <c r="I45" s="15">
        <v>12645095.198000001</v>
      </c>
      <c r="J45" s="15">
        <v>94833.793999999994</v>
      </c>
      <c r="K45" s="15">
        <v>143579.88225</v>
      </c>
      <c r="L45" s="15">
        <v>144130.07</v>
      </c>
      <c r="M45" s="15">
        <v>264470.44300000003</v>
      </c>
      <c r="N45" s="15">
        <v>333299.97100000002</v>
      </c>
      <c r="O45" s="15">
        <v>11035.674000000001</v>
      </c>
      <c r="P45" s="15">
        <v>120084.197</v>
      </c>
      <c r="Q45" s="15">
        <v>30290.108</v>
      </c>
      <c r="R45" s="15">
        <v>172281.74299999999</v>
      </c>
      <c r="S45" s="15">
        <v>33561.716999999997</v>
      </c>
      <c r="T45" s="15">
        <v>56814.559000000001</v>
      </c>
      <c r="U45" s="15">
        <v>30155.955999999998</v>
      </c>
      <c r="V45" s="15">
        <v>81429.956000000006</v>
      </c>
      <c r="W45" s="15">
        <v>22380.036</v>
      </c>
      <c r="X45" s="15">
        <v>34307.732000000004</v>
      </c>
      <c r="Y45" s="15">
        <v>84964.755999999994</v>
      </c>
      <c r="Z45" s="15">
        <v>13394.852999999999</v>
      </c>
      <c r="AA45" s="15">
        <v>72465.482999999993</v>
      </c>
      <c r="AB45" s="15">
        <v>55321.438999999998</v>
      </c>
      <c r="AC45" s="15">
        <v>95431.407999999996</v>
      </c>
      <c r="AD45" s="15">
        <v>33500.417000000001</v>
      </c>
      <c r="AE45" s="15">
        <v>1588048.87</v>
      </c>
      <c r="AF45" s="15">
        <v>1342695.8024800001</v>
      </c>
      <c r="AG45" s="15">
        <v>125550.56299999999</v>
      </c>
      <c r="AH45" s="15">
        <v>46498.171999999999</v>
      </c>
      <c r="AI45" s="15">
        <v>98538.638000000006</v>
      </c>
      <c r="AJ45" s="15">
        <v>31634.994999999999</v>
      </c>
      <c r="AK45" s="15">
        <v>44165.701000000001</v>
      </c>
      <c r="AL45" s="15">
        <v>70830.063999999998</v>
      </c>
      <c r="AM45" s="15">
        <v>195231.42600000001</v>
      </c>
      <c r="AN45" s="15">
        <v>15613.028</v>
      </c>
      <c r="AO45" s="15">
        <v>52806.576999999997</v>
      </c>
      <c r="AP45" s="15">
        <v>112229.076</v>
      </c>
      <c r="AQ45" s="15">
        <v>40358.074000000001</v>
      </c>
      <c r="AR45" s="15">
        <v>51137.697999999997</v>
      </c>
      <c r="AS45" s="15">
        <v>438979.21299999999</v>
      </c>
      <c r="AT45" s="15">
        <v>300626.38400000002</v>
      </c>
      <c r="AU45" s="15">
        <v>58196.589</v>
      </c>
      <c r="AV45" s="15">
        <v>26340.892</v>
      </c>
      <c r="AW45" s="15">
        <v>60842.398999999998</v>
      </c>
      <c r="AX45" s="15">
        <v>28611.845000000001</v>
      </c>
      <c r="AY45" s="15">
        <v>237556.60399999999</v>
      </c>
      <c r="AZ45" s="15">
        <v>38230292.272809997</v>
      </c>
      <c r="BA45" s="15">
        <v>33912060.323110998</v>
      </c>
      <c r="BB45" s="15">
        <v>138457.78099999999</v>
      </c>
      <c r="BC45" s="15">
        <v>806944.51699999999</v>
      </c>
      <c r="BD45" s="15">
        <v>930277.81400000001</v>
      </c>
      <c r="BE45" s="15">
        <v>36024709.310999997</v>
      </c>
      <c r="BF45" s="15">
        <v>37289099.963739999</v>
      </c>
      <c r="BG45" s="15">
        <v>245411.15900000001</v>
      </c>
      <c r="BH45" s="15">
        <v>34336.459000000003</v>
      </c>
      <c r="BI45" s="15">
        <v>40379.031999999999</v>
      </c>
      <c r="BJ45" s="15">
        <v>234427.853</v>
      </c>
      <c r="BK45" s="15">
        <v>2055772.4439999999</v>
      </c>
      <c r="BL45" s="15">
        <v>18217.894</v>
      </c>
      <c r="BM45" s="15">
        <v>40534.784</v>
      </c>
      <c r="BN45" s="15">
        <v>63224.480000000003</v>
      </c>
      <c r="BO45" s="15">
        <v>56673.695</v>
      </c>
      <c r="BP45" s="15">
        <v>123260.338</v>
      </c>
      <c r="BQ45" s="15">
        <v>222204.647</v>
      </c>
      <c r="BR45" s="15">
        <v>2006538.2169999999</v>
      </c>
      <c r="BS45" s="15">
        <v>2133011.1379999998</v>
      </c>
      <c r="BT45" s="15">
        <v>568445.25300000003</v>
      </c>
      <c r="BU45" s="15">
        <v>652365.24534999998</v>
      </c>
      <c r="BV45" s="15">
        <v>32714.056</v>
      </c>
      <c r="BW45" s="15">
        <v>369204.33399999997</v>
      </c>
      <c r="BX45" s="15">
        <v>40501.699999999997</v>
      </c>
      <c r="BY45" s="15">
        <v>776241.53300000005</v>
      </c>
      <c r="BZ45" s="15">
        <v>94371.74</v>
      </c>
      <c r="CA45" s="15">
        <v>4097875.5070000002</v>
      </c>
      <c r="CB45" s="15">
        <v>58907.048999999999</v>
      </c>
      <c r="CC45" s="15">
        <v>13881.33</v>
      </c>
      <c r="CD45" s="15">
        <v>106919911.62254</v>
      </c>
      <c r="CE45" s="15">
        <v>97723811.541640997</v>
      </c>
      <c r="CF45" s="15">
        <v>62688.728999999999</v>
      </c>
      <c r="CG45" s="15">
        <v>69372.695000000007</v>
      </c>
      <c r="CH45" s="15">
        <v>19301.937999999998</v>
      </c>
      <c r="CI45" s="15">
        <v>1374436.4985</v>
      </c>
      <c r="CJ45" s="15">
        <v>1392265.8037</v>
      </c>
    </row>
    <row r="46" spans="1:134" ht="17.100000000000001" customHeight="1" x14ac:dyDescent="0.2">
      <c r="A46" s="17">
        <v>40</v>
      </c>
      <c r="B46" s="32" t="s">
        <v>163</v>
      </c>
      <c r="C46" s="15">
        <v>2171.4369999999999</v>
      </c>
      <c r="D46" s="15"/>
      <c r="E46" s="15"/>
      <c r="F46" s="15">
        <v>2923.797</v>
      </c>
      <c r="G46" s="15"/>
      <c r="H46" s="15">
        <v>213705.78200000001</v>
      </c>
      <c r="I46" s="15">
        <v>126688.959</v>
      </c>
      <c r="J46" s="15">
        <v>597.90599999999995</v>
      </c>
      <c r="K46" s="15">
        <v>11355.35</v>
      </c>
      <c r="L46" s="15">
        <v>16113.174000000001</v>
      </c>
      <c r="M46" s="15">
        <v>0</v>
      </c>
      <c r="N46" s="15">
        <v>0</v>
      </c>
      <c r="O46" s="15"/>
      <c r="P46" s="15">
        <v>2903.154</v>
      </c>
      <c r="Q46" s="15"/>
      <c r="R46" s="15">
        <v>911.13800000000003</v>
      </c>
      <c r="S46" s="15">
        <v>622.59699999999998</v>
      </c>
      <c r="T46" s="15">
        <v>3131.799</v>
      </c>
      <c r="U46" s="15"/>
      <c r="V46" s="15">
        <v>1277.664</v>
      </c>
      <c r="W46" s="15"/>
      <c r="X46" s="15">
        <v>1945.5920000000001</v>
      </c>
      <c r="Y46" s="15"/>
      <c r="Z46" s="15">
        <v>488.35199999999998</v>
      </c>
      <c r="AA46" s="15">
        <v>722.23199999999997</v>
      </c>
      <c r="AB46" s="15"/>
      <c r="AC46" s="15"/>
      <c r="AD46" s="15">
        <v>1553.307</v>
      </c>
      <c r="AE46" s="15">
        <v>73.061999999999998</v>
      </c>
      <c r="AF46" s="15">
        <v>593.53181000000006</v>
      </c>
      <c r="AG46" s="15">
        <v>710.35199999999998</v>
      </c>
      <c r="AH46" s="15"/>
      <c r="AI46" s="15">
        <v>424.52699999999999</v>
      </c>
      <c r="AJ46" s="15"/>
      <c r="AK46" s="15">
        <v>587.67600000000004</v>
      </c>
      <c r="AL46" s="15">
        <v>285.05700000000002</v>
      </c>
      <c r="AM46" s="15">
        <v>735.56299999999999</v>
      </c>
      <c r="AN46" s="15">
        <v>207.10400000000001</v>
      </c>
      <c r="AO46" s="15">
        <v>556.42100000000005</v>
      </c>
      <c r="AP46" s="15">
        <v>9082.018</v>
      </c>
      <c r="AQ46" s="15">
        <v>1261.8119999999999</v>
      </c>
      <c r="AR46" s="15"/>
      <c r="AS46" s="15"/>
      <c r="AT46" s="15">
        <v>8036.8519999999999</v>
      </c>
      <c r="AU46" s="15"/>
      <c r="AV46" s="15"/>
      <c r="AW46" s="15">
        <v>792.81299999999999</v>
      </c>
      <c r="AX46" s="15"/>
      <c r="AY46" s="15"/>
      <c r="AZ46" s="15">
        <v>5588777.7513192799</v>
      </c>
      <c r="BA46" s="15">
        <v>4329236.54725709</v>
      </c>
      <c r="BB46" s="15">
        <v>1596.354</v>
      </c>
      <c r="BC46" s="15">
        <v>16207.111999999999</v>
      </c>
      <c r="BD46" s="15">
        <v>20891.728999999999</v>
      </c>
      <c r="BE46" s="15">
        <v>1449640.2424999999</v>
      </c>
      <c r="BF46" s="15">
        <v>1377035.1349000002</v>
      </c>
      <c r="BG46" s="15">
        <v>16738.722000000002</v>
      </c>
      <c r="BH46" s="15"/>
      <c r="BI46" s="15">
        <v>208.649</v>
      </c>
      <c r="BJ46" s="15">
        <v>8474.0930000000008</v>
      </c>
      <c r="BK46" s="15">
        <v>24499.809000000001</v>
      </c>
      <c r="BL46" s="15"/>
      <c r="BM46" s="15"/>
      <c r="BN46" s="15">
        <v>1058.8900000000001</v>
      </c>
      <c r="BO46" s="15"/>
      <c r="BP46" s="15">
        <v>2949.826</v>
      </c>
      <c r="BQ46" s="15">
        <v>15071.525</v>
      </c>
      <c r="BR46" s="15">
        <v>1460.5050000000001</v>
      </c>
      <c r="BS46" s="15">
        <v>890.03800000000001</v>
      </c>
      <c r="BT46" s="15"/>
      <c r="BU46" s="15">
        <v>2.36</v>
      </c>
      <c r="BV46" s="15">
        <v>268.685</v>
      </c>
      <c r="BW46" s="15">
        <v>1766.117</v>
      </c>
      <c r="BX46" s="15"/>
      <c r="BY46" s="15"/>
      <c r="BZ46" s="15">
        <v>1813.912</v>
      </c>
      <c r="CA46" s="15">
        <v>47482.749000000003</v>
      </c>
      <c r="CB46" s="15"/>
      <c r="CC46" s="15">
        <v>851.86900000000003</v>
      </c>
      <c r="CD46" s="15">
        <v>7301656.15421928</v>
      </c>
      <c r="CE46" s="15">
        <v>6030277.8585670888</v>
      </c>
      <c r="CF46" s="15"/>
      <c r="CG46" s="15"/>
      <c r="CH46" s="15">
        <v>313.64499999999998</v>
      </c>
      <c r="CI46" s="15"/>
      <c r="CJ46" s="15"/>
    </row>
    <row r="47" spans="1:134" ht="17.100000000000001" customHeight="1" x14ac:dyDescent="0.2">
      <c r="A47" s="17">
        <v>41</v>
      </c>
      <c r="B47" s="32" t="s">
        <v>164</v>
      </c>
      <c r="C47" s="15">
        <v>29898.325000000001</v>
      </c>
      <c r="D47" s="15">
        <v>363185.49599999998</v>
      </c>
      <c r="E47" s="15">
        <v>356123.17499999999</v>
      </c>
      <c r="F47" s="15">
        <v>12274.338</v>
      </c>
      <c r="G47" s="15">
        <v>3135.55</v>
      </c>
      <c r="H47" s="15">
        <v>1048124.996</v>
      </c>
      <c r="I47" s="15">
        <v>1023079.6580000001</v>
      </c>
      <c r="J47" s="15">
        <v>10957.216</v>
      </c>
      <c r="K47" s="15">
        <v>100754.3</v>
      </c>
      <c r="L47" s="15">
        <v>110156.75</v>
      </c>
      <c r="M47" s="15">
        <v>59525.4</v>
      </c>
      <c r="N47" s="15">
        <v>58125</v>
      </c>
      <c r="O47" s="15">
        <v>1190.8869999999999</v>
      </c>
      <c r="P47" s="15">
        <v>16404.567999999999</v>
      </c>
      <c r="Q47" s="15">
        <v>2651.9</v>
      </c>
      <c r="R47" s="15">
        <v>17925.276000000002</v>
      </c>
      <c r="S47" s="15">
        <v>2687.2669999999998</v>
      </c>
      <c r="T47" s="15">
        <v>3827.4375</v>
      </c>
      <c r="U47" s="15">
        <v>2335.1590000000001</v>
      </c>
      <c r="V47" s="15">
        <v>9235.4259999999995</v>
      </c>
      <c r="W47" s="15">
        <v>2386.7689999999998</v>
      </c>
      <c r="X47" s="15">
        <v>3018.2289999999998</v>
      </c>
      <c r="Y47" s="15">
        <v>7781.35</v>
      </c>
      <c r="Z47" s="15">
        <v>1053.79</v>
      </c>
      <c r="AA47" s="15">
        <v>6772.8190000000004</v>
      </c>
      <c r="AB47" s="15">
        <v>4887.8209999999999</v>
      </c>
      <c r="AC47" s="15">
        <v>7687.61</v>
      </c>
      <c r="AD47" s="15">
        <v>3723.4369999999999</v>
      </c>
      <c r="AE47" s="15">
        <v>246515.375</v>
      </c>
      <c r="AF47" s="15">
        <v>294617.77100000001</v>
      </c>
      <c r="AG47" s="15">
        <v>10685.058000000001</v>
      </c>
      <c r="AH47" s="15">
        <v>3099.674</v>
      </c>
      <c r="AI47" s="15">
        <v>10845.84</v>
      </c>
      <c r="AJ47" s="15">
        <v>2202.9899999999998</v>
      </c>
      <c r="AK47" s="15">
        <v>5210.9350000000004</v>
      </c>
      <c r="AL47" s="15">
        <v>7341.8670000000002</v>
      </c>
      <c r="AM47" s="15">
        <v>23698.745999999999</v>
      </c>
      <c r="AN47" s="15">
        <v>1497.4280000000001</v>
      </c>
      <c r="AO47" s="15">
        <v>4404.2849999999999</v>
      </c>
      <c r="AP47" s="15">
        <v>7974.4650000000001</v>
      </c>
      <c r="AQ47" s="15">
        <v>3199.9110000000001</v>
      </c>
      <c r="AR47" s="15">
        <v>4811.9290000000001</v>
      </c>
      <c r="AS47" s="15">
        <v>41552.714999999997</v>
      </c>
      <c r="AT47" s="15">
        <v>23188.075000000001</v>
      </c>
      <c r="AU47" s="15">
        <v>5312.2629999999999</v>
      </c>
      <c r="AV47" s="15">
        <v>3081.944</v>
      </c>
      <c r="AW47" s="15">
        <v>5646.6989999999996</v>
      </c>
      <c r="AX47" s="15">
        <v>2426.0100000000002</v>
      </c>
      <c r="AY47" s="15">
        <v>21735.502</v>
      </c>
      <c r="AZ47" s="15">
        <v>4579352.125</v>
      </c>
      <c r="BA47" s="15">
        <v>4228641.625</v>
      </c>
      <c r="BB47" s="15">
        <v>11380.977000000001</v>
      </c>
      <c r="BC47" s="15">
        <v>73186.399999999994</v>
      </c>
      <c r="BD47" s="15">
        <v>79226.698999999993</v>
      </c>
      <c r="BE47" s="15">
        <v>3477460.5625</v>
      </c>
      <c r="BF47" s="15">
        <v>3182050.4375</v>
      </c>
      <c r="BG47" s="15">
        <v>22391.45</v>
      </c>
      <c r="BH47" s="15">
        <v>3297.1289999999999</v>
      </c>
      <c r="BI47" s="15">
        <v>4111.8900000000003</v>
      </c>
      <c r="BJ47" s="15">
        <v>16186.004000000001</v>
      </c>
      <c r="BK47" s="15">
        <v>180788.49799999999</v>
      </c>
      <c r="BL47" s="15">
        <v>1585.9380000000001</v>
      </c>
      <c r="BM47" s="15">
        <v>5599.0124999999998</v>
      </c>
      <c r="BN47" s="15">
        <v>5731.7439999999997</v>
      </c>
      <c r="BO47" s="15">
        <v>4647.567</v>
      </c>
      <c r="BP47" s="15">
        <v>13147.958000000001</v>
      </c>
      <c r="BQ47" s="15">
        <v>18132.155999999999</v>
      </c>
      <c r="BR47" s="15">
        <v>292266.01250000001</v>
      </c>
      <c r="BS47" s="15">
        <v>299262.97499999998</v>
      </c>
      <c r="BT47" s="15">
        <v>26532.655624999999</v>
      </c>
      <c r="BU47" s="15">
        <v>28363.142500000002</v>
      </c>
      <c r="BV47" s="15">
        <v>3089.9050000000002</v>
      </c>
      <c r="BW47" s="15">
        <v>36601.512499999997</v>
      </c>
      <c r="BX47" s="15">
        <v>4008.4430000000002</v>
      </c>
      <c r="BY47" s="15">
        <v>72834.425000000003</v>
      </c>
      <c r="BZ47" s="15">
        <v>8132.6880000000001</v>
      </c>
      <c r="CA47" s="15">
        <v>393758.788</v>
      </c>
      <c r="CB47" s="15">
        <v>6321.0375000000004</v>
      </c>
      <c r="CC47" s="15">
        <v>1265.317</v>
      </c>
      <c r="CD47" s="15">
        <v>10728514.099125</v>
      </c>
      <c r="CE47" s="15">
        <v>10748052.096000001</v>
      </c>
      <c r="CF47" s="15">
        <v>6786.4750000000004</v>
      </c>
      <c r="CG47" s="15">
        <v>5387.85</v>
      </c>
      <c r="CH47" s="15">
        <v>1567.5630000000001</v>
      </c>
      <c r="CI47" s="15">
        <v>162560.97500000001</v>
      </c>
      <c r="CJ47" s="15">
        <v>173559.85</v>
      </c>
    </row>
    <row r="48" spans="1:134" ht="17.100000000000001" customHeight="1" x14ac:dyDescent="0.2">
      <c r="A48" s="30">
        <v>42</v>
      </c>
      <c r="B48" s="33" t="s">
        <v>165</v>
      </c>
      <c r="C48" s="15">
        <v>8134.8860000000004</v>
      </c>
      <c r="D48" s="15">
        <v>44125.415999999997</v>
      </c>
      <c r="E48" s="15">
        <v>27815.835999999999</v>
      </c>
      <c r="F48" s="15">
        <v>4252.5529999999999</v>
      </c>
      <c r="G48" s="15"/>
      <c r="H48" s="15">
        <v>106829.681</v>
      </c>
      <c r="I48" s="15">
        <v>38250.074999999997</v>
      </c>
      <c r="J48" s="15">
        <v>14454.796</v>
      </c>
      <c r="K48" s="15">
        <v>2603.107</v>
      </c>
      <c r="L48" s="15">
        <v>2631.027</v>
      </c>
      <c r="M48" s="15">
        <v>0</v>
      </c>
      <c r="N48" s="15">
        <v>0</v>
      </c>
      <c r="O48" s="15"/>
      <c r="P48" s="15">
        <v>18492.909</v>
      </c>
      <c r="Q48" s="15"/>
      <c r="R48" s="15">
        <v>8847.1010000000006</v>
      </c>
      <c r="S48" s="15"/>
      <c r="T48" s="15">
        <v>188.572</v>
      </c>
      <c r="U48" s="15"/>
      <c r="V48" s="15">
        <v>527.399</v>
      </c>
      <c r="W48" s="15"/>
      <c r="X48" s="15"/>
      <c r="Y48" s="15">
        <v>12.682</v>
      </c>
      <c r="Z48" s="15"/>
      <c r="AA48" s="15">
        <v>965.28200000000004</v>
      </c>
      <c r="AB48" s="15"/>
      <c r="AC48" s="15"/>
      <c r="AD48" s="15"/>
      <c r="AE48" s="15">
        <v>19829.269120000001</v>
      </c>
      <c r="AF48" s="15">
        <v>12613.251390000001</v>
      </c>
      <c r="AG48" s="15"/>
      <c r="AH48" s="15"/>
      <c r="AI48" s="15">
        <v>6.282</v>
      </c>
      <c r="AJ48" s="15"/>
      <c r="AK48" s="15">
        <v>31.102</v>
      </c>
      <c r="AL48" s="15"/>
      <c r="AM48" s="15">
        <v>17590.174999999999</v>
      </c>
      <c r="AN48" s="15"/>
      <c r="AO48" s="15">
        <v>94.316000000000003</v>
      </c>
      <c r="AP48" s="15"/>
      <c r="AQ48" s="15"/>
      <c r="AR48" s="15"/>
      <c r="AS48" s="15">
        <v>4605.6989999999996</v>
      </c>
      <c r="AT48" s="15">
        <v>5493.4309999999996</v>
      </c>
      <c r="AU48" s="15">
        <v>4584.4769999999999</v>
      </c>
      <c r="AV48" s="15"/>
      <c r="AW48" s="15">
        <v>231.34399999999999</v>
      </c>
      <c r="AX48" s="15"/>
      <c r="AY48" s="15">
        <v>10873.041999999999</v>
      </c>
      <c r="AZ48" s="15">
        <v>2153197.8406250002</v>
      </c>
      <c r="BA48" s="15">
        <v>1910970.4422149998</v>
      </c>
      <c r="BB48" s="15">
        <v>29.15</v>
      </c>
      <c r="BC48" s="15">
        <v>6669.2079999999996</v>
      </c>
      <c r="BD48" s="15">
        <v>5823.0860000000002</v>
      </c>
      <c r="BE48" s="15">
        <v>390215.83266000001</v>
      </c>
      <c r="BF48" s="15">
        <v>405375.75169999996</v>
      </c>
      <c r="BG48" s="15">
        <v>5014.991</v>
      </c>
      <c r="BH48" s="15"/>
      <c r="BI48" s="15"/>
      <c r="BJ48" s="15"/>
      <c r="BK48" s="15">
        <v>3598.9760000000001</v>
      </c>
      <c r="BL48" s="15"/>
      <c r="BM48" s="15">
        <v>251.98400000000001</v>
      </c>
      <c r="BN48" s="15">
        <v>222.624</v>
      </c>
      <c r="BO48" s="15"/>
      <c r="BP48" s="15"/>
      <c r="BQ48" s="15">
        <v>519.40899999999999</v>
      </c>
      <c r="BR48" s="15">
        <v>2.0640000000000001</v>
      </c>
      <c r="BS48" s="15">
        <v>2864.3380000000002</v>
      </c>
      <c r="BT48" s="15">
        <v>480.30500000000001</v>
      </c>
      <c r="BU48" s="15">
        <v>1420.0129999999999</v>
      </c>
      <c r="BV48" s="15">
        <v>2638.2469999999998</v>
      </c>
      <c r="BW48" s="15">
        <v>5753.6850000000004</v>
      </c>
      <c r="BX48" s="15"/>
      <c r="BY48" s="15">
        <v>12113.924999999999</v>
      </c>
      <c r="BZ48" s="15">
        <v>8745.875</v>
      </c>
      <c r="CA48" s="15">
        <v>104611.17600000001</v>
      </c>
      <c r="CB48" s="15"/>
      <c r="CC48" s="15"/>
      <c r="CD48" s="15">
        <v>2890833.9964449997</v>
      </c>
      <c r="CE48" s="15">
        <v>2520243.9722650005</v>
      </c>
      <c r="CF48" s="15">
        <v>15.692</v>
      </c>
      <c r="CG48" s="15">
        <v>39.99</v>
      </c>
      <c r="CH48" s="15"/>
      <c r="CI48" s="15">
        <v>16989.734</v>
      </c>
      <c r="CJ48" s="15">
        <v>15820.087</v>
      </c>
    </row>
    <row r="50" spans="1:2" x14ac:dyDescent="0.2">
      <c r="A50" s="28" t="s">
        <v>217</v>
      </c>
    </row>
    <row r="52" spans="1:2" ht="15" x14ac:dyDescent="0.25">
      <c r="B52" s="56" t="s">
        <v>227</v>
      </c>
    </row>
    <row r="53" spans="1:2" ht="40.5" customHeight="1" x14ac:dyDescent="0.2">
      <c r="B53" s="57" t="s">
        <v>230</v>
      </c>
    </row>
    <row r="55" spans="1:2" ht="29.25" customHeight="1" x14ac:dyDescent="0.2">
      <c r="B55" s="34"/>
    </row>
  </sheetData>
  <pageMargins left="0.7" right="0.7" top="0.75" bottom="0.75" header="0.3" footer="0.3"/>
  <pageSetup paperSize="9"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ED53"/>
  <sheetViews>
    <sheetView showGridLines="0" topLeftCell="B1" zoomScale="85" zoomScaleNormal="85" workbookViewId="0">
      <pane xSplit="1" topLeftCell="C1" activePane="topRight" state="frozen"/>
      <selection activeCell="B1" sqref="B1"/>
      <selection pane="topRight" activeCell="B1" sqref="B1"/>
    </sheetView>
  </sheetViews>
  <sheetFormatPr defaultRowHeight="14.25" x14ac:dyDescent="0.2"/>
  <cols>
    <col min="1" max="1" width="2.75" hidden="1" customWidth="1"/>
    <col min="2" max="2" width="75.5" customWidth="1"/>
    <col min="3" max="133" width="14.75" customWidth="1"/>
    <col min="134" max="134" width="21.25" customWidth="1"/>
    <col min="135" max="135" width="22.5" bestFit="1" customWidth="1"/>
    <col min="136" max="136" width="25.5" bestFit="1" customWidth="1"/>
    <col min="137" max="137" width="21.25" customWidth="1"/>
    <col min="138" max="138" width="24.125" customWidth="1"/>
    <col min="139" max="141" width="12.25" customWidth="1"/>
    <col min="142" max="142" width="15.125" customWidth="1"/>
    <col min="143" max="145" width="25.125" customWidth="1"/>
    <col min="146" max="146" width="28" bestFit="1" customWidth="1"/>
    <col min="147" max="147" width="26.75" customWidth="1"/>
    <col min="148" max="148" width="29.75" bestFit="1" customWidth="1"/>
    <col min="149" max="149" width="22" customWidth="1"/>
    <col min="150" max="150" width="24.875" bestFit="1" customWidth="1"/>
    <col min="151" max="151" width="20.25" customWidth="1"/>
    <col min="152" max="152" width="23.125" customWidth="1"/>
    <col min="153" max="153" width="18.125" customWidth="1"/>
    <col min="154" max="154" width="21" customWidth="1"/>
    <col min="155" max="155" width="19.125" customWidth="1"/>
    <col min="156" max="156" width="22" customWidth="1"/>
    <col min="157" max="158" width="20.125" customWidth="1"/>
    <col min="159" max="159" width="23" customWidth="1"/>
    <col min="160" max="160" width="25" customWidth="1"/>
    <col min="161" max="161" width="27.875" customWidth="1"/>
    <col min="162" max="162" width="22.125" bestFit="1" customWidth="1"/>
    <col min="163" max="163" width="25" bestFit="1" customWidth="1"/>
    <col min="164" max="164" width="23.25" customWidth="1"/>
    <col min="165" max="165" width="26.125" customWidth="1"/>
    <col min="166" max="166" width="22.125" customWidth="1"/>
    <col min="167" max="167" width="25" customWidth="1"/>
    <col min="168" max="168" width="18.5" customWidth="1"/>
    <col min="169" max="169" width="21.5" customWidth="1"/>
    <col min="170" max="172" width="17.625" customWidth="1"/>
    <col min="173" max="173" width="20.5" customWidth="1"/>
    <col min="174" max="174" width="11.875" bestFit="1" customWidth="1"/>
  </cols>
  <sheetData>
    <row r="1" spans="1:88" ht="39" customHeight="1" x14ac:dyDescent="0.2">
      <c r="B1" s="12" t="s">
        <v>166</v>
      </c>
    </row>
    <row r="2" spans="1:88" ht="34.5" customHeight="1" x14ac:dyDescent="0.2">
      <c r="B2" s="13" t="s">
        <v>167</v>
      </c>
    </row>
    <row r="3" spans="1:88" ht="15" x14ac:dyDescent="0.25">
      <c r="B3" s="31" t="s">
        <v>121</v>
      </c>
      <c r="AB3" s="45"/>
      <c r="AC3" s="45"/>
      <c r="AD3" s="45"/>
      <c r="AE3" s="45"/>
    </row>
    <row r="4" spans="1:88" x14ac:dyDescent="0.2">
      <c r="A4" s="19" t="s">
        <v>121</v>
      </c>
      <c r="B4" s="21"/>
      <c r="C4" s="20" t="s">
        <v>169</v>
      </c>
      <c r="D4" s="20" t="s">
        <v>168</v>
      </c>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row>
    <row r="5" spans="1:88" ht="38.25" x14ac:dyDescent="0.2">
      <c r="A5" s="17"/>
      <c r="B5" s="17"/>
      <c r="C5" s="25" t="s">
        <v>4</v>
      </c>
      <c r="D5" s="25" t="s">
        <v>44</v>
      </c>
      <c r="E5" s="25"/>
      <c r="F5" s="25" t="s">
        <v>45</v>
      </c>
      <c r="G5" s="25" t="s">
        <v>46</v>
      </c>
      <c r="H5" s="25" t="s">
        <v>48</v>
      </c>
      <c r="I5" s="25"/>
      <c r="J5" s="25" t="s">
        <v>49</v>
      </c>
      <c r="K5" s="25" t="s">
        <v>50</v>
      </c>
      <c r="L5" s="25"/>
      <c r="M5" s="14" t="s">
        <v>220</v>
      </c>
      <c r="N5" s="14"/>
      <c r="O5" s="25" t="s">
        <v>52</v>
      </c>
      <c r="P5" s="25" t="s">
        <v>53</v>
      </c>
      <c r="Q5" s="25" t="s">
        <v>54</v>
      </c>
      <c r="R5" s="25" t="s">
        <v>55</v>
      </c>
      <c r="S5" s="25" t="s">
        <v>56</v>
      </c>
      <c r="T5" s="25" t="s">
        <v>57</v>
      </c>
      <c r="U5" s="25" t="s">
        <v>58</v>
      </c>
      <c r="V5" s="25" t="s">
        <v>59</v>
      </c>
      <c r="W5" s="25" t="s">
        <v>60</v>
      </c>
      <c r="X5" s="25" t="s">
        <v>61</v>
      </c>
      <c r="Y5" s="25" t="s">
        <v>62</v>
      </c>
      <c r="Z5" s="25" t="s">
        <v>63</v>
      </c>
      <c r="AA5" s="25" t="s">
        <v>64</v>
      </c>
      <c r="AB5" s="25" t="s">
        <v>65</v>
      </c>
      <c r="AC5" s="25" t="s">
        <v>66</v>
      </c>
      <c r="AD5" s="25" t="s">
        <v>67</v>
      </c>
      <c r="AE5" s="14" t="s">
        <v>219</v>
      </c>
      <c r="AF5" s="14"/>
      <c r="AG5" s="25" t="s">
        <v>68</v>
      </c>
      <c r="AH5" s="25" t="s">
        <v>69</v>
      </c>
      <c r="AI5" s="25" t="s">
        <v>70</v>
      </c>
      <c r="AJ5" s="25" t="s">
        <v>71</v>
      </c>
      <c r="AK5" s="25" t="s">
        <v>72</v>
      </c>
      <c r="AL5" s="25" t="s">
        <v>73</v>
      </c>
      <c r="AM5" s="25" t="s">
        <v>74</v>
      </c>
      <c r="AN5" s="25" t="s">
        <v>75</v>
      </c>
      <c r="AO5" s="25" t="s">
        <v>76</v>
      </c>
      <c r="AP5" s="25" t="s">
        <v>77</v>
      </c>
      <c r="AQ5" s="25" t="s">
        <v>78</v>
      </c>
      <c r="AR5" s="25" t="s">
        <v>79</v>
      </c>
      <c r="AS5" s="25" t="s">
        <v>80</v>
      </c>
      <c r="AT5" s="25" t="s">
        <v>81</v>
      </c>
      <c r="AU5" s="25" t="s">
        <v>82</v>
      </c>
      <c r="AV5" s="25" t="s">
        <v>83</v>
      </c>
      <c r="AW5" s="25" t="s">
        <v>84</v>
      </c>
      <c r="AX5" s="25" t="s">
        <v>85</v>
      </c>
      <c r="AY5" s="25" t="s">
        <v>86</v>
      </c>
      <c r="AZ5" s="25" t="s">
        <v>87</v>
      </c>
      <c r="BA5" s="25"/>
      <c r="BB5" s="25" t="s">
        <v>88</v>
      </c>
      <c r="BC5" s="25" t="s">
        <v>113</v>
      </c>
      <c r="BD5" s="25"/>
      <c r="BE5" s="25" t="s">
        <v>114</v>
      </c>
      <c r="BF5" s="25" t="s">
        <v>112</v>
      </c>
      <c r="BG5" s="25" t="s">
        <v>109</v>
      </c>
      <c r="BH5" s="25" t="s">
        <v>89</v>
      </c>
      <c r="BI5" s="25" t="s">
        <v>90</v>
      </c>
      <c r="BJ5" s="25" t="s">
        <v>91</v>
      </c>
      <c r="BK5" s="25" t="s">
        <v>51</v>
      </c>
      <c r="BL5" s="25" t="s">
        <v>92</v>
      </c>
      <c r="BM5" s="25" t="s">
        <v>93</v>
      </c>
      <c r="BN5" s="25" t="s">
        <v>94</v>
      </c>
      <c r="BO5" s="25" t="s">
        <v>95</v>
      </c>
      <c r="BP5" s="25" t="s">
        <v>96</v>
      </c>
      <c r="BQ5" s="25" t="s">
        <v>97</v>
      </c>
      <c r="BR5" s="25" t="s">
        <v>98</v>
      </c>
      <c r="BS5" s="25"/>
      <c r="BT5" s="25" t="s">
        <v>111</v>
      </c>
      <c r="BU5" s="25"/>
      <c r="BV5" s="25" t="s">
        <v>100</v>
      </c>
      <c r="BW5" s="25" t="s">
        <v>101</v>
      </c>
      <c r="BX5" s="25" t="s">
        <v>102</v>
      </c>
      <c r="BY5" s="25" t="s">
        <v>103</v>
      </c>
      <c r="BZ5" s="25" t="s">
        <v>104</v>
      </c>
      <c r="CA5" s="25" t="s">
        <v>115</v>
      </c>
      <c r="CB5" s="25" t="s">
        <v>105</v>
      </c>
      <c r="CC5" s="25" t="s">
        <v>106</v>
      </c>
      <c r="CD5" s="25" t="s">
        <v>221</v>
      </c>
      <c r="CE5" s="25"/>
      <c r="CF5" s="25" t="s">
        <v>107</v>
      </c>
      <c r="CG5" s="25" t="s">
        <v>108</v>
      </c>
      <c r="CH5" s="25" t="s">
        <v>99</v>
      </c>
      <c r="CI5" s="25" t="s">
        <v>110</v>
      </c>
      <c r="CJ5" s="25"/>
    </row>
    <row r="6" spans="1:88" ht="17.100000000000001" customHeight="1" x14ac:dyDescent="0.2">
      <c r="A6" s="16" t="s">
        <v>0</v>
      </c>
      <c r="B6" s="16" t="s">
        <v>224</v>
      </c>
      <c r="C6" s="26">
        <v>42004</v>
      </c>
      <c r="D6" s="26">
        <v>42004</v>
      </c>
      <c r="E6" s="26">
        <v>42369</v>
      </c>
      <c r="F6" s="26">
        <v>42004</v>
      </c>
      <c r="G6" s="26">
        <v>42004</v>
      </c>
      <c r="H6" s="26">
        <v>42004</v>
      </c>
      <c r="I6" s="26">
        <v>42369</v>
      </c>
      <c r="J6" s="18">
        <v>42004</v>
      </c>
      <c r="K6" s="18">
        <v>42004</v>
      </c>
      <c r="L6" s="18">
        <v>42369</v>
      </c>
      <c r="M6" s="39">
        <v>42004</v>
      </c>
      <c r="N6" s="39">
        <v>42369</v>
      </c>
      <c r="O6" s="18">
        <v>42004</v>
      </c>
      <c r="P6" s="18">
        <v>42004</v>
      </c>
      <c r="Q6" s="18">
        <v>42004</v>
      </c>
      <c r="R6" s="18">
        <v>42004</v>
      </c>
      <c r="S6" s="18">
        <v>42004</v>
      </c>
      <c r="T6" s="18">
        <v>42004</v>
      </c>
      <c r="U6" s="18">
        <v>42004</v>
      </c>
      <c r="V6" s="18">
        <v>42004</v>
      </c>
      <c r="W6" s="18">
        <v>42004</v>
      </c>
      <c r="X6" s="18">
        <v>42004</v>
      </c>
      <c r="Y6" s="18">
        <v>42004</v>
      </c>
      <c r="Z6" s="18">
        <v>42004</v>
      </c>
      <c r="AA6" s="18">
        <v>42004</v>
      </c>
      <c r="AB6" s="18">
        <v>42004</v>
      </c>
      <c r="AC6" s="18">
        <v>42004</v>
      </c>
      <c r="AD6" s="18">
        <v>42004</v>
      </c>
      <c r="AE6" s="39">
        <v>42004</v>
      </c>
      <c r="AF6" s="39">
        <v>42369</v>
      </c>
      <c r="AG6" s="18">
        <v>42004</v>
      </c>
      <c r="AH6" s="18">
        <v>42004</v>
      </c>
      <c r="AI6" s="18">
        <v>42004</v>
      </c>
      <c r="AJ6" s="18">
        <v>42004</v>
      </c>
      <c r="AK6" s="18">
        <v>42004</v>
      </c>
      <c r="AL6" s="18">
        <v>42004</v>
      </c>
      <c r="AM6" s="18">
        <v>42004</v>
      </c>
      <c r="AN6" s="18">
        <v>42004</v>
      </c>
      <c r="AO6" s="18">
        <v>42004</v>
      </c>
      <c r="AP6" s="18">
        <v>42004</v>
      </c>
      <c r="AQ6" s="18">
        <v>42004</v>
      </c>
      <c r="AR6" s="18">
        <v>42004</v>
      </c>
      <c r="AS6" s="18">
        <v>42004</v>
      </c>
      <c r="AT6" s="18">
        <v>42004</v>
      </c>
      <c r="AU6" s="18">
        <v>42004</v>
      </c>
      <c r="AV6" s="18">
        <v>42004</v>
      </c>
      <c r="AW6" s="18">
        <v>42004</v>
      </c>
      <c r="AX6" s="18">
        <v>42004</v>
      </c>
      <c r="AY6" s="18">
        <v>42004</v>
      </c>
      <c r="AZ6" s="18">
        <v>42004</v>
      </c>
      <c r="BA6" s="18">
        <v>42369</v>
      </c>
      <c r="BB6" s="18">
        <v>42004</v>
      </c>
      <c r="BC6" s="29">
        <v>42004</v>
      </c>
      <c r="BD6" s="18">
        <v>42369</v>
      </c>
      <c r="BE6" s="18">
        <v>42369</v>
      </c>
      <c r="BF6" s="18">
        <v>42004</v>
      </c>
      <c r="BG6" s="18">
        <v>42004</v>
      </c>
      <c r="BH6" s="18">
        <v>42004</v>
      </c>
      <c r="BI6" s="18">
        <v>42004</v>
      </c>
      <c r="BJ6" s="18">
        <v>42004</v>
      </c>
      <c r="BK6" s="18">
        <v>42369</v>
      </c>
      <c r="BL6" s="18">
        <v>42004</v>
      </c>
      <c r="BM6" s="18">
        <v>42004</v>
      </c>
      <c r="BN6" s="18">
        <v>42004</v>
      </c>
      <c r="BO6" s="18">
        <v>42004</v>
      </c>
      <c r="BP6" s="18">
        <v>42004</v>
      </c>
      <c r="BQ6" s="18">
        <v>42004</v>
      </c>
      <c r="BR6" s="18">
        <v>42004</v>
      </c>
      <c r="BS6" s="18">
        <v>42369</v>
      </c>
      <c r="BT6" s="18">
        <v>42004</v>
      </c>
      <c r="BU6" s="18">
        <v>42369</v>
      </c>
      <c r="BV6" s="18">
        <v>42004</v>
      </c>
      <c r="BW6" s="18">
        <v>42004</v>
      </c>
      <c r="BX6" s="18">
        <v>42004</v>
      </c>
      <c r="BY6" s="18">
        <v>42004</v>
      </c>
      <c r="BZ6" s="18">
        <v>42004</v>
      </c>
      <c r="CA6" s="18">
        <v>42369</v>
      </c>
      <c r="CB6" s="18">
        <v>42004</v>
      </c>
      <c r="CC6" s="18">
        <v>42004</v>
      </c>
      <c r="CD6" s="26">
        <v>42004</v>
      </c>
      <c r="CE6" s="26">
        <v>42369</v>
      </c>
      <c r="CF6" s="18">
        <v>42004</v>
      </c>
      <c r="CG6" s="18">
        <v>42004</v>
      </c>
      <c r="CH6" s="18">
        <v>42004</v>
      </c>
      <c r="CI6" s="18">
        <v>42004</v>
      </c>
      <c r="CJ6" s="18">
        <v>42369</v>
      </c>
    </row>
    <row r="7" spans="1:88" ht="17.100000000000001" customHeight="1" x14ac:dyDescent="0.2">
      <c r="A7" s="17">
        <v>1</v>
      </c>
      <c r="B7" s="32" t="s">
        <v>170</v>
      </c>
      <c r="C7" s="15">
        <v>9692</v>
      </c>
      <c r="D7" s="15">
        <v>102348.01382999998</v>
      </c>
      <c r="E7" s="15">
        <v>96967.928789999991</v>
      </c>
      <c r="F7" s="15">
        <v>3850</v>
      </c>
      <c r="G7" s="15">
        <v>68</v>
      </c>
      <c r="H7" s="15">
        <v>315069</v>
      </c>
      <c r="I7" s="15">
        <v>304355.37300000002</v>
      </c>
      <c r="J7" s="15">
        <v>3593</v>
      </c>
      <c r="K7" s="15">
        <v>1037</v>
      </c>
      <c r="L7" s="15">
        <v>1406.0909999999999</v>
      </c>
      <c r="M7" s="15">
        <v>22994</v>
      </c>
      <c r="N7" s="15">
        <v>24231.01</v>
      </c>
      <c r="O7" s="15">
        <v>527</v>
      </c>
      <c r="P7" s="15">
        <v>5760</v>
      </c>
      <c r="Q7" s="15">
        <v>1165</v>
      </c>
      <c r="R7" s="15">
        <v>5999</v>
      </c>
      <c r="S7" s="15">
        <v>1178</v>
      </c>
      <c r="T7" s="15">
        <v>1339</v>
      </c>
      <c r="U7" s="15">
        <v>925</v>
      </c>
      <c r="V7" s="15">
        <v>2399</v>
      </c>
      <c r="W7" s="15">
        <v>852</v>
      </c>
      <c r="X7" s="15">
        <v>1093</v>
      </c>
      <c r="Y7" s="15">
        <v>3131</v>
      </c>
      <c r="Z7" s="15">
        <v>418</v>
      </c>
      <c r="AA7" s="15">
        <v>2500</v>
      </c>
      <c r="AB7" s="15">
        <v>1942</v>
      </c>
      <c r="AC7" s="15">
        <v>2574</v>
      </c>
      <c r="AD7" s="15">
        <v>1192</v>
      </c>
      <c r="AE7" s="15">
        <v>160008</v>
      </c>
      <c r="AF7" s="15">
        <v>172244.72899999999</v>
      </c>
      <c r="AG7" s="15">
        <v>3565</v>
      </c>
      <c r="AH7" s="15">
        <v>1175</v>
      </c>
      <c r="AI7" s="15">
        <v>3785</v>
      </c>
      <c r="AJ7" s="15">
        <v>733</v>
      </c>
      <c r="AK7" s="15">
        <v>2157</v>
      </c>
      <c r="AL7" s="15">
        <v>2514</v>
      </c>
      <c r="AM7" s="15">
        <v>8045</v>
      </c>
      <c r="AN7" s="15">
        <v>563</v>
      </c>
      <c r="AO7" s="15">
        <v>1587</v>
      </c>
      <c r="AP7" s="15">
        <v>2194</v>
      </c>
      <c r="AQ7" s="15">
        <v>1465</v>
      </c>
      <c r="AR7" s="15">
        <v>1625</v>
      </c>
      <c r="AS7" s="15">
        <v>12887</v>
      </c>
      <c r="AT7" s="15">
        <v>6190</v>
      </c>
      <c r="AU7" s="15">
        <v>2094</v>
      </c>
      <c r="AV7" s="15">
        <v>1247</v>
      </c>
      <c r="AW7" s="15">
        <v>1933</v>
      </c>
      <c r="AX7" s="15">
        <v>903</v>
      </c>
      <c r="AY7" s="15">
        <v>6132</v>
      </c>
      <c r="AZ7" s="15">
        <v>1189004.28</v>
      </c>
      <c r="BA7" s="15">
        <v>1052150.831</v>
      </c>
      <c r="BB7" s="15">
        <v>4255</v>
      </c>
      <c r="BC7" s="15">
        <v>17830</v>
      </c>
      <c r="BD7" s="15">
        <v>31713.511999999999</v>
      </c>
      <c r="BE7" s="15">
        <v>1016925.731</v>
      </c>
      <c r="BF7" s="15">
        <v>1042972.92</v>
      </c>
      <c r="BG7" s="15">
        <v>8702</v>
      </c>
      <c r="BH7" s="15">
        <v>1281</v>
      </c>
      <c r="BI7" s="15">
        <v>1560</v>
      </c>
      <c r="BJ7" s="15">
        <v>6208</v>
      </c>
      <c r="BK7" s="15">
        <v>62489.821000000004</v>
      </c>
      <c r="BL7" s="15">
        <v>576</v>
      </c>
      <c r="BM7" s="15">
        <v>1864</v>
      </c>
      <c r="BN7" s="15">
        <v>2372</v>
      </c>
      <c r="BO7" s="15">
        <v>1549</v>
      </c>
      <c r="BP7" s="15">
        <v>4221</v>
      </c>
      <c r="BQ7" s="15">
        <v>5866</v>
      </c>
      <c r="BR7" s="15">
        <v>70081.600000000006</v>
      </c>
      <c r="BS7" s="15">
        <v>72099.613099999988</v>
      </c>
      <c r="BT7" s="15">
        <v>6428</v>
      </c>
      <c r="BU7" s="15">
        <v>4573.8249999999998</v>
      </c>
      <c r="BV7" s="15">
        <v>1180</v>
      </c>
      <c r="BW7" s="15">
        <v>13570</v>
      </c>
      <c r="BX7" s="15">
        <v>1346</v>
      </c>
      <c r="BY7" s="15">
        <v>28018</v>
      </c>
      <c r="BZ7" s="15">
        <v>3070</v>
      </c>
      <c r="CA7" s="15">
        <v>125017.914</v>
      </c>
      <c r="CB7" s="15">
        <v>2051</v>
      </c>
      <c r="CC7" s="15">
        <v>479</v>
      </c>
      <c r="CD7" s="15">
        <v>3181250.8138299999</v>
      </c>
      <c r="CE7" s="15">
        <v>3033284.2308899993</v>
      </c>
      <c r="CF7" s="15">
        <v>2363</v>
      </c>
      <c r="CG7" s="15">
        <v>1958</v>
      </c>
      <c r="CH7" s="15">
        <v>551</v>
      </c>
      <c r="CI7" s="15">
        <v>49293</v>
      </c>
      <c r="CJ7" s="15">
        <v>53973.612999999998</v>
      </c>
    </row>
    <row r="8" spans="1:88" ht="17.100000000000001" customHeight="1" x14ac:dyDescent="0.2">
      <c r="A8" s="17">
        <v>2</v>
      </c>
      <c r="B8" s="32" t="s">
        <v>171</v>
      </c>
      <c r="C8" s="15">
        <v>6653</v>
      </c>
      <c r="D8" s="15">
        <v>75297.057870000004</v>
      </c>
      <c r="E8" s="15">
        <v>80348.519899999999</v>
      </c>
      <c r="F8" s="15">
        <v>2004</v>
      </c>
      <c r="G8" s="15">
        <v>434</v>
      </c>
      <c r="H8" s="15">
        <v>232591</v>
      </c>
      <c r="I8" s="15">
        <v>234470.478</v>
      </c>
      <c r="J8" s="15">
        <v>1761</v>
      </c>
      <c r="K8" s="15">
        <v>53113</v>
      </c>
      <c r="L8" s="15">
        <v>57216.247000000003</v>
      </c>
      <c r="M8" s="15">
        <v>14253</v>
      </c>
      <c r="N8" s="15">
        <v>14211.918</v>
      </c>
      <c r="O8" s="15">
        <v>161</v>
      </c>
      <c r="P8" s="15">
        <v>2447</v>
      </c>
      <c r="Q8" s="15">
        <v>217</v>
      </c>
      <c r="R8" s="15">
        <v>3087</v>
      </c>
      <c r="S8" s="15">
        <v>197</v>
      </c>
      <c r="T8" s="15">
        <v>456</v>
      </c>
      <c r="U8" s="15">
        <v>297</v>
      </c>
      <c r="V8" s="15">
        <v>1837</v>
      </c>
      <c r="W8" s="15">
        <v>341</v>
      </c>
      <c r="X8" s="15">
        <v>468</v>
      </c>
      <c r="Y8" s="15">
        <v>432</v>
      </c>
      <c r="Z8" s="15">
        <v>96</v>
      </c>
      <c r="AA8" s="15">
        <v>829</v>
      </c>
      <c r="AB8" s="15">
        <v>602</v>
      </c>
      <c r="AC8" s="15">
        <v>618</v>
      </c>
      <c r="AD8" s="15">
        <v>463</v>
      </c>
      <c r="AE8" s="15">
        <v>1214</v>
      </c>
      <c r="AF8" s="15">
        <v>1381.279</v>
      </c>
      <c r="AG8" s="15">
        <v>1771</v>
      </c>
      <c r="AH8" s="15">
        <v>425</v>
      </c>
      <c r="AI8" s="15">
        <v>1687</v>
      </c>
      <c r="AJ8" s="15">
        <v>392</v>
      </c>
      <c r="AK8" s="15">
        <v>606</v>
      </c>
      <c r="AL8" s="15">
        <v>1343</v>
      </c>
      <c r="AM8" s="15">
        <v>3753</v>
      </c>
      <c r="AN8" s="15">
        <v>226</v>
      </c>
      <c r="AO8" s="15">
        <v>668</v>
      </c>
      <c r="AP8" s="15">
        <v>1273</v>
      </c>
      <c r="AQ8" s="15">
        <v>292</v>
      </c>
      <c r="AR8" s="15">
        <v>842</v>
      </c>
      <c r="AS8" s="15">
        <v>6850</v>
      </c>
      <c r="AT8" s="15">
        <v>5089</v>
      </c>
      <c r="AU8" s="15">
        <v>900</v>
      </c>
      <c r="AV8" s="15">
        <v>358</v>
      </c>
      <c r="AW8" s="15">
        <v>995</v>
      </c>
      <c r="AX8" s="15">
        <v>520</v>
      </c>
      <c r="AY8" s="15">
        <v>4781</v>
      </c>
      <c r="AZ8" s="15">
        <v>75199.61</v>
      </c>
      <c r="BA8" s="15">
        <v>104138.594</v>
      </c>
      <c r="BB8" s="15">
        <v>1222</v>
      </c>
      <c r="BC8" s="15">
        <v>9089</v>
      </c>
      <c r="BD8" s="15">
        <v>15281.772000000001</v>
      </c>
      <c r="BE8" s="15">
        <v>507506.23300000001</v>
      </c>
      <c r="BF8" s="15">
        <v>538137.59999999998</v>
      </c>
      <c r="BG8" s="15">
        <v>2939</v>
      </c>
      <c r="BH8" s="15">
        <v>455</v>
      </c>
      <c r="BI8" s="15">
        <v>664</v>
      </c>
      <c r="BJ8" s="15">
        <v>2356</v>
      </c>
      <c r="BK8" s="15">
        <v>27559.234</v>
      </c>
      <c r="BL8" s="15">
        <v>193</v>
      </c>
      <c r="BM8" s="15">
        <v>763</v>
      </c>
      <c r="BN8" s="15">
        <v>638</v>
      </c>
      <c r="BO8" s="15">
        <v>719</v>
      </c>
      <c r="BP8" s="15">
        <v>2375</v>
      </c>
      <c r="BQ8" s="15">
        <v>3438</v>
      </c>
      <c r="BR8" s="15">
        <v>44605</v>
      </c>
      <c r="BS8" s="15">
        <v>53688.105000000003</v>
      </c>
      <c r="BT8" s="15">
        <v>3610.3</v>
      </c>
      <c r="BU8" s="15">
        <v>3416.1489999999999</v>
      </c>
      <c r="BV8" s="15">
        <v>485</v>
      </c>
      <c r="BW8" s="15">
        <v>5633</v>
      </c>
      <c r="BX8" s="15">
        <v>599</v>
      </c>
      <c r="BY8" s="15">
        <v>10341</v>
      </c>
      <c r="BZ8" s="15">
        <v>1409</v>
      </c>
      <c r="CA8" s="15">
        <v>68849.604000000007</v>
      </c>
      <c r="CB8" s="15">
        <v>469</v>
      </c>
      <c r="CC8" s="15">
        <v>164</v>
      </c>
      <c r="CD8" s="15">
        <v>1186989.0678699999</v>
      </c>
      <c r="CE8" s="15">
        <v>1217739.24092</v>
      </c>
      <c r="CF8" s="15">
        <v>876</v>
      </c>
      <c r="CG8" s="15">
        <v>918</v>
      </c>
      <c r="CH8" s="15">
        <v>139</v>
      </c>
      <c r="CI8" s="15">
        <v>46195.5</v>
      </c>
      <c r="CJ8" s="15">
        <v>46462.910020000003</v>
      </c>
    </row>
    <row r="9" spans="1:88" ht="17.100000000000001" customHeight="1" x14ac:dyDescent="0.2">
      <c r="A9" s="17">
        <v>3</v>
      </c>
      <c r="B9" s="32" t="s">
        <v>172</v>
      </c>
      <c r="C9" s="15">
        <v>7311</v>
      </c>
      <c r="D9" s="15">
        <v>85221.73345</v>
      </c>
      <c r="E9" s="15">
        <v>90506.023000000001</v>
      </c>
      <c r="F9" s="15">
        <v>2236</v>
      </c>
      <c r="G9" s="15">
        <v>3018</v>
      </c>
      <c r="H9" s="15">
        <v>298722</v>
      </c>
      <c r="I9" s="15">
        <v>302357.71100000001</v>
      </c>
      <c r="J9" s="15">
        <v>2022</v>
      </c>
      <c r="K9" s="15">
        <v>54908</v>
      </c>
      <c r="L9" s="15">
        <v>58986.091</v>
      </c>
      <c r="M9" s="15">
        <v>16061</v>
      </c>
      <c r="N9" s="15">
        <v>16093.214</v>
      </c>
      <c r="O9" s="15">
        <v>186</v>
      </c>
      <c r="P9" s="15">
        <v>2895</v>
      </c>
      <c r="Q9" s="15">
        <v>263</v>
      </c>
      <c r="R9" s="15">
        <v>3525</v>
      </c>
      <c r="S9" s="15">
        <v>243</v>
      </c>
      <c r="T9" s="15">
        <v>546</v>
      </c>
      <c r="U9" s="15">
        <v>358</v>
      </c>
      <c r="V9" s="15">
        <v>2020</v>
      </c>
      <c r="W9" s="15">
        <v>389</v>
      </c>
      <c r="X9" s="15">
        <v>554</v>
      </c>
      <c r="Y9" s="15">
        <v>577</v>
      </c>
      <c r="Z9" s="15">
        <v>120</v>
      </c>
      <c r="AA9" s="15">
        <v>983</v>
      </c>
      <c r="AB9" s="15">
        <v>698</v>
      </c>
      <c r="AC9" s="15">
        <v>711</v>
      </c>
      <c r="AD9" s="15">
        <v>543</v>
      </c>
      <c r="AE9" s="15">
        <v>5047</v>
      </c>
      <c r="AF9" s="15">
        <v>5156.8779999999997</v>
      </c>
      <c r="AG9" s="15">
        <v>2018</v>
      </c>
      <c r="AH9" s="15">
        <v>486</v>
      </c>
      <c r="AI9" s="15">
        <v>1901</v>
      </c>
      <c r="AJ9" s="15">
        <v>441</v>
      </c>
      <c r="AK9" s="15">
        <v>696</v>
      </c>
      <c r="AL9" s="15">
        <v>1525</v>
      </c>
      <c r="AM9" s="15">
        <v>4320</v>
      </c>
      <c r="AN9" s="15">
        <v>258</v>
      </c>
      <c r="AO9" s="15">
        <v>796</v>
      </c>
      <c r="AP9" s="15">
        <v>1533</v>
      </c>
      <c r="AQ9" s="15">
        <v>342</v>
      </c>
      <c r="AR9" s="15">
        <v>930</v>
      </c>
      <c r="AS9" s="15">
        <v>7958</v>
      </c>
      <c r="AT9" s="15">
        <v>5827</v>
      </c>
      <c r="AU9" s="15">
        <v>1022</v>
      </c>
      <c r="AV9" s="15">
        <v>426</v>
      </c>
      <c r="AW9" s="15">
        <v>1151</v>
      </c>
      <c r="AX9" s="15">
        <v>564</v>
      </c>
      <c r="AY9" s="15">
        <v>5490</v>
      </c>
      <c r="AZ9" s="15">
        <v>794232.14</v>
      </c>
      <c r="BA9" s="15">
        <v>758976.647</v>
      </c>
      <c r="BB9" s="15">
        <v>1409</v>
      </c>
      <c r="BC9" s="15">
        <v>10031</v>
      </c>
      <c r="BD9" s="15">
        <v>17481.331999999999</v>
      </c>
      <c r="BE9" s="15">
        <v>681089.23199999996</v>
      </c>
      <c r="BF9" s="15">
        <v>657681</v>
      </c>
      <c r="BG9" s="15">
        <v>3362</v>
      </c>
      <c r="BH9" s="15">
        <v>521</v>
      </c>
      <c r="BI9" s="15">
        <v>778</v>
      </c>
      <c r="BJ9" s="15">
        <v>2711</v>
      </c>
      <c r="BK9" s="15">
        <v>32631.857</v>
      </c>
      <c r="BL9" s="15">
        <v>235</v>
      </c>
      <c r="BM9" s="15">
        <v>887</v>
      </c>
      <c r="BN9" s="15">
        <v>734</v>
      </c>
      <c r="BO9" s="15">
        <v>819</v>
      </c>
      <c r="BP9" s="15">
        <v>2679</v>
      </c>
      <c r="BQ9" s="15">
        <v>4040</v>
      </c>
      <c r="BR9" s="15">
        <v>73819</v>
      </c>
      <c r="BS9" s="15">
        <v>89682.476999999999</v>
      </c>
      <c r="BT9" s="15">
        <v>3658.9</v>
      </c>
      <c r="BU9" s="15">
        <v>3469.1849999999999</v>
      </c>
      <c r="BV9" s="15">
        <v>562</v>
      </c>
      <c r="BW9" s="15">
        <v>6234</v>
      </c>
      <c r="BX9" s="15">
        <v>687</v>
      </c>
      <c r="BY9" s="15">
        <v>11543</v>
      </c>
      <c r="BZ9" s="15">
        <v>1622</v>
      </c>
      <c r="CA9" s="15">
        <v>78999.221999999994</v>
      </c>
      <c r="CB9" s="15">
        <v>585</v>
      </c>
      <c r="CC9" s="15">
        <v>190</v>
      </c>
      <c r="CD9" s="15">
        <v>2163262.7734499997</v>
      </c>
      <c r="CE9" s="15">
        <v>2198178.5208800002</v>
      </c>
      <c r="CF9" s="15">
        <v>1046</v>
      </c>
      <c r="CG9" s="15">
        <v>1079</v>
      </c>
      <c r="CH9" s="15">
        <v>172</v>
      </c>
      <c r="CI9" s="15">
        <v>54201</v>
      </c>
      <c r="CJ9" s="15">
        <v>57875.362880000001</v>
      </c>
    </row>
    <row r="10" spans="1:88" ht="17.100000000000001" customHeight="1" x14ac:dyDescent="0.2">
      <c r="A10" s="17">
        <v>4</v>
      </c>
      <c r="B10" s="32" t="s">
        <v>173</v>
      </c>
      <c r="C10" s="15">
        <v>658</v>
      </c>
      <c r="D10" s="15">
        <v>9924.6755799999992</v>
      </c>
      <c r="E10" s="15">
        <v>10157.5031</v>
      </c>
      <c r="F10" s="15">
        <v>232</v>
      </c>
      <c r="G10" s="15">
        <v>2584</v>
      </c>
      <c r="H10" s="15">
        <v>66131</v>
      </c>
      <c r="I10" s="15">
        <v>67887.232999999993</v>
      </c>
      <c r="J10" s="15">
        <v>261</v>
      </c>
      <c r="K10" s="15">
        <v>1795</v>
      </c>
      <c r="L10" s="15">
        <v>1769.8440000000001</v>
      </c>
      <c r="M10" s="15">
        <v>1808</v>
      </c>
      <c r="N10" s="15">
        <v>1881.296</v>
      </c>
      <c r="O10" s="15">
        <v>25</v>
      </c>
      <c r="P10" s="15">
        <v>448</v>
      </c>
      <c r="Q10" s="15">
        <v>46</v>
      </c>
      <c r="R10" s="15">
        <v>438</v>
      </c>
      <c r="S10" s="15">
        <v>46</v>
      </c>
      <c r="T10" s="15">
        <v>90</v>
      </c>
      <c r="U10" s="15">
        <v>61</v>
      </c>
      <c r="V10" s="15">
        <v>183</v>
      </c>
      <c r="W10" s="15">
        <v>48</v>
      </c>
      <c r="X10" s="15">
        <v>86</v>
      </c>
      <c r="Y10" s="15">
        <v>145</v>
      </c>
      <c r="Z10" s="15">
        <v>24</v>
      </c>
      <c r="AA10" s="15">
        <v>154</v>
      </c>
      <c r="AB10" s="15">
        <v>96</v>
      </c>
      <c r="AC10" s="15">
        <v>93</v>
      </c>
      <c r="AD10" s="15">
        <v>80</v>
      </c>
      <c r="AE10" s="15">
        <v>3833</v>
      </c>
      <c r="AF10" s="15">
        <v>3775.5990000000002</v>
      </c>
      <c r="AG10" s="15">
        <v>247</v>
      </c>
      <c r="AH10" s="15">
        <v>61</v>
      </c>
      <c r="AI10" s="15">
        <v>214</v>
      </c>
      <c r="AJ10" s="15">
        <v>49</v>
      </c>
      <c r="AK10" s="15">
        <v>90</v>
      </c>
      <c r="AL10" s="15">
        <v>182</v>
      </c>
      <c r="AM10" s="15">
        <v>567</v>
      </c>
      <c r="AN10" s="15">
        <v>32</v>
      </c>
      <c r="AO10" s="15">
        <v>128</v>
      </c>
      <c r="AP10" s="15">
        <v>260</v>
      </c>
      <c r="AQ10" s="15">
        <v>50</v>
      </c>
      <c r="AR10" s="15">
        <v>88</v>
      </c>
      <c r="AS10" s="15">
        <v>1108</v>
      </c>
      <c r="AT10" s="15">
        <v>738</v>
      </c>
      <c r="AU10" s="15">
        <v>122</v>
      </c>
      <c r="AV10" s="15">
        <v>68</v>
      </c>
      <c r="AW10" s="15">
        <v>156</v>
      </c>
      <c r="AX10" s="15">
        <v>44</v>
      </c>
      <c r="AY10" s="15">
        <v>709</v>
      </c>
      <c r="AZ10" s="15">
        <v>719032.53</v>
      </c>
      <c r="BA10" s="15">
        <v>654838.05299999996</v>
      </c>
      <c r="BB10" s="15">
        <v>187</v>
      </c>
      <c r="BC10" s="15">
        <v>942</v>
      </c>
      <c r="BD10" s="15">
        <v>2199.56</v>
      </c>
      <c r="BE10" s="15">
        <v>173582.99900000001</v>
      </c>
      <c r="BF10" s="15">
        <v>119543.4</v>
      </c>
      <c r="BG10" s="15">
        <v>423</v>
      </c>
      <c r="BH10" s="15">
        <v>66</v>
      </c>
      <c r="BI10" s="15">
        <v>114</v>
      </c>
      <c r="BJ10" s="15">
        <v>355</v>
      </c>
      <c r="BK10" s="15">
        <v>5072.6229999999996</v>
      </c>
      <c r="BL10" s="15">
        <v>42</v>
      </c>
      <c r="BM10" s="15">
        <v>124</v>
      </c>
      <c r="BN10" s="15">
        <v>96</v>
      </c>
      <c r="BO10" s="15">
        <v>100</v>
      </c>
      <c r="BP10" s="15">
        <v>304</v>
      </c>
      <c r="BQ10" s="15">
        <v>602</v>
      </c>
      <c r="BR10" s="15">
        <v>29214</v>
      </c>
      <c r="BS10" s="15">
        <v>35994.372000000003</v>
      </c>
      <c r="BT10" s="15">
        <v>48.6</v>
      </c>
      <c r="BU10" s="15">
        <v>53.036000000000001</v>
      </c>
      <c r="BV10" s="15">
        <v>77</v>
      </c>
      <c r="BW10" s="15">
        <v>601</v>
      </c>
      <c r="BX10" s="15">
        <v>88</v>
      </c>
      <c r="BY10" s="15">
        <v>1202</v>
      </c>
      <c r="BZ10" s="15">
        <v>213</v>
      </c>
      <c r="CA10" s="15">
        <v>10149.618</v>
      </c>
      <c r="CB10" s="15">
        <v>116</v>
      </c>
      <c r="CC10" s="15">
        <v>26</v>
      </c>
      <c r="CD10" s="15">
        <v>976273.70558000007</v>
      </c>
      <c r="CE10" s="15">
        <v>980439.27996000007</v>
      </c>
      <c r="CF10" s="15">
        <v>170</v>
      </c>
      <c r="CG10" s="15">
        <v>161</v>
      </c>
      <c r="CH10" s="15">
        <v>33</v>
      </c>
      <c r="CI10" s="15">
        <v>8005.5</v>
      </c>
      <c r="CJ10" s="15">
        <v>11412.452859999999</v>
      </c>
    </row>
    <row r="11" spans="1:88" ht="17.100000000000001" customHeight="1" x14ac:dyDescent="0.2">
      <c r="A11" s="17">
        <v>5</v>
      </c>
      <c r="B11" s="32" t="s">
        <v>174</v>
      </c>
      <c r="C11" s="15">
        <v>1708</v>
      </c>
      <c r="D11" s="15">
        <v>7444.282110000001</v>
      </c>
      <c r="E11" s="15">
        <v>3776.6949300000001</v>
      </c>
      <c r="F11" s="15">
        <v>711</v>
      </c>
      <c r="G11" s="15"/>
      <c r="H11" s="15">
        <v>31741</v>
      </c>
      <c r="I11" s="15">
        <v>14291.986999999999</v>
      </c>
      <c r="J11" s="15">
        <v>487</v>
      </c>
      <c r="K11" s="15">
        <v>5207</v>
      </c>
      <c r="L11" s="15">
        <v>5390.7529999999997</v>
      </c>
      <c r="M11" s="15">
        <v>0</v>
      </c>
      <c r="N11" s="15">
        <v>0</v>
      </c>
      <c r="O11" s="15"/>
      <c r="P11" s="15">
        <v>823</v>
      </c>
      <c r="Q11" s="15">
        <v>80</v>
      </c>
      <c r="R11" s="15">
        <v>296</v>
      </c>
      <c r="S11" s="15">
        <v>108</v>
      </c>
      <c r="T11" s="15">
        <v>2482</v>
      </c>
      <c r="U11" s="15">
        <v>119</v>
      </c>
      <c r="V11" s="15">
        <v>698</v>
      </c>
      <c r="W11" s="15">
        <v>70</v>
      </c>
      <c r="X11" s="15">
        <v>65</v>
      </c>
      <c r="Y11" s="15">
        <v>4</v>
      </c>
      <c r="Z11" s="15">
        <v>151</v>
      </c>
      <c r="AA11" s="15">
        <v>385</v>
      </c>
      <c r="AB11" s="15">
        <v>41</v>
      </c>
      <c r="AC11" s="15">
        <v>449</v>
      </c>
      <c r="AD11" s="15">
        <v>451</v>
      </c>
      <c r="AE11" s="15">
        <v>4611</v>
      </c>
      <c r="AF11" s="15">
        <v>3054.0569999999998</v>
      </c>
      <c r="AG11" s="15">
        <v>309</v>
      </c>
      <c r="AH11" s="15">
        <v>94</v>
      </c>
      <c r="AI11" s="15">
        <v>149</v>
      </c>
      <c r="AJ11" s="15">
        <v>214</v>
      </c>
      <c r="AK11" s="15">
        <v>54</v>
      </c>
      <c r="AL11" s="15">
        <v>61</v>
      </c>
      <c r="AM11" s="15">
        <v>814</v>
      </c>
      <c r="AN11" s="15">
        <v>16</v>
      </c>
      <c r="AO11" s="15">
        <v>632</v>
      </c>
      <c r="AP11" s="15">
        <v>1347</v>
      </c>
      <c r="AQ11" s="15">
        <v>110</v>
      </c>
      <c r="AR11" s="15">
        <v>44</v>
      </c>
      <c r="AS11" s="15">
        <v>1808</v>
      </c>
      <c r="AT11" s="15">
        <v>2264</v>
      </c>
      <c r="AU11" s="15">
        <v>274</v>
      </c>
      <c r="AV11" s="15">
        <v>26</v>
      </c>
      <c r="AW11" s="15">
        <v>239</v>
      </c>
      <c r="AX11" s="15">
        <v>53</v>
      </c>
      <c r="AY11" s="15">
        <v>2102</v>
      </c>
      <c r="AZ11" s="15">
        <v>985452.05</v>
      </c>
      <c r="BA11" s="15">
        <v>1261219.07</v>
      </c>
      <c r="BB11" s="15">
        <v>631</v>
      </c>
      <c r="BC11" s="15">
        <v>92</v>
      </c>
      <c r="BD11" s="15">
        <v>5005.4870000000001</v>
      </c>
      <c r="BE11" s="15">
        <v>194308.64300000001</v>
      </c>
      <c r="BF11" s="15">
        <v>160901.31</v>
      </c>
      <c r="BG11" s="15">
        <v>2056</v>
      </c>
      <c r="BH11" s="15">
        <v>144</v>
      </c>
      <c r="BI11" s="15">
        <v>32</v>
      </c>
      <c r="BJ11" s="15">
        <v>1628</v>
      </c>
      <c r="BK11" s="15">
        <v>2873.326</v>
      </c>
      <c r="BL11" s="15">
        <v>115</v>
      </c>
      <c r="BM11" s="15">
        <v>91</v>
      </c>
      <c r="BN11" s="15">
        <v>360</v>
      </c>
      <c r="BO11" s="15">
        <v>59</v>
      </c>
      <c r="BP11" s="15">
        <v>633</v>
      </c>
      <c r="BQ11" s="15">
        <v>3339</v>
      </c>
      <c r="BR11" s="15">
        <v>20532.849999999999</v>
      </c>
      <c r="BS11" s="15">
        <v>12117.777</v>
      </c>
      <c r="BT11" s="15">
        <v>-18</v>
      </c>
      <c r="BU11" s="15">
        <v>-569.06799999999998</v>
      </c>
      <c r="BV11" s="15">
        <v>101</v>
      </c>
      <c r="BW11" s="15">
        <v>227</v>
      </c>
      <c r="BX11" s="15">
        <v>109</v>
      </c>
      <c r="BY11" s="15">
        <v>2331</v>
      </c>
      <c r="BZ11" s="15">
        <v>809</v>
      </c>
      <c r="CA11" s="15">
        <v>19662.246999999999</v>
      </c>
      <c r="CB11" s="15">
        <v>250</v>
      </c>
      <c r="CC11" s="15">
        <v>141</v>
      </c>
      <c r="CD11" s="15">
        <v>1254338.49211</v>
      </c>
      <c r="CE11" s="15">
        <v>1525613.48725</v>
      </c>
      <c r="CF11" s="15">
        <v>112</v>
      </c>
      <c r="CG11" s="15">
        <v>635</v>
      </c>
      <c r="CH11" s="15">
        <v>153</v>
      </c>
      <c r="CI11" s="15">
        <v>4681</v>
      </c>
      <c r="CJ11" s="15">
        <v>1011.1853200000007</v>
      </c>
    </row>
    <row r="12" spans="1:88" ht="17.100000000000001" customHeight="1" x14ac:dyDescent="0.2">
      <c r="A12" s="17">
        <v>6</v>
      </c>
      <c r="B12" s="32" t="s">
        <v>175</v>
      </c>
      <c r="C12" s="15">
        <v>1375</v>
      </c>
      <c r="D12" s="15">
        <v>29507.252929999999</v>
      </c>
      <c r="E12" s="15">
        <v>27781.868030000001</v>
      </c>
      <c r="F12" s="15">
        <v>1121</v>
      </c>
      <c r="G12" s="15">
        <v>3277</v>
      </c>
      <c r="H12" s="15">
        <v>24064</v>
      </c>
      <c r="I12" s="15">
        <v>21613.161</v>
      </c>
      <c r="J12" s="15">
        <v>765</v>
      </c>
      <c r="K12" s="15">
        <v>632</v>
      </c>
      <c r="L12" s="15">
        <v>2340.2199999999998</v>
      </c>
      <c r="M12" s="15">
        <v>635</v>
      </c>
      <c r="N12" s="15">
        <v>1636.5219999999999</v>
      </c>
      <c r="O12" s="15">
        <v>437</v>
      </c>
      <c r="P12" s="15">
        <v>952</v>
      </c>
      <c r="Q12" s="15">
        <v>38</v>
      </c>
      <c r="R12" s="15">
        <v>1697</v>
      </c>
      <c r="S12" s="15">
        <v>41</v>
      </c>
      <c r="T12" s="15">
        <v>125</v>
      </c>
      <c r="U12" s="15">
        <v>29</v>
      </c>
      <c r="V12" s="15">
        <v>702</v>
      </c>
      <c r="W12" s="15">
        <v>42</v>
      </c>
      <c r="X12" s="15">
        <v>111</v>
      </c>
      <c r="Y12" s="15">
        <v>294</v>
      </c>
      <c r="Z12" s="15">
        <v>51</v>
      </c>
      <c r="AA12" s="15">
        <v>469</v>
      </c>
      <c r="AB12" s="15">
        <v>223</v>
      </c>
      <c r="AC12" s="15">
        <v>236</v>
      </c>
      <c r="AD12" s="15">
        <v>318</v>
      </c>
      <c r="AE12" s="15">
        <v>11</v>
      </c>
      <c r="AF12" s="15">
        <v>20.893000000000001</v>
      </c>
      <c r="AG12" s="15">
        <v>274</v>
      </c>
      <c r="AH12" s="15">
        <v>42</v>
      </c>
      <c r="AI12" s="15">
        <v>231</v>
      </c>
      <c r="AJ12" s="15">
        <v>50</v>
      </c>
      <c r="AK12" s="15">
        <v>105</v>
      </c>
      <c r="AL12" s="15">
        <v>22</v>
      </c>
      <c r="AM12" s="15">
        <v>1491</v>
      </c>
      <c r="AN12" s="15">
        <v>48</v>
      </c>
      <c r="AO12" s="15">
        <v>16</v>
      </c>
      <c r="AP12" s="15">
        <v>248</v>
      </c>
      <c r="AQ12" s="15">
        <v>26</v>
      </c>
      <c r="AR12" s="15">
        <v>216</v>
      </c>
      <c r="AS12" s="15">
        <v>2806</v>
      </c>
      <c r="AT12" s="15">
        <v>2272</v>
      </c>
      <c r="AU12" s="15">
        <v>293</v>
      </c>
      <c r="AV12" s="15">
        <v>14</v>
      </c>
      <c r="AW12" s="15">
        <v>356</v>
      </c>
      <c r="AX12" s="15">
        <v>18</v>
      </c>
      <c r="AY12" s="15">
        <v>1269</v>
      </c>
      <c r="AZ12" s="15">
        <v>28275.35</v>
      </c>
      <c r="BA12" s="15">
        <v>64667.296999999999</v>
      </c>
      <c r="BB12" s="15">
        <v>833</v>
      </c>
      <c r="BC12" s="15">
        <v>4162</v>
      </c>
      <c r="BD12" s="15">
        <v>4287.0929999999998</v>
      </c>
      <c r="BE12" s="15">
        <v>973727.97699999996</v>
      </c>
      <c r="BF12" s="15">
        <v>899599.09</v>
      </c>
      <c r="BG12" s="15">
        <v>537</v>
      </c>
      <c r="BH12" s="15">
        <v>74</v>
      </c>
      <c r="BI12" s="15">
        <v>95</v>
      </c>
      <c r="BJ12" s="15">
        <v>491</v>
      </c>
      <c r="BK12" s="15">
        <v>9798.26</v>
      </c>
      <c r="BL12" s="15">
        <v>121</v>
      </c>
      <c r="BM12" s="15">
        <v>100</v>
      </c>
      <c r="BN12" s="15">
        <v>200</v>
      </c>
      <c r="BO12" s="15">
        <v>195</v>
      </c>
      <c r="BP12" s="15">
        <v>357</v>
      </c>
      <c r="BQ12" s="15">
        <v>1158</v>
      </c>
      <c r="BR12" s="15">
        <v>12383</v>
      </c>
      <c r="BS12" s="15">
        <v>15920.210999999999</v>
      </c>
      <c r="BT12" s="15">
        <v>7986.1</v>
      </c>
      <c r="BU12" s="15">
        <v>9955.4</v>
      </c>
      <c r="BV12" s="15">
        <v>174</v>
      </c>
      <c r="BW12" s="15">
        <v>1790</v>
      </c>
      <c r="BX12" s="15">
        <v>246</v>
      </c>
      <c r="BY12" s="15">
        <v>3786</v>
      </c>
      <c r="BZ12" s="15">
        <v>597</v>
      </c>
      <c r="CA12" s="15">
        <v>27046.514999999999</v>
      </c>
      <c r="CB12" s="15">
        <v>1075</v>
      </c>
      <c r="CC12" s="15">
        <v>6</v>
      </c>
      <c r="CD12" s="15">
        <v>1063920.79293</v>
      </c>
      <c r="CE12" s="15">
        <v>1176578.1070299998</v>
      </c>
      <c r="CF12" s="15">
        <v>239</v>
      </c>
      <c r="CG12" s="15">
        <v>256</v>
      </c>
      <c r="CH12" s="15">
        <v>464</v>
      </c>
      <c r="CI12" s="15">
        <v>18283</v>
      </c>
      <c r="CJ12" s="15">
        <v>16507.105</v>
      </c>
    </row>
    <row r="13" spans="1:88" ht="17.100000000000001" customHeight="1" x14ac:dyDescent="0.2">
      <c r="A13" s="17">
        <v>7</v>
      </c>
      <c r="B13" s="32" t="s">
        <v>176</v>
      </c>
      <c r="C13" s="15">
        <v>19428</v>
      </c>
      <c r="D13" s="15">
        <v>214596.60673999993</v>
      </c>
      <c r="E13" s="15">
        <v>208875.01164999997</v>
      </c>
      <c r="F13" s="15">
        <v>7686</v>
      </c>
      <c r="G13" s="15">
        <v>3779</v>
      </c>
      <c r="H13" s="15">
        <v>603465</v>
      </c>
      <c r="I13" s="15">
        <v>574730.99899999995</v>
      </c>
      <c r="J13" s="15">
        <v>6606</v>
      </c>
      <c r="K13" s="15">
        <v>59989</v>
      </c>
      <c r="L13" s="15">
        <v>66353.311000000002</v>
      </c>
      <c r="M13" s="15">
        <v>37882</v>
      </c>
      <c r="N13" s="15">
        <v>40079.449999999997</v>
      </c>
      <c r="O13" s="15">
        <v>1125</v>
      </c>
      <c r="P13" s="15">
        <v>9982</v>
      </c>
      <c r="Q13" s="15">
        <v>1500</v>
      </c>
      <c r="R13" s="15">
        <v>11079</v>
      </c>
      <c r="S13" s="15">
        <v>1524</v>
      </c>
      <c r="T13" s="15">
        <v>4402</v>
      </c>
      <c r="U13" s="15">
        <v>1370</v>
      </c>
      <c r="V13" s="15">
        <v>5636</v>
      </c>
      <c r="W13" s="15">
        <v>1305</v>
      </c>
      <c r="X13" s="15">
        <v>1737</v>
      </c>
      <c r="Y13" s="15">
        <v>3861</v>
      </c>
      <c r="Z13" s="15">
        <v>716</v>
      </c>
      <c r="AA13" s="15">
        <v>4183</v>
      </c>
      <c r="AB13" s="15">
        <v>2808</v>
      </c>
      <c r="AC13" s="15">
        <v>3877</v>
      </c>
      <c r="AD13" s="15">
        <v>2424</v>
      </c>
      <c r="AE13" s="15">
        <v>165844</v>
      </c>
      <c r="AF13" s="15">
        <v>176700.95800000001</v>
      </c>
      <c r="AG13" s="15">
        <v>5919</v>
      </c>
      <c r="AH13" s="15">
        <v>1736</v>
      </c>
      <c r="AI13" s="15">
        <v>5852</v>
      </c>
      <c r="AJ13" s="15">
        <v>1389</v>
      </c>
      <c r="AK13" s="15">
        <v>2922</v>
      </c>
      <c r="AL13" s="15">
        <v>3940</v>
      </c>
      <c r="AM13" s="15">
        <v>14103</v>
      </c>
      <c r="AN13" s="15">
        <v>853</v>
      </c>
      <c r="AO13" s="15">
        <v>2903</v>
      </c>
      <c r="AP13" s="15">
        <v>5062</v>
      </c>
      <c r="AQ13" s="15">
        <v>1893</v>
      </c>
      <c r="AR13" s="15">
        <v>2727</v>
      </c>
      <c r="AS13" s="15">
        <v>24351</v>
      </c>
      <c r="AT13" s="15">
        <v>15815</v>
      </c>
      <c r="AU13" s="15">
        <v>3561</v>
      </c>
      <c r="AV13" s="15">
        <v>1645</v>
      </c>
      <c r="AW13" s="15">
        <v>3523</v>
      </c>
      <c r="AX13" s="15">
        <v>1494</v>
      </c>
      <c r="AY13" s="15">
        <v>14284</v>
      </c>
      <c r="AZ13" s="15">
        <v>2277931.29</v>
      </c>
      <c r="BA13" s="15">
        <v>2482175.7919999999</v>
      </c>
      <c r="BB13" s="15">
        <v>6941</v>
      </c>
      <c r="BC13" s="15">
        <v>31173</v>
      </c>
      <c r="BD13" s="15">
        <v>56287.864000000001</v>
      </c>
      <c r="BE13" s="15">
        <v>2692468.5839999998</v>
      </c>
      <c r="BF13" s="15">
        <v>2641610.92</v>
      </c>
      <c r="BG13" s="15">
        <v>14234</v>
      </c>
      <c r="BH13" s="15">
        <v>1954</v>
      </c>
      <c r="BI13" s="15">
        <v>2351</v>
      </c>
      <c r="BJ13" s="15">
        <v>10683</v>
      </c>
      <c r="BK13" s="15">
        <v>102720.641</v>
      </c>
      <c r="BL13" s="15">
        <v>1005</v>
      </c>
      <c r="BM13" s="15">
        <v>2818</v>
      </c>
      <c r="BN13" s="15">
        <v>3570</v>
      </c>
      <c r="BO13" s="15">
        <v>2522</v>
      </c>
      <c r="BP13" s="15">
        <v>7586</v>
      </c>
      <c r="BQ13" s="15">
        <v>13801</v>
      </c>
      <c r="BR13" s="15">
        <v>147602.45000000001</v>
      </c>
      <c r="BS13" s="15">
        <v>153825.70609999998</v>
      </c>
      <c r="BT13" s="15">
        <v>18006.400000000001</v>
      </c>
      <c r="BU13" s="15">
        <v>17376.306</v>
      </c>
      <c r="BV13" s="15">
        <v>1940</v>
      </c>
      <c r="BW13" s="15">
        <v>21220</v>
      </c>
      <c r="BX13" s="15">
        <v>2300</v>
      </c>
      <c r="BY13" s="15">
        <v>44476</v>
      </c>
      <c r="BZ13" s="15">
        <v>5885</v>
      </c>
      <c r="CA13" s="15">
        <v>240576.28</v>
      </c>
      <c r="CB13" s="15">
        <v>3845</v>
      </c>
      <c r="CC13" s="15">
        <v>790</v>
      </c>
      <c r="CD13" s="15">
        <v>6686499.1667399984</v>
      </c>
      <c r="CE13" s="15">
        <v>6953215.0660899999</v>
      </c>
      <c r="CF13" s="15">
        <v>3590</v>
      </c>
      <c r="CG13" s="15">
        <v>3767</v>
      </c>
      <c r="CH13" s="15">
        <v>1307</v>
      </c>
      <c r="CI13" s="15">
        <v>118452.5</v>
      </c>
      <c r="CJ13" s="15">
        <v>117954.81334000001</v>
      </c>
    </row>
    <row r="14" spans="1:88" ht="17.100000000000001" customHeight="1" x14ac:dyDescent="0.2">
      <c r="A14" s="17">
        <v>8</v>
      </c>
      <c r="B14" s="32" t="s">
        <v>177</v>
      </c>
      <c r="C14" s="15">
        <v>12281</v>
      </c>
      <c r="D14" s="15">
        <v>144554.09858000002</v>
      </c>
      <c r="E14" s="15">
        <v>144318.90332000001</v>
      </c>
      <c r="F14" s="15">
        <v>4833</v>
      </c>
      <c r="G14" s="15">
        <v>4241</v>
      </c>
      <c r="H14" s="15">
        <v>373876</v>
      </c>
      <c r="I14" s="15">
        <v>354620.25633999996</v>
      </c>
      <c r="J14" s="15">
        <v>5118</v>
      </c>
      <c r="K14" s="15">
        <v>49960</v>
      </c>
      <c r="L14" s="15">
        <v>50987.741999999998</v>
      </c>
      <c r="M14" s="15">
        <v>20090</v>
      </c>
      <c r="N14" s="15">
        <v>23448.653999999999</v>
      </c>
      <c r="O14" s="15">
        <v>1178</v>
      </c>
      <c r="P14" s="15">
        <v>7121</v>
      </c>
      <c r="Q14" s="15">
        <v>905</v>
      </c>
      <c r="R14" s="15">
        <v>7674</v>
      </c>
      <c r="S14" s="15">
        <v>890</v>
      </c>
      <c r="T14" s="15">
        <v>2640</v>
      </c>
      <c r="U14" s="15">
        <v>1178</v>
      </c>
      <c r="V14" s="15">
        <v>3700</v>
      </c>
      <c r="W14" s="15">
        <v>1064</v>
      </c>
      <c r="X14" s="15">
        <v>1555</v>
      </c>
      <c r="Y14" s="15">
        <v>3037</v>
      </c>
      <c r="Z14" s="15">
        <v>558</v>
      </c>
      <c r="AA14" s="15">
        <v>3091</v>
      </c>
      <c r="AB14" s="15">
        <v>2148</v>
      </c>
      <c r="AC14" s="15">
        <v>2681</v>
      </c>
      <c r="AD14" s="15">
        <v>1957</v>
      </c>
      <c r="AE14" s="15">
        <v>21684</v>
      </c>
      <c r="AF14" s="15">
        <v>24899.762999999999</v>
      </c>
      <c r="AG14" s="15">
        <v>4699</v>
      </c>
      <c r="AH14" s="15">
        <v>1369</v>
      </c>
      <c r="AI14" s="15">
        <v>4386</v>
      </c>
      <c r="AJ14" s="15">
        <v>1198</v>
      </c>
      <c r="AK14" s="15">
        <v>2111</v>
      </c>
      <c r="AL14" s="15">
        <v>3109</v>
      </c>
      <c r="AM14" s="15">
        <v>9666</v>
      </c>
      <c r="AN14" s="15">
        <v>707</v>
      </c>
      <c r="AO14" s="15">
        <v>2329</v>
      </c>
      <c r="AP14" s="15">
        <v>4479</v>
      </c>
      <c r="AQ14" s="15">
        <v>933</v>
      </c>
      <c r="AR14" s="15">
        <v>2153</v>
      </c>
      <c r="AS14" s="15">
        <v>14155</v>
      </c>
      <c r="AT14" s="15">
        <v>10334</v>
      </c>
      <c r="AU14" s="15">
        <v>2545</v>
      </c>
      <c r="AV14" s="15">
        <v>959</v>
      </c>
      <c r="AW14" s="15">
        <v>2905</v>
      </c>
      <c r="AX14" s="15">
        <v>1086</v>
      </c>
      <c r="AY14" s="15">
        <v>11061</v>
      </c>
      <c r="AZ14" s="15">
        <v>1083738.8999999999</v>
      </c>
      <c r="BA14" s="15">
        <v>973415.37800000003</v>
      </c>
      <c r="BB14" s="15">
        <v>4350</v>
      </c>
      <c r="BC14" s="15">
        <v>18994</v>
      </c>
      <c r="BD14" s="15">
        <v>33056.449000000001</v>
      </c>
      <c r="BE14" s="15">
        <v>1515278.209</v>
      </c>
      <c r="BF14" s="15">
        <v>1638420.85</v>
      </c>
      <c r="BG14" s="15">
        <v>8837</v>
      </c>
      <c r="BH14" s="15">
        <v>1368</v>
      </c>
      <c r="BI14" s="15">
        <v>1794</v>
      </c>
      <c r="BJ14" s="15">
        <v>7871</v>
      </c>
      <c r="BK14" s="15">
        <v>76574.368000000002</v>
      </c>
      <c r="BL14" s="15">
        <v>907</v>
      </c>
      <c r="BM14" s="15">
        <v>2287</v>
      </c>
      <c r="BN14" s="15">
        <v>2316</v>
      </c>
      <c r="BO14" s="15">
        <v>1922</v>
      </c>
      <c r="BP14" s="15">
        <v>5151</v>
      </c>
      <c r="BQ14" s="15">
        <v>7352</v>
      </c>
      <c r="BR14" s="15">
        <v>130092.6177</v>
      </c>
      <c r="BS14" s="15">
        <v>136772.56899999999</v>
      </c>
      <c r="BT14" s="15">
        <v>10477</v>
      </c>
      <c r="BU14" s="15">
        <v>9859.5290000000005</v>
      </c>
      <c r="BV14" s="15">
        <v>1533</v>
      </c>
      <c r="BW14" s="15">
        <v>14509</v>
      </c>
      <c r="BX14" s="15">
        <v>1895</v>
      </c>
      <c r="BY14" s="15">
        <v>21959</v>
      </c>
      <c r="BZ14" s="15">
        <v>4587</v>
      </c>
      <c r="CA14" s="15">
        <v>164750.55300000001</v>
      </c>
      <c r="CB14" s="15">
        <v>2642</v>
      </c>
      <c r="CC14" s="15">
        <v>629</v>
      </c>
      <c r="CD14" s="15">
        <v>3839081.9662799998</v>
      </c>
      <c r="CE14" s="15">
        <v>3613706.27043</v>
      </c>
      <c r="CF14" s="15">
        <v>2663</v>
      </c>
      <c r="CG14" s="15">
        <v>2819</v>
      </c>
      <c r="CH14" s="15">
        <v>817</v>
      </c>
      <c r="CI14" s="15">
        <v>96695.5</v>
      </c>
      <c r="CJ14" s="15">
        <v>91644.337769999998</v>
      </c>
    </row>
    <row r="15" spans="1:88" ht="17.100000000000001" customHeight="1" x14ac:dyDescent="0.2">
      <c r="A15" s="17">
        <v>9</v>
      </c>
      <c r="B15" s="32" t="s">
        <v>178</v>
      </c>
      <c r="C15" s="15">
        <v>607</v>
      </c>
      <c r="D15" s="15">
        <v>1728.7799399999999</v>
      </c>
      <c r="E15" s="15">
        <v>340.64623</v>
      </c>
      <c r="F15" s="15">
        <v>151</v>
      </c>
      <c r="G15" s="15"/>
      <c r="H15" s="15">
        <v>15849</v>
      </c>
      <c r="I15" s="15">
        <v>10564.173000000001</v>
      </c>
      <c r="J15" s="15">
        <v>110</v>
      </c>
      <c r="K15" s="15"/>
      <c r="L15" s="15"/>
      <c r="M15" s="15">
        <v>715</v>
      </c>
      <c r="N15" s="15">
        <v>2567.8780000000002</v>
      </c>
      <c r="O15" s="15">
        <v>5</v>
      </c>
      <c r="P15" s="15">
        <v>-198</v>
      </c>
      <c r="Q15" s="15"/>
      <c r="R15" s="15">
        <v>399</v>
      </c>
      <c r="S15" s="15">
        <v>-42</v>
      </c>
      <c r="T15" s="15">
        <v>8</v>
      </c>
      <c r="U15" s="15">
        <v>-7</v>
      </c>
      <c r="V15" s="15">
        <v>438</v>
      </c>
      <c r="W15" s="15"/>
      <c r="X15" s="15">
        <v>10</v>
      </c>
      <c r="Y15" s="15">
        <v>-6</v>
      </c>
      <c r="Z15" s="15">
        <v>97</v>
      </c>
      <c r="AA15" s="15">
        <v>202</v>
      </c>
      <c r="AB15" s="15">
        <v>391</v>
      </c>
      <c r="AC15" s="15">
        <v>5</v>
      </c>
      <c r="AD15" s="15">
        <v>53</v>
      </c>
      <c r="AE15" s="15">
        <v>0</v>
      </c>
      <c r="AF15" s="15">
        <v>0</v>
      </c>
      <c r="AG15" s="15">
        <v>174</v>
      </c>
      <c r="AH15" s="15">
        <v>24</v>
      </c>
      <c r="AI15" s="15">
        <v>15</v>
      </c>
      <c r="AJ15" s="15">
        <v>-5</v>
      </c>
      <c r="AK15" s="15">
        <v>-80</v>
      </c>
      <c r="AL15" s="15">
        <v>-3</v>
      </c>
      <c r="AM15" s="15">
        <v>740</v>
      </c>
      <c r="AN15" s="15">
        <v>10</v>
      </c>
      <c r="AO15" s="15">
        <v>24</v>
      </c>
      <c r="AP15" s="15">
        <v>-42</v>
      </c>
      <c r="AQ15" s="15">
        <v>196</v>
      </c>
      <c r="AR15" s="15">
        <v>48</v>
      </c>
      <c r="AS15" s="15">
        <v>788</v>
      </c>
      <c r="AT15" s="15">
        <v>1117</v>
      </c>
      <c r="AU15" s="15">
        <v>692</v>
      </c>
      <c r="AV15" s="15"/>
      <c r="AW15" s="15">
        <v>40</v>
      </c>
      <c r="AX15" s="15">
        <v>16</v>
      </c>
      <c r="AY15" s="15">
        <v>633</v>
      </c>
      <c r="AZ15" s="15">
        <v>58709.62</v>
      </c>
      <c r="BA15" s="15">
        <v>107733.785</v>
      </c>
      <c r="BB15" s="15">
        <v>243</v>
      </c>
      <c r="BC15" s="15">
        <v>1531</v>
      </c>
      <c r="BD15" s="15">
        <v>3593.7840000000001</v>
      </c>
      <c r="BE15" s="15">
        <v>76726.356</v>
      </c>
      <c r="BF15" s="15">
        <v>88197.69</v>
      </c>
      <c r="BG15" s="15">
        <v>556</v>
      </c>
      <c r="BH15" s="15">
        <v>56</v>
      </c>
      <c r="BI15" s="15">
        <v>263</v>
      </c>
      <c r="BJ15" s="15">
        <v>652</v>
      </c>
      <c r="BK15" s="15">
        <v>7386.5020000000004</v>
      </c>
      <c r="BL15" s="15">
        <v>31</v>
      </c>
      <c r="BM15" s="15">
        <v>155</v>
      </c>
      <c r="BN15" s="15">
        <v>52</v>
      </c>
      <c r="BO15" s="15">
        <v>-14</v>
      </c>
      <c r="BP15" s="15">
        <v>292</v>
      </c>
      <c r="BQ15" s="15">
        <v>835</v>
      </c>
      <c r="BR15" s="15">
        <v>2903</v>
      </c>
      <c r="BS15" s="15">
        <v>422.649</v>
      </c>
      <c r="BT15" s="15">
        <v>31.1</v>
      </c>
      <c r="BU15" s="15">
        <v>-5.9610000000000003</v>
      </c>
      <c r="BV15" s="15">
        <v>68</v>
      </c>
      <c r="BW15" s="15">
        <v>2331</v>
      </c>
      <c r="BX15" s="15">
        <v>47</v>
      </c>
      <c r="BY15" s="15">
        <v>3052</v>
      </c>
      <c r="BZ15" s="15">
        <v>263</v>
      </c>
      <c r="CA15" s="15">
        <v>6126.6750000000002</v>
      </c>
      <c r="CB15" s="15">
        <v>36</v>
      </c>
      <c r="CC15" s="15">
        <v>-1</v>
      </c>
      <c r="CD15" s="15">
        <v>185107.18994000001</v>
      </c>
      <c r="CE15" s="15">
        <v>210804.41017000002</v>
      </c>
      <c r="CF15" s="15">
        <v>453</v>
      </c>
      <c r="CG15" s="15">
        <v>97</v>
      </c>
      <c r="CH15" s="15"/>
      <c r="CI15" s="15">
        <v>-635</v>
      </c>
      <c r="CJ15" s="15">
        <v>-3948.3930599999999</v>
      </c>
    </row>
    <row r="16" spans="1:88" ht="17.100000000000001" customHeight="1" x14ac:dyDescent="0.2">
      <c r="A16" s="17">
        <v>10</v>
      </c>
      <c r="B16" s="32" t="s">
        <v>179</v>
      </c>
      <c r="C16" s="15">
        <v>6540</v>
      </c>
      <c r="D16" s="15">
        <v>68313.728220000005</v>
      </c>
      <c r="E16" s="15">
        <v>64215.462100000004</v>
      </c>
      <c r="F16" s="15">
        <v>2702</v>
      </c>
      <c r="G16" s="15">
        <v>-462</v>
      </c>
      <c r="H16" s="15">
        <v>213740</v>
      </c>
      <c r="I16" s="15">
        <v>209546.56966000001</v>
      </c>
      <c r="J16" s="15">
        <v>1378</v>
      </c>
      <c r="K16" s="15">
        <v>10029</v>
      </c>
      <c r="L16" s="15">
        <v>15365.569</v>
      </c>
      <c r="M16" s="15">
        <v>17077</v>
      </c>
      <c r="N16" s="15">
        <v>14062.918</v>
      </c>
      <c r="O16" s="15">
        <v>-58</v>
      </c>
      <c r="P16" s="15">
        <v>3059</v>
      </c>
      <c r="Q16" s="15">
        <v>595</v>
      </c>
      <c r="R16" s="15">
        <v>3006</v>
      </c>
      <c r="S16" s="15">
        <v>676</v>
      </c>
      <c r="T16" s="15">
        <v>1754</v>
      </c>
      <c r="U16" s="15">
        <v>199</v>
      </c>
      <c r="V16" s="15">
        <v>1498</v>
      </c>
      <c r="W16" s="15">
        <v>241</v>
      </c>
      <c r="X16" s="15">
        <v>172</v>
      </c>
      <c r="Y16" s="15">
        <v>830</v>
      </c>
      <c r="Z16" s="15">
        <v>61</v>
      </c>
      <c r="AA16" s="15">
        <v>890</v>
      </c>
      <c r="AB16" s="15">
        <v>269</v>
      </c>
      <c r="AC16" s="15">
        <v>1191</v>
      </c>
      <c r="AD16" s="15">
        <v>414</v>
      </c>
      <c r="AE16" s="15">
        <v>144160</v>
      </c>
      <c r="AF16" s="15">
        <v>151801.19500000001</v>
      </c>
      <c r="AG16" s="15">
        <v>1046</v>
      </c>
      <c r="AH16" s="15">
        <v>343</v>
      </c>
      <c r="AI16" s="15">
        <v>1451</v>
      </c>
      <c r="AJ16" s="15">
        <v>196</v>
      </c>
      <c r="AK16" s="15">
        <v>891</v>
      </c>
      <c r="AL16" s="15">
        <v>834</v>
      </c>
      <c r="AM16" s="15">
        <v>3697</v>
      </c>
      <c r="AN16" s="15">
        <v>136</v>
      </c>
      <c r="AO16" s="15">
        <v>550</v>
      </c>
      <c r="AP16" s="15">
        <v>625</v>
      </c>
      <c r="AQ16" s="15">
        <v>764</v>
      </c>
      <c r="AR16" s="15">
        <v>526</v>
      </c>
      <c r="AS16" s="15">
        <v>9408</v>
      </c>
      <c r="AT16" s="15">
        <v>4364</v>
      </c>
      <c r="AU16" s="15">
        <v>324</v>
      </c>
      <c r="AV16" s="15">
        <v>686</v>
      </c>
      <c r="AW16" s="15">
        <v>578</v>
      </c>
      <c r="AX16" s="15">
        <v>392</v>
      </c>
      <c r="AY16" s="15">
        <v>2590</v>
      </c>
      <c r="AZ16" s="15">
        <v>1135482.77</v>
      </c>
      <c r="BA16" s="15">
        <v>1401026.632</v>
      </c>
      <c r="BB16" s="15">
        <v>2348</v>
      </c>
      <c r="BC16" s="15">
        <v>10648</v>
      </c>
      <c r="BD16" s="15">
        <v>19637.631000000001</v>
      </c>
      <c r="BE16" s="15">
        <v>1100464.0190000001</v>
      </c>
      <c r="BF16" s="15">
        <v>914992.38</v>
      </c>
      <c r="BG16" s="15">
        <v>4841</v>
      </c>
      <c r="BH16" s="15">
        <v>530</v>
      </c>
      <c r="BI16" s="15">
        <v>294</v>
      </c>
      <c r="BJ16" s="15">
        <v>2160</v>
      </c>
      <c r="BK16" s="15">
        <v>18759.771000000001</v>
      </c>
      <c r="BL16" s="15">
        <v>67</v>
      </c>
      <c r="BM16" s="15">
        <v>376</v>
      </c>
      <c r="BN16" s="15">
        <v>1202</v>
      </c>
      <c r="BO16" s="15">
        <v>614</v>
      </c>
      <c r="BP16" s="15">
        <v>2143</v>
      </c>
      <c r="BQ16" s="15">
        <v>5614</v>
      </c>
      <c r="BR16" s="15">
        <v>14606.8323</v>
      </c>
      <c r="BS16" s="15">
        <v>16630.488099999999</v>
      </c>
      <c r="BT16" s="15">
        <v>7498.3</v>
      </c>
      <c r="BU16" s="15">
        <v>7522.7380000000003</v>
      </c>
      <c r="BV16" s="15">
        <v>339</v>
      </c>
      <c r="BW16" s="15">
        <v>4380</v>
      </c>
      <c r="BX16" s="15">
        <v>358</v>
      </c>
      <c r="BY16" s="15">
        <v>19465</v>
      </c>
      <c r="BZ16" s="15">
        <v>1035</v>
      </c>
      <c r="CA16" s="15">
        <v>69699.051999999996</v>
      </c>
      <c r="CB16" s="15">
        <v>1167</v>
      </c>
      <c r="CC16" s="15">
        <v>162</v>
      </c>
      <c r="CD16" s="15">
        <v>2662310.01052</v>
      </c>
      <c r="CE16" s="15">
        <v>3128704.3884899998</v>
      </c>
      <c r="CF16" s="15">
        <v>474</v>
      </c>
      <c r="CG16" s="15">
        <v>851</v>
      </c>
      <c r="CH16" s="15">
        <v>490</v>
      </c>
      <c r="CI16" s="15">
        <v>22392</v>
      </c>
      <c r="CJ16" s="15">
        <v>30258.868629999997</v>
      </c>
    </row>
    <row r="17" spans="1:134" ht="17.100000000000001" customHeight="1" x14ac:dyDescent="0.2">
      <c r="A17" s="17">
        <v>11</v>
      </c>
      <c r="B17" s="32" t="s">
        <v>180</v>
      </c>
      <c r="C17" s="15">
        <v>19748</v>
      </c>
      <c r="D17" s="15">
        <v>414766.84230000002</v>
      </c>
      <c r="E17" s="15">
        <v>283415.01278162003</v>
      </c>
      <c r="F17" s="15">
        <v>7266</v>
      </c>
      <c r="G17" s="15">
        <v>8858</v>
      </c>
      <c r="H17" s="15">
        <v>4288768</v>
      </c>
      <c r="I17" s="15">
        <v>4160776.8080000002</v>
      </c>
      <c r="J17" s="15">
        <v>13181</v>
      </c>
      <c r="K17" s="15">
        <v>163580</v>
      </c>
      <c r="L17" s="15">
        <v>205023.432</v>
      </c>
      <c r="M17" s="15">
        <v>5006</v>
      </c>
      <c r="N17" s="15">
        <v>4581.3209999999999</v>
      </c>
      <c r="O17" s="15">
        <v>4991</v>
      </c>
      <c r="P17" s="15">
        <v>5745</v>
      </c>
      <c r="Q17" s="15">
        <v>1202</v>
      </c>
      <c r="R17" s="15">
        <v>11625</v>
      </c>
      <c r="S17" s="15">
        <v>1201</v>
      </c>
      <c r="T17" s="15">
        <v>8748</v>
      </c>
      <c r="U17" s="15">
        <v>6076</v>
      </c>
      <c r="V17" s="15">
        <v>7947</v>
      </c>
      <c r="W17" s="15">
        <v>3380</v>
      </c>
      <c r="X17" s="15">
        <v>2689</v>
      </c>
      <c r="Y17" s="15">
        <v>14693</v>
      </c>
      <c r="Z17" s="15">
        <v>1632</v>
      </c>
      <c r="AA17" s="15">
        <v>7747</v>
      </c>
      <c r="AB17" s="15">
        <v>8852</v>
      </c>
      <c r="AC17" s="15">
        <v>24337</v>
      </c>
      <c r="AD17" s="15">
        <v>4753</v>
      </c>
      <c r="AE17" s="15">
        <v>789002</v>
      </c>
      <c r="AF17" s="15">
        <v>1945708.747</v>
      </c>
      <c r="AG17" s="15">
        <v>7737</v>
      </c>
      <c r="AH17" s="15">
        <v>10127</v>
      </c>
      <c r="AI17" s="15">
        <v>16840</v>
      </c>
      <c r="AJ17" s="15">
        <v>7340</v>
      </c>
      <c r="AK17" s="15">
        <v>7089</v>
      </c>
      <c r="AL17" s="15">
        <v>14207</v>
      </c>
      <c r="AM17" s="15">
        <v>17189</v>
      </c>
      <c r="AN17" s="15">
        <v>5949</v>
      </c>
      <c r="AO17" s="15">
        <v>6850</v>
      </c>
      <c r="AP17" s="15">
        <v>9767</v>
      </c>
      <c r="AQ17" s="15">
        <v>825</v>
      </c>
      <c r="AR17" s="15">
        <v>7404</v>
      </c>
      <c r="AS17" s="15">
        <v>16776</v>
      </c>
      <c r="AT17" s="15">
        <v>12159</v>
      </c>
      <c r="AU17" s="15">
        <v>11324</v>
      </c>
      <c r="AV17" s="15">
        <v>10346</v>
      </c>
      <c r="AW17" s="15">
        <v>3120</v>
      </c>
      <c r="AX17" s="15">
        <v>3120</v>
      </c>
      <c r="AY17" s="15">
        <v>20137</v>
      </c>
      <c r="AZ17" s="15">
        <v>29714338.73</v>
      </c>
      <c r="BA17" s="15">
        <v>39866400.101000004</v>
      </c>
      <c r="BB17" s="15">
        <v>6356</v>
      </c>
      <c r="BC17" s="15">
        <v>49950</v>
      </c>
      <c r="BD17" s="15">
        <v>129902.447</v>
      </c>
      <c r="BE17" s="15">
        <v>8648731.3389999997</v>
      </c>
      <c r="BF17" s="15">
        <v>4122475.6</v>
      </c>
      <c r="BG17" s="15">
        <v>10199</v>
      </c>
      <c r="BH17" s="15">
        <v>6644</v>
      </c>
      <c r="BI17" s="15">
        <v>8948</v>
      </c>
      <c r="BJ17" s="15">
        <v>10559</v>
      </c>
      <c r="BK17" s="15">
        <v>360458.98</v>
      </c>
      <c r="BL17" s="15">
        <v>2168</v>
      </c>
      <c r="BM17" s="15">
        <v>12902</v>
      </c>
      <c r="BN17" s="15">
        <v>6000</v>
      </c>
      <c r="BO17" s="15">
        <v>9207</v>
      </c>
      <c r="BP17" s="15">
        <v>10111</v>
      </c>
      <c r="BQ17" s="15">
        <v>16497</v>
      </c>
      <c r="BR17" s="15">
        <v>196509</v>
      </c>
      <c r="BS17" s="15">
        <v>226982.22099999999</v>
      </c>
      <c r="BT17" s="15">
        <v>110245.1</v>
      </c>
      <c r="BU17" s="15">
        <v>182191.28899999999</v>
      </c>
      <c r="BV17" s="15">
        <v>1422</v>
      </c>
      <c r="BW17" s="15">
        <v>36449</v>
      </c>
      <c r="BX17" s="15">
        <v>3242</v>
      </c>
      <c r="BY17" s="15">
        <v>52776</v>
      </c>
      <c r="BZ17" s="15">
        <v>4616</v>
      </c>
      <c r="CA17" s="15">
        <v>610489.05099999998</v>
      </c>
      <c r="CB17" s="15">
        <v>6118</v>
      </c>
      <c r="CC17" s="15">
        <v>2477</v>
      </c>
      <c r="CD17" s="15">
        <v>41109019.272300005</v>
      </c>
      <c r="CE17" s="15">
        <v>56889027.236781619</v>
      </c>
      <c r="CF17" s="15">
        <v>6140</v>
      </c>
      <c r="CG17" s="15">
        <v>9348</v>
      </c>
      <c r="CH17" s="15">
        <v>4857</v>
      </c>
      <c r="CI17" s="15">
        <v>156716</v>
      </c>
      <c r="CJ17" s="15">
        <v>244395.18599999999</v>
      </c>
    </row>
    <row r="18" spans="1:134" ht="17.100000000000001" customHeight="1" x14ac:dyDescent="0.2">
      <c r="A18" s="17">
        <v>12</v>
      </c>
      <c r="B18" s="32" t="s">
        <v>181</v>
      </c>
      <c r="C18" s="15">
        <v>75119</v>
      </c>
      <c r="D18" s="15">
        <v>7300.2505899999996</v>
      </c>
      <c r="E18" s="15"/>
      <c r="F18" s="15">
        <v>9827</v>
      </c>
      <c r="G18" s="15">
        <v>9207</v>
      </c>
      <c r="H18" s="15">
        <v>1399237</v>
      </c>
      <c r="I18" s="15">
        <v>1685214.9720000001</v>
      </c>
      <c r="J18" s="15">
        <v>14293</v>
      </c>
      <c r="K18" s="15">
        <v>49294</v>
      </c>
      <c r="L18" s="15">
        <v>42359.010999999999</v>
      </c>
      <c r="M18" s="15">
        <v>332</v>
      </c>
      <c r="N18" s="15">
        <v>426.94600000000003</v>
      </c>
      <c r="O18" s="15">
        <v>1166</v>
      </c>
      <c r="P18" s="15">
        <v>14260</v>
      </c>
      <c r="Q18" s="15">
        <v>4846</v>
      </c>
      <c r="R18" s="15">
        <v>21862</v>
      </c>
      <c r="S18" s="15">
        <v>6807</v>
      </c>
      <c r="T18" s="15">
        <v>562</v>
      </c>
      <c r="U18" s="15">
        <v>372</v>
      </c>
      <c r="V18" s="15">
        <v>7876</v>
      </c>
      <c r="W18" s="15">
        <v>5562</v>
      </c>
      <c r="X18" s="15">
        <v>6038</v>
      </c>
      <c r="Y18" s="15">
        <v>6843</v>
      </c>
      <c r="Z18" s="15">
        <v>295</v>
      </c>
      <c r="AA18" s="15">
        <v>1828</v>
      </c>
      <c r="AB18" s="15">
        <v>1426</v>
      </c>
      <c r="AC18" s="15">
        <v>3719</v>
      </c>
      <c r="AD18" s="15">
        <v>4585</v>
      </c>
      <c r="AE18" s="15">
        <v>876023</v>
      </c>
      <c r="AF18" s="15">
        <v>482324.141</v>
      </c>
      <c r="AG18" s="15">
        <v>10155</v>
      </c>
      <c r="AH18" s="15">
        <v>2598</v>
      </c>
      <c r="AI18" s="15">
        <v>14007</v>
      </c>
      <c r="AJ18" s="15">
        <v>1556</v>
      </c>
      <c r="AK18" s="15">
        <v>10694</v>
      </c>
      <c r="AL18" s="15">
        <v>6747</v>
      </c>
      <c r="AM18" s="15">
        <v>27771</v>
      </c>
      <c r="AN18" s="15">
        <v>3033</v>
      </c>
      <c r="AO18" s="15">
        <v>5147</v>
      </c>
      <c r="AP18" s="15">
        <v>5471</v>
      </c>
      <c r="AQ18" s="15">
        <v>361</v>
      </c>
      <c r="AR18" s="15">
        <v>3216</v>
      </c>
      <c r="AS18" s="15">
        <v>57402</v>
      </c>
      <c r="AT18" s="15">
        <v>45915</v>
      </c>
      <c r="AU18" s="15">
        <v>4824</v>
      </c>
      <c r="AV18" s="15">
        <v>20139</v>
      </c>
      <c r="AW18" s="15">
        <v>2983</v>
      </c>
      <c r="AX18" s="15">
        <v>4210</v>
      </c>
      <c r="AY18" s="15">
        <v>83771</v>
      </c>
      <c r="AZ18" s="15">
        <v>34236438.130000003</v>
      </c>
      <c r="BA18" s="15">
        <v>19841006.824999999</v>
      </c>
      <c r="BB18" s="15">
        <v>15261</v>
      </c>
      <c r="BC18" s="15">
        <v>73259</v>
      </c>
      <c r="BD18" s="15">
        <v>17565.034</v>
      </c>
      <c r="BE18" s="15">
        <v>209156.04</v>
      </c>
      <c r="BF18" s="15">
        <v>119253.58</v>
      </c>
      <c r="BG18" s="15">
        <v>13069</v>
      </c>
      <c r="BH18" s="15">
        <v>11973</v>
      </c>
      <c r="BI18" s="15">
        <v>3610</v>
      </c>
      <c r="BJ18" s="15">
        <v>8072</v>
      </c>
      <c r="BK18" s="15">
        <v>252285.318</v>
      </c>
      <c r="BL18" s="15">
        <v>232</v>
      </c>
      <c r="BM18" s="15">
        <v>5567</v>
      </c>
      <c r="BN18" s="15">
        <v>3674</v>
      </c>
      <c r="BO18" s="15">
        <v>8052</v>
      </c>
      <c r="BP18" s="15">
        <v>19461</v>
      </c>
      <c r="BQ18" s="15">
        <v>12349</v>
      </c>
      <c r="BR18" s="15">
        <v>15857.353549999996</v>
      </c>
      <c r="BS18" s="15"/>
      <c r="BT18" s="15"/>
      <c r="BU18" s="15"/>
      <c r="BV18" s="15">
        <v>3014</v>
      </c>
      <c r="BW18" s="15">
        <v>75382</v>
      </c>
      <c r="BX18" s="15">
        <v>11124</v>
      </c>
      <c r="BY18" s="15">
        <v>73200</v>
      </c>
      <c r="BZ18" s="15">
        <v>2361</v>
      </c>
      <c r="CA18" s="15">
        <v>10343.655000000001</v>
      </c>
      <c r="CB18" s="15">
        <v>10832</v>
      </c>
      <c r="CC18" s="15">
        <v>381</v>
      </c>
      <c r="CD18" s="15">
        <v>37768478.314139999</v>
      </c>
      <c r="CE18" s="15">
        <v>22599395.037</v>
      </c>
      <c r="CF18" s="15">
        <v>8828</v>
      </c>
      <c r="CG18" s="15">
        <v>1068</v>
      </c>
      <c r="CH18" s="15">
        <v>790</v>
      </c>
      <c r="CI18" s="15">
        <v>58951</v>
      </c>
      <c r="CJ18" s="15">
        <v>37.110999999999997</v>
      </c>
    </row>
    <row r="19" spans="1:134" ht="17.100000000000001" customHeight="1" x14ac:dyDescent="0.2">
      <c r="A19" s="17">
        <v>13</v>
      </c>
      <c r="B19" s="32" t="s">
        <v>182</v>
      </c>
      <c r="C19" s="15">
        <v>516464</v>
      </c>
      <c r="D19" s="15">
        <v>6425050.4223760003</v>
      </c>
      <c r="E19" s="15">
        <v>5863674.5331787197</v>
      </c>
      <c r="F19" s="15">
        <v>198740</v>
      </c>
      <c r="G19" s="15"/>
      <c r="H19" s="15">
        <v>19214514</v>
      </c>
      <c r="I19" s="15">
        <v>19833678.361000001</v>
      </c>
      <c r="J19" s="15">
        <v>148601</v>
      </c>
      <c r="K19" s="15">
        <v>56944</v>
      </c>
      <c r="L19" s="15">
        <v>56042.078999999998</v>
      </c>
      <c r="M19" s="15">
        <v>373867</v>
      </c>
      <c r="N19" s="15">
        <v>439265.23</v>
      </c>
      <c r="O19" s="15">
        <v>17676</v>
      </c>
      <c r="P19" s="15">
        <v>186678</v>
      </c>
      <c r="Q19" s="15">
        <v>40144</v>
      </c>
      <c r="R19" s="15">
        <v>271136</v>
      </c>
      <c r="S19" s="15">
        <v>33861</v>
      </c>
      <c r="T19" s="15">
        <v>46005</v>
      </c>
      <c r="U19" s="15">
        <v>45687</v>
      </c>
      <c r="V19" s="15">
        <v>119665</v>
      </c>
      <c r="W19" s="15">
        <v>35714</v>
      </c>
      <c r="X19" s="15">
        <v>50803</v>
      </c>
      <c r="Y19" s="15">
        <v>129838</v>
      </c>
      <c r="Z19" s="15">
        <v>15078</v>
      </c>
      <c r="AA19" s="15">
        <v>137405</v>
      </c>
      <c r="AB19" s="15">
        <v>87125</v>
      </c>
      <c r="AC19" s="15">
        <v>114139</v>
      </c>
      <c r="AD19" s="15">
        <v>49291</v>
      </c>
      <c r="AE19" s="15">
        <v>19073792</v>
      </c>
      <c r="AF19" s="15">
        <v>20077071.749000002</v>
      </c>
      <c r="AG19" s="15">
        <v>190377</v>
      </c>
      <c r="AH19" s="15">
        <v>68877</v>
      </c>
      <c r="AI19" s="15">
        <v>179188</v>
      </c>
      <c r="AJ19" s="15">
        <v>43801</v>
      </c>
      <c r="AK19" s="15">
        <v>74600</v>
      </c>
      <c r="AL19" s="15">
        <v>131105</v>
      </c>
      <c r="AM19" s="15">
        <v>353305</v>
      </c>
      <c r="AN19" s="15">
        <v>27744</v>
      </c>
      <c r="AO19" s="15">
        <v>81718</v>
      </c>
      <c r="AP19" s="15">
        <v>155107</v>
      </c>
      <c r="AQ19" s="15">
        <v>45277</v>
      </c>
      <c r="AR19" s="15">
        <v>79897</v>
      </c>
      <c r="AS19" s="15">
        <v>618721</v>
      </c>
      <c r="AT19" s="15">
        <v>458564</v>
      </c>
      <c r="AU19" s="15">
        <v>102717</v>
      </c>
      <c r="AV19" s="15">
        <v>41775</v>
      </c>
      <c r="AW19" s="15">
        <v>118580</v>
      </c>
      <c r="AX19" s="15">
        <v>53643</v>
      </c>
      <c r="AY19" s="15">
        <v>386555</v>
      </c>
      <c r="AZ19" s="15">
        <v>113710369.28</v>
      </c>
      <c r="BA19" s="15">
        <v>101443061.256</v>
      </c>
      <c r="BB19" s="15">
        <v>183060</v>
      </c>
      <c r="BC19" s="15">
        <v>1309740</v>
      </c>
      <c r="BD19" s="15">
        <v>1533483.578</v>
      </c>
      <c r="BE19" s="15">
        <v>74650982.112000003</v>
      </c>
      <c r="BF19" s="15">
        <v>70802623.060000002</v>
      </c>
      <c r="BG19" s="15">
        <v>306593</v>
      </c>
      <c r="BH19" s="15">
        <v>60395</v>
      </c>
      <c r="BI19" s="15">
        <v>78576</v>
      </c>
      <c r="BJ19" s="15">
        <v>326044</v>
      </c>
      <c r="BK19" s="15">
        <v>3035566.2429999998</v>
      </c>
      <c r="BL19" s="15">
        <v>29972</v>
      </c>
      <c r="BM19" s="15">
        <v>79789</v>
      </c>
      <c r="BN19" s="15">
        <v>86554</v>
      </c>
      <c r="BO19" s="15">
        <v>93342</v>
      </c>
      <c r="BP19" s="15">
        <v>199378</v>
      </c>
      <c r="BQ19" s="15">
        <v>305566</v>
      </c>
      <c r="BR19" s="15">
        <v>2586394.3863900001</v>
      </c>
      <c r="BS19" s="15">
        <v>2865424.8987977998</v>
      </c>
      <c r="BT19" s="15">
        <v>1206338.8</v>
      </c>
      <c r="BU19" s="15">
        <v>1424087.919</v>
      </c>
      <c r="BV19" s="15">
        <v>58766</v>
      </c>
      <c r="BW19" s="15">
        <v>581530</v>
      </c>
      <c r="BX19" s="15">
        <v>65793</v>
      </c>
      <c r="BY19" s="15">
        <v>945361</v>
      </c>
      <c r="BZ19" s="15">
        <v>174243</v>
      </c>
      <c r="CA19" s="15">
        <v>6321104.892</v>
      </c>
      <c r="CB19" s="15">
        <v>83985</v>
      </c>
      <c r="CC19" s="15">
        <v>22358</v>
      </c>
      <c r="CD19" s="15">
        <v>247491068.94876599</v>
      </c>
      <c r="CE19" s="15">
        <v>241808914.79197651</v>
      </c>
      <c r="CF19" s="15">
        <v>110409</v>
      </c>
      <c r="CG19" s="15">
        <v>107557</v>
      </c>
      <c r="CH19" s="15">
        <v>23727</v>
      </c>
      <c r="CI19" s="15">
        <v>3352532</v>
      </c>
      <c r="CJ19" s="15">
        <v>3624171.9589999998</v>
      </c>
    </row>
    <row r="20" spans="1:134" ht="17.100000000000001" customHeight="1" x14ac:dyDescent="0.2">
      <c r="A20" s="17">
        <v>14</v>
      </c>
      <c r="B20" s="32" t="s">
        <v>183</v>
      </c>
      <c r="C20" s="15">
        <v>58441</v>
      </c>
      <c r="D20" s="15">
        <v>2812424.21844</v>
      </c>
      <c r="E20" s="15">
        <v>2615043.1311800005</v>
      </c>
      <c r="F20" s="15">
        <v>39226</v>
      </c>
      <c r="G20" s="15">
        <v>1000</v>
      </c>
      <c r="H20" s="15">
        <v>1021276</v>
      </c>
      <c r="I20" s="15">
        <v>1740168.7679999999</v>
      </c>
      <c r="J20" s="15">
        <v>13867</v>
      </c>
      <c r="K20" s="15">
        <v>106961</v>
      </c>
      <c r="L20" s="15">
        <v>171426.473</v>
      </c>
      <c r="M20" s="15">
        <v>0</v>
      </c>
      <c r="N20" s="15">
        <v>0</v>
      </c>
      <c r="O20" s="15">
        <v>315</v>
      </c>
      <c r="P20" s="15">
        <v>8055</v>
      </c>
      <c r="Q20" s="15">
        <v>2849</v>
      </c>
      <c r="R20" s="15">
        <v>22448</v>
      </c>
      <c r="S20" s="15">
        <v>9562</v>
      </c>
      <c r="T20" s="15">
        <v>10784</v>
      </c>
      <c r="U20" s="15">
        <v>2321</v>
      </c>
      <c r="V20" s="15">
        <v>3187</v>
      </c>
      <c r="W20" s="15">
        <v>356</v>
      </c>
      <c r="X20" s="15">
        <v>1290</v>
      </c>
      <c r="Y20" s="15">
        <v>4772</v>
      </c>
      <c r="Z20" s="15">
        <v>3055</v>
      </c>
      <c r="AA20" s="15">
        <v>7435</v>
      </c>
      <c r="AB20" s="15"/>
      <c r="AC20" s="15">
        <v>12799</v>
      </c>
      <c r="AD20" s="15">
        <v>14313</v>
      </c>
      <c r="AE20" s="15">
        <v>6464150</v>
      </c>
      <c r="AF20" s="15">
        <v>7043862.0870000003</v>
      </c>
      <c r="AG20" s="15">
        <v>4821</v>
      </c>
      <c r="AH20" s="15">
        <v>2297</v>
      </c>
      <c r="AI20" s="15">
        <v>1575</v>
      </c>
      <c r="AJ20" s="15">
        <v>2841</v>
      </c>
      <c r="AK20" s="15">
        <v>2139</v>
      </c>
      <c r="AL20" s="15">
        <v>1143</v>
      </c>
      <c r="AM20" s="15">
        <v>26640</v>
      </c>
      <c r="AN20" s="15">
        <v>318</v>
      </c>
      <c r="AO20" s="15">
        <v>2572</v>
      </c>
      <c r="AP20" s="15">
        <v>14382</v>
      </c>
      <c r="AQ20" s="15">
        <v>8600</v>
      </c>
      <c r="AR20" s="15">
        <v>10241</v>
      </c>
      <c r="AS20" s="15">
        <v>80510</v>
      </c>
      <c r="AT20" s="15">
        <v>45251</v>
      </c>
      <c r="AU20" s="15">
        <v>5644</v>
      </c>
      <c r="AV20" s="15">
        <v>319</v>
      </c>
      <c r="AW20" s="15">
        <v>3206</v>
      </c>
      <c r="AX20" s="15">
        <v>441</v>
      </c>
      <c r="AY20" s="15">
        <v>79167</v>
      </c>
      <c r="AZ20" s="15">
        <v>45700736.890000001</v>
      </c>
      <c r="BA20" s="15">
        <v>34770512.891999997</v>
      </c>
      <c r="BB20" s="15">
        <v>33873</v>
      </c>
      <c r="BC20" s="15">
        <v>47928</v>
      </c>
      <c r="BD20" s="15">
        <v>103930.978</v>
      </c>
      <c r="BE20" s="15">
        <v>12393788.793</v>
      </c>
      <c r="BF20" s="15">
        <v>9144118.5199999996</v>
      </c>
      <c r="BG20" s="15">
        <v>2038</v>
      </c>
      <c r="BH20" s="15">
        <v>956</v>
      </c>
      <c r="BI20" s="15">
        <v>2196</v>
      </c>
      <c r="BJ20" s="15">
        <v>16725</v>
      </c>
      <c r="BK20" s="15">
        <v>317559.24900000001</v>
      </c>
      <c r="BL20" s="15">
        <v>5038</v>
      </c>
      <c r="BM20" s="15"/>
      <c r="BN20" s="15">
        <v>3332</v>
      </c>
      <c r="BO20" s="15">
        <v>223</v>
      </c>
      <c r="BP20" s="15">
        <v>17560</v>
      </c>
      <c r="BQ20" s="15">
        <v>30957</v>
      </c>
      <c r="BR20" s="15">
        <v>1855769.07</v>
      </c>
      <c r="BS20" s="15">
        <v>1610518.5759999999</v>
      </c>
      <c r="BT20" s="15">
        <v>116895.9</v>
      </c>
      <c r="BU20" s="15">
        <v>273534.03899999999</v>
      </c>
      <c r="BV20" s="15">
        <v>1320</v>
      </c>
      <c r="BW20" s="15">
        <v>12205</v>
      </c>
      <c r="BX20" s="15"/>
      <c r="BY20" s="15">
        <v>201013</v>
      </c>
      <c r="BZ20" s="15">
        <v>8381</v>
      </c>
      <c r="CA20" s="15">
        <v>758932.40700000001</v>
      </c>
      <c r="CB20" s="15">
        <v>34694</v>
      </c>
      <c r="CC20" s="15">
        <v>206</v>
      </c>
      <c r="CD20" s="15">
        <v>68843058.598440006</v>
      </c>
      <c r="CE20" s="15">
        <v>62444525.02318</v>
      </c>
      <c r="CF20" s="15">
        <v>3855</v>
      </c>
      <c r="CG20" s="15"/>
      <c r="CH20" s="15">
        <v>5543</v>
      </c>
      <c r="CI20" s="15">
        <v>629509</v>
      </c>
      <c r="CJ20" s="15">
        <v>637374.31099999999</v>
      </c>
    </row>
    <row r="21" spans="1:134" ht="17.100000000000001" customHeight="1" x14ac:dyDescent="0.2">
      <c r="A21" s="17">
        <v>15</v>
      </c>
      <c r="B21" s="32" t="s">
        <v>184</v>
      </c>
      <c r="C21" s="15">
        <v>5401</v>
      </c>
      <c r="D21" s="15">
        <v>231302.33609</v>
      </c>
      <c r="E21" s="15">
        <v>172495.17561999999</v>
      </c>
      <c r="F21" s="15">
        <v>2441</v>
      </c>
      <c r="G21" s="15"/>
      <c r="H21" s="15">
        <v>3541155</v>
      </c>
      <c r="I21" s="15">
        <v>2700524.5380000002</v>
      </c>
      <c r="J21" s="15">
        <v>10423</v>
      </c>
      <c r="K21" s="15">
        <v>32035</v>
      </c>
      <c r="L21" s="15">
        <v>21602.871999999999</v>
      </c>
      <c r="M21" s="15">
        <v>0</v>
      </c>
      <c r="N21" s="15">
        <v>0</v>
      </c>
      <c r="O21" s="15"/>
      <c r="P21" s="15">
        <v>15915</v>
      </c>
      <c r="Q21" s="15"/>
      <c r="R21" s="15">
        <v>7027</v>
      </c>
      <c r="S21" s="15"/>
      <c r="T21" s="15">
        <v>427</v>
      </c>
      <c r="U21" s="15"/>
      <c r="V21" s="15">
        <v>1137</v>
      </c>
      <c r="W21" s="15"/>
      <c r="X21" s="15"/>
      <c r="Y21" s="15">
        <v>223</v>
      </c>
      <c r="Z21" s="15"/>
      <c r="AA21" s="15">
        <v>1513</v>
      </c>
      <c r="AB21" s="15"/>
      <c r="AC21" s="15"/>
      <c r="AD21" s="15"/>
      <c r="AE21" s="15">
        <v>2468639</v>
      </c>
      <c r="AF21" s="15">
        <v>4067639.62</v>
      </c>
      <c r="AG21" s="15"/>
      <c r="AH21" s="15"/>
      <c r="AI21" s="15">
        <v>341</v>
      </c>
      <c r="AJ21" s="15"/>
      <c r="AK21" s="15">
        <v>304</v>
      </c>
      <c r="AL21" s="15"/>
      <c r="AM21" s="15">
        <v>12419</v>
      </c>
      <c r="AN21" s="15"/>
      <c r="AO21" s="15">
        <v>226</v>
      </c>
      <c r="AP21" s="15"/>
      <c r="AQ21" s="15"/>
      <c r="AR21" s="15"/>
      <c r="AS21" s="15">
        <v>4656</v>
      </c>
      <c r="AT21" s="15">
        <v>3149</v>
      </c>
      <c r="AU21" s="15">
        <v>2877</v>
      </c>
      <c r="AV21" s="15"/>
      <c r="AW21" s="15">
        <v>495</v>
      </c>
      <c r="AX21" s="15"/>
      <c r="AY21" s="15">
        <v>12764</v>
      </c>
      <c r="AZ21" s="15">
        <v>105254097.42</v>
      </c>
      <c r="BA21" s="15">
        <v>80557422.909999996</v>
      </c>
      <c r="BB21" s="15">
        <v>10</v>
      </c>
      <c r="BC21" s="15">
        <v>8739</v>
      </c>
      <c r="BD21" s="15">
        <v>7413.683</v>
      </c>
      <c r="BE21" s="15">
        <v>6229841.7359999996</v>
      </c>
      <c r="BF21" s="15">
        <v>6525529.5999999996</v>
      </c>
      <c r="BG21" s="15">
        <v>5945</v>
      </c>
      <c r="BH21" s="15"/>
      <c r="BI21" s="15"/>
      <c r="BJ21" s="15"/>
      <c r="BK21" s="15">
        <v>7165.2839999999997</v>
      </c>
      <c r="BL21" s="15"/>
      <c r="BM21" s="15">
        <v>1005</v>
      </c>
      <c r="BN21" s="15">
        <v>1107</v>
      </c>
      <c r="BO21" s="15"/>
      <c r="BP21" s="15"/>
      <c r="BQ21" s="15">
        <v>1732</v>
      </c>
      <c r="BR21" s="15">
        <v>1451</v>
      </c>
      <c r="BS21" s="15">
        <v>1714.355</v>
      </c>
      <c r="BT21" s="15"/>
      <c r="BU21" s="15"/>
      <c r="BV21" s="15">
        <v>1156</v>
      </c>
      <c r="BW21" s="15">
        <v>8912</v>
      </c>
      <c r="BX21" s="15"/>
      <c r="BY21" s="15">
        <v>10084</v>
      </c>
      <c r="BZ21" s="15">
        <v>4161</v>
      </c>
      <c r="CA21" s="15">
        <v>82665.888999999996</v>
      </c>
      <c r="CB21" s="15"/>
      <c r="CC21" s="15"/>
      <c r="CD21" s="15">
        <v>118207455.35608999</v>
      </c>
      <c r="CE21" s="15">
        <v>93876822.415619999</v>
      </c>
      <c r="CF21" s="15">
        <v>143</v>
      </c>
      <c r="CG21" s="15">
        <v>18</v>
      </c>
      <c r="CH21" s="15"/>
      <c r="CI21" s="15">
        <v>28496</v>
      </c>
      <c r="CJ21" s="15">
        <v>23827.742999999999</v>
      </c>
    </row>
    <row r="22" spans="1:134" ht="17.100000000000001" customHeight="1" x14ac:dyDescent="0.2">
      <c r="A22" s="17">
        <v>16</v>
      </c>
      <c r="B22" s="32" t="s">
        <v>185</v>
      </c>
      <c r="C22" s="15">
        <v>57763</v>
      </c>
      <c r="D22" s="15">
        <v>815844.42095400009</v>
      </c>
      <c r="E22" s="15">
        <v>946915.58009127981</v>
      </c>
      <c r="F22" s="15">
        <v>21985</v>
      </c>
      <c r="G22" s="15">
        <v>1245</v>
      </c>
      <c r="H22" s="15">
        <v>226899</v>
      </c>
      <c r="I22" s="15">
        <v>192547.45300000001</v>
      </c>
      <c r="J22" s="15">
        <v>12705</v>
      </c>
      <c r="K22" s="15">
        <v>81233</v>
      </c>
      <c r="L22" s="15">
        <v>135793.16800000001</v>
      </c>
      <c r="M22" s="15">
        <v>16828</v>
      </c>
      <c r="N22" s="15">
        <v>10008.172</v>
      </c>
      <c r="O22" s="15">
        <v>648</v>
      </c>
      <c r="P22" s="15">
        <v>36373</v>
      </c>
      <c r="Q22" s="15">
        <v>2115</v>
      </c>
      <c r="R22" s="15">
        <v>37134</v>
      </c>
      <c r="S22" s="15">
        <v>3558</v>
      </c>
      <c r="T22" s="15">
        <v>31857</v>
      </c>
      <c r="U22" s="15">
        <v>2199</v>
      </c>
      <c r="V22" s="15">
        <v>22763</v>
      </c>
      <c r="W22" s="15">
        <v>3527</v>
      </c>
      <c r="X22" s="15">
        <v>9806</v>
      </c>
      <c r="Y22" s="15">
        <v>14359</v>
      </c>
      <c r="Z22" s="15">
        <v>4284</v>
      </c>
      <c r="AA22" s="15">
        <v>9837</v>
      </c>
      <c r="AB22" s="15">
        <v>6962</v>
      </c>
      <c r="AC22" s="15">
        <v>13781</v>
      </c>
      <c r="AD22" s="15">
        <v>8598</v>
      </c>
      <c r="AE22" s="15">
        <v>337653</v>
      </c>
      <c r="AF22" s="15">
        <v>272204.18599999999</v>
      </c>
      <c r="AG22" s="15">
        <v>33911</v>
      </c>
      <c r="AH22" s="15">
        <v>4556</v>
      </c>
      <c r="AI22" s="15">
        <v>15967</v>
      </c>
      <c r="AJ22" s="15">
        <v>5864</v>
      </c>
      <c r="AK22" s="15">
        <v>6398</v>
      </c>
      <c r="AL22" s="15">
        <v>6487</v>
      </c>
      <c r="AM22" s="15">
        <v>21211</v>
      </c>
      <c r="AN22" s="15">
        <v>2853</v>
      </c>
      <c r="AO22" s="15">
        <v>13015</v>
      </c>
      <c r="AP22" s="15">
        <v>32663</v>
      </c>
      <c r="AQ22" s="15">
        <v>6739</v>
      </c>
      <c r="AR22" s="15">
        <v>6683</v>
      </c>
      <c r="AS22" s="15">
        <v>71703</v>
      </c>
      <c r="AT22" s="15">
        <v>73957</v>
      </c>
      <c r="AU22" s="15">
        <v>9362</v>
      </c>
      <c r="AV22" s="15">
        <v>2032</v>
      </c>
      <c r="AW22" s="15">
        <v>10542</v>
      </c>
      <c r="AX22" s="15">
        <v>2888</v>
      </c>
      <c r="AY22" s="15">
        <v>44922</v>
      </c>
      <c r="AZ22" s="15">
        <v>17581541.600000001</v>
      </c>
      <c r="BA22" s="15">
        <v>25043566.671999998</v>
      </c>
      <c r="BB22" s="15">
        <v>24346</v>
      </c>
      <c r="BC22" s="15">
        <v>128866</v>
      </c>
      <c r="BD22" s="15">
        <v>142368.58499999999</v>
      </c>
      <c r="BE22" s="15">
        <v>22239848.377999999</v>
      </c>
      <c r="BF22" s="15">
        <v>19712878.379999999</v>
      </c>
      <c r="BG22" s="15">
        <v>80274</v>
      </c>
      <c r="BH22" s="15">
        <v>3104</v>
      </c>
      <c r="BI22" s="15">
        <v>6885</v>
      </c>
      <c r="BJ22" s="15">
        <v>49807</v>
      </c>
      <c r="BK22" s="15">
        <v>421903.68099999998</v>
      </c>
      <c r="BL22" s="15">
        <v>1898</v>
      </c>
      <c r="BM22" s="15">
        <v>7065</v>
      </c>
      <c r="BN22" s="15">
        <v>15988</v>
      </c>
      <c r="BO22" s="15">
        <v>8520</v>
      </c>
      <c r="BP22" s="15">
        <v>20829</v>
      </c>
      <c r="BQ22" s="15">
        <v>61215</v>
      </c>
      <c r="BR22" s="15">
        <v>106065.66005999947</v>
      </c>
      <c r="BS22" s="15">
        <v>63754.223578100202</v>
      </c>
      <c r="BT22" s="15">
        <v>66434.899999999994</v>
      </c>
      <c r="BU22" s="15">
        <v>79664.39</v>
      </c>
      <c r="BV22" s="15">
        <v>9018</v>
      </c>
      <c r="BW22" s="15">
        <v>58946</v>
      </c>
      <c r="BX22" s="15">
        <v>9744</v>
      </c>
      <c r="BY22" s="15">
        <v>88299</v>
      </c>
      <c r="BZ22" s="15">
        <v>20498</v>
      </c>
      <c r="CA22" s="15">
        <v>1405854.7080000001</v>
      </c>
      <c r="CB22" s="15">
        <v>12656</v>
      </c>
      <c r="CC22" s="15">
        <v>3822</v>
      </c>
      <c r="CD22" s="15">
        <v>40328270.96101401</v>
      </c>
      <c r="CE22" s="15">
        <v>51209503.007199399</v>
      </c>
      <c r="CF22" s="15">
        <v>9328</v>
      </c>
      <c r="CG22" s="15">
        <v>17004</v>
      </c>
      <c r="CH22" s="15">
        <v>2250</v>
      </c>
      <c r="CI22" s="15">
        <v>65899</v>
      </c>
      <c r="CJ22" s="15">
        <v>72374.060529999726</v>
      </c>
    </row>
    <row r="23" spans="1:134" ht="17.100000000000001" customHeight="1" x14ac:dyDescent="0.2">
      <c r="A23" s="17">
        <v>17</v>
      </c>
      <c r="B23" s="32" t="s">
        <v>186</v>
      </c>
      <c r="C23" s="15">
        <v>732936</v>
      </c>
      <c r="D23" s="15">
        <v>10706688.49075</v>
      </c>
      <c r="E23" s="15">
        <v>9881543.43285162</v>
      </c>
      <c r="F23" s="15">
        <v>279485</v>
      </c>
      <c r="G23" s="15">
        <v>20310</v>
      </c>
      <c r="H23" s="15">
        <v>29691849</v>
      </c>
      <c r="I23" s="15">
        <v>30312910.899999999</v>
      </c>
      <c r="J23" s="15">
        <v>213070</v>
      </c>
      <c r="K23" s="15">
        <v>490047</v>
      </c>
      <c r="L23" s="15">
        <v>632247.03500000003</v>
      </c>
      <c r="M23" s="15">
        <v>396033</v>
      </c>
      <c r="N23" s="15">
        <v>454281.66899999999</v>
      </c>
      <c r="O23" s="15">
        <v>24796</v>
      </c>
      <c r="P23" s="15">
        <v>267026</v>
      </c>
      <c r="Q23" s="15">
        <v>51156</v>
      </c>
      <c r="R23" s="15">
        <v>371232</v>
      </c>
      <c r="S23" s="15">
        <v>54989</v>
      </c>
      <c r="T23" s="15">
        <v>98383</v>
      </c>
      <c r="U23" s="15">
        <v>56655</v>
      </c>
      <c r="V23" s="15">
        <v>162575</v>
      </c>
      <c r="W23" s="15">
        <v>48539</v>
      </c>
      <c r="X23" s="15">
        <v>70626</v>
      </c>
      <c r="Y23" s="15">
        <v>170728</v>
      </c>
      <c r="Z23" s="15">
        <v>24344</v>
      </c>
      <c r="AA23" s="15">
        <v>165765</v>
      </c>
      <c r="AB23" s="15">
        <v>104365</v>
      </c>
      <c r="AC23" s="15">
        <v>168775</v>
      </c>
      <c r="AD23" s="15">
        <v>81540</v>
      </c>
      <c r="AE23" s="15">
        <v>30009259</v>
      </c>
      <c r="AF23" s="15">
        <v>33888810.530000001</v>
      </c>
      <c r="AG23" s="15">
        <v>247001</v>
      </c>
      <c r="AH23" s="15">
        <v>88455</v>
      </c>
      <c r="AI23" s="15">
        <v>227918</v>
      </c>
      <c r="AJ23" s="15">
        <v>61402</v>
      </c>
      <c r="AK23" s="15">
        <v>101224</v>
      </c>
      <c r="AL23" s="15">
        <v>159689</v>
      </c>
      <c r="AM23" s="15">
        <v>458535</v>
      </c>
      <c r="AN23" s="15">
        <v>39897</v>
      </c>
      <c r="AO23" s="15">
        <v>109528</v>
      </c>
      <c r="AP23" s="15">
        <v>217390</v>
      </c>
      <c r="AQ23" s="15">
        <v>61802</v>
      </c>
      <c r="AR23" s="15">
        <v>107441</v>
      </c>
      <c r="AS23" s="15">
        <v>849768</v>
      </c>
      <c r="AT23" s="15">
        <v>638995</v>
      </c>
      <c r="AU23" s="15">
        <v>136748</v>
      </c>
      <c r="AV23" s="15">
        <v>74611</v>
      </c>
      <c r="AW23" s="15">
        <v>138926</v>
      </c>
      <c r="AX23" s="15">
        <v>64302</v>
      </c>
      <c r="AY23" s="15">
        <v>627316</v>
      </c>
      <c r="AZ23" s="15">
        <v>346197522.05000001</v>
      </c>
      <c r="BA23" s="15">
        <v>301521970.65600002</v>
      </c>
      <c r="BB23" s="15">
        <v>262906</v>
      </c>
      <c r="BC23" s="15">
        <v>1618482</v>
      </c>
      <c r="BD23" s="15">
        <v>1934664.3049999999</v>
      </c>
      <c r="BE23" s="15">
        <v>124372348.398</v>
      </c>
      <c r="BF23" s="15">
        <v>110426878.73999999</v>
      </c>
      <c r="BG23" s="15">
        <v>418118</v>
      </c>
      <c r="BH23" s="15">
        <v>83072</v>
      </c>
      <c r="BI23" s="15">
        <v>100215</v>
      </c>
      <c r="BJ23" s="15">
        <v>411207</v>
      </c>
      <c r="BK23" s="15">
        <v>4394938.7549999999</v>
      </c>
      <c r="BL23" s="15">
        <v>39308</v>
      </c>
      <c r="BM23" s="15">
        <v>106328</v>
      </c>
      <c r="BN23" s="15">
        <v>116655</v>
      </c>
      <c r="BO23" s="15">
        <v>119344</v>
      </c>
      <c r="BP23" s="15">
        <v>267339</v>
      </c>
      <c r="BQ23" s="15">
        <v>428316</v>
      </c>
      <c r="BR23" s="15">
        <v>4762046.47</v>
      </c>
      <c r="BS23" s="15">
        <v>4768394.2743759006</v>
      </c>
      <c r="BT23" s="15">
        <v>1499914.7</v>
      </c>
      <c r="BU23" s="15">
        <v>1959477.6370000001</v>
      </c>
      <c r="BV23" s="15">
        <v>74696</v>
      </c>
      <c r="BW23" s="15">
        <v>773424</v>
      </c>
      <c r="BX23" s="15">
        <v>89903</v>
      </c>
      <c r="BY23" s="15">
        <v>1370733</v>
      </c>
      <c r="BZ23" s="15">
        <v>214260</v>
      </c>
      <c r="CA23" s="15">
        <v>9189390.602</v>
      </c>
      <c r="CB23" s="15">
        <v>148285</v>
      </c>
      <c r="CC23" s="15">
        <v>29244</v>
      </c>
      <c r="CD23" s="15">
        <v>553747351.45074999</v>
      </c>
      <c r="CE23" s="15">
        <v>528828187.51175749</v>
      </c>
      <c r="CF23" s="15">
        <v>138703</v>
      </c>
      <c r="CG23" s="15">
        <v>134995</v>
      </c>
      <c r="CH23" s="15">
        <v>37167</v>
      </c>
      <c r="CI23" s="15">
        <v>4292103</v>
      </c>
      <c r="CJ23" s="15">
        <v>4602180.37053</v>
      </c>
    </row>
    <row r="24" spans="1:134" ht="17.100000000000001" customHeight="1" x14ac:dyDescent="0.2">
      <c r="A24" s="17">
        <v>18</v>
      </c>
      <c r="B24" s="32" t="s">
        <v>187</v>
      </c>
      <c r="C24" s="15">
        <v>61083</v>
      </c>
      <c r="D24" s="15">
        <v>713854.60519999999</v>
      </c>
      <c r="E24" s="15">
        <v>332500.92593000003</v>
      </c>
      <c r="F24" s="15">
        <v>14808</v>
      </c>
      <c r="G24" s="15"/>
      <c r="H24" s="15">
        <v>1393628</v>
      </c>
      <c r="I24" s="15">
        <v>939260.58700000006</v>
      </c>
      <c r="J24" s="15">
        <v>3343</v>
      </c>
      <c r="K24" s="15">
        <v>8511</v>
      </c>
      <c r="L24" s="15">
        <v>6060.183</v>
      </c>
      <c r="M24" s="15">
        <v>194700</v>
      </c>
      <c r="N24" s="15">
        <v>229230</v>
      </c>
      <c r="O24" s="15">
        <v>5</v>
      </c>
      <c r="P24" s="15">
        <v>8401</v>
      </c>
      <c r="Q24" s="15">
        <v>1026</v>
      </c>
      <c r="R24" s="15">
        <v>6387</v>
      </c>
      <c r="S24" s="15">
        <v>8</v>
      </c>
      <c r="T24" s="15">
        <v>31</v>
      </c>
      <c r="U24" s="15">
        <v>5</v>
      </c>
      <c r="V24" s="15">
        <v>2129</v>
      </c>
      <c r="W24" s="15">
        <v>9</v>
      </c>
      <c r="X24" s="15">
        <v>5</v>
      </c>
      <c r="Y24" s="15">
        <v>37</v>
      </c>
      <c r="Z24" s="15">
        <v>561</v>
      </c>
      <c r="AA24" s="15">
        <v>2918</v>
      </c>
      <c r="AB24" s="15">
        <v>12</v>
      </c>
      <c r="AC24" s="15">
        <v>62</v>
      </c>
      <c r="AD24" s="15">
        <v>358</v>
      </c>
      <c r="AE24" s="15">
        <v>1641463</v>
      </c>
      <c r="AF24" s="15">
        <v>2463430.639</v>
      </c>
      <c r="AG24" s="15">
        <v>4062</v>
      </c>
      <c r="AH24" s="15">
        <v>2045</v>
      </c>
      <c r="AI24" s="15">
        <v>160</v>
      </c>
      <c r="AJ24" s="15">
        <v>7039</v>
      </c>
      <c r="AK24" s="15">
        <v>7</v>
      </c>
      <c r="AL24" s="15">
        <v>1094</v>
      </c>
      <c r="AM24" s="15">
        <v>36995</v>
      </c>
      <c r="AN24" s="15">
        <v>10</v>
      </c>
      <c r="AO24" s="15">
        <v>3153</v>
      </c>
      <c r="AP24" s="15">
        <v>1579</v>
      </c>
      <c r="AQ24" s="15">
        <v>34</v>
      </c>
      <c r="AR24" s="15">
        <v>18</v>
      </c>
      <c r="AS24" s="15">
        <v>42681</v>
      </c>
      <c r="AT24" s="15">
        <v>44622</v>
      </c>
      <c r="AU24" s="15">
        <v>7750</v>
      </c>
      <c r="AV24" s="15">
        <v>6</v>
      </c>
      <c r="AW24" s="15">
        <v>2406</v>
      </c>
      <c r="AX24" s="15">
        <v>5591</v>
      </c>
      <c r="AY24" s="15">
        <v>90342</v>
      </c>
      <c r="AZ24" s="15">
        <v>77779484.069999993</v>
      </c>
      <c r="BA24" s="15">
        <v>70031299.846000001</v>
      </c>
      <c r="BB24" s="15">
        <v>546</v>
      </c>
      <c r="BC24" s="15">
        <v>26125</v>
      </c>
      <c r="BD24" s="15">
        <v>43707.451000000001</v>
      </c>
      <c r="BE24" s="15">
        <v>3902796.8229999999</v>
      </c>
      <c r="BF24" s="15">
        <v>1656217.04</v>
      </c>
      <c r="BG24" s="15">
        <v>11324</v>
      </c>
      <c r="BH24" s="15">
        <v>1507</v>
      </c>
      <c r="BI24" s="15">
        <v>8</v>
      </c>
      <c r="BJ24" s="15">
        <v>103</v>
      </c>
      <c r="BK24" s="15">
        <v>422787.33899999998</v>
      </c>
      <c r="BL24" s="15">
        <v>607</v>
      </c>
      <c r="BM24" s="15">
        <v>34</v>
      </c>
      <c r="BN24" s="15">
        <v>7600</v>
      </c>
      <c r="BO24" s="15">
        <v>3587</v>
      </c>
      <c r="BP24" s="15">
        <v>9</v>
      </c>
      <c r="BQ24" s="15">
        <v>23501</v>
      </c>
      <c r="BR24" s="15">
        <v>53561.172479999994</v>
      </c>
      <c r="BS24" s="15">
        <v>13554.9580941</v>
      </c>
      <c r="BT24" s="15">
        <v>39406</v>
      </c>
      <c r="BU24" s="15">
        <v>1020.306</v>
      </c>
      <c r="BV24" s="15">
        <v>770</v>
      </c>
      <c r="BW24" s="15">
        <v>8998</v>
      </c>
      <c r="BX24" s="15">
        <v>440</v>
      </c>
      <c r="BY24" s="15">
        <v>115828</v>
      </c>
      <c r="BZ24" s="15">
        <v>9167</v>
      </c>
      <c r="CA24" s="15">
        <v>249254.522</v>
      </c>
      <c r="CB24" s="15">
        <v>23</v>
      </c>
      <c r="CC24" s="15">
        <v>2</v>
      </c>
      <c r="CD24" s="15">
        <v>84852335.887679994</v>
      </c>
      <c r="CE24" s="15">
        <v>78901397.634024113</v>
      </c>
      <c r="CF24" s="15">
        <v>2016</v>
      </c>
      <c r="CG24" s="15">
        <v>304</v>
      </c>
      <c r="CH24" s="15">
        <v>73</v>
      </c>
      <c r="CI24" s="15">
        <v>245038</v>
      </c>
      <c r="CJ24" s="15">
        <v>212025.45800000001</v>
      </c>
    </row>
    <row r="25" spans="1:134" ht="17.100000000000001" customHeight="1" x14ac:dyDescent="0.2">
      <c r="A25" s="17">
        <v>19</v>
      </c>
      <c r="B25" s="32" t="s">
        <v>188</v>
      </c>
      <c r="C25" s="15">
        <v>513767</v>
      </c>
      <c r="D25" s="15">
        <v>3960997.3286199998</v>
      </c>
      <c r="E25" s="15">
        <v>3926636.0460799998</v>
      </c>
      <c r="F25" s="15">
        <v>223813</v>
      </c>
      <c r="G25" s="15"/>
      <c r="H25" s="15">
        <v>15728864</v>
      </c>
      <c r="I25" s="15">
        <v>18103811.570999999</v>
      </c>
      <c r="J25" s="15">
        <v>150999</v>
      </c>
      <c r="K25" s="15">
        <v>296620</v>
      </c>
      <c r="L25" s="15">
        <v>351909.04800000001</v>
      </c>
      <c r="M25" s="15">
        <v>0</v>
      </c>
      <c r="N25" s="15">
        <v>0</v>
      </c>
      <c r="O25" s="15">
        <v>22702</v>
      </c>
      <c r="P25" s="15">
        <v>202335</v>
      </c>
      <c r="Q25" s="15">
        <v>35480</v>
      </c>
      <c r="R25" s="15">
        <v>293528</v>
      </c>
      <c r="S25" s="15">
        <v>42107</v>
      </c>
      <c r="T25" s="15">
        <v>71454</v>
      </c>
      <c r="U25" s="15">
        <v>48016</v>
      </c>
      <c r="V25" s="15">
        <v>127694</v>
      </c>
      <c r="W25" s="15">
        <v>38662</v>
      </c>
      <c r="X25" s="15">
        <v>60956</v>
      </c>
      <c r="Y25" s="15">
        <v>141722</v>
      </c>
      <c r="Z25" s="15">
        <v>21064</v>
      </c>
      <c r="AA25" s="15">
        <v>140441</v>
      </c>
      <c r="AB25" s="15">
        <v>89768</v>
      </c>
      <c r="AC25" s="15">
        <v>128687</v>
      </c>
      <c r="AD25" s="15">
        <v>66955</v>
      </c>
      <c r="AE25" s="15">
        <v>2693255</v>
      </c>
      <c r="AF25" s="15">
        <v>2924441.5819999999</v>
      </c>
      <c r="AG25" s="15">
        <v>205185</v>
      </c>
      <c r="AH25" s="15">
        <v>70495</v>
      </c>
      <c r="AI25" s="15">
        <v>198594</v>
      </c>
      <c r="AJ25" s="15">
        <v>46197</v>
      </c>
      <c r="AK25" s="15">
        <v>85824</v>
      </c>
      <c r="AL25" s="15">
        <v>139771</v>
      </c>
      <c r="AM25" s="15">
        <v>355611</v>
      </c>
      <c r="AN25" s="15">
        <v>35186</v>
      </c>
      <c r="AO25" s="15">
        <v>91409</v>
      </c>
      <c r="AP25" s="15">
        <v>183923</v>
      </c>
      <c r="AQ25" s="15">
        <v>45973</v>
      </c>
      <c r="AR25" s="15">
        <v>93816</v>
      </c>
      <c r="AS25" s="15">
        <v>587929</v>
      </c>
      <c r="AT25" s="15">
        <v>475215</v>
      </c>
      <c r="AU25" s="15">
        <v>111537</v>
      </c>
      <c r="AV25" s="15">
        <v>61750</v>
      </c>
      <c r="AW25" s="15">
        <v>113937</v>
      </c>
      <c r="AX25" s="15">
        <v>52068</v>
      </c>
      <c r="AY25" s="15">
        <v>369887</v>
      </c>
      <c r="AZ25" s="15">
        <v>76878885.150000006</v>
      </c>
      <c r="BA25" s="15">
        <v>62155146.009000003</v>
      </c>
      <c r="BB25" s="15">
        <v>208247</v>
      </c>
      <c r="BC25" s="15">
        <v>1274965</v>
      </c>
      <c r="BD25" s="15">
        <v>1461887.8659999999</v>
      </c>
      <c r="BE25" s="15">
        <v>55273690.313000001</v>
      </c>
      <c r="BF25" s="15">
        <v>50793159.640000001</v>
      </c>
      <c r="BG25" s="15">
        <v>322732</v>
      </c>
      <c r="BH25" s="15">
        <v>65807</v>
      </c>
      <c r="BI25" s="15">
        <v>85880</v>
      </c>
      <c r="BJ25" s="15">
        <v>351643</v>
      </c>
      <c r="BK25" s="15">
        <v>3339111.912</v>
      </c>
      <c r="BL25" s="15">
        <v>33944</v>
      </c>
      <c r="BM25" s="15">
        <v>93546</v>
      </c>
      <c r="BN25" s="15">
        <v>90109</v>
      </c>
      <c r="BO25" s="15">
        <v>102573</v>
      </c>
      <c r="BP25" s="15">
        <v>222893</v>
      </c>
      <c r="BQ25" s="15">
        <v>315346</v>
      </c>
      <c r="BR25" s="15">
        <v>4003128.4</v>
      </c>
      <c r="BS25" s="15">
        <v>4144486.1275424995</v>
      </c>
      <c r="BT25" s="15">
        <v>468615.9</v>
      </c>
      <c r="BU25" s="15">
        <v>1040386.405</v>
      </c>
      <c r="BV25" s="15">
        <v>62786</v>
      </c>
      <c r="BW25" s="15">
        <v>650976</v>
      </c>
      <c r="BX25" s="15">
        <v>79180</v>
      </c>
      <c r="BY25" s="15">
        <v>879693</v>
      </c>
      <c r="BZ25" s="15">
        <v>174881</v>
      </c>
      <c r="CA25" s="15">
        <v>5869849.2060000002</v>
      </c>
      <c r="CB25" s="15">
        <v>118662</v>
      </c>
      <c r="CC25" s="15">
        <v>24734</v>
      </c>
      <c r="CD25" s="15">
        <v>168164220.41861999</v>
      </c>
      <c r="CE25" s="15">
        <v>161789967.15762249</v>
      </c>
      <c r="CF25" s="15">
        <v>110770</v>
      </c>
      <c r="CG25" s="15">
        <v>112617</v>
      </c>
      <c r="CH25" s="15">
        <v>30516</v>
      </c>
      <c r="CI25" s="15">
        <v>2183037</v>
      </c>
      <c r="CJ25" s="15">
        <v>2493028.7069999999</v>
      </c>
    </row>
    <row r="26" spans="1:134" ht="17.100000000000001" customHeight="1" x14ac:dyDescent="0.2">
      <c r="A26" s="17">
        <v>20</v>
      </c>
      <c r="B26" s="32" t="s">
        <v>189</v>
      </c>
      <c r="C26" s="15">
        <v>95528</v>
      </c>
      <c r="D26" s="15">
        <v>3697347.6225900003</v>
      </c>
      <c r="E26" s="15">
        <v>3225247.7737500002</v>
      </c>
      <c r="F26" s="15">
        <v>7316</v>
      </c>
      <c r="G26" s="15"/>
      <c r="H26" s="15">
        <v>5279271</v>
      </c>
      <c r="I26" s="15">
        <v>4959343.466</v>
      </c>
      <c r="J26" s="15">
        <v>21141</v>
      </c>
      <c r="K26" s="15">
        <v>33095</v>
      </c>
      <c r="L26" s="15">
        <v>35721.697</v>
      </c>
      <c r="M26" s="15">
        <v>0</v>
      </c>
      <c r="N26" s="15">
        <v>0</v>
      </c>
      <c r="O26" s="15"/>
      <c r="P26" s="15">
        <v>11123</v>
      </c>
      <c r="Q26" s="15">
        <v>1379</v>
      </c>
      <c r="R26" s="15">
        <v>20897</v>
      </c>
      <c r="S26" s="15"/>
      <c r="T26" s="15"/>
      <c r="U26" s="15"/>
      <c r="V26" s="15">
        <v>10444</v>
      </c>
      <c r="W26" s="15"/>
      <c r="X26" s="15"/>
      <c r="Y26" s="15"/>
      <c r="Z26" s="15"/>
      <c r="AA26" s="15"/>
      <c r="AB26" s="15"/>
      <c r="AC26" s="15"/>
      <c r="AD26" s="15"/>
      <c r="AE26" s="15">
        <v>23191582</v>
      </c>
      <c r="AF26" s="15">
        <v>25076543.23</v>
      </c>
      <c r="AG26" s="15">
        <v>5024</v>
      </c>
      <c r="AH26" s="15"/>
      <c r="AI26" s="15">
        <v>275</v>
      </c>
      <c r="AJ26" s="15"/>
      <c r="AK26" s="15">
        <v>126</v>
      </c>
      <c r="AL26" s="15">
        <v>850</v>
      </c>
      <c r="AM26" s="15">
        <v>3700</v>
      </c>
      <c r="AN26" s="15"/>
      <c r="AO26" s="15">
        <v>2298</v>
      </c>
      <c r="AP26" s="15"/>
      <c r="AQ26" s="15">
        <v>1379</v>
      </c>
      <c r="AR26" s="15"/>
      <c r="AS26" s="15">
        <v>100316</v>
      </c>
      <c r="AT26" s="15">
        <v>45366</v>
      </c>
      <c r="AU26" s="15"/>
      <c r="AV26" s="15"/>
      <c r="AW26" s="15">
        <v>8521</v>
      </c>
      <c r="AX26" s="15"/>
      <c r="AY26" s="15">
        <v>107969</v>
      </c>
      <c r="AZ26" s="15">
        <v>48542333.560000002</v>
      </c>
      <c r="BA26" s="15">
        <v>43484782.781000003</v>
      </c>
      <c r="BB26" s="15"/>
      <c r="BC26" s="15">
        <v>102231</v>
      </c>
      <c r="BD26" s="15">
        <v>186715.86900000001</v>
      </c>
      <c r="BE26" s="15">
        <v>29483513.881999999</v>
      </c>
      <c r="BF26" s="15">
        <v>26185985</v>
      </c>
      <c r="BG26" s="15">
        <v>9191</v>
      </c>
      <c r="BH26" s="15"/>
      <c r="BI26" s="15"/>
      <c r="BJ26" s="15"/>
      <c r="BK26" s="15">
        <v>24291.302</v>
      </c>
      <c r="BL26" s="15"/>
      <c r="BM26" s="15"/>
      <c r="BN26" s="15"/>
      <c r="BO26" s="15"/>
      <c r="BP26" s="15">
        <v>4595</v>
      </c>
      <c r="BQ26" s="15">
        <v>24964</v>
      </c>
      <c r="BR26" s="15">
        <v>98908.64</v>
      </c>
      <c r="BS26" s="15">
        <v>87226.783709999989</v>
      </c>
      <c r="BT26" s="15">
        <v>648452.1</v>
      </c>
      <c r="BU26" s="15">
        <v>591329.90599999996</v>
      </c>
      <c r="BV26" s="15"/>
      <c r="BW26" s="15">
        <v>10943</v>
      </c>
      <c r="BX26" s="15"/>
      <c r="BY26" s="15">
        <v>170700</v>
      </c>
      <c r="BZ26" s="15">
        <v>1047</v>
      </c>
      <c r="CA26" s="15">
        <v>1194147.5220000001</v>
      </c>
      <c r="CB26" s="15"/>
      <c r="CC26" s="15"/>
      <c r="CD26" s="15">
        <v>109833482.92259</v>
      </c>
      <c r="CE26" s="15">
        <v>109820527.95845999</v>
      </c>
      <c r="CF26" s="15">
        <v>2757</v>
      </c>
      <c r="CG26" s="15">
        <v>6808</v>
      </c>
      <c r="CH26" s="15"/>
      <c r="CI26" s="15">
        <v>1366641</v>
      </c>
      <c r="CJ26" s="15">
        <v>1459703.8859999999</v>
      </c>
    </row>
    <row r="27" spans="1:134" ht="17.100000000000001" customHeight="1" x14ac:dyDescent="0.2">
      <c r="A27" s="17">
        <v>21</v>
      </c>
      <c r="B27" s="32" t="s">
        <v>190</v>
      </c>
      <c r="C27" s="15">
        <v>35511</v>
      </c>
      <c r="D27" s="15">
        <v>1530403.6244899996</v>
      </c>
      <c r="E27" s="15">
        <v>1695756.4846700004</v>
      </c>
      <c r="F27" s="15">
        <v>14985</v>
      </c>
      <c r="G27" s="15">
        <v>570</v>
      </c>
      <c r="H27" s="15">
        <v>1477557</v>
      </c>
      <c r="I27" s="15">
        <v>1347261.172</v>
      </c>
      <c r="J27" s="15">
        <v>18740</v>
      </c>
      <c r="K27" s="15">
        <v>66921</v>
      </c>
      <c r="L27" s="15">
        <v>145742.948</v>
      </c>
      <c r="M27" s="15">
        <v>7915</v>
      </c>
      <c r="N27" s="15">
        <v>6673.8590000000004</v>
      </c>
      <c r="O27" s="15">
        <v>1012</v>
      </c>
      <c r="P27" s="15">
        <v>23366</v>
      </c>
      <c r="Q27" s="15">
        <v>2530</v>
      </c>
      <c r="R27" s="15">
        <v>24413</v>
      </c>
      <c r="S27" s="15">
        <v>2162</v>
      </c>
      <c r="T27" s="15">
        <v>3472</v>
      </c>
      <c r="U27" s="15">
        <v>2784</v>
      </c>
      <c r="V27" s="15">
        <v>7871</v>
      </c>
      <c r="W27" s="15">
        <v>1951</v>
      </c>
      <c r="X27" s="15">
        <v>2869</v>
      </c>
      <c r="Y27" s="15">
        <v>5837</v>
      </c>
      <c r="Z27" s="15">
        <v>622</v>
      </c>
      <c r="AA27" s="15">
        <v>7639</v>
      </c>
      <c r="AB27" s="15">
        <v>3452</v>
      </c>
      <c r="AC27" s="15">
        <v>7491</v>
      </c>
      <c r="AD27" s="15">
        <v>3055</v>
      </c>
      <c r="AE27" s="15">
        <v>906614</v>
      </c>
      <c r="AF27" s="15">
        <v>559838.36</v>
      </c>
      <c r="AG27" s="15">
        <v>12771</v>
      </c>
      <c r="AH27" s="15">
        <v>3405</v>
      </c>
      <c r="AI27" s="15">
        <v>10374</v>
      </c>
      <c r="AJ27" s="15">
        <v>2632</v>
      </c>
      <c r="AK27" s="15">
        <v>4711</v>
      </c>
      <c r="AL27" s="15">
        <v>2904</v>
      </c>
      <c r="AM27" s="15">
        <v>32419</v>
      </c>
      <c r="AN27" s="15">
        <v>1591</v>
      </c>
      <c r="AO27" s="15">
        <v>4458</v>
      </c>
      <c r="AP27" s="15">
        <v>8816</v>
      </c>
      <c r="AQ27" s="15">
        <v>2137</v>
      </c>
      <c r="AR27" s="15">
        <v>4436</v>
      </c>
      <c r="AS27" s="15">
        <v>49906</v>
      </c>
      <c r="AT27" s="15">
        <v>27426</v>
      </c>
      <c r="AU27" s="15">
        <v>7760</v>
      </c>
      <c r="AV27" s="15">
        <v>3652</v>
      </c>
      <c r="AW27" s="15">
        <v>4011</v>
      </c>
      <c r="AX27" s="15">
        <v>2782</v>
      </c>
      <c r="AY27" s="15">
        <v>14437</v>
      </c>
      <c r="AZ27" s="15">
        <v>30503061</v>
      </c>
      <c r="BA27" s="15">
        <v>30016897.910999998</v>
      </c>
      <c r="BB27" s="15">
        <v>9826</v>
      </c>
      <c r="BC27" s="15">
        <v>76029</v>
      </c>
      <c r="BD27" s="15">
        <v>87992.721999999994</v>
      </c>
      <c r="BE27" s="15">
        <v>20681692.069209993</v>
      </c>
      <c r="BF27" s="15">
        <v>18532876.93</v>
      </c>
      <c r="BG27" s="15">
        <v>17150</v>
      </c>
      <c r="BH27" s="15">
        <v>3679</v>
      </c>
      <c r="BI27" s="15">
        <v>3840</v>
      </c>
      <c r="BJ27" s="15">
        <v>19226</v>
      </c>
      <c r="BK27" s="15">
        <v>179359.008</v>
      </c>
      <c r="BL27" s="15">
        <v>1274</v>
      </c>
      <c r="BM27" s="15">
        <v>3877</v>
      </c>
      <c r="BN27" s="15">
        <v>5991</v>
      </c>
      <c r="BO27" s="15">
        <v>5598</v>
      </c>
      <c r="BP27" s="15">
        <v>11274</v>
      </c>
      <c r="BQ27" s="15">
        <v>19233</v>
      </c>
      <c r="BR27" s="15">
        <v>198131.31752000001</v>
      </c>
      <c r="BS27" s="15">
        <v>119979.186</v>
      </c>
      <c r="BT27" s="15">
        <v>239563.9</v>
      </c>
      <c r="BU27" s="15">
        <v>219934.649</v>
      </c>
      <c r="BV27" s="15">
        <v>4343</v>
      </c>
      <c r="BW27" s="15">
        <v>37261</v>
      </c>
      <c r="BX27" s="15">
        <v>4056</v>
      </c>
      <c r="BY27" s="15">
        <v>62450</v>
      </c>
      <c r="BZ27" s="15">
        <v>10665</v>
      </c>
      <c r="CA27" s="15">
        <v>993236.04200000002</v>
      </c>
      <c r="CB27" s="15">
        <v>4013</v>
      </c>
      <c r="CC27" s="15">
        <v>916</v>
      </c>
      <c r="CD27" s="15">
        <v>54505173.772009946</v>
      </c>
      <c r="CE27" s="15">
        <v>56297618.401479982</v>
      </c>
      <c r="CF27" s="15">
        <v>5407</v>
      </c>
      <c r="CG27" s="15">
        <v>6037</v>
      </c>
      <c r="CH27" s="15">
        <v>1229</v>
      </c>
      <c r="CI27" s="15">
        <v>266834</v>
      </c>
      <c r="CJ27" s="15">
        <v>204010.96760000038</v>
      </c>
    </row>
    <row r="28" spans="1:134" ht="17.100000000000001" customHeight="1" x14ac:dyDescent="0.2">
      <c r="A28" s="17">
        <v>22</v>
      </c>
      <c r="B28" s="32" t="s">
        <v>191</v>
      </c>
      <c r="C28" s="15"/>
      <c r="D28" s="15">
        <v>113195.71781999999</v>
      </c>
      <c r="E28" s="15">
        <v>86175.864079999999</v>
      </c>
      <c r="F28" s="15"/>
      <c r="G28" s="15"/>
      <c r="H28" s="15">
        <v>3310090</v>
      </c>
      <c r="I28" s="15">
        <v>2447874.9730000002</v>
      </c>
      <c r="J28" s="15"/>
      <c r="K28" s="15">
        <v>32700</v>
      </c>
      <c r="L28" s="15">
        <v>22578.850999999999</v>
      </c>
      <c r="M28" s="15">
        <v>0</v>
      </c>
      <c r="N28" s="15">
        <v>0</v>
      </c>
      <c r="O28" s="15"/>
      <c r="P28" s="15"/>
      <c r="Q28" s="15"/>
      <c r="R28" s="15">
        <v>10</v>
      </c>
      <c r="S28" s="15"/>
      <c r="T28" s="15"/>
      <c r="U28" s="15"/>
      <c r="V28" s="15"/>
      <c r="W28" s="15"/>
      <c r="X28" s="15"/>
      <c r="Y28" s="15"/>
      <c r="Z28" s="15"/>
      <c r="AA28" s="15"/>
      <c r="AB28" s="15"/>
      <c r="AC28" s="15"/>
      <c r="AD28" s="15"/>
      <c r="AE28" s="15">
        <v>982240</v>
      </c>
      <c r="AF28" s="15">
        <v>1821242.727</v>
      </c>
      <c r="AG28" s="15"/>
      <c r="AH28" s="15"/>
      <c r="AI28" s="15"/>
      <c r="AJ28" s="15"/>
      <c r="AK28" s="15"/>
      <c r="AL28" s="15"/>
      <c r="AM28" s="15"/>
      <c r="AN28" s="15"/>
      <c r="AO28" s="15"/>
      <c r="AP28" s="15"/>
      <c r="AQ28" s="15"/>
      <c r="AR28" s="15"/>
      <c r="AS28" s="15"/>
      <c r="AT28" s="15"/>
      <c r="AU28" s="15">
        <v>18</v>
      </c>
      <c r="AV28" s="15"/>
      <c r="AW28" s="15"/>
      <c r="AX28" s="15"/>
      <c r="AY28" s="15">
        <v>4330</v>
      </c>
      <c r="AZ28" s="15">
        <v>102875946.27</v>
      </c>
      <c r="BA28" s="15">
        <v>83537632.651999995</v>
      </c>
      <c r="BB28" s="15"/>
      <c r="BC28" s="15"/>
      <c r="BD28" s="15"/>
      <c r="BE28" s="15">
        <v>5823304.0410000002</v>
      </c>
      <c r="BF28" s="15">
        <v>6045642.2999999998</v>
      </c>
      <c r="BG28" s="15"/>
      <c r="BH28" s="15"/>
      <c r="BI28" s="15"/>
      <c r="BJ28" s="15"/>
      <c r="BK28" s="15"/>
      <c r="BL28" s="15"/>
      <c r="BM28" s="15"/>
      <c r="BN28" s="15"/>
      <c r="BO28" s="15"/>
      <c r="BP28" s="15"/>
      <c r="BQ28" s="15"/>
      <c r="BR28" s="15">
        <v>15325</v>
      </c>
      <c r="BS28" s="15">
        <v>12528.138999999999</v>
      </c>
      <c r="BT28" s="15">
        <v>8484.2999999999993</v>
      </c>
      <c r="BU28" s="15">
        <v>5256.3810000000003</v>
      </c>
      <c r="BV28" s="15"/>
      <c r="BW28" s="15"/>
      <c r="BX28" s="15"/>
      <c r="BY28" s="15">
        <v>188</v>
      </c>
      <c r="BZ28" s="15"/>
      <c r="CA28" s="15">
        <v>2209.7269999999999</v>
      </c>
      <c r="CB28" s="15"/>
      <c r="CC28" s="15"/>
      <c r="CD28" s="15">
        <v>113422845.58782001</v>
      </c>
      <c r="CE28" s="15">
        <v>93779332.394079998</v>
      </c>
      <c r="CF28" s="15"/>
      <c r="CG28" s="15"/>
      <c r="CH28" s="15"/>
      <c r="CI28" s="15">
        <v>34676</v>
      </c>
      <c r="CJ28" s="15">
        <v>20529.039000000001</v>
      </c>
    </row>
    <row r="29" spans="1:134" ht="17.100000000000001" customHeight="1" x14ac:dyDescent="0.2">
      <c r="A29" s="17">
        <v>23</v>
      </c>
      <c r="B29" s="32" t="s">
        <v>192</v>
      </c>
      <c r="C29" s="15">
        <v>27047</v>
      </c>
      <c r="D29" s="15">
        <v>690889.59211099998</v>
      </c>
      <c r="E29" s="15">
        <v>615226.33833565493</v>
      </c>
      <c r="F29" s="15">
        <v>18563</v>
      </c>
      <c r="G29" s="15">
        <v>19740</v>
      </c>
      <c r="H29" s="15">
        <v>2502439</v>
      </c>
      <c r="I29" s="15">
        <v>2515359.1310000001</v>
      </c>
      <c r="J29" s="15">
        <v>18847</v>
      </c>
      <c r="K29" s="15">
        <v>52200</v>
      </c>
      <c r="L29" s="15">
        <v>70234.308000000005</v>
      </c>
      <c r="M29" s="15">
        <v>193418</v>
      </c>
      <c r="N29" s="15">
        <v>218377.81</v>
      </c>
      <c r="O29" s="15">
        <v>1078</v>
      </c>
      <c r="P29" s="15">
        <v>21801</v>
      </c>
      <c r="Q29" s="15">
        <v>10742</v>
      </c>
      <c r="R29" s="15">
        <v>25997</v>
      </c>
      <c r="S29" s="15">
        <v>10713</v>
      </c>
      <c r="T29" s="15">
        <v>23427</v>
      </c>
      <c r="U29" s="15">
        <v>5850</v>
      </c>
      <c r="V29" s="15">
        <v>14437</v>
      </c>
      <c r="W29" s="15">
        <v>7917</v>
      </c>
      <c r="X29" s="15">
        <v>6797</v>
      </c>
      <c r="Y29" s="15">
        <v>23132</v>
      </c>
      <c r="Z29" s="15">
        <v>2097</v>
      </c>
      <c r="AA29" s="15">
        <v>14767</v>
      </c>
      <c r="AB29" s="15">
        <v>11133</v>
      </c>
      <c r="AC29" s="15">
        <v>32535</v>
      </c>
      <c r="AD29" s="15">
        <v>11172</v>
      </c>
      <c r="AE29" s="15">
        <v>594105</v>
      </c>
      <c r="AF29" s="15">
        <v>1043313.992</v>
      </c>
      <c r="AG29" s="15">
        <v>19959</v>
      </c>
      <c r="AH29" s="15">
        <v>12510</v>
      </c>
      <c r="AI29" s="15">
        <v>18515</v>
      </c>
      <c r="AJ29" s="15">
        <v>5534</v>
      </c>
      <c r="AK29" s="15">
        <v>10555</v>
      </c>
      <c r="AL29" s="15">
        <v>15070</v>
      </c>
      <c r="AM29" s="15">
        <v>29810</v>
      </c>
      <c r="AN29" s="15">
        <v>3110</v>
      </c>
      <c r="AO29" s="15">
        <v>8210</v>
      </c>
      <c r="AP29" s="15">
        <v>23072</v>
      </c>
      <c r="AQ29" s="15">
        <v>12280</v>
      </c>
      <c r="AR29" s="15">
        <v>9171</v>
      </c>
      <c r="AS29" s="15">
        <v>68936</v>
      </c>
      <c r="AT29" s="15">
        <v>46366</v>
      </c>
      <c r="AU29" s="15">
        <v>9683</v>
      </c>
      <c r="AV29" s="15">
        <v>9203</v>
      </c>
      <c r="AW29" s="15">
        <v>10051</v>
      </c>
      <c r="AX29" s="15">
        <v>3861</v>
      </c>
      <c r="AY29" s="15">
        <v>40351</v>
      </c>
      <c r="AZ29" s="15">
        <v>9617812.0199999996</v>
      </c>
      <c r="BA29" s="15">
        <v>12296211.458000001</v>
      </c>
      <c r="BB29" s="15">
        <v>44287</v>
      </c>
      <c r="BC29" s="15">
        <v>139132</v>
      </c>
      <c r="BD29" s="15">
        <v>154360.397</v>
      </c>
      <c r="BE29" s="15">
        <v>9207351.2697900012</v>
      </c>
      <c r="BF29" s="15">
        <v>7212998.4100000001</v>
      </c>
      <c r="BG29" s="15">
        <v>57721</v>
      </c>
      <c r="BH29" s="15">
        <v>12080</v>
      </c>
      <c r="BI29" s="15">
        <v>10487</v>
      </c>
      <c r="BJ29" s="15">
        <v>40235</v>
      </c>
      <c r="BK29" s="15">
        <v>429389.19400000002</v>
      </c>
      <c r="BL29" s="15">
        <v>3483</v>
      </c>
      <c r="BM29" s="15">
        <v>8871</v>
      </c>
      <c r="BN29" s="15">
        <v>12955</v>
      </c>
      <c r="BO29" s="15">
        <v>7586</v>
      </c>
      <c r="BP29" s="15">
        <v>28568</v>
      </c>
      <c r="BQ29" s="15">
        <v>45272</v>
      </c>
      <c r="BR29" s="15">
        <v>392991</v>
      </c>
      <c r="BS29" s="15">
        <v>390619.08</v>
      </c>
      <c r="BT29" s="15">
        <v>95392.6</v>
      </c>
      <c r="BU29" s="15">
        <v>101549.99</v>
      </c>
      <c r="BV29" s="15">
        <v>6796</v>
      </c>
      <c r="BW29" s="15">
        <v>65246</v>
      </c>
      <c r="BX29" s="15">
        <v>6226</v>
      </c>
      <c r="BY29" s="15">
        <v>141874</v>
      </c>
      <c r="BZ29" s="15">
        <v>18500</v>
      </c>
      <c r="CA29" s="15">
        <v>880693.58799999999</v>
      </c>
      <c r="CB29" s="15">
        <v>25588</v>
      </c>
      <c r="CC29" s="15">
        <v>3591</v>
      </c>
      <c r="CD29" s="15">
        <v>22969294.622111</v>
      </c>
      <c r="CE29" s="15">
        <v>28239343.969385657</v>
      </c>
      <c r="CF29" s="15">
        <v>17753</v>
      </c>
      <c r="CG29" s="15">
        <v>9228</v>
      </c>
      <c r="CH29" s="15">
        <v>5348</v>
      </c>
      <c r="CI29" s="15">
        <v>195877</v>
      </c>
      <c r="CJ29" s="15">
        <v>212882.31125999999</v>
      </c>
    </row>
    <row r="30" spans="1:134" ht="17.100000000000001" customHeight="1" x14ac:dyDescent="0.2">
      <c r="A30" s="17">
        <v>24</v>
      </c>
      <c r="B30" s="32" t="s">
        <v>193</v>
      </c>
      <c r="C30" s="15">
        <v>732936</v>
      </c>
      <c r="D30" s="15">
        <v>10706688.490830999</v>
      </c>
      <c r="E30" s="15">
        <v>9881543.4328456558</v>
      </c>
      <c r="F30" s="15">
        <v>279485</v>
      </c>
      <c r="G30" s="15">
        <v>20310</v>
      </c>
      <c r="H30" s="15">
        <v>29691849</v>
      </c>
      <c r="I30" s="15">
        <v>30312910.899999999</v>
      </c>
      <c r="J30" s="15">
        <v>213070</v>
      </c>
      <c r="K30" s="15">
        <v>490047</v>
      </c>
      <c r="L30" s="15">
        <v>632247.03500000003</v>
      </c>
      <c r="M30" s="15">
        <v>396033</v>
      </c>
      <c r="N30" s="15">
        <v>454281.66899999999</v>
      </c>
      <c r="O30" s="15">
        <v>24797</v>
      </c>
      <c r="P30" s="15">
        <v>267026</v>
      </c>
      <c r="Q30" s="15">
        <v>51157</v>
      </c>
      <c r="R30" s="15">
        <v>371232</v>
      </c>
      <c r="S30" s="15">
        <v>54990</v>
      </c>
      <c r="T30" s="15">
        <v>98384</v>
      </c>
      <c r="U30" s="15">
        <v>56655</v>
      </c>
      <c r="V30" s="15">
        <v>162575</v>
      </c>
      <c r="W30" s="15">
        <v>48539</v>
      </c>
      <c r="X30" s="15">
        <v>70627</v>
      </c>
      <c r="Y30" s="15">
        <v>170728</v>
      </c>
      <c r="Z30" s="15">
        <v>24344</v>
      </c>
      <c r="AA30" s="15">
        <v>165765</v>
      </c>
      <c r="AB30" s="15">
        <v>104365</v>
      </c>
      <c r="AC30" s="15">
        <v>168775</v>
      </c>
      <c r="AD30" s="15">
        <v>81540</v>
      </c>
      <c r="AE30" s="15">
        <v>30009259</v>
      </c>
      <c r="AF30" s="15">
        <v>33888810.530000001</v>
      </c>
      <c r="AG30" s="15">
        <v>247001</v>
      </c>
      <c r="AH30" s="15">
        <v>88455</v>
      </c>
      <c r="AI30" s="15">
        <v>227918</v>
      </c>
      <c r="AJ30" s="15">
        <v>61402</v>
      </c>
      <c r="AK30" s="15">
        <v>101223</v>
      </c>
      <c r="AL30" s="15">
        <v>159689</v>
      </c>
      <c r="AM30" s="15">
        <v>458535</v>
      </c>
      <c r="AN30" s="15">
        <v>39897</v>
      </c>
      <c r="AO30" s="15">
        <v>109528</v>
      </c>
      <c r="AP30" s="15">
        <v>217390</v>
      </c>
      <c r="AQ30" s="15">
        <v>61803</v>
      </c>
      <c r="AR30" s="15">
        <v>107441</v>
      </c>
      <c r="AS30" s="15">
        <v>849768</v>
      </c>
      <c r="AT30" s="15">
        <v>638995</v>
      </c>
      <c r="AU30" s="15">
        <v>136748</v>
      </c>
      <c r="AV30" s="15">
        <v>74611</v>
      </c>
      <c r="AW30" s="15">
        <v>138926</v>
      </c>
      <c r="AX30" s="15">
        <v>64302</v>
      </c>
      <c r="AY30" s="15">
        <v>627316</v>
      </c>
      <c r="AZ30" s="15">
        <v>346197522.06999999</v>
      </c>
      <c r="BA30" s="15">
        <v>301521970.65700001</v>
      </c>
      <c r="BB30" s="15">
        <v>262906</v>
      </c>
      <c r="BC30" s="15">
        <v>1618482</v>
      </c>
      <c r="BD30" s="15">
        <v>1934664.3049999999</v>
      </c>
      <c r="BE30" s="15">
        <v>124372348.398</v>
      </c>
      <c r="BF30" s="15">
        <v>110426879.31999999</v>
      </c>
      <c r="BG30" s="15">
        <v>418118</v>
      </c>
      <c r="BH30" s="15">
        <v>83073</v>
      </c>
      <c r="BI30" s="15">
        <v>100215</v>
      </c>
      <c r="BJ30" s="15">
        <v>411207</v>
      </c>
      <c r="BK30" s="15">
        <v>4394938.7549999999</v>
      </c>
      <c r="BL30" s="15">
        <v>39308</v>
      </c>
      <c r="BM30" s="15">
        <v>106328</v>
      </c>
      <c r="BN30" s="15">
        <v>116655</v>
      </c>
      <c r="BO30" s="15">
        <v>119344</v>
      </c>
      <c r="BP30" s="15">
        <v>267339</v>
      </c>
      <c r="BQ30" s="15">
        <v>428316</v>
      </c>
      <c r="BR30" s="15">
        <v>4762045.53</v>
      </c>
      <c r="BS30" s="15">
        <v>4768394.2743465994</v>
      </c>
      <c r="BT30" s="15">
        <v>1499914.8</v>
      </c>
      <c r="BU30" s="15">
        <v>1959477.6370000001</v>
      </c>
      <c r="BV30" s="15">
        <v>74695</v>
      </c>
      <c r="BW30" s="15">
        <v>773424</v>
      </c>
      <c r="BX30" s="15">
        <v>89902</v>
      </c>
      <c r="BY30" s="15">
        <v>1370733</v>
      </c>
      <c r="BZ30" s="15">
        <v>214260</v>
      </c>
      <c r="CA30" s="15">
        <v>9189390.6070000008</v>
      </c>
      <c r="CB30" s="15">
        <v>148286</v>
      </c>
      <c r="CC30" s="15">
        <v>29243</v>
      </c>
      <c r="CD30" s="15">
        <v>553747353.21083093</v>
      </c>
      <c r="CE30" s="15">
        <v>528828187.51505232</v>
      </c>
      <c r="CF30" s="15">
        <v>138703</v>
      </c>
      <c r="CG30" s="15">
        <v>134994</v>
      </c>
      <c r="CH30" s="15">
        <v>37166</v>
      </c>
      <c r="CI30" s="15">
        <v>4292103</v>
      </c>
      <c r="CJ30" s="15">
        <v>4602180.3688600007</v>
      </c>
    </row>
    <row r="31" spans="1:134" ht="17.100000000000001" customHeight="1" x14ac:dyDescent="0.2">
      <c r="A31" s="17">
        <v>25</v>
      </c>
      <c r="B31" s="32" t="s">
        <v>194</v>
      </c>
      <c r="C31" s="15">
        <v>31586</v>
      </c>
      <c r="D31" s="15">
        <v>321738</v>
      </c>
      <c r="E31" s="15">
        <v>325760.72499999998</v>
      </c>
      <c r="F31" s="15">
        <v>9915</v>
      </c>
      <c r="G31" s="15"/>
      <c r="H31" s="15">
        <v>8073911</v>
      </c>
      <c r="I31" s="15">
        <v>8606153.4550000001</v>
      </c>
      <c r="J31" s="15">
        <v>7221</v>
      </c>
      <c r="K31" s="15">
        <v>4498</v>
      </c>
      <c r="L31" s="15">
        <v>3502.5630000000001</v>
      </c>
      <c r="M31" s="15">
        <v>343527</v>
      </c>
      <c r="N31" s="15">
        <v>462948.783</v>
      </c>
      <c r="O31" s="15">
        <v>834</v>
      </c>
      <c r="P31" s="15">
        <v>11029</v>
      </c>
      <c r="Q31" s="15">
        <v>1411</v>
      </c>
      <c r="R31" s="15">
        <v>14976</v>
      </c>
      <c r="S31" s="15">
        <v>2652</v>
      </c>
      <c r="T31" s="15">
        <v>2584</v>
      </c>
      <c r="U31" s="15">
        <v>2114</v>
      </c>
      <c r="V31" s="15">
        <v>8892</v>
      </c>
      <c r="W31" s="15">
        <v>2005</v>
      </c>
      <c r="X31" s="15">
        <v>1936</v>
      </c>
      <c r="Y31" s="15">
        <v>4625</v>
      </c>
      <c r="Z31" s="15">
        <v>499</v>
      </c>
      <c r="AA31" s="15">
        <v>6240</v>
      </c>
      <c r="AB31" s="15">
        <v>2772</v>
      </c>
      <c r="AC31" s="15">
        <v>8354</v>
      </c>
      <c r="AD31" s="15">
        <v>2347</v>
      </c>
      <c r="AE31" s="15">
        <v>1086059</v>
      </c>
      <c r="AF31" s="15">
        <v>1572741.486</v>
      </c>
      <c r="AG31" s="15">
        <v>10608</v>
      </c>
      <c r="AH31" s="15">
        <v>2738</v>
      </c>
      <c r="AI31" s="15">
        <v>7450</v>
      </c>
      <c r="AJ31" s="15">
        <v>2809</v>
      </c>
      <c r="AK31" s="15">
        <v>3113</v>
      </c>
      <c r="AL31" s="15">
        <v>9582</v>
      </c>
      <c r="AM31" s="15">
        <v>25150</v>
      </c>
      <c r="AN31" s="15">
        <v>1555</v>
      </c>
      <c r="AO31" s="15">
        <v>3887</v>
      </c>
      <c r="AP31" s="15">
        <v>8541</v>
      </c>
      <c r="AQ31" s="15">
        <v>1966</v>
      </c>
      <c r="AR31" s="15">
        <v>4886</v>
      </c>
      <c r="AS31" s="15">
        <v>38819</v>
      </c>
      <c r="AT31" s="15">
        <v>33525</v>
      </c>
      <c r="AU31" s="15">
        <v>5120</v>
      </c>
      <c r="AV31" s="15">
        <v>3105</v>
      </c>
      <c r="AW31" s="15">
        <v>6683</v>
      </c>
      <c r="AX31" s="15">
        <v>1527</v>
      </c>
      <c r="AY31" s="15">
        <v>19045</v>
      </c>
      <c r="AZ31" s="15">
        <v>36019376.560000002</v>
      </c>
      <c r="BA31" s="15">
        <v>31247368.568</v>
      </c>
      <c r="BB31" s="15">
        <v>16815</v>
      </c>
      <c r="BC31" s="15">
        <v>89500</v>
      </c>
      <c r="BD31" s="15">
        <v>128828.395</v>
      </c>
      <c r="BE31" s="15">
        <v>19749159.855999999</v>
      </c>
      <c r="BF31" s="15">
        <v>18602330</v>
      </c>
      <c r="BG31" s="15">
        <v>15351</v>
      </c>
      <c r="BH31" s="15">
        <v>2796</v>
      </c>
      <c r="BI31" s="15">
        <v>4205</v>
      </c>
      <c r="BJ31" s="15">
        <v>24670</v>
      </c>
      <c r="BK31" s="15">
        <v>225968.15299999999</v>
      </c>
      <c r="BL31" s="15">
        <v>927</v>
      </c>
      <c r="BM31" s="15">
        <v>3744</v>
      </c>
      <c r="BN31" s="15">
        <v>4326</v>
      </c>
      <c r="BO31" s="15">
        <v>5286</v>
      </c>
      <c r="BP31" s="15">
        <v>13175</v>
      </c>
      <c r="BQ31" s="15">
        <v>17269</v>
      </c>
      <c r="BR31" s="15">
        <v>1404672.5126800002</v>
      </c>
      <c r="BS31" s="15">
        <v>1281807.4927399999</v>
      </c>
      <c r="BT31" s="15">
        <v>221622.1</v>
      </c>
      <c r="BU31" s="15">
        <v>221013.83600000001</v>
      </c>
      <c r="BV31" s="15">
        <v>2949</v>
      </c>
      <c r="BW31" s="15">
        <v>31629</v>
      </c>
      <c r="BX31" s="15">
        <v>2574</v>
      </c>
      <c r="BY31" s="15">
        <v>65712</v>
      </c>
      <c r="BZ31" s="15">
        <v>7001</v>
      </c>
      <c r="CA31" s="15">
        <v>463380.55800000002</v>
      </c>
      <c r="CB31" s="15">
        <v>2721</v>
      </c>
      <c r="CC31" s="15">
        <v>877</v>
      </c>
      <c r="CD31" s="15">
        <v>67127987.172679991</v>
      </c>
      <c r="CE31" s="15">
        <v>64679216.065739997</v>
      </c>
      <c r="CF31" s="15">
        <v>4129</v>
      </c>
      <c r="CG31" s="15">
        <v>5700</v>
      </c>
      <c r="CH31" s="15">
        <v>1400</v>
      </c>
      <c r="CI31" s="15">
        <v>410201</v>
      </c>
      <c r="CJ31" s="15">
        <v>439311.90299999999</v>
      </c>
    </row>
    <row r="32" spans="1:134" s="35" customFormat="1" ht="17.100000000000001" customHeight="1" x14ac:dyDescent="0.2">
      <c r="A32" s="44">
        <v>26</v>
      </c>
      <c r="B32" s="36" t="s">
        <v>196</v>
      </c>
      <c r="C32" s="27">
        <v>0.16404988282151228</v>
      </c>
      <c r="D32" s="27">
        <v>8.2592518162496131E-2</v>
      </c>
      <c r="E32" s="27">
        <v>7.8965565747850311E-2</v>
      </c>
      <c r="F32" s="27">
        <v>7.4142326238520836E-2</v>
      </c>
      <c r="G32" s="27">
        <v>-3.3349793531857644E-2</v>
      </c>
      <c r="H32" s="27">
        <v>6.9320773571187475E-2</v>
      </c>
      <c r="I32" s="27">
        <v>6.6063901469455108E-2</v>
      </c>
      <c r="J32" s="27">
        <v>3.7939351237093848E-2</v>
      </c>
      <c r="K32" s="27">
        <v>0.15200404076417981</v>
      </c>
      <c r="L32" s="27">
        <v>0.20172262500148241</v>
      </c>
      <c r="M32" s="27">
        <v>7.3181646439663323E-2</v>
      </c>
      <c r="N32" s="27">
        <v>5.2866186998737977E-2</v>
      </c>
      <c r="O32" s="27">
        <v>4.6392948271862678E-3</v>
      </c>
      <c r="P32" s="27">
        <v>5.6741146322591633E-2</v>
      </c>
      <c r="Q32" s="27">
        <v>4.3096083382378067E-2</v>
      </c>
      <c r="R32" s="27">
        <v>7.1659277388809756E-2</v>
      </c>
      <c r="S32" s="27">
        <v>3.5068597019169256E-2</v>
      </c>
      <c r="T32" s="27">
        <v>4.9646524423402963E-2</v>
      </c>
      <c r="U32" s="27">
        <v>2.7990647027700499E-2</v>
      </c>
      <c r="V32" s="27">
        <v>8.4860521801931932E-2</v>
      </c>
      <c r="W32" s="27">
        <v>8.4860075867440963E-3</v>
      </c>
      <c r="X32" s="27">
        <v>2.1544359092462446E-2</v>
      </c>
      <c r="Y32" s="27">
        <v>2.7905244828001621E-2</v>
      </c>
      <c r="Z32" s="27">
        <v>2.3733003708281828E-2</v>
      </c>
      <c r="AA32" s="27">
        <v>2.421047154922738E-2</v>
      </c>
      <c r="AB32" s="27">
        <v>4.8586187771864929E-2</v>
      </c>
      <c r="AC32" s="27">
        <v>3.3771901428043975E-2</v>
      </c>
      <c r="AD32" s="27">
        <v>2.2297254252404919E-2</v>
      </c>
      <c r="AE32" s="27">
        <v>0.21657213136163725</v>
      </c>
      <c r="AF32" s="27">
        <v>0.14839689241860216</v>
      </c>
      <c r="AG32" s="27">
        <v>5.5426679637404233E-2</v>
      </c>
      <c r="AH32" s="27">
        <v>2.0842134910575974E-2</v>
      </c>
      <c r="AI32" s="27">
        <v>6.9026783053952351E-2</v>
      </c>
      <c r="AJ32" s="27">
        <v>3.1808350146318408E-2</v>
      </c>
      <c r="AK32" s="27">
        <v>7.6940417732560995E-2</v>
      </c>
      <c r="AL32" s="27">
        <v>4.5492992394245639E-2</v>
      </c>
      <c r="AM32" s="27">
        <v>8.1902177201185838E-2</v>
      </c>
      <c r="AN32" s="27">
        <v>2.6301263110043185E-2</v>
      </c>
      <c r="AO32" s="27">
        <v>1.3741741152220457E-2</v>
      </c>
      <c r="AP32" s="27">
        <v>1.080376108622994E-2</v>
      </c>
      <c r="AQ32" s="27">
        <v>6.5007507318587121E-2</v>
      </c>
      <c r="AR32" s="27">
        <v>2.5124659081517398E-2</v>
      </c>
      <c r="AS32" s="27">
        <v>7.9044794052491277E-2</v>
      </c>
      <c r="AT32" s="27">
        <v>5.9665060502862112E-2</v>
      </c>
      <c r="AU32" s="27">
        <v>2.0651063640804726E-2</v>
      </c>
      <c r="AV32" s="27">
        <v>5.1348882799795048E-2</v>
      </c>
      <c r="AW32" s="27">
        <v>4.3226724168262537E-2</v>
      </c>
      <c r="AX32" s="27">
        <v>3.1753468155435831E-2</v>
      </c>
      <c r="AY32" s="27">
        <v>6.7458796473744725E-2</v>
      </c>
      <c r="AZ32" s="27">
        <v>9.4313868033066378E-2</v>
      </c>
      <c r="BA32" s="27">
        <v>9.621194100283148E-2</v>
      </c>
      <c r="BB32" s="27">
        <v>4.6408142498378741E-2</v>
      </c>
      <c r="BC32" s="27">
        <v>7.7575997610307715E-2</v>
      </c>
      <c r="BD32" s="27">
        <v>4.8116585452808169E-2</v>
      </c>
      <c r="BE32" s="27">
        <v>0.10383207856398127</v>
      </c>
      <c r="BF32" s="27">
        <v>7.815282301642873E-2</v>
      </c>
      <c r="BG32" s="27">
        <v>8.533775838803645E-2</v>
      </c>
      <c r="BH32" s="27">
        <v>3.6264656264067281E-2</v>
      </c>
      <c r="BI32" s="27">
        <v>1.3405472133013146E-2</v>
      </c>
      <c r="BJ32" s="27">
        <v>3.8844701483311941E-2</v>
      </c>
      <c r="BK32" s="27">
        <v>6.4000000000000001E-2</v>
      </c>
      <c r="BL32" s="27">
        <v>1.3246102899604232E-2</v>
      </c>
      <c r="BM32" s="27">
        <v>4.7469627484109746E-2</v>
      </c>
      <c r="BN32" s="27">
        <v>7.6406864540854325E-2</v>
      </c>
      <c r="BO32" s="27">
        <v>6.5918500762693399E-2</v>
      </c>
      <c r="BP32" s="27">
        <v>6.5066232650662331E-2</v>
      </c>
      <c r="BQ32" s="27">
        <v>7.7256732446107756E-2</v>
      </c>
      <c r="BR32" s="27">
        <v>3.4150482581026029E-2</v>
      </c>
      <c r="BS32" s="27">
        <v>3.210779805180658E-2</v>
      </c>
      <c r="BT32" s="27">
        <v>6.7452039664161453E-2</v>
      </c>
      <c r="BU32" s="27">
        <v>6.3042524219875454E-2</v>
      </c>
      <c r="BV32" s="27">
        <v>3.7431702236846075E-2</v>
      </c>
      <c r="BW32" s="27">
        <v>8.1416744065593794E-2</v>
      </c>
      <c r="BX32" s="27">
        <v>3.9327792190624121E-2</v>
      </c>
      <c r="BY32" s="27">
        <v>9.3479153408360993E-2</v>
      </c>
      <c r="BZ32" s="27">
        <v>5.5228627473385512E-3</v>
      </c>
      <c r="CA32" s="27">
        <v>6.6924061440988863E-2</v>
      </c>
      <c r="CB32" s="27">
        <v>2.927895585020663E-2</v>
      </c>
      <c r="CC32" s="27">
        <v>3.456451566829491E-2</v>
      </c>
      <c r="CD32" s="27">
        <v>8.5364363474347088E-2</v>
      </c>
      <c r="CE32" s="27">
        <v>9.3689424780307937E-2</v>
      </c>
      <c r="CF32" s="27">
        <v>3.6021221197705608E-2</v>
      </c>
      <c r="CG32" s="27">
        <v>6.9321169359369036E-2</v>
      </c>
      <c r="CH32" s="27">
        <v>7.5688500642175749E-2</v>
      </c>
      <c r="CI32" s="27">
        <v>9.269182833132622E-2</v>
      </c>
      <c r="CJ32" s="27">
        <v>0.1189172776765971</v>
      </c>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row>
    <row r="33" spans="1:134" s="35" customFormat="1" ht="17.100000000000001" customHeight="1" x14ac:dyDescent="0.2">
      <c r="A33" s="44">
        <v>27</v>
      </c>
      <c r="B33" s="36" t="s">
        <v>195</v>
      </c>
      <c r="C33" s="27">
        <v>5.9228027760745072E-3</v>
      </c>
      <c r="D33" s="27">
        <v>5.0859603614812525E-3</v>
      </c>
      <c r="E33" s="27">
        <v>5.009569727149131E-3</v>
      </c>
      <c r="F33" s="27">
        <v>4.585337519020888E-3</v>
      </c>
      <c r="G33" s="27">
        <v>-3.2418406141409645E-2</v>
      </c>
      <c r="H33" s="27">
        <v>6.0082885139918626E-3</v>
      </c>
      <c r="I33" s="27">
        <v>5.5244837554962031E-3</v>
      </c>
      <c r="J33" s="27">
        <v>3.3315255840937739E-3</v>
      </c>
      <c r="K33" s="27">
        <v>1.4397667555342089E-2</v>
      </c>
      <c r="L33" s="27">
        <v>2.2006505630229069E-2</v>
      </c>
      <c r="M33" s="27">
        <v>3.4919299465917562E-2</v>
      </c>
      <c r="N33" s="27">
        <v>2.5318823273194437E-2</v>
      </c>
      <c r="O33" s="27">
        <v>2.2601526055039236E-4</v>
      </c>
      <c r="P33" s="27">
        <v>4.6720623336503246E-3</v>
      </c>
      <c r="Q33" s="27">
        <v>8.9480696609194037E-3</v>
      </c>
      <c r="R33" s="27">
        <v>4.978700444891208E-3</v>
      </c>
      <c r="S33" s="27">
        <v>6.8672459281407675E-3</v>
      </c>
      <c r="T33" s="27">
        <v>1.2725462896912272E-2</v>
      </c>
      <c r="U33" s="27">
        <v>2.9167170571036288E-3</v>
      </c>
      <c r="V33" s="27">
        <v>7.3475339799997002E-3</v>
      </c>
      <c r="W33" s="27">
        <v>1.3955237015120603E-3</v>
      </c>
      <c r="X33" s="27">
        <v>2.0860037778247728E-3</v>
      </c>
      <c r="Y33" s="27">
        <v>3.7853959779722045E-3</v>
      </c>
      <c r="Z33" s="27">
        <v>2.0429530886897011E-3</v>
      </c>
      <c r="AA33" s="27">
        <v>2.1506290744099173E-3</v>
      </c>
      <c r="AB33" s="27">
        <v>5.111049607076007E-3</v>
      </c>
      <c r="AC33" s="27">
        <v>6.691741628041795E-3</v>
      </c>
      <c r="AD33" s="27">
        <v>3.0516266727117938E-3</v>
      </c>
      <c r="AE33" s="27">
        <v>4.1040022949538676E-3</v>
      </c>
      <c r="AF33" s="27">
        <v>3.8027422704205128E-3</v>
      </c>
      <c r="AG33" s="27">
        <v>4.4148050528553693E-3</v>
      </c>
      <c r="AH33" s="27">
        <v>2.9555599045776372E-3</v>
      </c>
      <c r="AI33" s="27">
        <v>5.5543691040327563E-3</v>
      </c>
      <c r="AJ33" s="27">
        <v>3.0713581809135274E-3</v>
      </c>
      <c r="AK33" s="27">
        <v>7.8824599701571071E-3</v>
      </c>
      <c r="AL33" s="27">
        <v>4.2967384890375878E-3</v>
      </c>
      <c r="AM33" s="27">
        <v>5.3218709802351685E-3</v>
      </c>
      <c r="AN33" s="27">
        <v>2.1577789262252722E-3</v>
      </c>
      <c r="AO33" s="27">
        <v>1.0235957089405601E-3</v>
      </c>
      <c r="AP33" s="27">
        <v>1.1584033509701398E-3</v>
      </c>
      <c r="AQ33" s="27">
        <v>1.2750653162491033E-2</v>
      </c>
      <c r="AR33" s="27">
        <v>2.1672406369025949E-3</v>
      </c>
      <c r="AS33" s="27">
        <v>6.3210586133761668E-3</v>
      </c>
      <c r="AT33" s="27">
        <v>4.2331959191348727E-3</v>
      </c>
      <c r="AU33" s="27">
        <v>1.3577395534350811E-3</v>
      </c>
      <c r="AV33" s="27">
        <v>6.3404738163188113E-3</v>
      </c>
      <c r="AW33" s="27">
        <v>3.1670450548985166E-3</v>
      </c>
      <c r="AX33" s="27">
        <v>1.9578893311079726E-3</v>
      </c>
      <c r="AY33" s="27">
        <v>4.2312840048092555E-3</v>
      </c>
      <c r="AZ33" s="27">
        <v>2.7719369218481712E-3</v>
      </c>
      <c r="BA33" s="27">
        <v>3.2550984766441158E-3</v>
      </c>
      <c r="BB33" s="27">
        <v>7.6213682822590762E-3</v>
      </c>
      <c r="BC33" s="27">
        <v>5.9014266252429906E-3</v>
      </c>
      <c r="BD33" s="27">
        <v>3.9744639786230248E-3</v>
      </c>
      <c r="BE33" s="27">
        <v>7.2613485946354242E-3</v>
      </c>
      <c r="BF33" s="27">
        <v>5.7430233872972792E-3</v>
      </c>
      <c r="BG33" s="27">
        <v>1.1462367149987175E-2</v>
      </c>
      <c r="BH33" s="27">
        <v>5.3205377076136155E-3</v>
      </c>
      <c r="BI33" s="27">
        <v>1.3787418831531133E-3</v>
      </c>
      <c r="BJ33" s="27">
        <v>3.8173933365445527E-3</v>
      </c>
      <c r="BK33" s="27">
        <v>3.0000000000000001E-3</v>
      </c>
      <c r="BL33" s="27">
        <v>1.0419936133415845E-3</v>
      </c>
      <c r="BM33" s="27">
        <v>3.9752552392997775E-3</v>
      </c>
      <c r="BN33" s="27">
        <v>8.3733250041248992E-3</v>
      </c>
      <c r="BO33" s="27">
        <v>4.089203783865303E-3</v>
      </c>
      <c r="BP33" s="27">
        <v>6.8677123608133451E-3</v>
      </c>
      <c r="BQ33" s="27">
        <v>8.1229901235386481E-3</v>
      </c>
      <c r="BR33" s="27">
        <v>3.1034200531401828E-3</v>
      </c>
      <c r="BS33" s="27">
        <v>2.6399612436442043E-3</v>
      </c>
      <c r="BT33" s="27">
        <v>4.536111618351219E-3</v>
      </c>
      <c r="BU33" s="27">
        <v>3.5889996827497741E-3</v>
      </c>
      <c r="BV33" s="27">
        <v>3.3394736558618535E-3</v>
      </c>
      <c r="BW33" s="27">
        <v>6.7149714791705688E-3</v>
      </c>
      <c r="BX33" s="27">
        <v>2.7340875815559371E-3</v>
      </c>
      <c r="BY33" s="27">
        <v>9.8667141727787865E-3</v>
      </c>
      <c r="BZ33" s="27">
        <v>4.1846639281969392E-4</v>
      </c>
      <c r="CA33" s="27">
        <v>6.5513675382434227E-3</v>
      </c>
      <c r="CB33" s="27">
        <v>4.9947840572481189E-3</v>
      </c>
      <c r="CC33" s="27">
        <v>4.2390101035579657E-3</v>
      </c>
      <c r="CD33" s="27">
        <v>3.787206096328751E-3</v>
      </c>
      <c r="CE33" s="27">
        <v>4.4317534626894589E-3</v>
      </c>
      <c r="CF33" s="27">
        <v>4.6333068572941491E-3</v>
      </c>
      <c r="CG33" s="27">
        <v>4.662748043837389E-3</v>
      </c>
      <c r="CH33" s="27">
        <v>1.0892262543032903E-2</v>
      </c>
      <c r="CI33" s="27">
        <v>4.3100012275165186E-3</v>
      </c>
      <c r="CJ33" s="27">
        <v>5.4651445760158512E-3</v>
      </c>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row>
    <row r="34" spans="1:134" s="35" customFormat="1" ht="17.100000000000001" customHeight="1" x14ac:dyDescent="0.2">
      <c r="A34" s="44">
        <v>28</v>
      </c>
      <c r="B34" s="36" t="s">
        <v>197</v>
      </c>
      <c r="C34" s="27">
        <v>0.57287449392712553</v>
      </c>
      <c r="D34" s="27">
        <v>0.64105444051134242</v>
      </c>
      <c r="E34" s="27">
        <v>0.66414535962655619</v>
      </c>
      <c r="F34" s="27">
        <v>0.52501405283867342</v>
      </c>
      <c r="G34" s="27">
        <v>1.1484575835475579</v>
      </c>
      <c r="H34" s="27">
        <v>0.61715241613478178</v>
      </c>
      <c r="I34" s="27">
        <v>0.61560038930088956</v>
      </c>
      <c r="J34" s="27">
        <v>0.69183040330920376</v>
      </c>
      <c r="K34" s="27">
        <v>0.79587480943413147</v>
      </c>
      <c r="L34" s="27">
        <v>0.76902990364053958</v>
      </c>
      <c r="M34" s="27">
        <v>0.53033102792883169</v>
      </c>
      <c r="N34" s="27">
        <v>0.53842259266361292</v>
      </c>
      <c r="O34" s="27">
        <v>1.1127659574468085</v>
      </c>
      <c r="P34" s="27">
        <v>0.66142011834319525</v>
      </c>
      <c r="Q34" s="27">
        <v>0.55330330330330335</v>
      </c>
      <c r="R34" s="27">
        <v>0.6414272378383985</v>
      </c>
      <c r="S34" s="27">
        <v>0.53002223869532983</v>
      </c>
      <c r="T34" s="27">
        <v>0.53241096592364845</v>
      </c>
      <c r="U34" s="27">
        <v>0.8349097162510748</v>
      </c>
      <c r="V34" s="27">
        <v>0.58782201405152223</v>
      </c>
      <c r="W34" s="27">
        <v>0.7859680284191829</v>
      </c>
      <c r="X34" s="27">
        <v>0.73284313725490191</v>
      </c>
      <c r="Y34" s="27">
        <v>0.72688100762346697</v>
      </c>
      <c r="Z34" s="27">
        <v>0.734006734006734</v>
      </c>
      <c r="AA34" s="27">
        <v>0.67764839534223231</v>
      </c>
      <c r="AB34" s="27">
        <v>0.70679697912039097</v>
      </c>
      <c r="AC34" s="27">
        <v>0.61531038919266645</v>
      </c>
      <c r="AD34" s="27">
        <v>0.76513317191283292</v>
      </c>
      <c r="AE34" s="27">
        <v>0.10081522925593957</v>
      </c>
      <c r="AF34" s="27">
        <v>0.10733790807097075</v>
      </c>
      <c r="AG34" s="27">
        <v>0.74871266735324404</v>
      </c>
      <c r="AH34" s="27">
        <v>0.75402144772117963</v>
      </c>
      <c r="AI34" s="27">
        <v>0.69639395114385416</v>
      </c>
      <c r="AJ34" s="27">
        <v>0.83922558922558921</v>
      </c>
      <c r="AK34" s="27">
        <v>0.67545963229416461</v>
      </c>
      <c r="AL34" s="27">
        <v>0.7553003533568905</v>
      </c>
      <c r="AM34" s="27">
        <v>0.62509505703422052</v>
      </c>
      <c r="AN34" s="27">
        <v>0.79551820728291311</v>
      </c>
      <c r="AO34" s="27">
        <v>0.6658238516645596</v>
      </c>
      <c r="AP34" s="27">
        <v>0.86032582654528034</v>
      </c>
      <c r="AQ34" s="27">
        <v>0.43026706231454004</v>
      </c>
      <c r="AR34" s="27">
        <v>0.73202614379084963</v>
      </c>
      <c r="AS34" s="27">
        <v>0.50573698146513679</v>
      </c>
      <c r="AT34" s="27">
        <v>0.57675675675675675</v>
      </c>
      <c r="AU34" s="27">
        <v>0.59302715387194105</v>
      </c>
      <c r="AV34" s="27">
        <v>0.53428377460964016</v>
      </c>
      <c r="AW34" s="27">
        <v>0.7586554621848739</v>
      </c>
      <c r="AX34" s="27">
        <v>0.68298368298368295</v>
      </c>
      <c r="AY34" s="27">
        <v>0.68398862633591528</v>
      </c>
      <c r="AZ34" s="27">
        <v>0.43738640630623143</v>
      </c>
      <c r="BA34" s="27">
        <v>0.38697164682266416</v>
      </c>
      <c r="BB34" s="27">
        <v>0.56497649429147079</v>
      </c>
      <c r="BC34" s="27">
        <v>0.51935116676152537</v>
      </c>
      <c r="BD34" s="27">
        <v>0.53474636189008928</v>
      </c>
      <c r="BE34" s="27">
        <v>0.53473173983699418</v>
      </c>
      <c r="BF34" s="27">
        <v>0.56078752691515898</v>
      </c>
      <c r="BG34" s="27">
        <v>0.5272507370171593</v>
      </c>
      <c r="BH34" s="27">
        <v>0.64137086903304774</v>
      </c>
      <c r="BI34" s="27">
        <v>0.72507403751233956</v>
      </c>
      <c r="BJ34" s="27">
        <v>0.68436412616455267</v>
      </c>
      <c r="BK34" s="27">
        <v>0.65400000000000003</v>
      </c>
      <c r="BL34" s="27">
        <v>0.86521181001283698</v>
      </c>
      <c r="BM34" s="27">
        <v>0.76812227074235806</v>
      </c>
      <c r="BN34" s="27">
        <v>0.60329009807023093</v>
      </c>
      <c r="BO34" s="27">
        <v>0.7188378631677601</v>
      </c>
      <c r="BP34" s="27">
        <v>0.63100469768146694</v>
      </c>
      <c r="BQ34" s="27">
        <v>0.46422410252197488</v>
      </c>
      <c r="BR34" s="27">
        <v>0.8042432456774633</v>
      </c>
      <c r="BS34" s="27">
        <v>0.8694157702827805</v>
      </c>
      <c r="BT34" s="27">
        <v>0.54982780886784333</v>
      </c>
      <c r="BU34" s="27">
        <v>0.53014311651433732</v>
      </c>
      <c r="BV34" s="27">
        <v>0.74736188702669148</v>
      </c>
      <c r="BW34" s="27">
        <v>0.61174675819984747</v>
      </c>
      <c r="BX34" s="27">
        <v>0.76002109704641352</v>
      </c>
      <c r="BY34" s="27">
        <v>0.43282115869017634</v>
      </c>
      <c r="BZ34" s="27">
        <v>0.73374358974358977</v>
      </c>
      <c r="CA34" s="27">
        <v>0.65269281609218577</v>
      </c>
      <c r="CB34" s="27">
        <v>0.61724467069678646</v>
      </c>
      <c r="CC34" s="27">
        <v>0.77065527065527062</v>
      </c>
      <c r="CD34" s="27">
        <v>0.52522215685296403</v>
      </c>
      <c r="CE34" s="27">
        <v>0.49870172665963397</v>
      </c>
      <c r="CF34" s="27">
        <v>0.57774001699235344</v>
      </c>
      <c r="CG34" s="27">
        <v>0.70920245398773007</v>
      </c>
      <c r="CH34" s="27">
        <v>0.57795004306632214</v>
      </c>
      <c r="CI34" s="27">
        <v>0.79050272711333514</v>
      </c>
      <c r="CJ34" s="27">
        <v>0.76711201765762349</v>
      </c>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row>
    <row r="35" spans="1:134" ht="17.100000000000001" customHeight="1" x14ac:dyDescent="0.2">
      <c r="A35" s="17">
        <v>29</v>
      </c>
      <c r="B35" s="32" t="s">
        <v>198</v>
      </c>
      <c r="C35" s="27">
        <v>4.8184202188260514E-3</v>
      </c>
      <c r="D35" s="27">
        <v>1.5285378552686692E-2</v>
      </c>
      <c r="E35" s="27">
        <v>1.5144695023524161E-2</v>
      </c>
      <c r="F35" s="27">
        <v>1.4018669231174075E-3</v>
      </c>
      <c r="G35" s="27"/>
      <c r="H35" s="27">
        <v>2.7383166773098273E-2</v>
      </c>
      <c r="I35" s="27">
        <v>2.225278053737054E-2</v>
      </c>
      <c r="J35" s="27">
        <v>4.8192475597194293E-3</v>
      </c>
      <c r="K35" s="27">
        <v>0</v>
      </c>
      <c r="L35" s="27"/>
      <c r="M35" s="27">
        <v>5.2608512071149499E-2</v>
      </c>
      <c r="N35" s="27">
        <v>4.4824427476755158E-3</v>
      </c>
      <c r="O35" s="27">
        <v>9.5465393794749408E-3</v>
      </c>
      <c r="P35" s="27">
        <v>1.1245636624448611E-2</v>
      </c>
      <c r="Q35" s="27">
        <v>3.5563458546343631E-3</v>
      </c>
      <c r="R35" s="27">
        <v>5.1419400345522016E-3</v>
      </c>
      <c r="S35" s="27">
        <v>9.2121748102291998E-3</v>
      </c>
      <c r="T35" s="27">
        <v>1.0270815018118662E-2</v>
      </c>
      <c r="U35" s="27">
        <v>4.1469451561075166E-3</v>
      </c>
      <c r="V35" s="27">
        <v>2.2979330228088259E-2</v>
      </c>
      <c r="W35" s="27">
        <v>6.3248358439551948E-3</v>
      </c>
      <c r="X35" s="27">
        <v>7.0791498011179453E-3</v>
      </c>
      <c r="Y35" s="27">
        <v>1.0045188748804579E-2</v>
      </c>
      <c r="Z35" s="27"/>
      <c r="AA35" s="27">
        <v>3.8769689412506631E-3</v>
      </c>
      <c r="AB35" s="27">
        <v>3.5534745084082213E-2</v>
      </c>
      <c r="AC35" s="27">
        <v>5.9266708430874742E-3</v>
      </c>
      <c r="AD35" s="27">
        <v>9.6898175715909706E-3</v>
      </c>
      <c r="AE35" s="27">
        <v>0</v>
      </c>
      <c r="AF35" s="27">
        <v>0</v>
      </c>
      <c r="AG35" s="27">
        <v>1.5121309383784216E-2</v>
      </c>
      <c r="AH35" s="27">
        <v>5.196713282907983E-3</v>
      </c>
      <c r="AI35" s="27">
        <v>1.074206628325541E-2</v>
      </c>
      <c r="AJ35" s="27">
        <v>6.2842128311802062E-3</v>
      </c>
      <c r="AK35" s="27">
        <v>8.4879704969853063E-3</v>
      </c>
      <c r="AL35" s="27">
        <v>8.7851551174253414E-3</v>
      </c>
      <c r="AM35" s="27">
        <v>8.7676443617724434E-3</v>
      </c>
      <c r="AN35" s="27">
        <v>6.7857142857142855E-3</v>
      </c>
      <c r="AO35" s="27">
        <v>5.6561476116571826E-3</v>
      </c>
      <c r="AP35" s="27">
        <v>3.9408683563786212E-3</v>
      </c>
      <c r="AQ35" s="27">
        <v>3.5165407658244332E-3</v>
      </c>
      <c r="AR35" s="27">
        <v>1.3820288183052721E-2</v>
      </c>
      <c r="AS35" s="27">
        <v>6.8228246995392493E-3</v>
      </c>
      <c r="AT35" s="27">
        <v>8.270112217480639E-3</v>
      </c>
      <c r="AU35" s="27">
        <v>2.5368450905231956E-2</v>
      </c>
      <c r="AV35" s="27"/>
      <c r="AW35" s="27">
        <v>1.3000855956976048E-3</v>
      </c>
      <c r="AX35" s="27">
        <v>2.4199681947037268E-4</v>
      </c>
      <c r="AY35" s="27">
        <v>3.2767722552880157E-2</v>
      </c>
      <c r="AZ35" s="27">
        <v>1.4958664583878E-2</v>
      </c>
      <c r="BA35" s="27">
        <v>1.5980909930181562E-2</v>
      </c>
      <c r="BB35" s="27">
        <v>7.711788563703182E-3</v>
      </c>
      <c r="BC35" s="27">
        <v>1.2177858178633472E-2</v>
      </c>
      <c r="BD35" s="27">
        <v>1.3192055751238786E-2</v>
      </c>
      <c r="BE35" s="27">
        <v>1.4686394193575448E-2</v>
      </c>
      <c r="BF35" s="27">
        <v>1.5992226287129929E-2</v>
      </c>
      <c r="BG35" s="27">
        <v>2.0157580472864915E-2</v>
      </c>
      <c r="BH35" s="27">
        <v>6.5881055750809728E-3</v>
      </c>
      <c r="BI35" s="27">
        <v>1.1222531948014336E-3</v>
      </c>
      <c r="BJ35" s="27">
        <v>2.0650225619521682E-2</v>
      </c>
      <c r="BK35" s="27">
        <v>1.0999999999999999E-2</v>
      </c>
      <c r="BL35" s="27">
        <v>1.3231013495633765E-4</v>
      </c>
      <c r="BM35" s="27">
        <v>5.209854334341818E-3</v>
      </c>
      <c r="BN35" s="27">
        <v>5.5400743099787682E-3</v>
      </c>
      <c r="BO35" s="27">
        <v>2.6127422948750813E-3</v>
      </c>
      <c r="BP35" s="27">
        <v>1.1789525372713591E-2</v>
      </c>
      <c r="BQ35" s="27">
        <v>1.1681102460760508E-2</v>
      </c>
      <c r="BR35" s="27">
        <v>2.261525107996625E-3</v>
      </c>
      <c r="BS35" s="27">
        <v>4.2191273255737958E-3</v>
      </c>
      <c r="BT35" s="27">
        <v>2.2516999589093753E-3</v>
      </c>
      <c r="BU35" s="27">
        <v>1.5947949747411488E-3</v>
      </c>
      <c r="BV35" s="27">
        <v>6.3498731641110986E-3</v>
      </c>
      <c r="BW35" s="27">
        <v>2.0198416819821815E-2</v>
      </c>
      <c r="BX35" s="27">
        <v>1.4800773794840503E-3</v>
      </c>
      <c r="BY35" s="27">
        <v>1.0099371244989655E-2</v>
      </c>
      <c r="BZ35" s="27">
        <v>4.8171134591166558E-3</v>
      </c>
      <c r="CA35" s="27">
        <v>1.0161783544663686E-2</v>
      </c>
      <c r="CB35" s="27">
        <v>1.8193561298656405E-5</v>
      </c>
      <c r="CC35" s="27"/>
      <c r="CD35" s="27">
        <v>1.4603173682482033E-2</v>
      </c>
      <c r="CE35" s="27">
        <v>1.4456028184415621E-2</v>
      </c>
      <c r="CF35" s="27">
        <v>2.1224861550472072E-2</v>
      </c>
      <c r="CG35" s="27">
        <v>6.8577522016510083E-3</v>
      </c>
      <c r="CH35" s="27">
        <v>9.372071227741331E-4</v>
      </c>
      <c r="CI35" s="27">
        <v>9.3260954534550751E-3</v>
      </c>
      <c r="CJ35" s="27">
        <v>1.1532254706591702E-2</v>
      </c>
    </row>
    <row r="36" spans="1:134" ht="17.100000000000001" customHeight="1" x14ac:dyDescent="0.2">
      <c r="A36" s="17">
        <v>30</v>
      </c>
      <c r="B36" s="32" t="s">
        <v>199</v>
      </c>
      <c r="C36" s="27">
        <v>0.3259881077299755</v>
      </c>
      <c r="D36" s="27">
        <v>0.53457852469178035</v>
      </c>
      <c r="E36" s="27">
        <v>0.44206636892407342</v>
      </c>
      <c r="F36" s="27">
        <v>0.86689419795221845</v>
      </c>
      <c r="G36" s="27">
        <v>0</v>
      </c>
      <c r="H36" s="27">
        <v>0.39659405289157279</v>
      </c>
      <c r="I36" s="27">
        <v>0.36040308925937398</v>
      </c>
      <c r="J36" s="27">
        <v>0.15776081424936386</v>
      </c>
      <c r="K36" s="27">
        <v>0</v>
      </c>
      <c r="L36" s="27">
        <v>0</v>
      </c>
      <c r="M36" s="27">
        <v>0.35212841613329271</v>
      </c>
      <c r="N36" s="27">
        <v>0</v>
      </c>
      <c r="O36" s="27">
        <v>6.1111111111111109E-2</v>
      </c>
      <c r="P36" s="27">
        <v>0.56595559425337394</v>
      </c>
      <c r="Q36" s="27"/>
      <c r="R36" s="27">
        <v>6.0304837640821736E-2</v>
      </c>
      <c r="S36" s="27"/>
      <c r="T36" s="27">
        <v>0.14613778705636743</v>
      </c>
      <c r="U36" s="27"/>
      <c r="V36" s="27">
        <v>0.38785834738617203</v>
      </c>
      <c r="W36" s="27"/>
      <c r="X36" s="27">
        <v>0.56683168316831678</v>
      </c>
      <c r="Y36" s="27">
        <v>0.21802325581395349</v>
      </c>
      <c r="Z36" s="27">
        <v>0</v>
      </c>
      <c r="AA36" s="27">
        <v>0.19963031423290203</v>
      </c>
      <c r="AB36" s="27">
        <v>0.42003129890453833</v>
      </c>
      <c r="AC36" s="27">
        <v>9.7357440890125171E-3</v>
      </c>
      <c r="AD36" s="27">
        <v>0.10614525139664804</v>
      </c>
      <c r="AE36" s="27">
        <v>0</v>
      </c>
      <c r="AF36" s="27">
        <v>0</v>
      </c>
      <c r="AG36" s="27">
        <v>3.6914963744232039E-2</v>
      </c>
      <c r="AH36" s="27">
        <v>0.17539267015706805</v>
      </c>
      <c r="AI36" s="27">
        <v>7.5589792970630718E-2</v>
      </c>
      <c r="AJ36" s="27"/>
      <c r="AK36" s="27">
        <v>6.7586206896551718E-2</v>
      </c>
      <c r="AL36" s="27">
        <v>4.6204620462046202E-2</v>
      </c>
      <c r="AM36" s="27">
        <v>0.18712753277711561</v>
      </c>
      <c r="AN36" s="27">
        <v>0.11961722488038277</v>
      </c>
      <c r="AO36" s="27">
        <v>0.13617886178861788</v>
      </c>
      <c r="AP36" s="27">
        <v>0.48976377952755906</v>
      </c>
      <c r="AQ36" s="27">
        <v>0.43827160493827161</v>
      </c>
      <c r="AR36" s="27">
        <v>3.2173913043478261E-2</v>
      </c>
      <c r="AS36" s="27">
        <v>9.5052927198098935E-2</v>
      </c>
      <c r="AT36" s="27">
        <v>0.25776397515527949</v>
      </c>
      <c r="AU36" s="27">
        <v>0.57338622430580599</v>
      </c>
      <c r="AV36" s="27">
        <v>0</v>
      </c>
      <c r="AW36" s="27">
        <v>0.70186335403726707</v>
      </c>
      <c r="AX36" s="27"/>
      <c r="AY36" s="27">
        <v>0.31040677531117672</v>
      </c>
      <c r="AZ36" s="27">
        <v>0.26134993100004816</v>
      </c>
      <c r="BA36" s="27">
        <v>0.25749616059709329</v>
      </c>
      <c r="BB36" s="27">
        <v>0.72160493827160499</v>
      </c>
      <c r="BC36" s="27">
        <v>0.29120490450365477</v>
      </c>
      <c r="BD36" s="27">
        <v>0.18322815156343164</v>
      </c>
      <c r="BE36" s="27">
        <v>0.36580092847697404</v>
      </c>
      <c r="BF36" s="27">
        <v>0.37531615975272947</v>
      </c>
      <c r="BG36" s="27">
        <v>0.36314902741614336</v>
      </c>
      <c r="BH36" s="27">
        <v>0.33682008368200839</v>
      </c>
      <c r="BI36" s="27">
        <v>0.92473118279569888</v>
      </c>
      <c r="BJ36" s="27">
        <v>0.13200462160600809</v>
      </c>
      <c r="BK36" s="27">
        <v>0.25900000000000001</v>
      </c>
      <c r="BL36" s="27"/>
      <c r="BM36" s="27">
        <v>0.56278026905829592</v>
      </c>
      <c r="BN36" s="27">
        <v>9.1816367265469059E-2</v>
      </c>
      <c r="BO36" s="27"/>
      <c r="BP36" s="27">
        <v>0.27651369070574622</v>
      </c>
      <c r="BQ36" s="27">
        <v>0.24591481382266273</v>
      </c>
      <c r="BR36" s="27">
        <v>1.2100535407151869E-2</v>
      </c>
      <c r="BS36" s="27">
        <v>7.0439560990198909E-3</v>
      </c>
      <c r="BT36" s="27">
        <v>0.11147902869757174</v>
      </c>
      <c r="BU36" s="27">
        <v>9.0197692668355742E-2</v>
      </c>
      <c r="BV36" s="27">
        <v>9.4147582697201013E-2</v>
      </c>
      <c r="BW36" s="27">
        <v>0.43818466353677621</v>
      </c>
      <c r="BX36" s="27">
        <v>8.771929824561403E-2</v>
      </c>
      <c r="BY36" s="27">
        <v>0.2498790283557534</v>
      </c>
      <c r="BZ36" s="27">
        <v>0.21453692848769051</v>
      </c>
      <c r="CA36" s="27">
        <v>0.24040400888249966</v>
      </c>
      <c r="CB36" s="27"/>
      <c r="CC36" s="27">
        <v>0</v>
      </c>
      <c r="CD36" s="27">
        <v>0.32443367011266022</v>
      </c>
      <c r="CE36" s="27">
        <v>0.30725369610206021</v>
      </c>
      <c r="CF36" s="27">
        <v>0.46360153256704983</v>
      </c>
      <c r="CG36" s="27">
        <v>0.21045576407506703</v>
      </c>
      <c r="CH36" s="27">
        <v>1</v>
      </c>
      <c r="CI36" s="27">
        <v>0.42455856341997184</v>
      </c>
      <c r="CJ36" s="27">
        <v>0.23690498224114417</v>
      </c>
    </row>
    <row r="37" spans="1:134" ht="17.100000000000001" customHeight="1" x14ac:dyDescent="0.2">
      <c r="A37" s="17">
        <v>31</v>
      </c>
      <c r="B37" s="32" t="s">
        <v>200</v>
      </c>
      <c r="C37" s="15">
        <v>50636.023999999998</v>
      </c>
      <c r="D37" s="15">
        <v>621820.10832</v>
      </c>
      <c r="E37" s="15">
        <v>541745.42000000004</v>
      </c>
      <c r="F37" s="15">
        <v>26507.396000000001</v>
      </c>
      <c r="G37" s="15">
        <v>19747.352999999999</v>
      </c>
      <c r="H37" s="15">
        <v>2437316.2209999999</v>
      </c>
      <c r="I37" s="15">
        <v>2547332.3369999998</v>
      </c>
      <c r="J37" s="15">
        <v>22059.887999999999</v>
      </c>
      <c r="K37" s="15">
        <v>39338.879999999997</v>
      </c>
      <c r="L37" s="15">
        <v>52429.362000000001</v>
      </c>
      <c r="M37" s="15">
        <v>179763.106</v>
      </c>
      <c r="N37" s="15">
        <v>207130.31200000001</v>
      </c>
      <c r="O37" s="15">
        <v>1698.904</v>
      </c>
      <c r="P37" s="15">
        <v>24046.552</v>
      </c>
      <c r="Q37" s="15">
        <v>12164.861000000001</v>
      </c>
      <c r="R37" s="15">
        <v>35258.870999999999</v>
      </c>
      <c r="S37" s="15">
        <v>11219.45</v>
      </c>
      <c r="T37" s="15">
        <v>21248.571</v>
      </c>
      <c r="U37" s="15">
        <v>7280.56</v>
      </c>
      <c r="V37" s="15">
        <v>19150.131000000001</v>
      </c>
      <c r="W37" s="15">
        <v>8871.3230000000003</v>
      </c>
      <c r="X37" s="15">
        <v>8483.7430000000004</v>
      </c>
      <c r="Y37" s="15">
        <v>25043.06</v>
      </c>
      <c r="Z37" s="15">
        <v>2416.5740000000001</v>
      </c>
      <c r="AA37" s="15">
        <v>16303.035</v>
      </c>
      <c r="AB37" s="15">
        <v>12554.005999999999</v>
      </c>
      <c r="AC37" s="15">
        <v>34781.353000000003</v>
      </c>
      <c r="AD37" s="15">
        <v>12112.816000000001</v>
      </c>
      <c r="AE37" s="15">
        <v>622494.14305999991</v>
      </c>
      <c r="AF37" s="15">
        <v>1067879.22062</v>
      </c>
      <c r="AG37" s="15">
        <v>22834.114000000001</v>
      </c>
      <c r="AH37" s="15">
        <v>12265.868</v>
      </c>
      <c r="AI37" s="15">
        <v>20773.643</v>
      </c>
      <c r="AJ37" s="15">
        <v>6621.4960000000001</v>
      </c>
      <c r="AK37" s="15">
        <v>13049.172</v>
      </c>
      <c r="AL37" s="15">
        <v>10504.22</v>
      </c>
      <c r="AM37" s="15">
        <v>35483.843999999997</v>
      </c>
      <c r="AN37" s="15">
        <v>3713.5990000000002</v>
      </c>
      <c r="AO37" s="15">
        <v>9443.5400000000009</v>
      </c>
      <c r="AP37" s="15">
        <v>26021.723999999998</v>
      </c>
      <c r="AQ37" s="15">
        <v>13294.258</v>
      </c>
      <c r="AR37" s="15">
        <v>10480.89</v>
      </c>
      <c r="AS37" s="15">
        <v>91602.062000000005</v>
      </c>
      <c r="AT37" s="15">
        <v>53321.474000000002</v>
      </c>
      <c r="AU37" s="15">
        <v>10160.672</v>
      </c>
      <c r="AV37" s="15">
        <v>11453.153</v>
      </c>
      <c r="AW37" s="15">
        <v>11617.183999999999</v>
      </c>
      <c r="AX37" s="15">
        <v>4021.1529999999998</v>
      </c>
      <c r="AY37" s="15">
        <v>39111.514000000003</v>
      </c>
      <c r="AZ37" s="15">
        <v>9072519.5933299996</v>
      </c>
      <c r="BA37" s="15">
        <v>11624431.904759999</v>
      </c>
      <c r="BB37" s="15">
        <v>46061.472000000002</v>
      </c>
      <c r="BC37" s="15">
        <v>191366.03700000001</v>
      </c>
      <c r="BD37" s="15">
        <v>208839.92199999999</v>
      </c>
      <c r="BE37" s="15">
        <v>9442208.5432999991</v>
      </c>
      <c r="BF37" s="15">
        <v>7316016.2522999998</v>
      </c>
      <c r="BG37" s="15">
        <v>60518.724000000002</v>
      </c>
      <c r="BH37" s="15">
        <v>14308.097</v>
      </c>
      <c r="BI37" s="15">
        <v>9704.5020000000004</v>
      </c>
      <c r="BJ37" s="15">
        <v>47843.063000000002</v>
      </c>
      <c r="BK37" s="15">
        <v>472062.44587</v>
      </c>
      <c r="BL37" s="15">
        <v>3660.7930000000001</v>
      </c>
      <c r="BM37" s="15">
        <v>8772.2630000000008</v>
      </c>
      <c r="BN37" s="15">
        <v>15048.324000000001</v>
      </c>
      <c r="BO37" s="15">
        <v>7923.77</v>
      </c>
      <c r="BP37" s="15">
        <v>29009.109</v>
      </c>
      <c r="BQ37" s="15">
        <v>52861.131000000001</v>
      </c>
      <c r="BR37" s="15">
        <v>369387.33500000002</v>
      </c>
      <c r="BS37" s="15">
        <v>376101.83199999999</v>
      </c>
      <c r="BT37" s="15">
        <v>90566.414669999998</v>
      </c>
      <c r="BU37" s="15">
        <v>94009.450001999998</v>
      </c>
      <c r="BV37" s="15">
        <v>8112.8440000000001</v>
      </c>
      <c r="BW37" s="15">
        <v>75564.452999999994</v>
      </c>
      <c r="BX37" s="15">
        <v>7723.9930000000004</v>
      </c>
      <c r="BY37" s="15">
        <v>161909.772</v>
      </c>
      <c r="BZ37" s="15">
        <v>20230.178</v>
      </c>
      <c r="CA37" s="15">
        <v>874263.32</v>
      </c>
      <c r="CB37" s="15">
        <v>25688.048260000003</v>
      </c>
      <c r="CC37" s="15">
        <v>3471.1410000000001</v>
      </c>
      <c r="CD37" s="15">
        <v>22523028.317203596</v>
      </c>
      <c r="CE37" s="15">
        <v>27611651.370502301</v>
      </c>
      <c r="CF37" s="15">
        <v>18928.084300000002</v>
      </c>
      <c r="CG37" s="15">
        <v>13743.981</v>
      </c>
      <c r="CH37" s="15">
        <v>5424.1109999999999</v>
      </c>
      <c r="CI37" s="15">
        <v>187624.08</v>
      </c>
      <c r="CJ37" s="15">
        <v>204621.30531999998</v>
      </c>
    </row>
    <row r="38" spans="1:134" ht="17.100000000000001" customHeight="1" x14ac:dyDescent="0.2">
      <c r="A38" s="17">
        <v>32</v>
      </c>
      <c r="B38" s="32" t="s">
        <v>212</v>
      </c>
      <c r="C38" s="15">
        <v>39085.21</v>
      </c>
      <c r="D38" s="15">
        <v>475117.47810000001</v>
      </c>
      <c r="E38" s="15">
        <v>413380.16956000001</v>
      </c>
      <c r="F38" s="15">
        <v>22355.777999999998</v>
      </c>
      <c r="G38" s="15">
        <v>19747.353999999999</v>
      </c>
      <c r="H38" s="15">
        <v>2337316.2209999999</v>
      </c>
      <c r="I38" s="15">
        <v>2425252.148</v>
      </c>
      <c r="J38" s="15">
        <v>20639.629000000001</v>
      </c>
      <c r="K38" s="15">
        <v>39338.879999999997</v>
      </c>
      <c r="L38" s="15">
        <v>52429.362000000001</v>
      </c>
      <c r="M38" s="15">
        <v>179763.106</v>
      </c>
      <c r="N38" s="15">
        <v>207130.31200000001</v>
      </c>
      <c r="O38" s="15">
        <v>1693.924</v>
      </c>
      <c r="P38" s="15">
        <v>21315.692999999999</v>
      </c>
      <c r="Q38" s="15">
        <v>11963.134</v>
      </c>
      <c r="R38" s="15">
        <v>30025.414000000001</v>
      </c>
      <c r="S38" s="15">
        <v>10784.572</v>
      </c>
      <c r="T38" s="15">
        <v>19992.113000000001</v>
      </c>
      <c r="U38" s="15">
        <v>7070.4560000000001</v>
      </c>
      <c r="V38" s="15">
        <v>14925.786</v>
      </c>
      <c r="W38" s="15">
        <v>8739.5419999999995</v>
      </c>
      <c r="X38" s="15">
        <v>8225.4719999999998</v>
      </c>
      <c r="Y38" s="15">
        <v>25013.947</v>
      </c>
      <c r="Z38" s="15">
        <v>2230.4839999999999</v>
      </c>
      <c r="AA38" s="15">
        <v>14932.18</v>
      </c>
      <c r="AB38" s="15">
        <v>12312.198</v>
      </c>
      <c r="AC38" s="15">
        <v>33095.148999999998</v>
      </c>
      <c r="AD38" s="15">
        <v>11204.848</v>
      </c>
      <c r="AE38" s="15">
        <v>555773.30134000001</v>
      </c>
      <c r="AF38" s="15">
        <v>685944.70262999996</v>
      </c>
      <c r="AG38" s="15">
        <v>21316.473000000002</v>
      </c>
      <c r="AH38" s="15">
        <v>11242.321</v>
      </c>
      <c r="AI38" s="15">
        <v>19261.328000000001</v>
      </c>
      <c r="AJ38" s="15">
        <v>6600.6080000000002</v>
      </c>
      <c r="AK38" s="15">
        <v>12448.245999999999</v>
      </c>
      <c r="AL38" s="15">
        <v>9459.35</v>
      </c>
      <c r="AM38" s="15">
        <v>33958.046000000002</v>
      </c>
      <c r="AN38" s="15">
        <v>3624.6889999999999</v>
      </c>
      <c r="AO38" s="15">
        <v>9113.8590000000004</v>
      </c>
      <c r="AP38" s="15">
        <v>23120.937999999998</v>
      </c>
      <c r="AQ38" s="15">
        <v>12790.761</v>
      </c>
      <c r="AR38" s="15">
        <v>9803.9449999999997</v>
      </c>
      <c r="AS38" s="15">
        <v>81193.054000000004</v>
      </c>
      <c r="AT38" s="15">
        <v>50793.192999999999</v>
      </c>
      <c r="AU38" s="15">
        <v>9867.0249999999996</v>
      </c>
      <c r="AV38" s="15">
        <v>11307.781999999999</v>
      </c>
      <c r="AW38" s="15">
        <v>9349.9979999999996</v>
      </c>
      <c r="AX38" s="15">
        <v>3829.1889999999999</v>
      </c>
      <c r="AY38" s="15">
        <v>32462.41</v>
      </c>
      <c r="AZ38" s="15">
        <v>8453663.5933299996</v>
      </c>
      <c r="BA38" s="15">
        <v>10998136.904759999</v>
      </c>
      <c r="BB38" s="15">
        <v>44532.313000000002</v>
      </c>
      <c r="BC38" s="15">
        <v>171863.64300000001</v>
      </c>
      <c r="BD38" s="15">
        <v>200609.709</v>
      </c>
      <c r="BE38" s="15">
        <v>8048958.0603999998</v>
      </c>
      <c r="BF38" s="15">
        <v>6383538.0236099996</v>
      </c>
      <c r="BG38" s="15">
        <v>58417.792000000001</v>
      </c>
      <c r="BH38" s="15">
        <v>14246.805</v>
      </c>
      <c r="BI38" s="15">
        <v>9234.3089999999993</v>
      </c>
      <c r="BJ38" s="15">
        <v>44823.385999999999</v>
      </c>
      <c r="BK38" s="15">
        <v>458679.55460999999</v>
      </c>
      <c r="BL38" s="15">
        <v>3533.8919999999998</v>
      </c>
      <c r="BM38" s="15">
        <v>8298.1630000000005</v>
      </c>
      <c r="BN38" s="15">
        <v>14258.695</v>
      </c>
      <c r="BO38" s="15">
        <v>7553.5439999999999</v>
      </c>
      <c r="BP38" s="15">
        <v>27711.844000000001</v>
      </c>
      <c r="BQ38" s="15">
        <v>46378.31</v>
      </c>
      <c r="BR38" s="15">
        <v>328282.95600000001</v>
      </c>
      <c r="BS38" s="15">
        <v>349771.32500000001</v>
      </c>
      <c r="BT38" s="15">
        <v>89758.471111999999</v>
      </c>
      <c r="BU38" s="15">
        <v>94009.450001999998</v>
      </c>
      <c r="BV38" s="15">
        <v>7802.9989999999998</v>
      </c>
      <c r="BW38" s="15">
        <v>73039.873999999996</v>
      </c>
      <c r="BX38" s="15">
        <v>7353.8230000000003</v>
      </c>
      <c r="BY38" s="15">
        <v>160496.79500000001</v>
      </c>
      <c r="BZ38" s="15">
        <v>19480.259999999998</v>
      </c>
      <c r="CA38" s="15">
        <v>824531.25365999993</v>
      </c>
      <c r="CB38" s="15">
        <v>25314.805469999999</v>
      </c>
      <c r="CC38" s="15">
        <v>3287.3539999999998</v>
      </c>
      <c r="CD38" s="15">
        <v>20481497.5592856</v>
      </c>
      <c r="CE38" s="15">
        <v>24841318.225572295</v>
      </c>
      <c r="CF38" s="15">
        <v>17229.8403</v>
      </c>
      <c r="CG38" s="15">
        <v>11041.902</v>
      </c>
      <c r="CH38" s="15">
        <v>5305.1620000000003</v>
      </c>
      <c r="CI38" s="15">
        <v>169959.34599999999</v>
      </c>
      <c r="CJ38" s="15">
        <v>187628.47831999999</v>
      </c>
    </row>
    <row r="39" spans="1:134" ht="17.100000000000001" customHeight="1" x14ac:dyDescent="0.2">
      <c r="A39" s="17">
        <v>33</v>
      </c>
      <c r="B39" s="32" t="s">
        <v>213</v>
      </c>
      <c r="C39" s="15"/>
      <c r="D39" s="15">
        <v>1022.9955699999999</v>
      </c>
      <c r="E39" s="15"/>
      <c r="F39" s="15"/>
      <c r="G39" s="15"/>
      <c r="H39" s="15">
        <v>100000</v>
      </c>
      <c r="I39" s="15">
        <v>100000</v>
      </c>
      <c r="J39" s="15"/>
      <c r="K39" s="15"/>
      <c r="L39" s="15"/>
      <c r="M39" s="15">
        <v>0</v>
      </c>
      <c r="N39" s="15">
        <v>0</v>
      </c>
      <c r="O39" s="15"/>
      <c r="P39" s="15"/>
      <c r="Q39" s="15">
        <v>48.768000000000001</v>
      </c>
      <c r="R39" s="15"/>
      <c r="S39" s="15">
        <v>54.061999999999998</v>
      </c>
      <c r="T39" s="15">
        <v>590.86400000000003</v>
      </c>
      <c r="U39" s="15">
        <v>107.221</v>
      </c>
      <c r="V39" s="15"/>
      <c r="W39" s="15">
        <v>79.040000000000006</v>
      </c>
      <c r="X39" s="15">
        <v>10.167999999999999</v>
      </c>
      <c r="Y39" s="15"/>
      <c r="Z39" s="15"/>
      <c r="AA39" s="15"/>
      <c r="AB39" s="15">
        <v>190.03200000000001</v>
      </c>
      <c r="AC39" s="15">
        <v>1108.4559999999999</v>
      </c>
      <c r="AD39" s="15"/>
      <c r="AE39" s="15">
        <v>807.30200000000002</v>
      </c>
      <c r="AF39" s="15">
        <v>346934.51799000002</v>
      </c>
      <c r="AG39" s="15">
        <v>555.221</v>
      </c>
      <c r="AH39" s="15">
        <v>681.28800000000001</v>
      </c>
      <c r="AI39" s="15">
        <v>910.23800000000006</v>
      </c>
      <c r="AJ39" s="15">
        <v>20.888999999999999</v>
      </c>
      <c r="AK39" s="15">
        <v>235.02099999999999</v>
      </c>
      <c r="AL39" s="15">
        <v>380.17599999999999</v>
      </c>
      <c r="AM39" s="15"/>
      <c r="AN39" s="15">
        <v>34.978999999999999</v>
      </c>
      <c r="AO39" s="15">
        <v>182.755</v>
      </c>
      <c r="AP39" s="15">
        <v>937.86699999999996</v>
      </c>
      <c r="AQ39" s="15">
        <v>157.21600000000001</v>
      </c>
      <c r="AR39" s="15">
        <v>312.16000000000003</v>
      </c>
      <c r="AS39" s="15"/>
      <c r="AT39" s="15"/>
      <c r="AU39" s="15"/>
      <c r="AV39" s="15">
        <v>11.343999999999999</v>
      </c>
      <c r="AW39" s="15"/>
      <c r="AX39" s="15">
        <v>157.005</v>
      </c>
      <c r="AY39" s="15"/>
      <c r="AZ39" s="15">
        <v>550000</v>
      </c>
      <c r="BA39" s="15">
        <v>550000</v>
      </c>
      <c r="BB39" s="15"/>
      <c r="BC39" s="15"/>
      <c r="BD39" s="15"/>
      <c r="BE39" s="15">
        <v>140663.24831</v>
      </c>
      <c r="BF39" s="15">
        <v>160757.99806000001</v>
      </c>
      <c r="BG39" s="15">
        <v>1116.8910000000001</v>
      </c>
      <c r="BH39" s="15"/>
      <c r="BI39" s="15">
        <v>374.38600000000002</v>
      </c>
      <c r="BJ39" s="15">
        <v>1091.2550000000001</v>
      </c>
      <c r="BK39" s="15">
        <v>10480.646000000001</v>
      </c>
      <c r="BL39" s="15"/>
      <c r="BM39" s="15">
        <v>376.245</v>
      </c>
      <c r="BN39" s="15">
        <v>171.136</v>
      </c>
      <c r="BO39" s="15">
        <v>265.584</v>
      </c>
      <c r="BP39" s="15">
        <v>487.024</v>
      </c>
      <c r="BQ39" s="15"/>
      <c r="BR39" s="15"/>
      <c r="BS39" s="15"/>
      <c r="BT39" s="15"/>
      <c r="BU39" s="15"/>
      <c r="BV39" s="15"/>
      <c r="BW39" s="15">
        <v>793.50599999999997</v>
      </c>
      <c r="BX39" s="15"/>
      <c r="BY39" s="15"/>
      <c r="BZ39" s="15"/>
      <c r="CA39" s="15"/>
      <c r="CB39" s="15"/>
      <c r="CC39" s="15">
        <v>119.434</v>
      </c>
      <c r="CD39" s="15">
        <v>824973.59863000002</v>
      </c>
      <c r="CE39" s="15">
        <v>1150954.7202999999</v>
      </c>
      <c r="CF39" s="15">
        <v>825.072</v>
      </c>
      <c r="CG39" s="15"/>
      <c r="CH39" s="15"/>
      <c r="CI39" s="15"/>
      <c r="CJ39" s="15"/>
    </row>
    <row r="40" spans="1:134" ht="17.100000000000001" customHeight="1" x14ac:dyDescent="0.2">
      <c r="A40" s="17">
        <v>34</v>
      </c>
      <c r="B40" s="32" t="s">
        <v>214</v>
      </c>
      <c r="C40" s="15">
        <v>11550.815000000001</v>
      </c>
      <c r="D40" s="15">
        <v>145679.63453000001</v>
      </c>
      <c r="E40" s="15">
        <v>128365.25199999999</v>
      </c>
      <c r="F40" s="15">
        <v>4151.6180000000004</v>
      </c>
      <c r="G40" s="15"/>
      <c r="H40" s="15"/>
      <c r="I40" s="15">
        <v>22080.188999999998</v>
      </c>
      <c r="J40" s="15">
        <v>1420.259</v>
      </c>
      <c r="K40" s="15"/>
      <c r="L40" s="15"/>
      <c r="M40" s="15">
        <v>0</v>
      </c>
      <c r="N40" s="15">
        <v>0</v>
      </c>
      <c r="O40" s="15">
        <v>4.9809999999999999</v>
      </c>
      <c r="P40" s="15">
        <v>2730.8580000000002</v>
      </c>
      <c r="Q40" s="15">
        <v>152.959</v>
      </c>
      <c r="R40" s="15">
        <v>5233.4589999999998</v>
      </c>
      <c r="S40" s="15">
        <v>380.81599999999997</v>
      </c>
      <c r="T40" s="15">
        <v>665.596</v>
      </c>
      <c r="U40" s="15">
        <v>102.884</v>
      </c>
      <c r="V40" s="15">
        <v>4224.3440000000001</v>
      </c>
      <c r="W40" s="15">
        <v>52.741</v>
      </c>
      <c r="X40" s="15">
        <v>248.10300000000001</v>
      </c>
      <c r="Y40" s="15">
        <v>29.111999999999998</v>
      </c>
      <c r="Z40" s="15">
        <v>186.089</v>
      </c>
      <c r="AA40" s="15">
        <v>1370.855</v>
      </c>
      <c r="AB40" s="15">
        <v>51.777000000000001</v>
      </c>
      <c r="AC40" s="15">
        <v>577.74800000000005</v>
      </c>
      <c r="AD40" s="15">
        <v>907.96799999999996</v>
      </c>
      <c r="AE40" s="15">
        <v>65913.539659999995</v>
      </c>
      <c r="AF40" s="15">
        <v>35000</v>
      </c>
      <c r="AG40" s="15">
        <v>962.41899999999998</v>
      </c>
      <c r="AH40" s="15">
        <v>342.25799999999998</v>
      </c>
      <c r="AI40" s="15">
        <v>602.07500000000005</v>
      </c>
      <c r="AJ40" s="15"/>
      <c r="AK40" s="15">
        <v>365.90499999999997</v>
      </c>
      <c r="AL40" s="15">
        <v>664.69399999999996</v>
      </c>
      <c r="AM40" s="15">
        <v>1525.799</v>
      </c>
      <c r="AN40" s="15">
        <v>53.932000000000002</v>
      </c>
      <c r="AO40" s="15">
        <v>146.92599999999999</v>
      </c>
      <c r="AP40" s="15">
        <v>1962.9190000000001</v>
      </c>
      <c r="AQ40" s="15">
        <v>346.28</v>
      </c>
      <c r="AR40" s="15">
        <v>364.786</v>
      </c>
      <c r="AS40" s="15">
        <v>10409.007</v>
      </c>
      <c r="AT40" s="15">
        <v>2528.2809999999999</v>
      </c>
      <c r="AU40" s="15">
        <v>293.64800000000002</v>
      </c>
      <c r="AV40" s="15">
        <v>134.02600000000001</v>
      </c>
      <c r="AW40" s="15">
        <v>2267.1869999999999</v>
      </c>
      <c r="AX40" s="15">
        <v>34.959000000000003</v>
      </c>
      <c r="AY40" s="15">
        <v>6649.1049999999996</v>
      </c>
      <c r="AZ40" s="15">
        <v>68856</v>
      </c>
      <c r="BA40" s="15">
        <v>76295</v>
      </c>
      <c r="BB40" s="15">
        <v>1529.1579999999999</v>
      </c>
      <c r="BC40" s="15">
        <v>19502.394</v>
      </c>
      <c r="BD40" s="15">
        <v>8230.2139999999999</v>
      </c>
      <c r="BE40" s="15">
        <v>1252587.2345999999</v>
      </c>
      <c r="BF40" s="15">
        <v>771720.23066999996</v>
      </c>
      <c r="BG40" s="15">
        <v>984.04</v>
      </c>
      <c r="BH40" s="15">
        <v>61.292999999999999</v>
      </c>
      <c r="BI40" s="15">
        <v>95.808000000000007</v>
      </c>
      <c r="BJ40" s="15">
        <v>1928.422</v>
      </c>
      <c r="BK40" s="15">
        <v>2902.248</v>
      </c>
      <c r="BL40" s="15">
        <v>126.9</v>
      </c>
      <c r="BM40" s="15">
        <v>97.855000000000004</v>
      </c>
      <c r="BN40" s="15">
        <v>618.49199999999996</v>
      </c>
      <c r="BO40" s="15">
        <v>104.642</v>
      </c>
      <c r="BP40" s="15">
        <v>810.24</v>
      </c>
      <c r="BQ40" s="15">
        <v>6482.8220000000001</v>
      </c>
      <c r="BR40" s="15">
        <v>41104.377999999997</v>
      </c>
      <c r="BS40" s="15">
        <v>26330.507000000001</v>
      </c>
      <c r="BT40" s="15">
        <v>807.94299999999998</v>
      </c>
      <c r="BU40" s="15"/>
      <c r="BV40" s="15">
        <v>309.84500000000003</v>
      </c>
      <c r="BW40" s="15">
        <v>1731.075</v>
      </c>
      <c r="BX40" s="15">
        <v>370.16899999999998</v>
      </c>
      <c r="BY40" s="15">
        <v>1412.9770000000001</v>
      </c>
      <c r="BZ40" s="15">
        <v>749.91700000000003</v>
      </c>
      <c r="CA40" s="15">
        <v>49732.065999999999</v>
      </c>
      <c r="CB40" s="15">
        <v>375.00299999999999</v>
      </c>
      <c r="CC40" s="15">
        <v>64.352999999999994</v>
      </c>
      <c r="CD40" s="15">
        <v>1216558.92086</v>
      </c>
      <c r="CE40" s="15">
        <v>1619378.4305999998</v>
      </c>
      <c r="CF40" s="15">
        <v>873.17200000000003</v>
      </c>
      <c r="CG40" s="15">
        <v>2702.0790000000002</v>
      </c>
      <c r="CH40" s="15">
        <v>118.94799999999999</v>
      </c>
      <c r="CI40" s="15">
        <v>17664.734</v>
      </c>
      <c r="CJ40" s="15">
        <v>16992.827000000001</v>
      </c>
    </row>
    <row r="41" spans="1:134" ht="17.100000000000001" customHeight="1" x14ac:dyDescent="0.2">
      <c r="A41" s="17">
        <v>35</v>
      </c>
      <c r="B41" s="32" t="s">
        <v>201</v>
      </c>
      <c r="C41" s="27">
        <v>0.1341248088339628</v>
      </c>
      <c r="D41" s="27">
        <v>0.19054844270821034</v>
      </c>
      <c r="E41" s="27">
        <v>0.2710396355869284</v>
      </c>
      <c r="F41" s="27">
        <v>0.15842347669006418</v>
      </c>
      <c r="G41" s="27">
        <v>2.6426284603334467</v>
      </c>
      <c r="H41" s="27">
        <v>0.14497354215459521</v>
      </c>
      <c r="I41" s="27">
        <v>0.18414742750188889</v>
      </c>
      <c r="J41" s="27">
        <v>0.18254891077824553</v>
      </c>
      <c r="K41" s="27">
        <v>0.15230352717068379</v>
      </c>
      <c r="L41" s="27">
        <v>0.19202712500569669</v>
      </c>
      <c r="M41" s="27">
        <v>0.55483151985996315</v>
      </c>
      <c r="N41" s="27">
        <v>0.52916989805435788</v>
      </c>
      <c r="O41" s="27">
        <v>0.13895190969889243</v>
      </c>
      <c r="P41" s="27">
        <v>0.15230438734746571</v>
      </c>
      <c r="Q41" s="27">
        <v>0.36928110150419491</v>
      </c>
      <c r="R41" s="27">
        <v>0.1763249844130424</v>
      </c>
      <c r="S41" s="27">
        <v>0.30428448403121094</v>
      </c>
      <c r="T41" s="27">
        <v>0.33220426057556424</v>
      </c>
      <c r="U41" s="27">
        <v>0.22407849038113958</v>
      </c>
      <c r="V41" s="27">
        <v>0.20709461277059929</v>
      </c>
      <c r="W41" s="27">
        <v>0.35819408276521741</v>
      </c>
      <c r="X41" s="27">
        <v>0.21602769312433354</v>
      </c>
      <c r="Y41" s="27">
        <v>0.2699804572694503</v>
      </c>
      <c r="Z41" s="27">
        <v>0.16178448208625631</v>
      </c>
      <c r="AA41" s="27">
        <v>0.20145654138353081</v>
      </c>
      <c r="AB41" s="27">
        <v>0.20850623309437785</v>
      </c>
      <c r="AC41" s="27">
        <v>0.33729329152455662</v>
      </c>
      <c r="AD41" s="27">
        <v>0.3123698509027002</v>
      </c>
      <c r="AE41" s="27">
        <v>0.33567288355361508</v>
      </c>
      <c r="AF41" s="27">
        <v>0.64699548617990088</v>
      </c>
      <c r="AG41" s="27">
        <v>0.16673811941881636</v>
      </c>
      <c r="AH41" s="27">
        <v>0.24730646568804621</v>
      </c>
      <c r="AI41" s="27">
        <v>0.18916895422765684</v>
      </c>
      <c r="AJ41" s="27">
        <v>0.19568233746778951</v>
      </c>
      <c r="AK41" s="27">
        <v>0.2610073795968566</v>
      </c>
      <c r="AL41" s="27">
        <v>0.1338850785350057</v>
      </c>
      <c r="AM41" s="27">
        <v>0.14955936819445298</v>
      </c>
      <c r="AN41" s="27">
        <v>0.21444123768013507</v>
      </c>
      <c r="AO41" s="27">
        <v>0.16320910868709315</v>
      </c>
      <c r="AP41" s="27">
        <v>0.20127324506521257</v>
      </c>
      <c r="AQ41" s="27">
        <v>0.29661575664878626</v>
      </c>
      <c r="AR41" s="27">
        <v>0.1873272542102917</v>
      </c>
      <c r="AS41" s="27">
        <v>0.18881665099128664</v>
      </c>
      <c r="AT41" s="27">
        <v>0.15806226498114501</v>
      </c>
      <c r="AU41" s="27">
        <v>0.14921684912776109</v>
      </c>
      <c r="AV41" s="27">
        <v>0.38926067493969652</v>
      </c>
      <c r="AW41" s="27">
        <v>0.17207263966164865</v>
      </c>
      <c r="AX41" s="27">
        <v>0.1295564078123311</v>
      </c>
      <c r="AY41" s="27">
        <v>0.14476891001499573</v>
      </c>
      <c r="AZ41" s="27">
        <v>0.17947040263336367</v>
      </c>
      <c r="BA41" s="27">
        <v>0.26192415124053658</v>
      </c>
      <c r="BB41" s="27">
        <v>0.30410785614893104</v>
      </c>
      <c r="BC41" s="27">
        <v>0.2119208231771901</v>
      </c>
      <c r="BD41" s="27">
        <v>0.2015402688956599</v>
      </c>
      <c r="BE41" s="27">
        <v>0.22839249713954551</v>
      </c>
      <c r="BF41" s="27">
        <v>0.17314555339990834</v>
      </c>
      <c r="BG41" s="27">
        <v>0.20900501699285987</v>
      </c>
      <c r="BH41" s="27">
        <v>0.38019486741471475</v>
      </c>
      <c r="BI41" s="27">
        <v>0.21710503664565373</v>
      </c>
      <c r="BJ41" s="27">
        <v>0.18465954514673491</v>
      </c>
      <c r="BK41" s="27">
        <v>0.20799999999999999</v>
      </c>
      <c r="BL41" s="27">
        <v>0.18485275980931368</v>
      </c>
      <c r="BM41" s="27">
        <v>0.18911534753629941</v>
      </c>
      <c r="BN41" s="27">
        <v>0.21424841443498649</v>
      </c>
      <c r="BO41" s="27">
        <v>0.12921733411161695</v>
      </c>
      <c r="BP41" s="27">
        <v>0.20816231292209864</v>
      </c>
      <c r="BQ41" s="27">
        <v>0.20654709653451903</v>
      </c>
      <c r="BR41" s="27">
        <v>0.16058456142603841</v>
      </c>
      <c r="BS41" s="27">
        <v>0.15439139308029662</v>
      </c>
      <c r="BT41" s="27">
        <v>0.15209533196066677</v>
      </c>
      <c r="BU41" s="27">
        <v>0.13781330374074302</v>
      </c>
      <c r="BV41" s="27">
        <v>0.20957522214741986</v>
      </c>
      <c r="BW41" s="27">
        <v>0.1828206240629657</v>
      </c>
      <c r="BX41" s="27">
        <v>0.17353332250583872</v>
      </c>
      <c r="BY41" s="27">
        <v>0.18800705302758416</v>
      </c>
      <c r="BZ41" s="27">
        <v>0.17892644458726398</v>
      </c>
      <c r="CA41" s="27">
        <v>0.18826754680315894</v>
      </c>
      <c r="CB41" s="27">
        <v>0.39381882312307293</v>
      </c>
      <c r="CC41" s="27">
        <v>0.21696643613695171</v>
      </c>
      <c r="CD41" s="27">
        <v>0.17618012326895904</v>
      </c>
      <c r="CE41" s="27">
        <v>0.23595187587705446</v>
      </c>
      <c r="CF41" s="27">
        <v>0.27238221680146418</v>
      </c>
      <c r="CG41" s="27">
        <v>0.18374174730167372</v>
      </c>
      <c r="CH41" s="27">
        <v>0.25605785845029816</v>
      </c>
      <c r="CI41" s="27">
        <v>0.1207372101227545</v>
      </c>
      <c r="CJ41" s="27">
        <v>0.12937239993415928</v>
      </c>
    </row>
    <row r="42" spans="1:134" ht="17.100000000000001" customHeight="1" x14ac:dyDescent="0.2">
      <c r="A42" s="17">
        <v>36</v>
      </c>
      <c r="B42" s="32" t="s">
        <v>202</v>
      </c>
      <c r="C42" s="27">
        <v>0.10352898796882812</v>
      </c>
      <c r="D42" s="27">
        <v>0.14590687009670958</v>
      </c>
      <c r="E42" s="27">
        <v>0.20681745775793556</v>
      </c>
      <c r="F42" s="27">
        <v>0.13361101463422698</v>
      </c>
      <c r="G42" s="27">
        <v>2.6426285941553549</v>
      </c>
      <c r="H42" s="27">
        <v>0.14497354215459521</v>
      </c>
      <c r="I42" s="27">
        <v>0.18255124393995364</v>
      </c>
      <c r="J42" s="27">
        <v>0.17079605267339024</v>
      </c>
      <c r="K42" s="27">
        <v>0.15230352717068379</v>
      </c>
      <c r="L42" s="27">
        <v>0.19202712500569669</v>
      </c>
      <c r="M42" s="27">
        <v>0.55483151985996315</v>
      </c>
      <c r="N42" s="27">
        <v>0.52916989805435788</v>
      </c>
      <c r="O42" s="27">
        <v>0.13854459974476879</v>
      </c>
      <c r="P42" s="27">
        <v>0.13500786155335964</v>
      </c>
      <c r="Q42" s="27">
        <v>0.36463782049958826</v>
      </c>
      <c r="R42" s="27">
        <v>0.15015315310422572</v>
      </c>
      <c r="S42" s="27">
        <v>0.293956312857862</v>
      </c>
      <c r="T42" s="27">
        <v>0.32179823550152359</v>
      </c>
      <c r="U42" s="27">
        <v>0.22091199394049726</v>
      </c>
      <c r="V42" s="27">
        <v>0.16141142177914253</v>
      </c>
      <c r="W42" s="27">
        <v>0.35606457918169099</v>
      </c>
      <c r="X42" s="27">
        <v>0.20971006672437936</v>
      </c>
      <c r="Y42" s="27">
        <v>0.26966660021474192</v>
      </c>
      <c r="Z42" s="27">
        <v>0.14932615295111232</v>
      </c>
      <c r="AA42" s="27">
        <v>0.18451689137122818</v>
      </c>
      <c r="AB42" s="27">
        <v>0.20764629892478334</v>
      </c>
      <c r="AC42" s="27">
        <v>0.33169056167699346</v>
      </c>
      <c r="AD42" s="27">
        <v>0.28895483091193808</v>
      </c>
      <c r="AE42" s="27">
        <v>0.30012975726125168</v>
      </c>
      <c r="AF42" s="27">
        <v>0.62579005247631292</v>
      </c>
      <c r="AG42" s="27">
        <v>0.15971038447402905</v>
      </c>
      <c r="AH42" s="27">
        <v>0.24040578294468676</v>
      </c>
      <c r="AI42" s="27">
        <v>0.18368632046647568</v>
      </c>
      <c r="AJ42" s="27">
        <v>0.19568236702037667</v>
      </c>
      <c r="AK42" s="27">
        <v>0.25368860831915502</v>
      </c>
      <c r="AL42" s="27">
        <v>0.12541299699142158</v>
      </c>
      <c r="AM42" s="27">
        <v>0.14312834609683694</v>
      </c>
      <c r="AN42" s="27">
        <v>0.21132699987758091</v>
      </c>
      <c r="AO42" s="27">
        <v>0.16066984253235034</v>
      </c>
      <c r="AP42" s="27">
        <v>0.1860904279340278</v>
      </c>
      <c r="AQ42" s="27">
        <v>0.28888968417237587</v>
      </c>
      <c r="AR42" s="27">
        <v>0.1808073716023165</v>
      </c>
      <c r="AS42" s="27">
        <v>0.16736086726993865</v>
      </c>
      <c r="AT42" s="27">
        <v>0.15056761430121832</v>
      </c>
      <c r="AU42" s="27">
        <v>0.14490442962481684</v>
      </c>
      <c r="AV42" s="27">
        <v>0.38470547162754809</v>
      </c>
      <c r="AW42" s="27">
        <v>0.13849129330233004</v>
      </c>
      <c r="AX42" s="27">
        <v>0.12843007353439856</v>
      </c>
      <c r="AY42" s="27">
        <v>0.12015765260736</v>
      </c>
      <c r="AZ42" s="27">
        <v>0.17810830978621148</v>
      </c>
      <c r="BA42" s="27">
        <v>0.26020505621011936</v>
      </c>
      <c r="BB42" s="27">
        <v>0.29401201585097347</v>
      </c>
      <c r="BC42" s="27">
        <v>0.19032366071723963</v>
      </c>
      <c r="BD42" s="27">
        <v>0.19359772934094507</v>
      </c>
      <c r="BE42" s="27">
        <v>0.19809433913114977</v>
      </c>
      <c r="BF42" s="27">
        <v>0.15488152530123797</v>
      </c>
      <c r="BG42" s="27">
        <v>0.20560657280347691</v>
      </c>
      <c r="BH42" s="27">
        <v>0.37856621590266654</v>
      </c>
      <c r="BI42" s="27">
        <v>0.21496168274187688</v>
      </c>
      <c r="BJ42" s="27">
        <v>0.17721642785779887</v>
      </c>
      <c r="BK42" s="27">
        <v>0.20699999999999999</v>
      </c>
      <c r="BL42" s="27">
        <v>0.17844485855060779</v>
      </c>
      <c r="BM42" s="27">
        <v>0.18700575707678346</v>
      </c>
      <c r="BN42" s="27">
        <v>0.20544270659741348</v>
      </c>
      <c r="BO42" s="27">
        <v>0.12751087869000477</v>
      </c>
      <c r="BP42" s="27">
        <v>0.20234822050773618</v>
      </c>
      <c r="BQ42" s="27">
        <v>0.18121642672908095</v>
      </c>
      <c r="BR42" s="27">
        <v>0.14271516513391957</v>
      </c>
      <c r="BS42" s="27">
        <v>0.1435826085694025</v>
      </c>
      <c r="BT42" s="27">
        <v>0.15073848854241675</v>
      </c>
      <c r="BU42" s="27">
        <v>0.13781330374074302</v>
      </c>
      <c r="BV42" s="27">
        <v>0.20157114432880688</v>
      </c>
      <c r="BW42" s="27">
        <v>0.17863246635660937</v>
      </c>
      <c r="BX42" s="27">
        <v>0.16521679114803114</v>
      </c>
      <c r="BY42" s="27">
        <v>0.18636632660023944</v>
      </c>
      <c r="BZ42" s="27">
        <v>0.17229377128740514</v>
      </c>
      <c r="CA42" s="27">
        <v>0.17755803410476076</v>
      </c>
      <c r="CB42" s="27">
        <v>0.38809670539699181</v>
      </c>
      <c r="CC42" s="27">
        <v>0.21294400055605156</v>
      </c>
      <c r="CD42" s="27">
        <v>0.16666394332776607</v>
      </c>
      <c r="CE42" s="27">
        <v>0.22211368228554496</v>
      </c>
      <c r="CF42" s="27">
        <v>0.25981694494196766</v>
      </c>
      <c r="CG42" s="27">
        <v>0.14761795487157947</v>
      </c>
      <c r="CH42" s="27">
        <v>0.25044259242701722</v>
      </c>
      <c r="CI42" s="27">
        <v>0.10936984885057363</v>
      </c>
      <c r="CJ42" s="27">
        <v>0.1186286369265977</v>
      </c>
    </row>
    <row r="43" spans="1:134" ht="17.100000000000001" customHeight="1" x14ac:dyDescent="0.2">
      <c r="A43" s="17">
        <v>37</v>
      </c>
      <c r="B43" s="32" t="s">
        <v>203</v>
      </c>
      <c r="C43" s="27">
        <v>0.10352898796882812</v>
      </c>
      <c r="D43" s="27">
        <v>0.14559338680764783</v>
      </c>
      <c r="E43" s="27">
        <v>0.20681745775793556</v>
      </c>
      <c r="F43" s="27">
        <v>0.13361101463422698</v>
      </c>
      <c r="G43" s="27">
        <v>2.6426285941553549</v>
      </c>
      <c r="H43" s="27">
        <v>0.13902546119138254</v>
      </c>
      <c r="I43" s="27">
        <v>0.17532221359997219</v>
      </c>
      <c r="J43" s="27">
        <v>0.17079605267339024</v>
      </c>
      <c r="K43" s="27">
        <v>0.15230352717068379</v>
      </c>
      <c r="L43" s="27">
        <v>0.19202712500569669</v>
      </c>
      <c r="M43" s="27">
        <v>0.55483151985996315</v>
      </c>
      <c r="N43" s="27">
        <v>0.52916989805435788</v>
      </c>
      <c r="O43" s="27">
        <v>0.13854459974476879</v>
      </c>
      <c r="P43" s="27">
        <v>0.13500786155335964</v>
      </c>
      <c r="Q43" s="27">
        <v>0.36315740072675595</v>
      </c>
      <c r="R43" s="27">
        <v>0.15015315310422572</v>
      </c>
      <c r="S43" s="27">
        <v>0.29249008877596</v>
      </c>
      <c r="T43" s="27">
        <v>0.31256055367243873</v>
      </c>
      <c r="U43" s="27">
        <v>0.21761198407626209</v>
      </c>
      <c r="V43" s="27">
        <v>0.16141142177914253</v>
      </c>
      <c r="W43" s="27">
        <v>0.35287321073509481</v>
      </c>
      <c r="X43" s="27">
        <v>0.20945115157528912</v>
      </c>
      <c r="Y43" s="27">
        <v>0.26966660021474192</v>
      </c>
      <c r="Z43" s="27">
        <v>0.14932615295111232</v>
      </c>
      <c r="AA43" s="27">
        <v>0.18451689137122818</v>
      </c>
      <c r="AB43" s="27">
        <v>0.20449010667129941</v>
      </c>
      <c r="AC43" s="27">
        <v>0.32094127389770138</v>
      </c>
      <c r="AD43" s="27">
        <v>0.28895483091193808</v>
      </c>
      <c r="AE43" s="27">
        <v>0.2996944288436918</v>
      </c>
      <c r="AF43" s="27">
        <v>0.4155929975985081</v>
      </c>
      <c r="AG43" s="27">
        <v>0.15565607759784217</v>
      </c>
      <c r="AH43" s="27">
        <v>0.22666954125386815</v>
      </c>
      <c r="AI43" s="27">
        <v>0.1753975109130298</v>
      </c>
      <c r="AJ43" s="27">
        <v>0.19506504302782804</v>
      </c>
      <c r="AK43" s="27">
        <v>0.24898775715708646</v>
      </c>
      <c r="AL43" s="27">
        <v>0.12056733556990487</v>
      </c>
      <c r="AM43" s="27">
        <v>0.14312834609683694</v>
      </c>
      <c r="AN43" s="27">
        <v>0.20930714257666785</v>
      </c>
      <c r="AO43" s="27">
        <v>0.1575113574030334</v>
      </c>
      <c r="AP43" s="27">
        <v>0.17883619933143499</v>
      </c>
      <c r="AQ43" s="27">
        <v>0.28538194851708054</v>
      </c>
      <c r="AR43" s="27">
        <v>0.17522806720409415</v>
      </c>
      <c r="AS43" s="27">
        <v>0.16736086726993865</v>
      </c>
      <c r="AT43" s="27">
        <v>0.15056761430121832</v>
      </c>
      <c r="AU43" s="27">
        <v>0.14490442962481684</v>
      </c>
      <c r="AV43" s="27">
        <v>0.38431992075814853</v>
      </c>
      <c r="AW43" s="27">
        <v>0.13849129330233004</v>
      </c>
      <c r="AX43" s="27">
        <v>0.12337157319666581</v>
      </c>
      <c r="AY43" s="27">
        <v>0.12015765260736</v>
      </c>
      <c r="AZ43" s="27">
        <v>0.16722834194123493</v>
      </c>
      <c r="BA43" s="27">
        <v>0.24781234021654844</v>
      </c>
      <c r="BB43" s="27">
        <v>0.29401201585097347</v>
      </c>
      <c r="BC43" s="27">
        <v>0.19032366071723963</v>
      </c>
      <c r="BD43" s="27">
        <v>0.19359772934094507</v>
      </c>
      <c r="BE43" s="27">
        <v>0.19469191157514359</v>
      </c>
      <c r="BF43" s="27">
        <v>0.15107692296334546</v>
      </c>
      <c r="BG43" s="27">
        <v>0.20174932322838388</v>
      </c>
      <c r="BH43" s="27">
        <v>0.37856621590266654</v>
      </c>
      <c r="BI43" s="27">
        <v>0.20658607663147371</v>
      </c>
      <c r="BJ43" s="27">
        <v>0.17300451834984992</v>
      </c>
      <c r="BK43" s="27">
        <v>0.20300000000000001</v>
      </c>
      <c r="BL43" s="27">
        <v>0.17844485855060779</v>
      </c>
      <c r="BM43" s="27">
        <v>0.1788945429084674</v>
      </c>
      <c r="BN43" s="27">
        <v>0.20300618166262702</v>
      </c>
      <c r="BO43" s="27">
        <v>0.12317985236507363</v>
      </c>
      <c r="BP43" s="27">
        <v>0.19885345469853563</v>
      </c>
      <c r="BQ43" s="27">
        <v>0.18121642672908095</v>
      </c>
      <c r="BR43" s="27">
        <v>0.14271516513391957</v>
      </c>
      <c r="BS43" s="27">
        <v>0.1435826085694025</v>
      </c>
      <c r="BT43" s="27">
        <v>0.15073848854241675</v>
      </c>
      <c r="BU43" s="27">
        <v>0.13781330374074302</v>
      </c>
      <c r="BV43" s="27">
        <v>0.20157114432880688</v>
      </c>
      <c r="BW43" s="27">
        <v>0.17671265808223852</v>
      </c>
      <c r="BX43" s="27">
        <v>0.16521679114803114</v>
      </c>
      <c r="BY43" s="27">
        <v>0.18636632660023944</v>
      </c>
      <c r="BZ43" s="27">
        <v>0.17229377128740514</v>
      </c>
      <c r="CA43" s="27">
        <v>0.17755803410476076</v>
      </c>
      <c r="CB43" s="27">
        <v>0.38809670539699181</v>
      </c>
      <c r="CC43" s="27">
        <v>0.20547868314786197</v>
      </c>
      <c r="CD43" s="27">
        <v>0.16021081685412694</v>
      </c>
      <c r="CE43" s="27">
        <v>0.21227834423711317</v>
      </c>
      <c r="CF43" s="27">
        <v>0.24794385008361383</v>
      </c>
      <c r="CG43" s="27">
        <v>0.14761795487157947</v>
      </c>
      <c r="CH43" s="27">
        <v>0.25044259242701722</v>
      </c>
      <c r="CI43" s="27">
        <v>0.10936984885057363</v>
      </c>
      <c r="CJ43" s="27">
        <v>0.1186286369265977</v>
      </c>
    </row>
    <row r="44" spans="1:134" ht="17.100000000000001" customHeight="1" x14ac:dyDescent="0.2">
      <c r="A44" s="17">
        <v>38</v>
      </c>
      <c r="B44" s="32" t="s">
        <v>215</v>
      </c>
      <c r="C44" s="15">
        <v>377529.14199999999</v>
      </c>
      <c r="D44" s="15">
        <v>3263317.71324</v>
      </c>
      <c r="E44" s="15">
        <v>1998768.257</v>
      </c>
      <c r="F44" s="15">
        <v>167319.87299999999</v>
      </c>
      <c r="G44" s="15">
        <v>7472.6180000000004</v>
      </c>
      <c r="H44" s="15">
        <v>16812145.063000001</v>
      </c>
      <c r="I44" s="15">
        <v>13833113.889</v>
      </c>
      <c r="J44" s="15">
        <v>120843.712</v>
      </c>
      <c r="K44" s="15">
        <v>258292.63925000001</v>
      </c>
      <c r="L44" s="15">
        <v>273031.02100000001</v>
      </c>
      <c r="M44" s="15">
        <v>323995.84299999999</v>
      </c>
      <c r="N44" s="15">
        <v>391424.97100000002</v>
      </c>
      <c r="O44" s="15">
        <v>12226.561</v>
      </c>
      <c r="P44" s="15">
        <v>157884.82800000001</v>
      </c>
      <c r="Q44" s="15">
        <v>32942.008000000002</v>
      </c>
      <c r="R44" s="15">
        <v>199965.258</v>
      </c>
      <c r="S44" s="15">
        <v>36871.580999999998</v>
      </c>
      <c r="T44" s="15">
        <v>63962.3675</v>
      </c>
      <c r="U44" s="15">
        <v>32491.115000000002</v>
      </c>
      <c r="V44" s="15">
        <v>92470.445000000007</v>
      </c>
      <c r="W44" s="15">
        <v>24766.805</v>
      </c>
      <c r="X44" s="15">
        <v>39271.553</v>
      </c>
      <c r="Y44" s="15">
        <v>92758.788</v>
      </c>
      <c r="Z44" s="15">
        <v>14936.995000000001</v>
      </c>
      <c r="AA44" s="15">
        <v>80925.816000000006</v>
      </c>
      <c r="AB44" s="15">
        <v>60209.26</v>
      </c>
      <c r="AC44" s="15">
        <v>103119.018</v>
      </c>
      <c r="AD44" s="15">
        <v>38777.161</v>
      </c>
      <c r="AE44" s="15">
        <v>1854466.5761199999</v>
      </c>
      <c r="AF44" s="15">
        <v>1650520.35668</v>
      </c>
      <c r="AG44" s="15">
        <v>136945.973</v>
      </c>
      <c r="AH44" s="15">
        <v>49597.845999999998</v>
      </c>
      <c r="AI44" s="15">
        <v>109815.287</v>
      </c>
      <c r="AJ44" s="15">
        <v>33837.985000000001</v>
      </c>
      <c r="AK44" s="15">
        <v>49995.413999999997</v>
      </c>
      <c r="AL44" s="15">
        <v>78456.987999999998</v>
      </c>
      <c r="AM44" s="15">
        <v>237255.91</v>
      </c>
      <c r="AN44" s="15">
        <v>17317.560000000001</v>
      </c>
      <c r="AO44" s="15">
        <v>57861.599000000002</v>
      </c>
      <c r="AP44" s="15">
        <v>129285.55899999999</v>
      </c>
      <c r="AQ44" s="15">
        <v>44819.796999999999</v>
      </c>
      <c r="AR44" s="15">
        <v>55949.627</v>
      </c>
      <c r="AS44" s="15">
        <v>485137.62699999998</v>
      </c>
      <c r="AT44" s="15">
        <v>337344.74200000003</v>
      </c>
      <c r="AU44" s="15">
        <v>68093.328999999998</v>
      </c>
      <c r="AV44" s="15">
        <v>29422.835999999999</v>
      </c>
      <c r="AW44" s="15">
        <v>67513.255000000005</v>
      </c>
      <c r="AX44" s="15">
        <v>31037.855</v>
      </c>
      <c r="AY44" s="15">
        <v>270165.14799999999</v>
      </c>
      <c r="AZ44" s="15">
        <v>50551619.989754304</v>
      </c>
      <c r="BA44" s="15">
        <v>44380908.937583104</v>
      </c>
      <c r="BB44" s="15">
        <v>151464.26199999999</v>
      </c>
      <c r="BC44" s="15">
        <v>903007.23699999996</v>
      </c>
      <c r="BD44" s="15">
        <v>1036219.328</v>
      </c>
      <c r="BE44" s="15">
        <v>41342025.949000001</v>
      </c>
      <c r="BF44" s="15">
        <v>42253561.287839994</v>
      </c>
      <c r="BG44" s="15">
        <v>289556.32199999999</v>
      </c>
      <c r="BH44" s="15">
        <v>37633.588000000003</v>
      </c>
      <c r="BI44" s="15">
        <v>44699.571000000004</v>
      </c>
      <c r="BJ44" s="15">
        <v>259087.95</v>
      </c>
      <c r="BK44" s="15">
        <v>2264659.7259999998</v>
      </c>
      <c r="BL44" s="15">
        <v>19803.831999999999</v>
      </c>
      <c r="BM44" s="15">
        <v>46385.780500000001</v>
      </c>
      <c r="BN44" s="15">
        <v>70237.737999999998</v>
      </c>
      <c r="BO44" s="15">
        <v>61321.262000000002</v>
      </c>
      <c r="BP44" s="15">
        <v>139358.122</v>
      </c>
      <c r="BQ44" s="15">
        <v>255927.73699999999</v>
      </c>
      <c r="BR44" s="15">
        <v>2300266.7985</v>
      </c>
      <c r="BS44" s="15">
        <v>2436028.4890000001</v>
      </c>
      <c r="BT44" s="15">
        <v>595458.21362499997</v>
      </c>
      <c r="BU44" s="15">
        <v>682150.76085000008</v>
      </c>
      <c r="BV44" s="15">
        <v>38710.892999999996</v>
      </c>
      <c r="BW44" s="15">
        <v>413325.64850000001</v>
      </c>
      <c r="BX44" s="15">
        <v>44510.142999999996</v>
      </c>
      <c r="BY44" s="15">
        <v>861189.88300000003</v>
      </c>
      <c r="BZ44" s="15">
        <v>113064.215</v>
      </c>
      <c r="CA44" s="15">
        <v>4643728.22</v>
      </c>
      <c r="CB44" s="15">
        <v>65228.086499999998</v>
      </c>
      <c r="CC44" s="15">
        <v>15998.516</v>
      </c>
      <c r="CD44" s="15">
        <v>127840915.87232929</v>
      </c>
      <c r="CE44" s="15">
        <v>117022385.46681307</v>
      </c>
      <c r="CF44" s="15">
        <v>69490.895999999993</v>
      </c>
      <c r="CG44" s="15">
        <v>74800.535000000003</v>
      </c>
      <c r="CH44" s="15">
        <v>21183.146000000001</v>
      </c>
      <c r="CI44" s="15">
        <v>1553987.2075</v>
      </c>
      <c r="CJ44" s="15">
        <v>1581645.7407</v>
      </c>
    </row>
    <row r="45" spans="1:134" ht="17.100000000000001" customHeight="1" x14ac:dyDescent="0.2">
      <c r="A45" s="17">
        <v>39</v>
      </c>
      <c r="B45" s="32" t="s">
        <v>204</v>
      </c>
      <c r="C45" s="15">
        <v>337324.49400000001</v>
      </c>
      <c r="D45" s="15">
        <v>2856006.8012399999</v>
      </c>
      <c r="E45" s="15">
        <v>1614829.246</v>
      </c>
      <c r="F45" s="15">
        <v>147869.185</v>
      </c>
      <c r="G45" s="15">
        <v>4337.0680000000002</v>
      </c>
      <c r="H45" s="15">
        <v>15443484.604</v>
      </c>
      <c r="I45" s="15">
        <v>12645095.198000001</v>
      </c>
      <c r="J45" s="15">
        <v>94833.793999999994</v>
      </c>
      <c r="K45" s="15">
        <v>143579.88225</v>
      </c>
      <c r="L45" s="15">
        <v>144130.07</v>
      </c>
      <c r="M45" s="15">
        <v>264470.44300000003</v>
      </c>
      <c r="N45" s="15">
        <v>333299.97100000002</v>
      </c>
      <c r="O45" s="15">
        <v>11035.674000000001</v>
      </c>
      <c r="P45" s="15">
        <v>120084.197</v>
      </c>
      <c r="Q45" s="15">
        <v>30290.108</v>
      </c>
      <c r="R45" s="15">
        <v>172281.74299999999</v>
      </c>
      <c r="S45" s="15">
        <v>33561.716999999997</v>
      </c>
      <c r="T45" s="15">
        <v>56814.559000000001</v>
      </c>
      <c r="U45" s="15">
        <v>30155.955999999998</v>
      </c>
      <c r="V45" s="15">
        <v>81429.956000000006</v>
      </c>
      <c r="W45" s="15">
        <v>22380.036</v>
      </c>
      <c r="X45" s="15">
        <v>34307.732000000004</v>
      </c>
      <c r="Y45" s="15">
        <v>84964.755999999994</v>
      </c>
      <c r="Z45" s="15">
        <v>13394.852999999999</v>
      </c>
      <c r="AA45" s="15">
        <v>72465.482999999993</v>
      </c>
      <c r="AB45" s="15">
        <v>55321.438999999998</v>
      </c>
      <c r="AC45" s="15">
        <v>95431.407999999996</v>
      </c>
      <c r="AD45" s="15">
        <v>33500.417000000001</v>
      </c>
      <c r="AE45" s="15">
        <v>1588048.87</v>
      </c>
      <c r="AF45" s="15">
        <v>1342695.8024800001</v>
      </c>
      <c r="AG45" s="15">
        <v>125550.56299999999</v>
      </c>
      <c r="AH45" s="15">
        <v>46498.171999999999</v>
      </c>
      <c r="AI45" s="15">
        <v>98538.638000000006</v>
      </c>
      <c r="AJ45" s="15">
        <v>31634.994999999999</v>
      </c>
      <c r="AK45" s="15">
        <v>44165.701000000001</v>
      </c>
      <c r="AL45" s="15">
        <v>70830.063999999998</v>
      </c>
      <c r="AM45" s="15">
        <v>195231.42600000001</v>
      </c>
      <c r="AN45" s="15">
        <v>15613.028</v>
      </c>
      <c r="AO45" s="15">
        <v>52806.576999999997</v>
      </c>
      <c r="AP45" s="15">
        <v>112229.076</v>
      </c>
      <c r="AQ45" s="15">
        <v>40358.074000000001</v>
      </c>
      <c r="AR45" s="15">
        <v>51137.697999999997</v>
      </c>
      <c r="AS45" s="15">
        <v>438979.21299999999</v>
      </c>
      <c r="AT45" s="15">
        <v>300626.38400000002</v>
      </c>
      <c r="AU45" s="15">
        <v>58196.589</v>
      </c>
      <c r="AV45" s="15">
        <v>26340.892</v>
      </c>
      <c r="AW45" s="15">
        <v>60842.398999999998</v>
      </c>
      <c r="AX45" s="15">
        <v>28611.845000000001</v>
      </c>
      <c r="AY45" s="15">
        <v>237556.60399999999</v>
      </c>
      <c r="AZ45" s="15">
        <v>38230292.272809997</v>
      </c>
      <c r="BA45" s="15">
        <v>33912060.323110998</v>
      </c>
      <c r="BB45" s="15">
        <v>138457.78099999999</v>
      </c>
      <c r="BC45" s="15">
        <v>806944.51699999999</v>
      </c>
      <c r="BD45" s="15">
        <v>930277.81400000001</v>
      </c>
      <c r="BE45" s="15">
        <v>36024709.310999997</v>
      </c>
      <c r="BF45" s="15">
        <v>37289099.963739999</v>
      </c>
      <c r="BG45" s="15">
        <v>245411.15900000001</v>
      </c>
      <c r="BH45" s="15">
        <v>34336.459000000003</v>
      </c>
      <c r="BI45" s="15">
        <v>40379.031999999999</v>
      </c>
      <c r="BJ45" s="15">
        <v>234427.853</v>
      </c>
      <c r="BK45" s="15">
        <v>2055772.4439999999</v>
      </c>
      <c r="BL45" s="15">
        <v>18217.894</v>
      </c>
      <c r="BM45" s="15">
        <v>40534.784</v>
      </c>
      <c r="BN45" s="15">
        <v>63224.480000000003</v>
      </c>
      <c r="BO45" s="15">
        <v>56673.695</v>
      </c>
      <c r="BP45" s="15">
        <v>123260.338</v>
      </c>
      <c r="BQ45" s="15">
        <v>222204.647</v>
      </c>
      <c r="BR45" s="15">
        <v>2006538.2169999999</v>
      </c>
      <c r="BS45" s="15">
        <v>2133011.1379999998</v>
      </c>
      <c r="BT45" s="15">
        <v>568445.25300000003</v>
      </c>
      <c r="BU45" s="15">
        <v>652365.24534999998</v>
      </c>
      <c r="BV45" s="15">
        <v>32714.056</v>
      </c>
      <c r="BW45" s="15">
        <v>369204.33399999997</v>
      </c>
      <c r="BX45" s="15">
        <v>40501.699999999997</v>
      </c>
      <c r="BY45" s="15">
        <v>776241.53300000005</v>
      </c>
      <c r="BZ45" s="15">
        <v>94371.74</v>
      </c>
      <c r="CA45" s="15">
        <v>4097875.5070000002</v>
      </c>
      <c r="CB45" s="15">
        <v>58907.048999999999</v>
      </c>
      <c r="CC45" s="15">
        <v>13881.33</v>
      </c>
      <c r="CD45" s="15">
        <v>106919911.62254</v>
      </c>
      <c r="CE45" s="15">
        <v>97723811.541640997</v>
      </c>
      <c r="CF45" s="15">
        <v>62688.728999999999</v>
      </c>
      <c r="CG45" s="15">
        <v>69372.695000000007</v>
      </c>
      <c r="CH45" s="15">
        <v>19301.937999999998</v>
      </c>
      <c r="CI45" s="15">
        <v>1374436.4985</v>
      </c>
      <c r="CJ45" s="15">
        <v>1392265.8037</v>
      </c>
    </row>
    <row r="46" spans="1:134" ht="17.100000000000001" customHeight="1" x14ac:dyDescent="0.2">
      <c r="A46" s="17">
        <v>40</v>
      </c>
      <c r="B46" s="32" t="s">
        <v>205</v>
      </c>
      <c r="C46" s="15">
        <v>2171.4369999999999</v>
      </c>
      <c r="D46" s="15"/>
      <c r="E46" s="15"/>
      <c r="F46" s="15">
        <v>2923.797</v>
      </c>
      <c r="G46" s="15"/>
      <c r="H46" s="15">
        <v>213705.78200000001</v>
      </c>
      <c r="I46" s="15">
        <v>126688.959</v>
      </c>
      <c r="J46" s="15">
        <v>597.90599999999995</v>
      </c>
      <c r="K46" s="15">
        <v>11355.35</v>
      </c>
      <c r="L46" s="15">
        <v>16113.174000000001</v>
      </c>
      <c r="M46" s="15">
        <v>0</v>
      </c>
      <c r="N46" s="15">
        <v>0</v>
      </c>
      <c r="O46" s="15"/>
      <c r="P46" s="15">
        <v>2903.154</v>
      </c>
      <c r="Q46" s="15"/>
      <c r="R46" s="15">
        <v>911.13800000000003</v>
      </c>
      <c r="S46" s="15">
        <v>622.59699999999998</v>
      </c>
      <c r="T46" s="15">
        <v>3131.799</v>
      </c>
      <c r="U46" s="15"/>
      <c r="V46" s="15">
        <v>1277.664</v>
      </c>
      <c r="W46" s="15"/>
      <c r="X46" s="15">
        <v>1945.5920000000001</v>
      </c>
      <c r="Y46" s="15"/>
      <c r="Z46" s="15">
        <v>488.35199999999998</v>
      </c>
      <c r="AA46" s="15">
        <v>722.23199999999997</v>
      </c>
      <c r="AB46" s="15"/>
      <c r="AC46" s="15"/>
      <c r="AD46" s="15">
        <v>1553.307</v>
      </c>
      <c r="AE46" s="15">
        <v>73.061999999999998</v>
      </c>
      <c r="AF46" s="15">
        <v>593.53181000000006</v>
      </c>
      <c r="AG46" s="15">
        <v>710.35199999999998</v>
      </c>
      <c r="AH46" s="15"/>
      <c r="AI46" s="15">
        <v>424.52699999999999</v>
      </c>
      <c r="AJ46" s="15"/>
      <c r="AK46" s="15">
        <v>587.67600000000004</v>
      </c>
      <c r="AL46" s="15">
        <v>285.05700000000002</v>
      </c>
      <c r="AM46" s="15">
        <v>735.56299999999999</v>
      </c>
      <c r="AN46" s="15">
        <v>207.10400000000001</v>
      </c>
      <c r="AO46" s="15">
        <v>556.42100000000005</v>
      </c>
      <c r="AP46" s="15">
        <v>9082.018</v>
      </c>
      <c r="AQ46" s="15">
        <v>1261.8119999999999</v>
      </c>
      <c r="AR46" s="15"/>
      <c r="AS46" s="15"/>
      <c r="AT46" s="15">
        <v>8036.8519999999999</v>
      </c>
      <c r="AU46" s="15"/>
      <c r="AV46" s="15"/>
      <c r="AW46" s="15">
        <v>792.81299999999999</v>
      </c>
      <c r="AX46" s="15"/>
      <c r="AY46" s="15"/>
      <c r="AZ46" s="15">
        <v>5588777.7513192799</v>
      </c>
      <c r="BA46" s="15">
        <v>4329236.54725709</v>
      </c>
      <c r="BB46" s="15">
        <v>1596.354</v>
      </c>
      <c r="BC46" s="15">
        <v>16207.111999999999</v>
      </c>
      <c r="BD46" s="15">
        <v>20891.728999999999</v>
      </c>
      <c r="BE46" s="15">
        <v>1449640.2424999999</v>
      </c>
      <c r="BF46" s="15">
        <v>1377035.1349000002</v>
      </c>
      <c r="BG46" s="15">
        <v>16738.722000000002</v>
      </c>
      <c r="BH46" s="15"/>
      <c r="BI46" s="15">
        <v>208.649</v>
      </c>
      <c r="BJ46" s="15">
        <v>8474.0930000000008</v>
      </c>
      <c r="BK46" s="15">
        <v>24499.809000000001</v>
      </c>
      <c r="BL46" s="15"/>
      <c r="BM46" s="15"/>
      <c r="BN46" s="15">
        <v>1058.8900000000001</v>
      </c>
      <c r="BO46" s="15"/>
      <c r="BP46" s="15">
        <v>2949.826</v>
      </c>
      <c r="BQ46" s="15">
        <v>15071.525</v>
      </c>
      <c r="BR46" s="15">
        <v>1460.5050000000001</v>
      </c>
      <c r="BS46" s="15">
        <v>890.03800000000001</v>
      </c>
      <c r="BT46" s="15"/>
      <c r="BU46" s="15">
        <v>2.36</v>
      </c>
      <c r="BV46" s="15">
        <v>268.685</v>
      </c>
      <c r="BW46" s="15">
        <v>1766.117</v>
      </c>
      <c r="BX46" s="15"/>
      <c r="BY46" s="15"/>
      <c r="BZ46" s="15">
        <v>1813.912</v>
      </c>
      <c r="CA46" s="15">
        <v>47482.749000000003</v>
      </c>
      <c r="CB46" s="15"/>
      <c r="CC46" s="15">
        <v>851.86900000000003</v>
      </c>
      <c r="CD46" s="15">
        <v>7301656.15421928</v>
      </c>
      <c r="CE46" s="15">
        <v>6030277.8585670888</v>
      </c>
      <c r="CF46" s="15"/>
      <c r="CG46" s="15"/>
      <c r="CH46" s="15">
        <v>313.64499999999998</v>
      </c>
      <c r="CI46" s="15"/>
      <c r="CJ46" s="15"/>
    </row>
    <row r="47" spans="1:134" ht="17.100000000000001" customHeight="1" x14ac:dyDescent="0.2">
      <c r="A47" s="17">
        <v>41</v>
      </c>
      <c r="B47" s="32" t="s">
        <v>206</v>
      </c>
      <c r="C47" s="15">
        <v>29898.325000000001</v>
      </c>
      <c r="D47" s="15">
        <v>363185.49599999998</v>
      </c>
      <c r="E47" s="15">
        <v>356123.17499999999</v>
      </c>
      <c r="F47" s="15">
        <v>12274.338</v>
      </c>
      <c r="G47" s="15">
        <v>3135.55</v>
      </c>
      <c r="H47" s="15">
        <v>1048124.996</v>
      </c>
      <c r="I47" s="15">
        <v>1023079.6580000001</v>
      </c>
      <c r="J47" s="15">
        <v>10957.216</v>
      </c>
      <c r="K47" s="15">
        <v>100754.3</v>
      </c>
      <c r="L47" s="15">
        <v>110156.75</v>
      </c>
      <c r="M47" s="15">
        <v>59525.4</v>
      </c>
      <c r="N47" s="15">
        <v>58125</v>
      </c>
      <c r="O47" s="15">
        <v>1190.8869999999999</v>
      </c>
      <c r="P47" s="15">
        <v>16404.567999999999</v>
      </c>
      <c r="Q47" s="15">
        <v>2651.9</v>
      </c>
      <c r="R47" s="15">
        <v>17925.276000000002</v>
      </c>
      <c r="S47" s="15">
        <v>2687.2669999999998</v>
      </c>
      <c r="T47" s="15">
        <v>3827.4375</v>
      </c>
      <c r="U47" s="15">
        <v>2335.1590000000001</v>
      </c>
      <c r="V47" s="15">
        <v>9235.4259999999995</v>
      </c>
      <c r="W47" s="15">
        <v>2386.7689999999998</v>
      </c>
      <c r="X47" s="15">
        <v>3018.2289999999998</v>
      </c>
      <c r="Y47" s="15">
        <v>7781.35</v>
      </c>
      <c r="Z47" s="15">
        <v>1053.79</v>
      </c>
      <c r="AA47" s="15">
        <v>6772.8190000000004</v>
      </c>
      <c r="AB47" s="15">
        <v>4887.8209999999999</v>
      </c>
      <c r="AC47" s="15">
        <v>7687.61</v>
      </c>
      <c r="AD47" s="15">
        <v>3723.4369999999999</v>
      </c>
      <c r="AE47" s="15">
        <v>246515.375</v>
      </c>
      <c r="AF47" s="15">
        <v>294617.77100000001</v>
      </c>
      <c r="AG47" s="15">
        <v>10685.058000000001</v>
      </c>
      <c r="AH47" s="15">
        <v>3099.674</v>
      </c>
      <c r="AI47" s="15">
        <v>10845.84</v>
      </c>
      <c r="AJ47" s="15">
        <v>2202.9899999999998</v>
      </c>
      <c r="AK47" s="15">
        <v>5210.9350000000004</v>
      </c>
      <c r="AL47" s="15">
        <v>7341.8670000000002</v>
      </c>
      <c r="AM47" s="15">
        <v>23698.745999999999</v>
      </c>
      <c r="AN47" s="15">
        <v>1497.4280000000001</v>
      </c>
      <c r="AO47" s="15">
        <v>4404.2849999999999</v>
      </c>
      <c r="AP47" s="15">
        <v>7974.4650000000001</v>
      </c>
      <c r="AQ47" s="15">
        <v>3199.9110000000001</v>
      </c>
      <c r="AR47" s="15">
        <v>4811.9290000000001</v>
      </c>
      <c r="AS47" s="15">
        <v>41552.714999999997</v>
      </c>
      <c r="AT47" s="15">
        <v>23188.075000000001</v>
      </c>
      <c r="AU47" s="15">
        <v>5312.2629999999999</v>
      </c>
      <c r="AV47" s="15">
        <v>3081.944</v>
      </c>
      <c r="AW47" s="15">
        <v>5646.6989999999996</v>
      </c>
      <c r="AX47" s="15">
        <v>2426.0100000000002</v>
      </c>
      <c r="AY47" s="15">
        <v>21735.502</v>
      </c>
      <c r="AZ47" s="15">
        <v>4579352.125</v>
      </c>
      <c r="BA47" s="15">
        <v>4228641.625</v>
      </c>
      <c r="BB47" s="15">
        <v>11380.977000000001</v>
      </c>
      <c r="BC47" s="15">
        <v>73186.399999999994</v>
      </c>
      <c r="BD47" s="15">
        <v>79226.698999999993</v>
      </c>
      <c r="BE47" s="15">
        <v>3477460.5625</v>
      </c>
      <c r="BF47" s="15">
        <v>3182050.4375</v>
      </c>
      <c r="BG47" s="15">
        <v>22391.45</v>
      </c>
      <c r="BH47" s="15">
        <v>3297.1289999999999</v>
      </c>
      <c r="BI47" s="15">
        <v>4111.8900000000003</v>
      </c>
      <c r="BJ47" s="15">
        <v>16186.004000000001</v>
      </c>
      <c r="BK47" s="15">
        <v>180788.49799999999</v>
      </c>
      <c r="BL47" s="15">
        <v>1585.9380000000001</v>
      </c>
      <c r="BM47" s="15">
        <v>5599.0124999999998</v>
      </c>
      <c r="BN47" s="15">
        <v>5731.7439999999997</v>
      </c>
      <c r="BO47" s="15">
        <v>4647.567</v>
      </c>
      <c r="BP47" s="15">
        <v>13147.958000000001</v>
      </c>
      <c r="BQ47" s="15">
        <v>18132.155999999999</v>
      </c>
      <c r="BR47" s="15">
        <v>292266.01250000001</v>
      </c>
      <c r="BS47" s="15">
        <v>299262.97499999998</v>
      </c>
      <c r="BT47" s="15">
        <v>26532.655624999999</v>
      </c>
      <c r="BU47" s="15">
        <v>28363.142500000002</v>
      </c>
      <c r="BV47" s="15">
        <v>3089.9050000000002</v>
      </c>
      <c r="BW47" s="15">
        <v>36601.512499999997</v>
      </c>
      <c r="BX47" s="15">
        <v>4008.4430000000002</v>
      </c>
      <c r="BY47" s="15">
        <v>72834.425000000003</v>
      </c>
      <c r="BZ47" s="15">
        <v>8132.6880000000001</v>
      </c>
      <c r="CA47" s="15">
        <v>393758.788</v>
      </c>
      <c r="CB47" s="15">
        <v>6321.0375000000004</v>
      </c>
      <c r="CC47" s="15">
        <v>1265.317</v>
      </c>
      <c r="CD47" s="15">
        <v>10728514.099125</v>
      </c>
      <c r="CE47" s="15">
        <v>10748052.096000001</v>
      </c>
      <c r="CF47" s="15">
        <v>6786.4750000000004</v>
      </c>
      <c r="CG47" s="15">
        <v>5387.85</v>
      </c>
      <c r="CH47" s="15">
        <v>1567.5630000000001</v>
      </c>
      <c r="CI47" s="15">
        <v>162560.97500000001</v>
      </c>
      <c r="CJ47" s="15">
        <v>173559.85</v>
      </c>
    </row>
    <row r="48" spans="1:134" ht="17.100000000000001" customHeight="1" x14ac:dyDescent="0.2">
      <c r="A48" s="30">
        <v>42</v>
      </c>
      <c r="B48" s="33" t="s">
        <v>207</v>
      </c>
      <c r="C48" s="15">
        <v>8134.8860000000004</v>
      </c>
      <c r="D48" s="15">
        <v>44125.415999999997</v>
      </c>
      <c r="E48" s="15">
        <v>27815.835999999999</v>
      </c>
      <c r="F48" s="15">
        <v>4252.5529999999999</v>
      </c>
      <c r="G48" s="15"/>
      <c r="H48" s="15">
        <v>106829.681</v>
      </c>
      <c r="I48" s="15">
        <v>38250.074999999997</v>
      </c>
      <c r="J48" s="15">
        <v>14454.796</v>
      </c>
      <c r="K48" s="15">
        <v>2603.107</v>
      </c>
      <c r="L48" s="15">
        <v>2631.027</v>
      </c>
      <c r="M48" s="15">
        <v>0</v>
      </c>
      <c r="N48" s="15">
        <v>0</v>
      </c>
      <c r="O48" s="15"/>
      <c r="P48" s="15">
        <v>18492.909</v>
      </c>
      <c r="Q48" s="15"/>
      <c r="R48" s="15">
        <v>8847.1010000000006</v>
      </c>
      <c r="S48" s="15"/>
      <c r="T48" s="15">
        <v>188.572</v>
      </c>
      <c r="U48" s="15"/>
      <c r="V48" s="15">
        <v>527.399</v>
      </c>
      <c r="W48" s="15"/>
      <c r="X48" s="15"/>
      <c r="Y48" s="15">
        <v>12.682</v>
      </c>
      <c r="Z48" s="15"/>
      <c r="AA48" s="15">
        <v>965.28200000000004</v>
      </c>
      <c r="AB48" s="15"/>
      <c r="AC48" s="15"/>
      <c r="AD48" s="15"/>
      <c r="AE48" s="15">
        <v>19829.269120000001</v>
      </c>
      <c r="AF48" s="15">
        <v>12613.251390000001</v>
      </c>
      <c r="AG48" s="15"/>
      <c r="AH48" s="15"/>
      <c r="AI48" s="15">
        <v>6.282</v>
      </c>
      <c r="AJ48" s="15"/>
      <c r="AK48" s="15">
        <v>31.102</v>
      </c>
      <c r="AL48" s="15"/>
      <c r="AM48" s="15">
        <v>17590.174999999999</v>
      </c>
      <c r="AN48" s="15"/>
      <c r="AO48" s="15">
        <v>94.316000000000003</v>
      </c>
      <c r="AP48" s="15"/>
      <c r="AQ48" s="15"/>
      <c r="AR48" s="15"/>
      <c r="AS48" s="15">
        <v>4605.6989999999996</v>
      </c>
      <c r="AT48" s="15">
        <v>5493.4309999999996</v>
      </c>
      <c r="AU48" s="15">
        <v>4584.4769999999999</v>
      </c>
      <c r="AV48" s="15"/>
      <c r="AW48" s="15">
        <v>231.34399999999999</v>
      </c>
      <c r="AX48" s="15"/>
      <c r="AY48" s="15">
        <v>10873.041999999999</v>
      </c>
      <c r="AZ48" s="15">
        <v>2153197.8406250002</v>
      </c>
      <c r="BA48" s="15">
        <v>1910970.4422149998</v>
      </c>
      <c r="BB48" s="15">
        <v>29.15</v>
      </c>
      <c r="BC48" s="15">
        <v>6669.2079999999996</v>
      </c>
      <c r="BD48" s="15">
        <v>5823.0860000000002</v>
      </c>
      <c r="BE48" s="15">
        <v>390215.83266000001</v>
      </c>
      <c r="BF48" s="15">
        <v>405375.75169999996</v>
      </c>
      <c r="BG48" s="15">
        <v>5014.991</v>
      </c>
      <c r="BH48" s="15"/>
      <c r="BI48" s="15"/>
      <c r="BJ48" s="15"/>
      <c r="BK48" s="15">
        <v>3598.9760000000001</v>
      </c>
      <c r="BL48" s="15"/>
      <c r="BM48" s="15">
        <v>251.98400000000001</v>
      </c>
      <c r="BN48" s="15">
        <v>222.624</v>
      </c>
      <c r="BO48" s="15"/>
      <c r="BP48" s="15"/>
      <c r="BQ48" s="15">
        <v>519.40899999999999</v>
      </c>
      <c r="BR48" s="15">
        <v>2.0640000000000001</v>
      </c>
      <c r="BS48" s="15">
        <v>2864.3380000000002</v>
      </c>
      <c r="BT48" s="15">
        <v>480.30500000000001</v>
      </c>
      <c r="BU48" s="15">
        <v>1420.0129999999999</v>
      </c>
      <c r="BV48" s="15">
        <v>2638.2469999999998</v>
      </c>
      <c r="BW48" s="15">
        <v>5753.6850000000004</v>
      </c>
      <c r="BX48" s="15"/>
      <c r="BY48" s="15">
        <v>12113.924999999999</v>
      </c>
      <c r="BZ48" s="15">
        <v>8745.875</v>
      </c>
      <c r="CA48" s="15">
        <v>104611.17600000001</v>
      </c>
      <c r="CB48" s="15"/>
      <c r="CC48" s="15"/>
      <c r="CD48" s="15">
        <v>2890833.9964449997</v>
      </c>
      <c r="CE48" s="15">
        <v>2520243.9722650005</v>
      </c>
      <c r="CF48" s="15">
        <v>15.692</v>
      </c>
      <c r="CG48" s="15">
        <v>39.99</v>
      </c>
      <c r="CH48" s="15"/>
      <c r="CI48" s="15">
        <v>16989.734</v>
      </c>
      <c r="CJ48" s="15">
        <v>15820.087</v>
      </c>
    </row>
    <row r="50" spans="1:2" x14ac:dyDescent="0.2">
      <c r="A50" s="28" t="s">
        <v>216</v>
      </c>
    </row>
    <row r="52" spans="1:2" ht="15" x14ac:dyDescent="0.25">
      <c r="B52" s="56" t="s">
        <v>228</v>
      </c>
    </row>
    <row r="53" spans="1:2" ht="38.25" x14ac:dyDescent="0.2">
      <c r="B53" s="57" t="s">
        <v>229</v>
      </c>
    </row>
  </sheetData>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13"/>
  <sheetViews>
    <sheetView workbookViewId="0">
      <selection activeCell="I14" sqref="I14"/>
    </sheetView>
  </sheetViews>
  <sheetFormatPr defaultColWidth="9" defaultRowHeight="12" x14ac:dyDescent="0.2"/>
  <cols>
    <col min="1" max="1" width="10.625" style="22" customWidth="1"/>
    <col min="2" max="2" width="48.75" style="22" customWidth="1"/>
    <col min="3" max="3" width="35" style="22" customWidth="1"/>
    <col min="4" max="4" width="30.5" style="22" customWidth="1"/>
    <col min="5" max="5" width="39.75" style="22" customWidth="1"/>
    <col min="6" max="6" width="11.25" style="22" customWidth="1"/>
    <col min="7" max="7" width="10.75" style="22" customWidth="1"/>
    <col min="8" max="16384" width="9" style="22"/>
  </cols>
  <sheetData>
    <row r="1" spans="1:7" x14ac:dyDescent="0.2">
      <c r="A1" s="6" t="s">
        <v>0</v>
      </c>
      <c r="B1" s="7" t="s">
        <v>120</v>
      </c>
      <c r="C1" s="7" t="s">
        <v>223</v>
      </c>
      <c r="D1" s="7" t="s">
        <v>224</v>
      </c>
      <c r="E1" s="7" t="s">
        <v>1</v>
      </c>
      <c r="F1" s="7" t="s">
        <v>2</v>
      </c>
      <c r="G1" s="8" t="s">
        <v>3</v>
      </c>
    </row>
    <row r="2" spans="1:7" x14ac:dyDescent="0.2">
      <c r="A2" s="3">
        <v>1</v>
      </c>
      <c r="B2" s="23" t="s">
        <v>5</v>
      </c>
      <c r="C2" s="23" t="str">
        <f>VLOOKUP(Taulukko1[[#This Row],[Rivivalinta]],Sheet1!$C$1:$E$42,2,FALSE)</f>
        <v>Räntenetto</v>
      </c>
      <c r="D2" s="23" t="str">
        <f>VLOOKUP(Taulukko1[[#This Row],[Rivivalinta]],Sheet1!$C$1:$E$42,3,FALSE)</f>
        <v>Net interest margin</v>
      </c>
      <c r="E2" s="1" t="s">
        <v>4</v>
      </c>
      <c r="F2" s="2">
        <v>42004</v>
      </c>
      <c r="G2" s="4">
        <v>9692</v>
      </c>
    </row>
    <row r="3" spans="1:7" x14ac:dyDescent="0.2">
      <c r="A3" s="3">
        <v>2</v>
      </c>
      <c r="B3" s="23" t="s">
        <v>6</v>
      </c>
      <c r="C3" s="23" t="str">
        <f>VLOOKUP(Taulukko1[[#This Row],[Rivivalinta]],Sheet1!$C$1:$E$42,2,FALSE)</f>
        <v>Netto, avgifts- och provisionsintäkter</v>
      </c>
      <c r="D3" s="23" t="str">
        <f>VLOOKUP(Taulukko1[[#This Row],[Rivivalinta]],Sheet1!$C$1:$E$42,3,FALSE)</f>
        <v>Net fee and commission income</v>
      </c>
      <c r="E3" s="1" t="s">
        <v>4</v>
      </c>
      <c r="F3" s="2">
        <v>42004</v>
      </c>
      <c r="G3" s="4">
        <v>6653</v>
      </c>
    </row>
    <row r="4" spans="1:7" x14ac:dyDescent="0.2">
      <c r="A4" s="3">
        <v>3</v>
      </c>
      <c r="B4" s="23" t="s">
        <v>7</v>
      </c>
      <c r="C4" s="23" t="str">
        <f>VLOOKUP(Taulukko1[[#This Row],[Rivivalinta]],Sheet1!$C$1:$E$42,2,FALSE)</f>
        <v>Avgifts- och provisionsintäkter</v>
      </c>
      <c r="D4" s="23" t="str">
        <f>VLOOKUP(Taulukko1[[#This Row],[Rivivalinta]],Sheet1!$C$1:$E$42,3,FALSE)</f>
        <v>Fee and commission income</v>
      </c>
      <c r="E4" s="1" t="s">
        <v>4</v>
      </c>
      <c r="F4" s="2">
        <v>42004</v>
      </c>
      <c r="G4" s="4">
        <v>7311</v>
      </c>
    </row>
    <row r="5" spans="1:7" x14ac:dyDescent="0.2">
      <c r="A5" s="3">
        <v>4</v>
      </c>
      <c r="B5" s="23" t="s">
        <v>8</v>
      </c>
      <c r="C5" s="23" t="str">
        <f>VLOOKUP(Taulukko1[[#This Row],[Rivivalinta]],Sheet1!$C$1:$E$42,2,FALSE)</f>
        <v>Avgifts- och provisionskostnader</v>
      </c>
      <c r="D5" s="23" t="str">
        <f>VLOOKUP(Taulukko1[[#This Row],[Rivivalinta]],Sheet1!$C$1:$E$42,3,FALSE)</f>
        <v>Fee and commission expenses</v>
      </c>
      <c r="E5" s="1" t="s">
        <v>4</v>
      </c>
      <c r="F5" s="2">
        <v>42004</v>
      </c>
      <c r="G5" s="4">
        <v>658</v>
      </c>
    </row>
    <row r="6" spans="1:7" x14ac:dyDescent="0.2">
      <c r="A6" s="3">
        <v>5</v>
      </c>
      <c r="B6" s="23" t="s">
        <v>9</v>
      </c>
      <c r="C6" s="23" t="str">
        <f>VLOOKUP(Taulukko1[[#This Row],[Rivivalinta]],Sheet1!$C$1:$E$42,2,FALSE)</f>
        <v>Nettointäkter från handel och investeringar</v>
      </c>
      <c r="D6" s="23" t="str">
        <f>VLOOKUP(Taulukko1[[#This Row],[Rivivalinta]],Sheet1!$C$1:$E$42,3,FALSE)</f>
        <v>Net trading and investing income</v>
      </c>
      <c r="E6" s="1" t="s">
        <v>4</v>
      </c>
      <c r="F6" s="2">
        <v>42004</v>
      </c>
      <c r="G6" s="4">
        <v>1708</v>
      </c>
    </row>
    <row r="7" spans="1:7" x14ac:dyDescent="0.2">
      <c r="A7" s="3">
        <v>6</v>
      </c>
      <c r="B7" s="23" t="s">
        <v>10</v>
      </c>
      <c r="C7" s="23" t="str">
        <f>VLOOKUP(Taulukko1[[#This Row],[Rivivalinta]],Sheet1!$C$1:$E$42,2,FALSE)</f>
        <v>Övriga intäkter</v>
      </c>
      <c r="D7" s="23" t="str">
        <f>VLOOKUP(Taulukko1[[#This Row],[Rivivalinta]],Sheet1!$C$1:$E$42,3,FALSE)</f>
        <v>Other income</v>
      </c>
      <c r="E7" s="1" t="s">
        <v>4</v>
      </c>
      <c r="F7" s="2">
        <v>42004</v>
      </c>
      <c r="G7" s="4">
        <v>1375</v>
      </c>
    </row>
    <row r="8" spans="1:7" x14ac:dyDescent="0.2">
      <c r="A8" s="3">
        <v>7</v>
      </c>
      <c r="B8" s="23" t="s">
        <v>11</v>
      </c>
      <c r="C8" s="23" t="str">
        <f>VLOOKUP(Taulukko1[[#This Row],[Rivivalinta]],Sheet1!$C$1:$E$42,2,FALSE)</f>
        <v>Totala inkomster</v>
      </c>
      <c r="D8" s="23" t="str">
        <f>VLOOKUP(Taulukko1[[#This Row],[Rivivalinta]],Sheet1!$C$1:$E$42,3,FALSE)</f>
        <v>Total income</v>
      </c>
      <c r="E8" s="1" t="s">
        <v>4</v>
      </c>
      <c r="F8" s="2">
        <v>42004</v>
      </c>
      <c r="G8" s="4">
        <v>19428</v>
      </c>
    </row>
    <row r="9" spans="1:7" x14ac:dyDescent="0.2">
      <c r="A9" s="3">
        <v>8</v>
      </c>
      <c r="B9" s="23" t="s">
        <v>12</v>
      </c>
      <c r="C9" s="23" t="str">
        <f>VLOOKUP(Taulukko1[[#This Row],[Rivivalinta]],Sheet1!$C$1:$E$42,2,FALSE)</f>
        <v>Totala kostnader</v>
      </c>
      <c r="D9" s="23" t="str">
        <f>VLOOKUP(Taulukko1[[#This Row],[Rivivalinta]],Sheet1!$C$1:$E$42,3,FALSE)</f>
        <v>Total expenses</v>
      </c>
      <c r="E9" s="1" t="s">
        <v>4</v>
      </c>
      <c r="F9" s="2">
        <v>42004</v>
      </c>
      <c r="G9" s="4">
        <v>12281</v>
      </c>
    </row>
    <row r="10" spans="1:7" x14ac:dyDescent="0.2">
      <c r="A10" s="3">
        <v>9</v>
      </c>
      <c r="B10" s="23" t="s">
        <v>13</v>
      </c>
      <c r="C10" s="23" t="str">
        <f>VLOOKUP(Taulukko1[[#This Row],[Rivivalinta]],Sheet1!$C$1:$E$42,2,FALSE)</f>
        <v>Nedskrivningar av lån och fordringar</v>
      </c>
      <c r="D10" s="23" t="str">
        <f>VLOOKUP(Taulukko1[[#This Row],[Rivivalinta]],Sheet1!$C$1:$E$42,3,FALSE)</f>
        <v>Impairments on loans and receivables</v>
      </c>
      <c r="E10" s="1" t="s">
        <v>4</v>
      </c>
      <c r="F10" s="2">
        <v>42004</v>
      </c>
      <c r="G10" s="4">
        <v>607</v>
      </c>
    </row>
    <row r="11" spans="1:7" x14ac:dyDescent="0.2">
      <c r="A11" s="3">
        <v>10</v>
      </c>
      <c r="B11" s="23" t="s">
        <v>14</v>
      </c>
      <c r="C11" s="23" t="str">
        <f>VLOOKUP(Taulukko1[[#This Row],[Rivivalinta]],Sheet1!$C$1:$E$42,2,FALSE)</f>
        <v>Rörelsevinst/-förlust</v>
      </c>
      <c r="D11" s="23" t="str">
        <f>VLOOKUP(Taulukko1[[#This Row],[Rivivalinta]],Sheet1!$C$1:$E$42,3,FALSE)</f>
        <v>Operatingprofit/-loss</v>
      </c>
      <c r="E11" s="1" t="s">
        <v>4</v>
      </c>
      <c r="F11" s="2">
        <v>42004</v>
      </c>
      <c r="G11" s="4">
        <v>6540</v>
      </c>
    </row>
    <row r="12" spans="1:7" x14ac:dyDescent="0.2">
      <c r="A12" s="3">
        <v>11</v>
      </c>
      <c r="B12" s="23" t="s">
        <v>15</v>
      </c>
      <c r="C12" s="23" t="str">
        <f>VLOOKUP(Taulukko1[[#This Row],[Rivivalinta]],Sheet1!$C$1:$E$42,2,FALSE)</f>
        <v>Kontanta medel och kassabehållning hos centralbanker</v>
      </c>
      <c r="D12" s="23" t="str">
        <f>VLOOKUP(Taulukko1[[#This Row],[Rivivalinta]],Sheet1!$C$1:$E$42,3,FALSE)</f>
        <v>Cash and cash balances at central banks</v>
      </c>
      <c r="E12" s="1" t="s">
        <v>4</v>
      </c>
      <c r="F12" s="2">
        <v>42004</v>
      </c>
      <c r="G12" s="4">
        <v>19748</v>
      </c>
    </row>
    <row r="13" spans="1:7" x14ac:dyDescent="0.2">
      <c r="A13" s="3">
        <v>12</v>
      </c>
      <c r="B13" s="23" t="s">
        <v>16</v>
      </c>
      <c r="C13" s="23" t="str">
        <f>VLOOKUP(Taulukko1[[#This Row],[Rivivalinta]],Sheet1!$C$1:$E$42,2,FALSE)</f>
        <v>Lån och förskott till kreditinstitut</v>
      </c>
      <c r="D13" s="23" t="str">
        <f>VLOOKUP(Taulukko1[[#This Row],[Rivivalinta]],Sheet1!$C$1:$E$42,3,FALSE)</f>
        <v>Loans and advances to credit institutions</v>
      </c>
      <c r="E13" s="1" t="s">
        <v>4</v>
      </c>
      <c r="F13" s="2">
        <v>42004</v>
      </c>
      <c r="G13" s="4">
        <v>75119</v>
      </c>
    </row>
    <row r="14" spans="1:7" x14ac:dyDescent="0.2">
      <c r="A14" s="3">
        <v>13</v>
      </c>
      <c r="B14" s="23" t="s">
        <v>17</v>
      </c>
      <c r="C14" s="23" t="str">
        <f>VLOOKUP(Taulukko1[[#This Row],[Rivivalinta]],Sheet1!$C$1:$E$42,2,FALSE)</f>
        <v>Lån och förskott till allmänheten och offentliga samfund</v>
      </c>
      <c r="D14" s="23" t="str">
        <f>VLOOKUP(Taulukko1[[#This Row],[Rivivalinta]],Sheet1!$C$1:$E$42,3,FALSE)</f>
        <v>Loans and advances to the public and public sector entities</v>
      </c>
      <c r="E14" s="1" t="s">
        <v>4</v>
      </c>
      <c r="F14" s="2">
        <v>42004</v>
      </c>
      <c r="G14" s="4">
        <v>516464</v>
      </c>
    </row>
    <row r="15" spans="1:7" x14ac:dyDescent="0.2">
      <c r="A15" s="3">
        <v>14</v>
      </c>
      <c r="B15" s="23" t="s">
        <v>18</v>
      </c>
      <c r="C15" s="23" t="str">
        <f>VLOOKUP(Taulukko1[[#This Row],[Rivivalinta]],Sheet1!$C$1:$E$42,2,FALSE)</f>
        <v>Värdepapper</v>
      </c>
      <c r="D15" s="23" t="str">
        <f>VLOOKUP(Taulukko1[[#This Row],[Rivivalinta]],Sheet1!$C$1:$E$42,3,FALSE)</f>
        <v>Debt securities</v>
      </c>
      <c r="E15" s="1" t="s">
        <v>4</v>
      </c>
      <c r="F15" s="2">
        <v>42004</v>
      </c>
      <c r="G15" s="4">
        <v>58441</v>
      </c>
    </row>
    <row r="16" spans="1:7" x14ac:dyDescent="0.2">
      <c r="A16" s="3">
        <v>15</v>
      </c>
      <c r="B16" s="23" t="s">
        <v>119</v>
      </c>
      <c r="C16" s="23" t="str">
        <f>VLOOKUP(Taulukko1[[#This Row],[Rivivalinta]],Sheet1!$C$1:$E$42,2,FALSE)</f>
        <v xml:space="preserve">Derivat </v>
      </c>
      <c r="D16" s="23" t="str">
        <f>VLOOKUP(Taulukko1[[#This Row],[Rivivalinta]],Sheet1!$C$1:$E$42,3,FALSE)</f>
        <v xml:space="preserve">Derivatives </v>
      </c>
      <c r="E16" s="1" t="s">
        <v>4</v>
      </c>
      <c r="F16" s="2">
        <v>42004</v>
      </c>
      <c r="G16" s="4">
        <v>5401</v>
      </c>
    </row>
    <row r="17" spans="1:7" x14ac:dyDescent="0.2">
      <c r="A17" s="3">
        <v>16</v>
      </c>
      <c r="B17" s="23" t="s">
        <v>20</v>
      </c>
      <c r="C17" s="23" t="str">
        <f>VLOOKUP(Taulukko1[[#This Row],[Rivivalinta]],Sheet1!$C$1:$E$42,2,FALSE)</f>
        <v>Övriga tillgångar</v>
      </c>
      <c r="D17" s="23" t="str">
        <f>VLOOKUP(Taulukko1[[#This Row],[Rivivalinta]],Sheet1!$C$1:$E$42,3,FALSE)</f>
        <v>Other assets</v>
      </c>
      <c r="E17" s="1" t="s">
        <v>4</v>
      </c>
      <c r="F17" s="2">
        <v>42004</v>
      </c>
      <c r="G17" s="4">
        <v>57763</v>
      </c>
    </row>
    <row r="18" spans="1:7" x14ac:dyDescent="0.2">
      <c r="A18" s="3">
        <v>17</v>
      </c>
      <c r="B18" s="23" t="s">
        <v>21</v>
      </c>
      <c r="C18" s="23" t="str">
        <f>VLOOKUP(Taulukko1[[#This Row],[Rivivalinta]],Sheet1!$C$1:$E$42,2,FALSE)</f>
        <v>SUMMA TILLGÅNGAR</v>
      </c>
      <c r="D18" s="23" t="str">
        <f>VLOOKUP(Taulukko1[[#This Row],[Rivivalinta]],Sheet1!$C$1:$E$42,3,FALSE)</f>
        <v>TOTAL ASSETS</v>
      </c>
      <c r="E18" s="1" t="s">
        <v>4</v>
      </c>
      <c r="F18" s="2">
        <v>42004</v>
      </c>
      <c r="G18" s="4">
        <v>732936</v>
      </c>
    </row>
    <row r="19" spans="1:7" x14ac:dyDescent="0.2">
      <c r="A19" s="3">
        <v>18</v>
      </c>
      <c r="B19" s="23" t="s">
        <v>22</v>
      </c>
      <c r="C19" s="23" t="str">
        <f>VLOOKUP(Taulukko1[[#This Row],[Rivivalinta]],Sheet1!$C$1:$E$42,2,FALSE)</f>
        <v>Inlåning från kreditinstitut</v>
      </c>
      <c r="D19" s="23" t="str">
        <f>VLOOKUP(Taulukko1[[#This Row],[Rivivalinta]],Sheet1!$C$1:$E$42,3,FALSE)</f>
        <v>Deposits from credit institutions</v>
      </c>
      <c r="E19" s="1" t="s">
        <v>4</v>
      </c>
      <c r="F19" s="2">
        <v>42004</v>
      </c>
      <c r="G19" s="4">
        <v>61083</v>
      </c>
    </row>
    <row r="20" spans="1:7" x14ac:dyDescent="0.2">
      <c r="A20" s="3">
        <v>19</v>
      </c>
      <c r="B20" s="23" t="s">
        <v>23</v>
      </c>
      <c r="C20" s="23" t="str">
        <f>VLOOKUP(Taulukko1[[#This Row],[Rivivalinta]],Sheet1!$C$1:$E$42,2,FALSE)</f>
        <v>Inlåning från allmänheten och offentliga samfund</v>
      </c>
      <c r="D20" s="23" t="str">
        <f>VLOOKUP(Taulukko1[[#This Row],[Rivivalinta]],Sheet1!$C$1:$E$42,3,FALSE)</f>
        <v>Deposits from the public and public sector entities</v>
      </c>
      <c r="E20" s="1" t="s">
        <v>4</v>
      </c>
      <c r="F20" s="2">
        <v>42004</v>
      </c>
      <c r="G20" s="4">
        <v>513767</v>
      </c>
    </row>
    <row r="21" spans="1:7" x14ac:dyDescent="0.2">
      <c r="A21" s="3">
        <v>20</v>
      </c>
      <c r="B21" s="23" t="s">
        <v>24</v>
      </c>
      <c r="C21" s="23" t="str">
        <f>VLOOKUP(Taulukko1[[#This Row],[Rivivalinta]],Sheet1!$C$1:$E$42,2,FALSE)</f>
        <v>Emitterade skuldebrev</v>
      </c>
      <c r="D21" s="23" t="str">
        <f>VLOOKUP(Taulukko1[[#This Row],[Rivivalinta]],Sheet1!$C$1:$E$42,3,FALSE)</f>
        <v>Debt securities issued</v>
      </c>
      <c r="E21" s="1" t="s">
        <v>4</v>
      </c>
      <c r="F21" s="2">
        <v>42004</v>
      </c>
      <c r="G21" s="4">
        <v>95528</v>
      </c>
    </row>
    <row r="22" spans="1:7" x14ac:dyDescent="0.2">
      <c r="A22" s="3">
        <v>22</v>
      </c>
      <c r="B22" s="23" t="s">
        <v>19</v>
      </c>
      <c r="C22" s="23" t="str">
        <f>VLOOKUP(Taulukko1[[#This Row],[Rivivalinta]],Sheet1!$C$1:$E$42,2,FALSE)</f>
        <v>Derivat</v>
      </c>
      <c r="D22" s="23" t="str">
        <f>VLOOKUP(Taulukko1[[#This Row],[Rivivalinta]],Sheet1!$C$1:$E$42,3,FALSE)</f>
        <v>Derivatives</v>
      </c>
      <c r="E22" s="1" t="s">
        <v>4</v>
      </c>
      <c r="F22" s="2">
        <v>42004</v>
      </c>
      <c r="G22" s="4"/>
    </row>
    <row r="23" spans="1:7" x14ac:dyDescent="0.2">
      <c r="A23" s="3">
        <v>23</v>
      </c>
      <c r="B23" s="23" t="s">
        <v>25</v>
      </c>
      <c r="C23" s="23" t="str">
        <f>VLOOKUP(Taulukko1[[#This Row],[Rivivalinta]],Sheet1!$C$1:$E$42,2,FALSE)</f>
        <v>Eget kapital</v>
      </c>
      <c r="D23" s="23" t="str">
        <f>VLOOKUP(Taulukko1[[#This Row],[Rivivalinta]],Sheet1!$C$1:$E$42,3,FALSE)</f>
        <v>Total equity</v>
      </c>
      <c r="E23" s="1" t="s">
        <v>4</v>
      </c>
      <c r="F23" s="2">
        <v>42004</v>
      </c>
      <c r="G23" s="4">
        <v>27047</v>
      </c>
    </row>
    <row r="24" spans="1:7" x14ac:dyDescent="0.2">
      <c r="A24" s="3">
        <v>21</v>
      </c>
      <c r="B24" s="23" t="s">
        <v>26</v>
      </c>
      <c r="C24" s="23" t="str">
        <f>VLOOKUP(Taulukko1[[#This Row],[Rivivalinta]],Sheet1!$C$1:$E$42,2,FALSE)</f>
        <v>Övriga skulder</v>
      </c>
      <c r="D24" s="23" t="str">
        <f>VLOOKUP(Taulukko1[[#This Row],[Rivivalinta]],Sheet1!$C$1:$E$42,3,FALSE)</f>
        <v>Other liabilities</v>
      </c>
      <c r="E24" s="1" t="s">
        <v>4</v>
      </c>
      <c r="F24" s="2">
        <v>42004</v>
      </c>
      <c r="G24" s="4">
        <v>35511</v>
      </c>
    </row>
    <row r="25" spans="1:7" x14ac:dyDescent="0.2">
      <c r="A25" s="3">
        <v>24</v>
      </c>
      <c r="B25" s="23" t="s">
        <v>27</v>
      </c>
      <c r="C25" s="23" t="str">
        <f>VLOOKUP(Taulukko1[[#This Row],[Rivivalinta]],Sheet1!$C$1:$E$42,2,FALSE)</f>
        <v>SUMMA EGET KAPITAL OCH SKULDER</v>
      </c>
      <c r="D25" s="23" t="str">
        <f>VLOOKUP(Taulukko1[[#This Row],[Rivivalinta]],Sheet1!$C$1:$E$42,3,FALSE)</f>
        <v>TOTAL EQUITY AND LIABILITIES</v>
      </c>
      <c r="E25" s="1" t="s">
        <v>4</v>
      </c>
      <c r="F25" s="2">
        <v>42004</v>
      </c>
      <c r="G25" s="4">
        <v>732936</v>
      </c>
    </row>
    <row r="26" spans="1:7" x14ac:dyDescent="0.2">
      <c r="A26" s="3">
        <v>25</v>
      </c>
      <c r="B26" s="23" t="s">
        <v>28</v>
      </c>
      <c r="C26" s="23" t="str">
        <f>VLOOKUP(Taulukko1[[#This Row],[Rivivalinta]],Sheet1!$C$1:$E$42,2,FALSE)</f>
        <v>Exponering utanför balansräkningen</v>
      </c>
      <c r="D26" s="23" t="str">
        <f>VLOOKUP(Taulukko1[[#This Row],[Rivivalinta]],Sheet1!$C$1:$E$42,3,FALSE)</f>
        <v>Off balance sheet exposures</v>
      </c>
      <c r="E26" s="1" t="s">
        <v>4</v>
      </c>
      <c r="F26" s="2">
        <v>42004</v>
      </c>
      <c r="G26" s="4">
        <v>31586</v>
      </c>
    </row>
    <row r="27" spans="1:7" x14ac:dyDescent="0.2">
      <c r="A27" s="3">
        <v>28</v>
      </c>
      <c r="B27" s="23" t="s">
        <v>29</v>
      </c>
      <c r="C27" s="23" t="str">
        <f>VLOOKUP(Taulukko1[[#This Row],[Rivivalinta]],Sheet1!$C$1:$E$42,2,FALSE)</f>
        <v>Kostnader/intäkter, %</v>
      </c>
      <c r="D27" s="23" t="str">
        <f>VLOOKUP(Taulukko1[[#This Row],[Rivivalinta]],Sheet1!$C$1:$E$42,3,FALSE)</f>
        <v>Cost/income ratio, %</v>
      </c>
      <c r="E27" s="1" t="s">
        <v>4</v>
      </c>
      <c r="F27" s="2">
        <v>42004</v>
      </c>
      <c r="G27" s="5">
        <v>0.57287449392712553</v>
      </c>
    </row>
    <row r="28" spans="1:7" x14ac:dyDescent="0.2">
      <c r="A28" s="3">
        <v>29</v>
      </c>
      <c r="B28" s="23" t="s">
        <v>30</v>
      </c>
      <c r="C28" s="23" t="str">
        <f>VLOOKUP(Taulukko1[[#This Row],[Rivivalinta]],Sheet1!$C$1:$E$42,2,FALSE)</f>
        <v>Nödlidande exponeringar/Exponeringar, %</v>
      </c>
      <c r="D28" s="23" t="str">
        <f>VLOOKUP(Taulukko1[[#This Row],[Rivivalinta]],Sheet1!$C$1:$E$42,3,FALSE)</f>
        <v>Non-performing exposures/Exposures, %</v>
      </c>
      <c r="E28" s="1" t="s">
        <v>4</v>
      </c>
      <c r="F28" s="2">
        <v>42004</v>
      </c>
      <c r="G28" s="5">
        <v>4.8184202188260514E-3</v>
      </c>
    </row>
    <row r="29" spans="1:7" x14ac:dyDescent="0.2">
      <c r="A29" s="3">
        <v>30</v>
      </c>
      <c r="B29" s="23" t="s">
        <v>31</v>
      </c>
      <c r="C29" s="23" t="str">
        <f>VLOOKUP(Taulukko1[[#This Row],[Rivivalinta]],Sheet1!$C$1:$E$42,2,FALSE)</f>
        <v>Upplupna avsättningar på nödlidande exponeringar/Nödlidande Exponeringar, %</v>
      </c>
      <c r="D29" s="23" t="str">
        <f>VLOOKUP(Taulukko1[[#This Row],[Rivivalinta]],Sheet1!$C$1:$E$42,3,FALSE)</f>
        <v>Accumulated impairments on non-performing exposures/Non-performing exposures, %</v>
      </c>
      <c r="E29" s="1" t="s">
        <v>4</v>
      </c>
      <c r="F29" s="2">
        <v>42004</v>
      </c>
      <c r="G29" s="5">
        <v>0.3259881077299755</v>
      </c>
    </row>
    <row r="30" spans="1:7" x14ac:dyDescent="0.2">
      <c r="A30" s="3">
        <v>31</v>
      </c>
      <c r="B30" s="23" t="s">
        <v>32</v>
      </c>
      <c r="C30" s="23" t="str">
        <f>VLOOKUP(Taulukko1[[#This Row],[Rivivalinta]],Sheet1!$C$1:$E$42,2,FALSE)</f>
        <v>Kapitalbas</v>
      </c>
      <c r="D30" s="23" t="str">
        <f>VLOOKUP(Taulukko1[[#This Row],[Rivivalinta]],Sheet1!$C$1:$E$42,3,FALSE)</f>
        <v>Own funds</v>
      </c>
      <c r="E30" s="1" t="s">
        <v>4</v>
      </c>
      <c r="F30" s="2">
        <v>42004</v>
      </c>
      <c r="G30" s="4">
        <v>50636.023999999998</v>
      </c>
    </row>
    <row r="31" spans="1:7" x14ac:dyDescent="0.2">
      <c r="A31" s="3">
        <v>32</v>
      </c>
      <c r="B31" s="23" t="s">
        <v>33</v>
      </c>
      <c r="C31" s="23" t="str">
        <f>VLOOKUP(Taulukko1[[#This Row],[Rivivalinta]],Sheet1!$C$1:$E$42,2,FALSE)</f>
        <v>Kärnprimärkapital (CET 1)</v>
      </c>
      <c r="D31" s="23" t="str">
        <f>VLOOKUP(Taulukko1[[#This Row],[Rivivalinta]],Sheet1!$C$1:$E$42,3,FALSE)</f>
        <v>Common equity tier 1 capital (CET1)</v>
      </c>
      <c r="E31" s="1" t="s">
        <v>4</v>
      </c>
      <c r="F31" s="2">
        <v>42004</v>
      </c>
      <c r="G31" s="4">
        <v>39085.21</v>
      </c>
    </row>
    <row r="32" spans="1:7" x14ac:dyDescent="0.2">
      <c r="A32" s="3">
        <v>33</v>
      </c>
      <c r="B32" s="23" t="s">
        <v>34</v>
      </c>
      <c r="C32" s="23" t="str">
        <f>VLOOKUP(Taulukko1[[#This Row],[Rivivalinta]],Sheet1!$C$1:$E$42,2,FALSE)</f>
        <v>Övrigt primärkapital (AT 1)</v>
      </c>
      <c r="D32" s="23" t="str">
        <f>VLOOKUP(Taulukko1[[#This Row],[Rivivalinta]],Sheet1!$C$1:$E$42,3,FALSE)</f>
        <v>Additional tier 1 capital (AT 1)</v>
      </c>
      <c r="E32" s="1" t="s">
        <v>4</v>
      </c>
      <c r="F32" s="2">
        <v>42004</v>
      </c>
      <c r="G32" s="4"/>
    </row>
    <row r="33" spans="1:7" x14ac:dyDescent="0.2">
      <c r="A33" s="3">
        <v>34</v>
      </c>
      <c r="B33" s="23" t="s">
        <v>35</v>
      </c>
      <c r="C33" s="23" t="str">
        <f>VLOOKUP(Taulukko1[[#This Row],[Rivivalinta]],Sheet1!$C$1:$E$42,2,FALSE)</f>
        <v>Supplementärkapital (T2)</v>
      </c>
      <c r="D33" s="23" t="str">
        <f>VLOOKUP(Taulukko1[[#This Row],[Rivivalinta]],Sheet1!$C$1:$E$42,3,FALSE)</f>
        <v>Tier 2 capital (T2)</v>
      </c>
      <c r="E33" s="1" t="s">
        <v>4</v>
      </c>
      <c r="F33" s="2">
        <v>42004</v>
      </c>
      <c r="G33" s="4">
        <v>11550.815000000001</v>
      </c>
    </row>
    <row r="34" spans="1:7" x14ac:dyDescent="0.2">
      <c r="A34" s="3">
        <v>35</v>
      </c>
      <c r="B34" s="23" t="s">
        <v>36</v>
      </c>
      <c r="C34" s="23" t="str">
        <f>VLOOKUP(Taulukko1[[#This Row],[Rivivalinta]],Sheet1!$C$1:$E$42,2,FALSE)</f>
        <v>Summa kapitalrelationer, %</v>
      </c>
      <c r="D34" s="23" t="str">
        <f>VLOOKUP(Taulukko1[[#This Row],[Rivivalinta]],Sheet1!$C$1:$E$42,3,FALSE)</f>
        <v>Own funds ratio, %</v>
      </c>
      <c r="E34" s="1" t="s">
        <v>4</v>
      </c>
      <c r="F34" s="2">
        <v>42004</v>
      </c>
      <c r="G34" s="5">
        <v>0.1341248088339628</v>
      </c>
    </row>
    <row r="35" spans="1:7" x14ac:dyDescent="0.2">
      <c r="A35" s="3">
        <v>36</v>
      </c>
      <c r="B35" s="23" t="s">
        <v>37</v>
      </c>
      <c r="C35" s="23" t="str">
        <f>VLOOKUP(Taulukko1[[#This Row],[Rivivalinta]],Sheet1!$C$1:$E$42,2,FALSE)</f>
        <v>Primärkapitalrelation, %</v>
      </c>
      <c r="D35" s="23" t="str">
        <f>VLOOKUP(Taulukko1[[#This Row],[Rivivalinta]],Sheet1!$C$1:$E$42,3,FALSE)</f>
        <v>Tier 1 ratio, %</v>
      </c>
      <c r="E35" s="1" t="s">
        <v>4</v>
      </c>
      <c r="F35" s="2">
        <v>42004</v>
      </c>
      <c r="G35" s="5">
        <v>0.10352898796882812</v>
      </c>
    </row>
    <row r="36" spans="1:7" x14ac:dyDescent="0.2">
      <c r="A36" s="3">
        <v>37</v>
      </c>
      <c r="B36" s="23" t="s">
        <v>38</v>
      </c>
      <c r="C36" s="23" t="str">
        <f>VLOOKUP(Taulukko1[[#This Row],[Rivivalinta]],Sheet1!$C$1:$E$42,2,FALSE)</f>
        <v>Kärnprimärkapitalrelation, %</v>
      </c>
      <c r="D36" s="23" t="str">
        <f>VLOOKUP(Taulukko1[[#This Row],[Rivivalinta]],Sheet1!$C$1:$E$42,3,FALSE)</f>
        <v>CET 1 ratio, %</v>
      </c>
      <c r="E36" s="1" t="s">
        <v>4</v>
      </c>
      <c r="F36" s="2">
        <v>42004</v>
      </c>
      <c r="G36" s="5">
        <v>0.10352898796882812</v>
      </c>
    </row>
    <row r="37" spans="1:7" x14ac:dyDescent="0.2">
      <c r="A37" s="3">
        <v>38</v>
      </c>
      <c r="B37" s="23" t="s">
        <v>39</v>
      </c>
      <c r="C37" s="23" t="str">
        <f>VLOOKUP(Taulukko1[[#This Row],[Rivivalinta]],Sheet1!$C$1:$E$42,2,FALSE)</f>
        <v>Summa exponeringsbelopp (RWA)</v>
      </c>
      <c r="D37" s="23" t="str">
        <f>VLOOKUP(Taulukko1[[#This Row],[Rivivalinta]],Sheet1!$C$1:$E$42,3,FALSE)</f>
        <v>Total risk weighted assets (RWA)</v>
      </c>
      <c r="E37" s="1" t="s">
        <v>4</v>
      </c>
      <c r="F37" s="2">
        <v>42004</v>
      </c>
      <c r="G37" s="4">
        <v>377529.14199999999</v>
      </c>
    </row>
    <row r="38" spans="1:7" x14ac:dyDescent="0.2">
      <c r="A38" s="3">
        <v>39</v>
      </c>
      <c r="B38" s="23" t="s">
        <v>40</v>
      </c>
      <c r="C38" s="23" t="str">
        <f>VLOOKUP(Taulukko1[[#This Row],[Rivivalinta]],Sheet1!$C$1:$E$42,2,FALSE)</f>
        <v>Exponeringsbelopp för kredit-, motpart- och utspädningsrisker</v>
      </c>
      <c r="D38" s="23" t="str">
        <f>VLOOKUP(Taulukko1[[#This Row],[Rivivalinta]],Sheet1!$C$1:$E$42,3,FALSE)</f>
        <v>Credit and counterparty risks</v>
      </c>
      <c r="E38" s="1" t="s">
        <v>4</v>
      </c>
      <c r="F38" s="2">
        <v>42004</v>
      </c>
      <c r="G38" s="4">
        <v>337324.49400000001</v>
      </c>
    </row>
    <row r="39" spans="1:7" x14ac:dyDescent="0.2">
      <c r="A39" s="3">
        <v>40</v>
      </c>
      <c r="B39" s="23" t="s">
        <v>41</v>
      </c>
      <c r="C39" s="23" t="str">
        <f>VLOOKUP(Taulukko1[[#This Row],[Rivivalinta]],Sheet1!$C$1:$E$42,2,FALSE)</f>
        <v>Exponeringsbelopp för positions-, valutakurs- och råvarurisker</v>
      </c>
      <c r="D39" s="23" t="str">
        <f>VLOOKUP(Taulukko1[[#This Row],[Rivivalinta]],Sheet1!$C$1:$E$42,3,FALSE)</f>
        <v>Position, currency and commodity risks</v>
      </c>
      <c r="E39" s="1" t="s">
        <v>4</v>
      </c>
      <c r="F39" s="2">
        <v>42004</v>
      </c>
      <c r="G39" s="4">
        <v>2171.4369999999999</v>
      </c>
    </row>
    <row r="40" spans="1:7" x14ac:dyDescent="0.2">
      <c r="A40" s="3">
        <v>41</v>
      </c>
      <c r="B40" s="23" t="s">
        <v>42</v>
      </c>
      <c r="C40" s="23" t="str">
        <f>VLOOKUP(Taulukko1[[#This Row],[Rivivalinta]],Sheet1!$C$1:$E$42,2,FALSE)</f>
        <v>Exponeringsbelopp för operativ risk</v>
      </c>
      <c r="D40" s="23" t="str">
        <f>VLOOKUP(Taulukko1[[#This Row],[Rivivalinta]],Sheet1!$C$1:$E$42,3,FALSE)</f>
        <v>Operational risks</v>
      </c>
      <c r="E40" s="1" t="s">
        <v>4</v>
      </c>
      <c r="F40" s="2">
        <v>42004</v>
      </c>
      <c r="G40" s="4">
        <v>29898.325000000001</v>
      </c>
    </row>
    <row r="41" spans="1:7" x14ac:dyDescent="0.2">
      <c r="A41" s="3">
        <v>42</v>
      </c>
      <c r="B41" s="23" t="s">
        <v>43</v>
      </c>
      <c r="C41" s="23" t="str">
        <f>VLOOKUP(Taulukko1[[#This Row],[Rivivalinta]],Sheet1!$C$1:$E$42,2,FALSE)</f>
        <v>Övriga riskexponeringar</v>
      </c>
      <c r="D41" s="23" t="str">
        <f>VLOOKUP(Taulukko1[[#This Row],[Rivivalinta]],Sheet1!$C$1:$E$42,3,FALSE)</f>
        <v>Other risks</v>
      </c>
      <c r="E41" s="1" t="s">
        <v>4</v>
      </c>
      <c r="F41" s="2">
        <v>42004</v>
      </c>
      <c r="G41" s="4">
        <v>8134.8860000000004</v>
      </c>
    </row>
    <row r="42" spans="1:7" x14ac:dyDescent="0.2">
      <c r="A42" s="3">
        <v>1</v>
      </c>
      <c r="B42" s="23" t="s">
        <v>5</v>
      </c>
      <c r="C42" s="23" t="str">
        <f>VLOOKUP(Taulukko1[[#This Row],[Rivivalinta]],Sheet1!$C$1:$E$42,2,FALSE)</f>
        <v>Räntenetto</v>
      </c>
      <c r="D42" s="23" t="str">
        <f>VLOOKUP(Taulukko1[[#This Row],[Rivivalinta]],Sheet1!$C$1:$E$42,3,FALSE)</f>
        <v>Net interest margin</v>
      </c>
      <c r="E42" s="1" t="s">
        <v>45</v>
      </c>
      <c r="F42" s="2">
        <v>42004</v>
      </c>
      <c r="G42" s="4">
        <v>3850</v>
      </c>
    </row>
    <row r="43" spans="1:7" x14ac:dyDescent="0.2">
      <c r="A43" s="3">
        <v>2</v>
      </c>
      <c r="B43" s="23" t="s">
        <v>6</v>
      </c>
      <c r="C43" s="23" t="str">
        <f>VLOOKUP(Taulukko1[[#This Row],[Rivivalinta]],Sheet1!$C$1:$E$42,2,FALSE)</f>
        <v>Netto, avgifts- och provisionsintäkter</v>
      </c>
      <c r="D43" s="23" t="str">
        <f>VLOOKUP(Taulukko1[[#This Row],[Rivivalinta]],Sheet1!$C$1:$E$42,3,FALSE)</f>
        <v>Net fee and commission income</v>
      </c>
      <c r="E43" s="1" t="s">
        <v>45</v>
      </c>
      <c r="F43" s="2">
        <v>42004</v>
      </c>
      <c r="G43" s="4">
        <v>2004</v>
      </c>
    </row>
    <row r="44" spans="1:7" x14ac:dyDescent="0.2">
      <c r="A44" s="3">
        <v>3</v>
      </c>
      <c r="B44" s="23" t="s">
        <v>7</v>
      </c>
      <c r="C44" s="23" t="str">
        <f>VLOOKUP(Taulukko1[[#This Row],[Rivivalinta]],Sheet1!$C$1:$E$42,2,FALSE)</f>
        <v>Avgifts- och provisionsintäkter</v>
      </c>
      <c r="D44" s="23" t="str">
        <f>VLOOKUP(Taulukko1[[#This Row],[Rivivalinta]],Sheet1!$C$1:$E$42,3,FALSE)</f>
        <v>Fee and commission income</v>
      </c>
      <c r="E44" s="1" t="s">
        <v>45</v>
      </c>
      <c r="F44" s="2">
        <v>42004</v>
      </c>
      <c r="G44" s="4">
        <v>2236</v>
      </c>
    </row>
    <row r="45" spans="1:7" x14ac:dyDescent="0.2">
      <c r="A45" s="3">
        <v>4</v>
      </c>
      <c r="B45" s="23" t="s">
        <v>8</v>
      </c>
      <c r="C45" s="23" t="str">
        <f>VLOOKUP(Taulukko1[[#This Row],[Rivivalinta]],Sheet1!$C$1:$E$42,2,FALSE)</f>
        <v>Avgifts- och provisionskostnader</v>
      </c>
      <c r="D45" s="23" t="str">
        <f>VLOOKUP(Taulukko1[[#This Row],[Rivivalinta]],Sheet1!$C$1:$E$42,3,FALSE)</f>
        <v>Fee and commission expenses</v>
      </c>
      <c r="E45" s="1" t="s">
        <v>45</v>
      </c>
      <c r="F45" s="2">
        <v>42004</v>
      </c>
      <c r="G45" s="4">
        <v>232</v>
      </c>
    </row>
    <row r="46" spans="1:7" x14ac:dyDescent="0.2">
      <c r="A46" s="3">
        <v>5</v>
      </c>
      <c r="B46" s="23" t="s">
        <v>9</v>
      </c>
      <c r="C46" s="23" t="str">
        <f>VLOOKUP(Taulukko1[[#This Row],[Rivivalinta]],Sheet1!$C$1:$E$42,2,FALSE)</f>
        <v>Nettointäkter från handel och investeringar</v>
      </c>
      <c r="D46" s="23" t="str">
        <f>VLOOKUP(Taulukko1[[#This Row],[Rivivalinta]],Sheet1!$C$1:$E$42,3,FALSE)</f>
        <v>Net trading and investing income</v>
      </c>
      <c r="E46" s="1" t="s">
        <v>45</v>
      </c>
      <c r="F46" s="2">
        <v>42004</v>
      </c>
      <c r="G46" s="4">
        <v>711</v>
      </c>
    </row>
    <row r="47" spans="1:7" x14ac:dyDescent="0.2">
      <c r="A47" s="3">
        <v>6</v>
      </c>
      <c r="B47" s="23" t="s">
        <v>10</v>
      </c>
      <c r="C47" s="23" t="str">
        <f>VLOOKUP(Taulukko1[[#This Row],[Rivivalinta]],Sheet1!$C$1:$E$42,2,FALSE)</f>
        <v>Övriga intäkter</v>
      </c>
      <c r="D47" s="23" t="str">
        <f>VLOOKUP(Taulukko1[[#This Row],[Rivivalinta]],Sheet1!$C$1:$E$42,3,FALSE)</f>
        <v>Other income</v>
      </c>
      <c r="E47" s="1" t="s">
        <v>45</v>
      </c>
      <c r="F47" s="2">
        <v>42004</v>
      </c>
      <c r="G47" s="4">
        <v>1121</v>
      </c>
    </row>
    <row r="48" spans="1:7" x14ac:dyDescent="0.2">
      <c r="A48" s="3">
        <v>7</v>
      </c>
      <c r="B48" s="23" t="s">
        <v>11</v>
      </c>
      <c r="C48" s="23" t="str">
        <f>VLOOKUP(Taulukko1[[#This Row],[Rivivalinta]],Sheet1!$C$1:$E$42,2,FALSE)</f>
        <v>Totala inkomster</v>
      </c>
      <c r="D48" s="23" t="str">
        <f>VLOOKUP(Taulukko1[[#This Row],[Rivivalinta]],Sheet1!$C$1:$E$42,3,FALSE)</f>
        <v>Total income</v>
      </c>
      <c r="E48" s="1" t="s">
        <v>45</v>
      </c>
      <c r="F48" s="2">
        <v>42004</v>
      </c>
      <c r="G48" s="4">
        <v>7686</v>
      </c>
    </row>
    <row r="49" spans="1:7" x14ac:dyDescent="0.2">
      <c r="A49" s="3">
        <v>8</v>
      </c>
      <c r="B49" s="23" t="s">
        <v>12</v>
      </c>
      <c r="C49" s="23" t="str">
        <f>VLOOKUP(Taulukko1[[#This Row],[Rivivalinta]],Sheet1!$C$1:$E$42,2,FALSE)</f>
        <v>Totala kostnader</v>
      </c>
      <c r="D49" s="23" t="str">
        <f>VLOOKUP(Taulukko1[[#This Row],[Rivivalinta]],Sheet1!$C$1:$E$42,3,FALSE)</f>
        <v>Total expenses</v>
      </c>
      <c r="E49" s="1" t="s">
        <v>45</v>
      </c>
      <c r="F49" s="2">
        <v>42004</v>
      </c>
      <c r="G49" s="4">
        <v>4833</v>
      </c>
    </row>
    <row r="50" spans="1:7" x14ac:dyDescent="0.2">
      <c r="A50" s="3">
        <v>9</v>
      </c>
      <c r="B50" s="23" t="s">
        <v>13</v>
      </c>
      <c r="C50" s="23" t="str">
        <f>VLOOKUP(Taulukko1[[#This Row],[Rivivalinta]],Sheet1!$C$1:$E$42,2,FALSE)</f>
        <v>Nedskrivningar av lån och fordringar</v>
      </c>
      <c r="D50" s="23" t="str">
        <f>VLOOKUP(Taulukko1[[#This Row],[Rivivalinta]],Sheet1!$C$1:$E$42,3,FALSE)</f>
        <v>Impairments on loans and receivables</v>
      </c>
      <c r="E50" s="1" t="s">
        <v>45</v>
      </c>
      <c r="F50" s="2">
        <v>42004</v>
      </c>
      <c r="G50" s="4">
        <v>151</v>
      </c>
    </row>
    <row r="51" spans="1:7" x14ac:dyDescent="0.2">
      <c r="A51" s="3">
        <v>10</v>
      </c>
      <c r="B51" s="23" t="s">
        <v>14</v>
      </c>
      <c r="C51" s="23" t="str">
        <f>VLOOKUP(Taulukko1[[#This Row],[Rivivalinta]],Sheet1!$C$1:$E$42,2,FALSE)</f>
        <v>Rörelsevinst/-förlust</v>
      </c>
      <c r="D51" s="23" t="str">
        <f>VLOOKUP(Taulukko1[[#This Row],[Rivivalinta]],Sheet1!$C$1:$E$42,3,FALSE)</f>
        <v>Operatingprofit/-loss</v>
      </c>
      <c r="E51" s="1" t="s">
        <v>45</v>
      </c>
      <c r="F51" s="2">
        <v>42004</v>
      </c>
      <c r="G51" s="4">
        <v>2702</v>
      </c>
    </row>
    <row r="52" spans="1:7" x14ac:dyDescent="0.2">
      <c r="A52" s="3">
        <v>11</v>
      </c>
      <c r="B52" s="23" t="s">
        <v>15</v>
      </c>
      <c r="C52" s="23" t="str">
        <f>VLOOKUP(Taulukko1[[#This Row],[Rivivalinta]],Sheet1!$C$1:$E$42,2,FALSE)</f>
        <v>Kontanta medel och kassabehållning hos centralbanker</v>
      </c>
      <c r="D52" s="23" t="str">
        <f>VLOOKUP(Taulukko1[[#This Row],[Rivivalinta]],Sheet1!$C$1:$E$42,3,FALSE)</f>
        <v>Cash and cash balances at central banks</v>
      </c>
      <c r="E52" s="1" t="s">
        <v>45</v>
      </c>
      <c r="F52" s="2">
        <v>42004</v>
      </c>
      <c r="G52" s="4">
        <v>7266</v>
      </c>
    </row>
    <row r="53" spans="1:7" x14ac:dyDescent="0.2">
      <c r="A53" s="3">
        <v>12</v>
      </c>
      <c r="B53" s="23" t="s">
        <v>16</v>
      </c>
      <c r="C53" s="23" t="str">
        <f>VLOOKUP(Taulukko1[[#This Row],[Rivivalinta]],Sheet1!$C$1:$E$42,2,FALSE)</f>
        <v>Lån och förskott till kreditinstitut</v>
      </c>
      <c r="D53" s="23" t="str">
        <f>VLOOKUP(Taulukko1[[#This Row],[Rivivalinta]],Sheet1!$C$1:$E$42,3,FALSE)</f>
        <v>Loans and advances to credit institutions</v>
      </c>
      <c r="E53" s="1" t="s">
        <v>45</v>
      </c>
      <c r="F53" s="2">
        <v>42004</v>
      </c>
      <c r="G53" s="4">
        <v>9827</v>
      </c>
    </row>
    <row r="54" spans="1:7" x14ac:dyDescent="0.2">
      <c r="A54" s="3">
        <v>13</v>
      </c>
      <c r="B54" s="23" t="s">
        <v>17</v>
      </c>
      <c r="C54" s="23" t="str">
        <f>VLOOKUP(Taulukko1[[#This Row],[Rivivalinta]],Sheet1!$C$1:$E$42,2,FALSE)</f>
        <v>Lån och förskott till allmänheten och offentliga samfund</v>
      </c>
      <c r="D54" s="23" t="str">
        <f>VLOOKUP(Taulukko1[[#This Row],[Rivivalinta]],Sheet1!$C$1:$E$42,3,FALSE)</f>
        <v>Loans and advances to the public and public sector entities</v>
      </c>
      <c r="E54" s="1" t="s">
        <v>45</v>
      </c>
      <c r="F54" s="2">
        <v>42004</v>
      </c>
      <c r="G54" s="4">
        <v>198740</v>
      </c>
    </row>
    <row r="55" spans="1:7" x14ac:dyDescent="0.2">
      <c r="A55" s="3">
        <v>14</v>
      </c>
      <c r="B55" s="23" t="s">
        <v>18</v>
      </c>
      <c r="C55" s="23" t="str">
        <f>VLOOKUP(Taulukko1[[#This Row],[Rivivalinta]],Sheet1!$C$1:$E$42,2,FALSE)</f>
        <v>Värdepapper</v>
      </c>
      <c r="D55" s="23" t="str">
        <f>VLOOKUP(Taulukko1[[#This Row],[Rivivalinta]],Sheet1!$C$1:$E$42,3,FALSE)</f>
        <v>Debt securities</v>
      </c>
      <c r="E55" s="1" t="s">
        <v>45</v>
      </c>
      <c r="F55" s="2">
        <v>42004</v>
      </c>
      <c r="G55" s="4">
        <v>39226</v>
      </c>
    </row>
    <row r="56" spans="1:7" x14ac:dyDescent="0.2">
      <c r="A56" s="3">
        <v>15</v>
      </c>
      <c r="B56" s="23" t="s">
        <v>119</v>
      </c>
      <c r="C56" s="23" t="str">
        <f>VLOOKUP(Taulukko1[[#This Row],[Rivivalinta]],Sheet1!$C$1:$E$42,2,FALSE)</f>
        <v xml:space="preserve">Derivat </v>
      </c>
      <c r="D56" s="23" t="str">
        <f>VLOOKUP(Taulukko1[[#This Row],[Rivivalinta]],Sheet1!$C$1:$E$42,3,FALSE)</f>
        <v xml:space="preserve">Derivatives </v>
      </c>
      <c r="E56" s="1" t="s">
        <v>45</v>
      </c>
      <c r="F56" s="2">
        <v>42004</v>
      </c>
      <c r="G56" s="4">
        <v>2441</v>
      </c>
    </row>
    <row r="57" spans="1:7" x14ac:dyDescent="0.2">
      <c r="A57" s="3">
        <v>16</v>
      </c>
      <c r="B57" s="23" t="s">
        <v>20</v>
      </c>
      <c r="C57" s="23" t="str">
        <f>VLOOKUP(Taulukko1[[#This Row],[Rivivalinta]],Sheet1!$C$1:$E$42,2,FALSE)</f>
        <v>Övriga tillgångar</v>
      </c>
      <c r="D57" s="23" t="str">
        <f>VLOOKUP(Taulukko1[[#This Row],[Rivivalinta]],Sheet1!$C$1:$E$42,3,FALSE)</f>
        <v>Other assets</v>
      </c>
      <c r="E57" s="1" t="s">
        <v>45</v>
      </c>
      <c r="F57" s="2">
        <v>42004</v>
      </c>
      <c r="G57" s="4">
        <v>21985</v>
      </c>
    </row>
    <row r="58" spans="1:7" x14ac:dyDescent="0.2">
      <c r="A58" s="3">
        <v>17</v>
      </c>
      <c r="B58" s="23" t="s">
        <v>21</v>
      </c>
      <c r="C58" s="23" t="str">
        <f>VLOOKUP(Taulukko1[[#This Row],[Rivivalinta]],Sheet1!$C$1:$E$42,2,FALSE)</f>
        <v>SUMMA TILLGÅNGAR</v>
      </c>
      <c r="D58" s="23" t="str">
        <f>VLOOKUP(Taulukko1[[#This Row],[Rivivalinta]],Sheet1!$C$1:$E$42,3,FALSE)</f>
        <v>TOTAL ASSETS</v>
      </c>
      <c r="E58" s="1" t="s">
        <v>45</v>
      </c>
      <c r="F58" s="2">
        <v>42004</v>
      </c>
      <c r="G58" s="4">
        <v>279485</v>
      </c>
    </row>
    <row r="59" spans="1:7" x14ac:dyDescent="0.2">
      <c r="A59" s="3">
        <v>18</v>
      </c>
      <c r="B59" s="23" t="s">
        <v>22</v>
      </c>
      <c r="C59" s="23" t="str">
        <f>VLOOKUP(Taulukko1[[#This Row],[Rivivalinta]],Sheet1!$C$1:$E$42,2,FALSE)</f>
        <v>Inlåning från kreditinstitut</v>
      </c>
      <c r="D59" s="23" t="str">
        <f>VLOOKUP(Taulukko1[[#This Row],[Rivivalinta]],Sheet1!$C$1:$E$42,3,FALSE)</f>
        <v>Deposits from credit institutions</v>
      </c>
      <c r="E59" s="1" t="s">
        <v>45</v>
      </c>
      <c r="F59" s="2">
        <v>42004</v>
      </c>
      <c r="G59" s="4">
        <v>14808</v>
      </c>
    </row>
    <row r="60" spans="1:7" x14ac:dyDescent="0.2">
      <c r="A60" s="3">
        <v>19</v>
      </c>
      <c r="B60" s="23" t="s">
        <v>23</v>
      </c>
      <c r="C60" s="23" t="str">
        <f>VLOOKUP(Taulukko1[[#This Row],[Rivivalinta]],Sheet1!$C$1:$E$42,2,FALSE)</f>
        <v>Inlåning från allmänheten och offentliga samfund</v>
      </c>
      <c r="D60" s="23" t="str">
        <f>VLOOKUP(Taulukko1[[#This Row],[Rivivalinta]],Sheet1!$C$1:$E$42,3,FALSE)</f>
        <v>Deposits from the public and public sector entities</v>
      </c>
      <c r="E60" s="1" t="s">
        <v>45</v>
      </c>
      <c r="F60" s="2">
        <v>42004</v>
      </c>
      <c r="G60" s="4">
        <v>223813</v>
      </c>
    </row>
    <row r="61" spans="1:7" x14ac:dyDescent="0.2">
      <c r="A61" s="3">
        <v>20</v>
      </c>
      <c r="B61" s="23" t="s">
        <v>24</v>
      </c>
      <c r="C61" s="23" t="str">
        <f>VLOOKUP(Taulukko1[[#This Row],[Rivivalinta]],Sheet1!$C$1:$E$42,2,FALSE)</f>
        <v>Emitterade skuldebrev</v>
      </c>
      <c r="D61" s="23" t="str">
        <f>VLOOKUP(Taulukko1[[#This Row],[Rivivalinta]],Sheet1!$C$1:$E$42,3,FALSE)</f>
        <v>Debt securities issued</v>
      </c>
      <c r="E61" s="1" t="s">
        <v>45</v>
      </c>
      <c r="F61" s="2">
        <v>42004</v>
      </c>
      <c r="G61" s="4">
        <v>7316</v>
      </c>
    </row>
    <row r="62" spans="1:7" x14ac:dyDescent="0.2">
      <c r="A62" s="3">
        <v>22</v>
      </c>
      <c r="B62" s="23" t="s">
        <v>19</v>
      </c>
      <c r="C62" s="23" t="str">
        <f>VLOOKUP(Taulukko1[[#This Row],[Rivivalinta]],Sheet1!$C$1:$E$42,2,FALSE)</f>
        <v>Derivat</v>
      </c>
      <c r="D62" s="23" t="str">
        <f>VLOOKUP(Taulukko1[[#This Row],[Rivivalinta]],Sheet1!$C$1:$E$42,3,FALSE)</f>
        <v>Derivatives</v>
      </c>
      <c r="E62" s="1" t="s">
        <v>45</v>
      </c>
      <c r="F62" s="2">
        <v>42004</v>
      </c>
      <c r="G62" s="4"/>
    </row>
    <row r="63" spans="1:7" x14ac:dyDescent="0.2">
      <c r="A63" s="3">
        <v>23</v>
      </c>
      <c r="B63" s="23" t="s">
        <v>25</v>
      </c>
      <c r="C63" s="23" t="str">
        <f>VLOOKUP(Taulukko1[[#This Row],[Rivivalinta]],Sheet1!$C$1:$E$42,2,FALSE)</f>
        <v>Eget kapital</v>
      </c>
      <c r="D63" s="23" t="str">
        <f>VLOOKUP(Taulukko1[[#This Row],[Rivivalinta]],Sheet1!$C$1:$E$42,3,FALSE)</f>
        <v>Total equity</v>
      </c>
      <c r="E63" s="1" t="s">
        <v>45</v>
      </c>
      <c r="F63" s="2">
        <v>42004</v>
      </c>
      <c r="G63" s="4">
        <v>18563</v>
      </c>
    </row>
    <row r="64" spans="1:7" x14ac:dyDescent="0.2">
      <c r="A64" s="3">
        <v>21</v>
      </c>
      <c r="B64" s="23" t="s">
        <v>26</v>
      </c>
      <c r="C64" s="23" t="str">
        <f>VLOOKUP(Taulukko1[[#This Row],[Rivivalinta]],Sheet1!$C$1:$E$42,2,FALSE)</f>
        <v>Övriga skulder</v>
      </c>
      <c r="D64" s="23" t="str">
        <f>VLOOKUP(Taulukko1[[#This Row],[Rivivalinta]],Sheet1!$C$1:$E$42,3,FALSE)</f>
        <v>Other liabilities</v>
      </c>
      <c r="E64" s="1" t="s">
        <v>45</v>
      </c>
      <c r="F64" s="2">
        <v>42004</v>
      </c>
      <c r="G64" s="4">
        <v>14985</v>
      </c>
    </row>
    <row r="65" spans="1:7" x14ac:dyDescent="0.2">
      <c r="A65" s="3">
        <v>24</v>
      </c>
      <c r="B65" s="23" t="s">
        <v>27</v>
      </c>
      <c r="C65" s="23" t="str">
        <f>VLOOKUP(Taulukko1[[#This Row],[Rivivalinta]],Sheet1!$C$1:$E$42,2,FALSE)</f>
        <v>SUMMA EGET KAPITAL OCH SKULDER</v>
      </c>
      <c r="D65" s="23" t="str">
        <f>VLOOKUP(Taulukko1[[#This Row],[Rivivalinta]],Sheet1!$C$1:$E$42,3,FALSE)</f>
        <v>TOTAL EQUITY AND LIABILITIES</v>
      </c>
      <c r="E65" s="1" t="s">
        <v>45</v>
      </c>
      <c r="F65" s="2">
        <v>42004</v>
      </c>
      <c r="G65" s="4">
        <v>279485</v>
      </c>
    </row>
    <row r="66" spans="1:7" x14ac:dyDescent="0.2">
      <c r="A66" s="3">
        <v>25</v>
      </c>
      <c r="B66" s="23" t="s">
        <v>28</v>
      </c>
      <c r="C66" s="23" t="str">
        <f>VLOOKUP(Taulukko1[[#This Row],[Rivivalinta]],Sheet1!$C$1:$E$42,2,FALSE)</f>
        <v>Exponering utanför balansräkningen</v>
      </c>
      <c r="D66" s="23" t="str">
        <f>VLOOKUP(Taulukko1[[#This Row],[Rivivalinta]],Sheet1!$C$1:$E$42,3,FALSE)</f>
        <v>Off balance sheet exposures</v>
      </c>
      <c r="E66" s="1" t="s">
        <v>45</v>
      </c>
      <c r="F66" s="2">
        <v>42004</v>
      </c>
      <c r="G66" s="4">
        <v>9915</v>
      </c>
    </row>
    <row r="67" spans="1:7" x14ac:dyDescent="0.2">
      <c r="A67" s="3">
        <v>28</v>
      </c>
      <c r="B67" s="23" t="s">
        <v>29</v>
      </c>
      <c r="C67" s="23" t="str">
        <f>VLOOKUP(Taulukko1[[#This Row],[Rivivalinta]],Sheet1!$C$1:$E$42,2,FALSE)</f>
        <v>Kostnader/intäkter, %</v>
      </c>
      <c r="D67" s="23" t="str">
        <f>VLOOKUP(Taulukko1[[#This Row],[Rivivalinta]],Sheet1!$C$1:$E$42,3,FALSE)</f>
        <v>Cost/income ratio, %</v>
      </c>
      <c r="E67" s="1" t="s">
        <v>45</v>
      </c>
      <c r="F67" s="2">
        <v>42004</v>
      </c>
      <c r="G67" s="5">
        <v>0.52501405283867342</v>
      </c>
    </row>
    <row r="68" spans="1:7" x14ac:dyDescent="0.2">
      <c r="A68" s="3">
        <v>29</v>
      </c>
      <c r="B68" s="23" t="s">
        <v>30</v>
      </c>
      <c r="C68" s="23" t="str">
        <f>VLOOKUP(Taulukko1[[#This Row],[Rivivalinta]],Sheet1!$C$1:$E$42,2,FALSE)</f>
        <v>Nödlidande exponeringar/Exponeringar, %</v>
      </c>
      <c r="D68" s="23" t="str">
        <f>VLOOKUP(Taulukko1[[#This Row],[Rivivalinta]],Sheet1!$C$1:$E$42,3,FALSE)</f>
        <v>Non-performing exposures/Exposures, %</v>
      </c>
      <c r="E68" s="1" t="s">
        <v>45</v>
      </c>
      <c r="F68" s="2">
        <v>42004</v>
      </c>
      <c r="G68" s="5">
        <v>1.4018669231174075E-3</v>
      </c>
    </row>
    <row r="69" spans="1:7" x14ac:dyDescent="0.2">
      <c r="A69" s="3">
        <v>30</v>
      </c>
      <c r="B69" s="23" t="s">
        <v>31</v>
      </c>
      <c r="C69" s="23" t="str">
        <f>VLOOKUP(Taulukko1[[#This Row],[Rivivalinta]],Sheet1!$C$1:$E$42,2,FALSE)</f>
        <v>Upplupna avsättningar på nödlidande exponeringar/Nödlidande Exponeringar, %</v>
      </c>
      <c r="D69" s="23" t="str">
        <f>VLOOKUP(Taulukko1[[#This Row],[Rivivalinta]],Sheet1!$C$1:$E$42,3,FALSE)</f>
        <v>Accumulated impairments on non-performing exposures/Non-performing exposures, %</v>
      </c>
      <c r="E69" s="1" t="s">
        <v>45</v>
      </c>
      <c r="F69" s="2">
        <v>42004</v>
      </c>
      <c r="G69" s="5">
        <v>0.86689419795221845</v>
      </c>
    </row>
    <row r="70" spans="1:7" x14ac:dyDescent="0.2">
      <c r="A70" s="3">
        <v>31</v>
      </c>
      <c r="B70" s="23" t="s">
        <v>32</v>
      </c>
      <c r="C70" s="23" t="str">
        <f>VLOOKUP(Taulukko1[[#This Row],[Rivivalinta]],Sheet1!$C$1:$E$42,2,FALSE)</f>
        <v>Kapitalbas</v>
      </c>
      <c r="D70" s="23" t="str">
        <f>VLOOKUP(Taulukko1[[#This Row],[Rivivalinta]],Sheet1!$C$1:$E$42,3,FALSE)</f>
        <v>Own funds</v>
      </c>
      <c r="E70" s="1" t="s">
        <v>45</v>
      </c>
      <c r="F70" s="2">
        <v>42004</v>
      </c>
      <c r="G70" s="4">
        <v>26507.396000000001</v>
      </c>
    </row>
    <row r="71" spans="1:7" x14ac:dyDescent="0.2">
      <c r="A71" s="3">
        <v>32</v>
      </c>
      <c r="B71" s="23" t="s">
        <v>33</v>
      </c>
      <c r="C71" s="23" t="str">
        <f>VLOOKUP(Taulukko1[[#This Row],[Rivivalinta]],Sheet1!$C$1:$E$42,2,FALSE)</f>
        <v>Kärnprimärkapital (CET 1)</v>
      </c>
      <c r="D71" s="23" t="str">
        <f>VLOOKUP(Taulukko1[[#This Row],[Rivivalinta]],Sheet1!$C$1:$E$42,3,FALSE)</f>
        <v>Common equity tier 1 capital (CET1)</v>
      </c>
      <c r="E71" s="1" t="s">
        <v>45</v>
      </c>
      <c r="F71" s="2">
        <v>42004</v>
      </c>
      <c r="G71" s="4">
        <v>22355.777999999998</v>
      </c>
    </row>
    <row r="72" spans="1:7" x14ac:dyDescent="0.2">
      <c r="A72" s="3">
        <v>33</v>
      </c>
      <c r="B72" s="23" t="s">
        <v>34</v>
      </c>
      <c r="C72" s="23" t="str">
        <f>VLOOKUP(Taulukko1[[#This Row],[Rivivalinta]],Sheet1!$C$1:$E$42,2,FALSE)</f>
        <v>Övrigt primärkapital (AT 1)</v>
      </c>
      <c r="D72" s="23" t="str">
        <f>VLOOKUP(Taulukko1[[#This Row],[Rivivalinta]],Sheet1!$C$1:$E$42,3,FALSE)</f>
        <v>Additional tier 1 capital (AT 1)</v>
      </c>
      <c r="E72" s="1" t="s">
        <v>45</v>
      </c>
      <c r="F72" s="2">
        <v>42004</v>
      </c>
      <c r="G72" s="4"/>
    </row>
    <row r="73" spans="1:7" x14ac:dyDescent="0.2">
      <c r="A73" s="3">
        <v>34</v>
      </c>
      <c r="B73" s="23" t="s">
        <v>35</v>
      </c>
      <c r="C73" s="23" t="str">
        <f>VLOOKUP(Taulukko1[[#This Row],[Rivivalinta]],Sheet1!$C$1:$E$42,2,FALSE)</f>
        <v>Supplementärkapital (T2)</v>
      </c>
      <c r="D73" s="23" t="str">
        <f>VLOOKUP(Taulukko1[[#This Row],[Rivivalinta]],Sheet1!$C$1:$E$42,3,FALSE)</f>
        <v>Tier 2 capital (T2)</v>
      </c>
      <c r="E73" s="1" t="s">
        <v>45</v>
      </c>
      <c r="F73" s="2">
        <v>42004</v>
      </c>
      <c r="G73" s="4">
        <v>4151.6180000000004</v>
      </c>
    </row>
    <row r="74" spans="1:7" x14ac:dyDescent="0.2">
      <c r="A74" s="3">
        <v>35</v>
      </c>
      <c r="B74" s="23" t="s">
        <v>36</v>
      </c>
      <c r="C74" s="23" t="str">
        <f>VLOOKUP(Taulukko1[[#This Row],[Rivivalinta]],Sheet1!$C$1:$E$42,2,FALSE)</f>
        <v>Summa kapitalrelationer, %</v>
      </c>
      <c r="D74" s="23" t="str">
        <f>VLOOKUP(Taulukko1[[#This Row],[Rivivalinta]],Sheet1!$C$1:$E$42,3,FALSE)</f>
        <v>Own funds ratio, %</v>
      </c>
      <c r="E74" s="1" t="s">
        <v>45</v>
      </c>
      <c r="F74" s="2">
        <v>42004</v>
      </c>
      <c r="G74" s="5">
        <v>0.15842347669006418</v>
      </c>
    </row>
    <row r="75" spans="1:7" x14ac:dyDescent="0.2">
      <c r="A75" s="3">
        <v>36</v>
      </c>
      <c r="B75" s="23" t="s">
        <v>37</v>
      </c>
      <c r="C75" s="23" t="str">
        <f>VLOOKUP(Taulukko1[[#This Row],[Rivivalinta]],Sheet1!$C$1:$E$42,2,FALSE)</f>
        <v>Primärkapitalrelation, %</v>
      </c>
      <c r="D75" s="23" t="str">
        <f>VLOOKUP(Taulukko1[[#This Row],[Rivivalinta]],Sheet1!$C$1:$E$42,3,FALSE)</f>
        <v>Tier 1 ratio, %</v>
      </c>
      <c r="E75" s="1" t="s">
        <v>45</v>
      </c>
      <c r="F75" s="2">
        <v>42004</v>
      </c>
      <c r="G75" s="5">
        <v>0.13361101463422698</v>
      </c>
    </row>
    <row r="76" spans="1:7" x14ac:dyDescent="0.2">
      <c r="A76" s="3">
        <v>37</v>
      </c>
      <c r="B76" s="23" t="s">
        <v>38</v>
      </c>
      <c r="C76" s="23" t="str">
        <f>VLOOKUP(Taulukko1[[#This Row],[Rivivalinta]],Sheet1!$C$1:$E$42,2,FALSE)</f>
        <v>Kärnprimärkapitalrelation, %</v>
      </c>
      <c r="D76" s="23" t="str">
        <f>VLOOKUP(Taulukko1[[#This Row],[Rivivalinta]],Sheet1!$C$1:$E$42,3,FALSE)</f>
        <v>CET 1 ratio, %</v>
      </c>
      <c r="E76" s="1" t="s">
        <v>45</v>
      </c>
      <c r="F76" s="2">
        <v>42004</v>
      </c>
      <c r="G76" s="5">
        <v>0.13361101463422698</v>
      </c>
    </row>
    <row r="77" spans="1:7" x14ac:dyDescent="0.2">
      <c r="A77" s="3">
        <v>38</v>
      </c>
      <c r="B77" s="23" t="s">
        <v>39</v>
      </c>
      <c r="C77" s="23" t="str">
        <f>VLOOKUP(Taulukko1[[#This Row],[Rivivalinta]],Sheet1!$C$1:$E$42,2,FALSE)</f>
        <v>Summa exponeringsbelopp (RWA)</v>
      </c>
      <c r="D77" s="23" t="str">
        <f>VLOOKUP(Taulukko1[[#This Row],[Rivivalinta]],Sheet1!$C$1:$E$42,3,FALSE)</f>
        <v>Total risk weighted assets (RWA)</v>
      </c>
      <c r="E77" s="1" t="s">
        <v>45</v>
      </c>
      <c r="F77" s="2">
        <v>42004</v>
      </c>
      <c r="G77" s="4">
        <v>167319.87299999999</v>
      </c>
    </row>
    <row r="78" spans="1:7" x14ac:dyDescent="0.2">
      <c r="A78" s="3">
        <v>39</v>
      </c>
      <c r="B78" s="23" t="s">
        <v>40</v>
      </c>
      <c r="C78" s="23" t="str">
        <f>VLOOKUP(Taulukko1[[#This Row],[Rivivalinta]],Sheet1!$C$1:$E$42,2,FALSE)</f>
        <v>Exponeringsbelopp för kredit-, motpart- och utspädningsrisker</v>
      </c>
      <c r="D78" s="23" t="str">
        <f>VLOOKUP(Taulukko1[[#This Row],[Rivivalinta]],Sheet1!$C$1:$E$42,3,FALSE)</f>
        <v>Credit and counterparty risks</v>
      </c>
      <c r="E78" s="1" t="s">
        <v>45</v>
      </c>
      <c r="F78" s="2">
        <v>42004</v>
      </c>
      <c r="G78" s="4">
        <v>147869.185</v>
      </c>
    </row>
    <row r="79" spans="1:7" x14ac:dyDescent="0.2">
      <c r="A79" s="3">
        <v>40</v>
      </c>
      <c r="B79" s="23" t="s">
        <v>41</v>
      </c>
      <c r="C79" s="23" t="str">
        <f>VLOOKUP(Taulukko1[[#This Row],[Rivivalinta]],Sheet1!$C$1:$E$42,2,FALSE)</f>
        <v>Exponeringsbelopp för positions-, valutakurs- och råvarurisker</v>
      </c>
      <c r="D79" s="23" t="str">
        <f>VLOOKUP(Taulukko1[[#This Row],[Rivivalinta]],Sheet1!$C$1:$E$42,3,FALSE)</f>
        <v>Position, currency and commodity risks</v>
      </c>
      <c r="E79" s="1" t="s">
        <v>45</v>
      </c>
      <c r="F79" s="2">
        <v>42004</v>
      </c>
      <c r="G79" s="4">
        <v>2923.797</v>
      </c>
    </row>
    <row r="80" spans="1:7" x14ac:dyDescent="0.2">
      <c r="A80" s="3">
        <v>41</v>
      </c>
      <c r="B80" s="23" t="s">
        <v>42</v>
      </c>
      <c r="C80" s="23" t="str">
        <f>VLOOKUP(Taulukko1[[#This Row],[Rivivalinta]],Sheet1!$C$1:$E$42,2,FALSE)</f>
        <v>Exponeringsbelopp för operativ risk</v>
      </c>
      <c r="D80" s="23" t="str">
        <f>VLOOKUP(Taulukko1[[#This Row],[Rivivalinta]],Sheet1!$C$1:$E$42,3,FALSE)</f>
        <v>Operational risks</v>
      </c>
      <c r="E80" s="1" t="s">
        <v>45</v>
      </c>
      <c r="F80" s="2">
        <v>42004</v>
      </c>
      <c r="G80" s="4">
        <v>12274.338</v>
      </c>
    </row>
    <row r="81" spans="1:7" x14ac:dyDescent="0.2">
      <c r="A81" s="3">
        <v>42</v>
      </c>
      <c r="B81" s="23" t="s">
        <v>43</v>
      </c>
      <c r="C81" s="23" t="str">
        <f>VLOOKUP(Taulukko1[[#This Row],[Rivivalinta]],Sheet1!$C$1:$E$42,2,FALSE)</f>
        <v>Övriga riskexponeringar</v>
      </c>
      <c r="D81" s="23" t="str">
        <f>VLOOKUP(Taulukko1[[#This Row],[Rivivalinta]],Sheet1!$C$1:$E$42,3,FALSE)</f>
        <v>Other risks</v>
      </c>
      <c r="E81" s="1" t="s">
        <v>45</v>
      </c>
      <c r="F81" s="2">
        <v>42004</v>
      </c>
      <c r="G81" s="4">
        <v>4252.5529999999999</v>
      </c>
    </row>
    <row r="82" spans="1:7" x14ac:dyDescent="0.2">
      <c r="A82" s="3">
        <v>1</v>
      </c>
      <c r="B82" s="23" t="s">
        <v>5</v>
      </c>
      <c r="C82" s="23" t="str">
        <f>VLOOKUP(Taulukko1[[#This Row],[Rivivalinta]],Sheet1!$C$1:$E$42,2,FALSE)</f>
        <v>Räntenetto</v>
      </c>
      <c r="D82" s="23" t="str">
        <f>VLOOKUP(Taulukko1[[#This Row],[Rivivalinta]],Sheet1!$C$1:$E$42,3,FALSE)</f>
        <v>Net interest margin</v>
      </c>
      <c r="E82" s="1" t="s">
        <v>46</v>
      </c>
      <c r="F82" s="2">
        <v>42004</v>
      </c>
      <c r="G82" s="4">
        <v>68</v>
      </c>
    </row>
    <row r="83" spans="1:7" x14ac:dyDescent="0.2">
      <c r="A83" s="3">
        <v>2</v>
      </c>
      <c r="B83" s="23" t="s">
        <v>6</v>
      </c>
      <c r="C83" s="23" t="str">
        <f>VLOOKUP(Taulukko1[[#This Row],[Rivivalinta]],Sheet1!$C$1:$E$42,2,FALSE)</f>
        <v>Netto, avgifts- och provisionsintäkter</v>
      </c>
      <c r="D83" s="23" t="str">
        <f>VLOOKUP(Taulukko1[[#This Row],[Rivivalinta]],Sheet1!$C$1:$E$42,3,FALSE)</f>
        <v>Net fee and commission income</v>
      </c>
      <c r="E83" s="1" t="s">
        <v>46</v>
      </c>
      <c r="F83" s="2">
        <v>42004</v>
      </c>
      <c r="G83" s="4">
        <v>434</v>
      </c>
    </row>
    <row r="84" spans="1:7" x14ac:dyDescent="0.2">
      <c r="A84" s="3">
        <v>3</v>
      </c>
      <c r="B84" s="23" t="s">
        <v>7</v>
      </c>
      <c r="C84" s="23" t="str">
        <f>VLOOKUP(Taulukko1[[#This Row],[Rivivalinta]],Sheet1!$C$1:$E$42,2,FALSE)</f>
        <v>Avgifts- och provisionsintäkter</v>
      </c>
      <c r="D84" s="23" t="str">
        <f>VLOOKUP(Taulukko1[[#This Row],[Rivivalinta]],Sheet1!$C$1:$E$42,3,FALSE)</f>
        <v>Fee and commission income</v>
      </c>
      <c r="E84" s="1" t="s">
        <v>46</v>
      </c>
      <c r="F84" s="2">
        <v>42004</v>
      </c>
      <c r="G84" s="4">
        <v>3018</v>
      </c>
    </row>
    <row r="85" spans="1:7" x14ac:dyDescent="0.2">
      <c r="A85" s="3">
        <v>4</v>
      </c>
      <c r="B85" s="23" t="s">
        <v>8</v>
      </c>
      <c r="C85" s="23" t="str">
        <f>VLOOKUP(Taulukko1[[#This Row],[Rivivalinta]],Sheet1!$C$1:$E$42,2,FALSE)</f>
        <v>Avgifts- och provisionskostnader</v>
      </c>
      <c r="D85" s="23" t="str">
        <f>VLOOKUP(Taulukko1[[#This Row],[Rivivalinta]],Sheet1!$C$1:$E$42,3,FALSE)</f>
        <v>Fee and commission expenses</v>
      </c>
      <c r="E85" s="1" t="s">
        <v>46</v>
      </c>
      <c r="F85" s="2">
        <v>42004</v>
      </c>
      <c r="G85" s="4">
        <v>2584</v>
      </c>
    </row>
    <row r="86" spans="1:7" x14ac:dyDescent="0.2">
      <c r="A86" s="3">
        <v>5</v>
      </c>
      <c r="B86" s="23" t="s">
        <v>9</v>
      </c>
      <c r="C86" s="23" t="str">
        <f>VLOOKUP(Taulukko1[[#This Row],[Rivivalinta]],Sheet1!$C$1:$E$42,2,FALSE)</f>
        <v>Nettointäkter från handel och investeringar</v>
      </c>
      <c r="D86" s="23" t="str">
        <f>VLOOKUP(Taulukko1[[#This Row],[Rivivalinta]],Sheet1!$C$1:$E$42,3,FALSE)</f>
        <v>Net trading and investing income</v>
      </c>
      <c r="E86" s="1" t="s">
        <v>46</v>
      </c>
      <c r="F86" s="2">
        <v>42004</v>
      </c>
      <c r="G86" s="4"/>
    </row>
    <row r="87" spans="1:7" x14ac:dyDescent="0.2">
      <c r="A87" s="3">
        <v>6</v>
      </c>
      <c r="B87" s="23" t="s">
        <v>10</v>
      </c>
      <c r="C87" s="23" t="str">
        <f>VLOOKUP(Taulukko1[[#This Row],[Rivivalinta]],Sheet1!$C$1:$E$42,2,FALSE)</f>
        <v>Övriga intäkter</v>
      </c>
      <c r="D87" s="23" t="str">
        <f>VLOOKUP(Taulukko1[[#This Row],[Rivivalinta]],Sheet1!$C$1:$E$42,3,FALSE)</f>
        <v>Other income</v>
      </c>
      <c r="E87" s="1" t="s">
        <v>46</v>
      </c>
      <c r="F87" s="2">
        <v>42004</v>
      </c>
      <c r="G87" s="4">
        <v>3277</v>
      </c>
    </row>
    <row r="88" spans="1:7" x14ac:dyDescent="0.2">
      <c r="A88" s="3">
        <v>7</v>
      </c>
      <c r="B88" s="23" t="s">
        <v>11</v>
      </c>
      <c r="C88" s="23" t="str">
        <f>VLOOKUP(Taulukko1[[#This Row],[Rivivalinta]],Sheet1!$C$1:$E$42,2,FALSE)</f>
        <v>Totala inkomster</v>
      </c>
      <c r="D88" s="23" t="str">
        <f>VLOOKUP(Taulukko1[[#This Row],[Rivivalinta]],Sheet1!$C$1:$E$42,3,FALSE)</f>
        <v>Total income</v>
      </c>
      <c r="E88" s="1" t="s">
        <v>46</v>
      </c>
      <c r="F88" s="2">
        <v>42004</v>
      </c>
      <c r="G88" s="4">
        <v>3779</v>
      </c>
    </row>
    <row r="89" spans="1:7" x14ac:dyDescent="0.2">
      <c r="A89" s="3">
        <v>8</v>
      </c>
      <c r="B89" s="23" t="s">
        <v>12</v>
      </c>
      <c r="C89" s="23" t="str">
        <f>VLOOKUP(Taulukko1[[#This Row],[Rivivalinta]],Sheet1!$C$1:$E$42,2,FALSE)</f>
        <v>Totala kostnader</v>
      </c>
      <c r="D89" s="23" t="str">
        <f>VLOOKUP(Taulukko1[[#This Row],[Rivivalinta]],Sheet1!$C$1:$E$42,3,FALSE)</f>
        <v>Total expenses</v>
      </c>
      <c r="E89" s="1" t="s">
        <v>46</v>
      </c>
      <c r="F89" s="2">
        <v>42004</v>
      </c>
      <c r="G89" s="4">
        <v>4241</v>
      </c>
    </row>
    <row r="90" spans="1:7" x14ac:dyDescent="0.2">
      <c r="A90" s="3">
        <v>9</v>
      </c>
      <c r="B90" s="23" t="s">
        <v>13</v>
      </c>
      <c r="C90" s="23" t="str">
        <f>VLOOKUP(Taulukko1[[#This Row],[Rivivalinta]],Sheet1!$C$1:$E$42,2,FALSE)</f>
        <v>Nedskrivningar av lån och fordringar</v>
      </c>
      <c r="D90" s="23" t="str">
        <f>VLOOKUP(Taulukko1[[#This Row],[Rivivalinta]],Sheet1!$C$1:$E$42,3,FALSE)</f>
        <v>Impairments on loans and receivables</v>
      </c>
      <c r="E90" s="1" t="s">
        <v>46</v>
      </c>
      <c r="F90" s="2">
        <v>42004</v>
      </c>
      <c r="G90" s="4"/>
    </row>
    <row r="91" spans="1:7" x14ac:dyDescent="0.2">
      <c r="A91" s="3">
        <v>10</v>
      </c>
      <c r="B91" s="23" t="s">
        <v>14</v>
      </c>
      <c r="C91" s="23" t="str">
        <f>VLOOKUP(Taulukko1[[#This Row],[Rivivalinta]],Sheet1!$C$1:$E$42,2,FALSE)</f>
        <v>Rörelsevinst/-förlust</v>
      </c>
      <c r="D91" s="23" t="str">
        <f>VLOOKUP(Taulukko1[[#This Row],[Rivivalinta]],Sheet1!$C$1:$E$42,3,FALSE)</f>
        <v>Operatingprofit/-loss</v>
      </c>
      <c r="E91" s="1" t="s">
        <v>46</v>
      </c>
      <c r="F91" s="2">
        <v>42004</v>
      </c>
      <c r="G91" s="4">
        <v>-462</v>
      </c>
    </row>
    <row r="92" spans="1:7" x14ac:dyDescent="0.2">
      <c r="A92" s="3">
        <v>11</v>
      </c>
      <c r="B92" s="23" t="s">
        <v>15</v>
      </c>
      <c r="C92" s="23" t="str">
        <f>VLOOKUP(Taulukko1[[#This Row],[Rivivalinta]],Sheet1!$C$1:$E$42,2,FALSE)</f>
        <v>Kontanta medel och kassabehållning hos centralbanker</v>
      </c>
      <c r="D92" s="23" t="str">
        <f>VLOOKUP(Taulukko1[[#This Row],[Rivivalinta]],Sheet1!$C$1:$E$42,3,FALSE)</f>
        <v>Cash and cash balances at central banks</v>
      </c>
      <c r="E92" s="1" t="s">
        <v>46</v>
      </c>
      <c r="F92" s="2">
        <v>42004</v>
      </c>
      <c r="G92" s="4">
        <v>8858</v>
      </c>
    </row>
    <row r="93" spans="1:7" x14ac:dyDescent="0.2">
      <c r="A93" s="3">
        <v>12</v>
      </c>
      <c r="B93" s="23" t="s">
        <v>16</v>
      </c>
      <c r="C93" s="23" t="str">
        <f>VLOOKUP(Taulukko1[[#This Row],[Rivivalinta]],Sheet1!$C$1:$E$42,2,FALSE)</f>
        <v>Lån och förskott till kreditinstitut</v>
      </c>
      <c r="D93" s="23" t="str">
        <f>VLOOKUP(Taulukko1[[#This Row],[Rivivalinta]],Sheet1!$C$1:$E$42,3,FALSE)</f>
        <v>Loans and advances to credit institutions</v>
      </c>
      <c r="E93" s="1" t="s">
        <v>46</v>
      </c>
      <c r="F93" s="2">
        <v>42004</v>
      </c>
      <c r="G93" s="4">
        <v>9207</v>
      </c>
    </row>
    <row r="94" spans="1:7" x14ac:dyDescent="0.2">
      <c r="A94" s="3">
        <v>13</v>
      </c>
      <c r="B94" s="23" t="s">
        <v>17</v>
      </c>
      <c r="C94" s="23" t="str">
        <f>VLOOKUP(Taulukko1[[#This Row],[Rivivalinta]],Sheet1!$C$1:$E$42,2,FALSE)</f>
        <v>Lån och förskott till allmänheten och offentliga samfund</v>
      </c>
      <c r="D94" s="23" t="str">
        <f>VLOOKUP(Taulukko1[[#This Row],[Rivivalinta]],Sheet1!$C$1:$E$42,3,FALSE)</f>
        <v>Loans and advances to the public and public sector entities</v>
      </c>
      <c r="E94" s="1" t="s">
        <v>46</v>
      </c>
      <c r="F94" s="2">
        <v>42004</v>
      </c>
      <c r="G94" s="4"/>
    </row>
    <row r="95" spans="1:7" x14ac:dyDescent="0.2">
      <c r="A95" s="3">
        <v>14</v>
      </c>
      <c r="B95" s="23" t="s">
        <v>18</v>
      </c>
      <c r="C95" s="23" t="str">
        <f>VLOOKUP(Taulukko1[[#This Row],[Rivivalinta]],Sheet1!$C$1:$E$42,2,FALSE)</f>
        <v>Värdepapper</v>
      </c>
      <c r="D95" s="23" t="str">
        <f>VLOOKUP(Taulukko1[[#This Row],[Rivivalinta]],Sheet1!$C$1:$E$42,3,FALSE)</f>
        <v>Debt securities</v>
      </c>
      <c r="E95" s="1" t="s">
        <v>46</v>
      </c>
      <c r="F95" s="2">
        <v>42004</v>
      </c>
      <c r="G95" s="4">
        <v>1000</v>
      </c>
    </row>
    <row r="96" spans="1:7" x14ac:dyDescent="0.2">
      <c r="A96" s="3">
        <v>15</v>
      </c>
      <c r="B96" s="23" t="s">
        <v>119</v>
      </c>
      <c r="C96" s="23" t="str">
        <f>VLOOKUP(Taulukko1[[#This Row],[Rivivalinta]],Sheet1!$C$1:$E$42,2,FALSE)</f>
        <v xml:space="preserve">Derivat </v>
      </c>
      <c r="D96" s="23" t="str">
        <f>VLOOKUP(Taulukko1[[#This Row],[Rivivalinta]],Sheet1!$C$1:$E$42,3,FALSE)</f>
        <v xml:space="preserve">Derivatives </v>
      </c>
      <c r="E96" s="1" t="s">
        <v>46</v>
      </c>
      <c r="F96" s="2">
        <v>42004</v>
      </c>
      <c r="G96" s="4"/>
    </row>
    <row r="97" spans="1:7" x14ac:dyDescent="0.2">
      <c r="A97" s="3">
        <v>16</v>
      </c>
      <c r="B97" s="23" t="s">
        <v>20</v>
      </c>
      <c r="C97" s="23" t="str">
        <f>VLOOKUP(Taulukko1[[#This Row],[Rivivalinta]],Sheet1!$C$1:$E$42,2,FALSE)</f>
        <v>Övriga tillgångar</v>
      </c>
      <c r="D97" s="23" t="str">
        <f>VLOOKUP(Taulukko1[[#This Row],[Rivivalinta]],Sheet1!$C$1:$E$42,3,FALSE)</f>
        <v>Other assets</v>
      </c>
      <c r="E97" s="1" t="s">
        <v>46</v>
      </c>
      <c r="F97" s="2">
        <v>42004</v>
      </c>
      <c r="G97" s="4">
        <v>1245</v>
      </c>
    </row>
    <row r="98" spans="1:7" x14ac:dyDescent="0.2">
      <c r="A98" s="3">
        <v>17</v>
      </c>
      <c r="B98" s="23" t="s">
        <v>21</v>
      </c>
      <c r="C98" s="23" t="str">
        <f>VLOOKUP(Taulukko1[[#This Row],[Rivivalinta]],Sheet1!$C$1:$E$42,2,FALSE)</f>
        <v>SUMMA TILLGÅNGAR</v>
      </c>
      <c r="D98" s="23" t="str">
        <f>VLOOKUP(Taulukko1[[#This Row],[Rivivalinta]],Sheet1!$C$1:$E$42,3,FALSE)</f>
        <v>TOTAL ASSETS</v>
      </c>
      <c r="E98" s="1" t="s">
        <v>46</v>
      </c>
      <c r="F98" s="2">
        <v>42004</v>
      </c>
      <c r="G98" s="4">
        <v>20310</v>
      </c>
    </row>
    <row r="99" spans="1:7" x14ac:dyDescent="0.2">
      <c r="A99" s="3">
        <v>18</v>
      </c>
      <c r="B99" s="23" t="s">
        <v>22</v>
      </c>
      <c r="C99" s="23" t="str">
        <f>VLOOKUP(Taulukko1[[#This Row],[Rivivalinta]],Sheet1!$C$1:$E$42,2,FALSE)</f>
        <v>Inlåning från kreditinstitut</v>
      </c>
      <c r="D99" s="23" t="str">
        <f>VLOOKUP(Taulukko1[[#This Row],[Rivivalinta]],Sheet1!$C$1:$E$42,3,FALSE)</f>
        <v>Deposits from credit institutions</v>
      </c>
      <c r="E99" s="1" t="s">
        <v>46</v>
      </c>
      <c r="F99" s="2">
        <v>42004</v>
      </c>
      <c r="G99" s="4"/>
    </row>
    <row r="100" spans="1:7" x14ac:dyDescent="0.2">
      <c r="A100" s="3">
        <v>19</v>
      </c>
      <c r="B100" s="23" t="s">
        <v>23</v>
      </c>
      <c r="C100" s="23" t="str">
        <f>VLOOKUP(Taulukko1[[#This Row],[Rivivalinta]],Sheet1!$C$1:$E$42,2,FALSE)</f>
        <v>Inlåning från allmänheten och offentliga samfund</v>
      </c>
      <c r="D100" s="23" t="str">
        <f>VLOOKUP(Taulukko1[[#This Row],[Rivivalinta]],Sheet1!$C$1:$E$42,3,FALSE)</f>
        <v>Deposits from the public and public sector entities</v>
      </c>
      <c r="E100" s="1" t="s">
        <v>46</v>
      </c>
      <c r="F100" s="2">
        <v>42004</v>
      </c>
      <c r="G100" s="4"/>
    </row>
    <row r="101" spans="1:7" x14ac:dyDescent="0.2">
      <c r="A101" s="3">
        <v>20</v>
      </c>
      <c r="B101" s="23" t="s">
        <v>24</v>
      </c>
      <c r="C101" s="23" t="str">
        <f>VLOOKUP(Taulukko1[[#This Row],[Rivivalinta]],Sheet1!$C$1:$E$42,2,FALSE)</f>
        <v>Emitterade skuldebrev</v>
      </c>
      <c r="D101" s="23" t="str">
        <f>VLOOKUP(Taulukko1[[#This Row],[Rivivalinta]],Sheet1!$C$1:$E$42,3,FALSE)</f>
        <v>Debt securities issued</v>
      </c>
      <c r="E101" s="1" t="s">
        <v>46</v>
      </c>
      <c r="F101" s="2">
        <v>42004</v>
      </c>
      <c r="G101" s="4"/>
    </row>
    <row r="102" spans="1:7" x14ac:dyDescent="0.2">
      <c r="A102" s="3">
        <v>22</v>
      </c>
      <c r="B102" s="23" t="s">
        <v>19</v>
      </c>
      <c r="C102" s="23" t="str">
        <f>VLOOKUP(Taulukko1[[#This Row],[Rivivalinta]],Sheet1!$C$1:$E$42,2,FALSE)</f>
        <v>Derivat</v>
      </c>
      <c r="D102" s="23" t="str">
        <f>VLOOKUP(Taulukko1[[#This Row],[Rivivalinta]],Sheet1!$C$1:$E$42,3,FALSE)</f>
        <v>Derivatives</v>
      </c>
      <c r="E102" s="1" t="s">
        <v>46</v>
      </c>
      <c r="F102" s="2">
        <v>42004</v>
      </c>
      <c r="G102" s="4"/>
    </row>
    <row r="103" spans="1:7" x14ac:dyDescent="0.2">
      <c r="A103" s="3">
        <v>23</v>
      </c>
      <c r="B103" s="23" t="s">
        <v>25</v>
      </c>
      <c r="C103" s="23" t="str">
        <f>VLOOKUP(Taulukko1[[#This Row],[Rivivalinta]],Sheet1!$C$1:$E$42,2,FALSE)</f>
        <v>Eget kapital</v>
      </c>
      <c r="D103" s="23" t="str">
        <f>VLOOKUP(Taulukko1[[#This Row],[Rivivalinta]],Sheet1!$C$1:$E$42,3,FALSE)</f>
        <v>Total equity</v>
      </c>
      <c r="E103" s="1" t="s">
        <v>46</v>
      </c>
      <c r="F103" s="2">
        <v>42004</v>
      </c>
      <c r="G103" s="4">
        <v>19740</v>
      </c>
    </row>
    <row r="104" spans="1:7" x14ac:dyDescent="0.2">
      <c r="A104" s="3">
        <v>21</v>
      </c>
      <c r="B104" s="23" t="s">
        <v>26</v>
      </c>
      <c r="C104" s="23" t="str">
        <f>VLOOKUP(Taulukko1[[#This Row],[Rivivalinta]],Sheet1!$C$1:$E$42,2,FALSE)</f>
        <v>Övriga skulder</v>
      </c>
      <c r="D104" s="23" t="str">
        <f>VLOOKUP(Taulukko1[[#This Row],[Rivivalinta]],Sheet1!$C$1:$E$42,3,FALSE)</f>
        <v>Other liabilities</v>
      </c>
      <c r="E104" s="1" t="s">
        <v>46</v>
      </c>
      <c r="F104" s="2">
        <v>42004</v>
      </c>
      <c r="G104" s="4">
        <v>570</v>
      </c>
    </row>
    <row r="105" spans="1:7" x14ac:dyDescent="0.2">
      <c r="A105" s="3">
        <v>24</v>
      </c>
      <c r="B105" s="23" t="s">
        <v>27</v>
      </c>
      <c r="C105" s="23" t="str">
        <f>VLOOKUP(Taulukko1[[#This Row],[Rivivalinta]],Sheet1!$C$1:$E$42,2,FALSE)</f>
        <v>SUMMA EGET KAPITAL OCH SKULDER</v>
      </c>
      <c r="D105" s="23" t="str">
        <f>VLOOKUP(Taulukko1[[#This Row],[Rivivalinta]],Sheet1!$C$1:$E$42,3,FALSE)</f>
        <v>TOTAL EQUITY AND LIABILITIES</v>
      </c>
      <c r="E105" s="1" t="s">
        <v>46</v>
      </c>
      <c r="F105" s="2">
        <v>42004</v>
      </c>
      <c r="G105" s="4">
        <v>20310</v>
      </c>
    </row>
    <row r="106" spans="1:7" x14ac:dyDescent="0.2">
      <c r="A106" s="3">
        <v>25</v>
      </c>
      <c r="B106" s="23" t="s">
        <v>28</v>
      </c>
      <c r="C106" s="23" t="str">
        <f>VLOOKUP(Taulukko1[[#This Row],[Rivivalinta]],Sheet1!$C$1:$E$42,2,FALSE)</f>
        <v>Exponering utanför balansräkningen</v>
      </c>
      <c r="D106" s="23" t="str">
        <f>VLOOKUP(Taulukko1[[#This Row],[Rivivalinta]],Sheet1!$C$1:$E$42,3,FALSE)</f>
        <v>Off balance sheet exposures</v>
      </c>
      <c r="E106" s="1" t="s">
        <v>46</v>
      </c>
      <c r="F106" s="2">
        <v>42004</v>
      </c>
      <c r="G106" s="4"/>
    </row>
    <row r="107" spans="1:7" x14ac:dyDescent="0.2">
      <c r="A107" s="3">
        <v>28</v>
      </c>
      <c r="B107" s="23" t="s">
        <v>29</v>
      </c>
      <c r="C107" s="23" t="str">
        <f>VLOOKUP(Taulukko1[[#This Row],[Rivivalinta]],Sheet1!$C$1:$E$42,2,FALSE)</f>
        <v>Kostnader/intäkter, %</v>
      </c>
      <c r="D107" s="23" t="str">
        <f>VLOOKUP(Taulukko1[[#This Row],[Rivivalinta]],Sheet1!$C$1:$E$42,3,FALSE)</f>
        <v>Cost/income ratio, %</v>
      </c>
      <c r="E107" s="1" t="s">
        <v>46</v>
      </c>
      <c r="F107" s="2">
        <v>42004</v>
      </c>
      <c r="G107" s="5">
        <v>1.1484575835475579</v>
      </c>
    </row>
    <row r="108" spans="1:7" x14ac:dyDescent="0.2">
      <c r="A108" s="3">
        <v>29</v>
      </c>
      <c r="B108" s="23" t="s">
        <v>30</v>
      </c>
      <c r="C108" s="23" t="str">
        <f>VLOOKUP(Taulukko1[[#This Row],[Rivivalinta]],Sheet1!$C$1:$E$42,2,FALSE)</f>
        <v>Nödlidande exponeringar/Exponeringar, %</v>
      </c>
      <c r="D108" s="23" t="str">
        <f>VLOOKUP(Taulukko1[[#This Row],[Rivivalinta]],Sheet1!$C$1:$E$42,3,FALSE)</f>
        <v>Non-performing exposures/Exposures, %</v>
      </c>
      <c r="E108" s="1" t="s">
        <v>46</v>
      </c>
      <c r="F108" s="2">
        <v>42004</v>
      </c>
      <c r="G108" s="5"/>
    </row>
    <row r="109" spans="1:7" x14ac:dyDescent="0.2">
      <c r="A109" s="3">
        <v>30</v>
      </c>
      <c r="B109" s="23" t="s">
        <v>31</v>
      </c>
      <c r="C109" s="23" t="str">
        <f>VLOOKUP(Taulukko1[[#This Row],[Rivivalinta]],Sheet1!$C$1:$E$42,2,FALSE)</f>
        <v>Upplupna avsättningar på nödlidande exponeringar/Nödlidande Exponeringar, %</v>
      </c>
      <c r="D109" s="23" t="str">
        <f>VLOOKUP(Taulukko1[[#This Row],[Rivivalinta]],Sheet1!$C$1:$E$42,3,FALSE)</f>
        <v>Accumulated impairments on non-performing exposures/Non-performing exposures, %</v>
      </c>
      <c r="E109" s="1" t="s">
        <v>46</v>
      </c>
      <c r="F109" s="2">
        <v>42004</v>
      </c>
      <c r="G109" s="5" t="s">
        <v>47</v>
      </c>
    </row>
    <row r="110" spans="1:7" x14ac:dyDescent="0.2">
      <c r="A110" s="3">
        <v>31</v>
      </c>
      <c r="B110" s="23" t="s">
        <v>32</v>
      </c>
      <c r="C110" s="23" t="str">
        <f>VLOOKUP(Taulukko1[[#This Row],[Rivivalinta]],Sheet1!$C$1:$E$42,2,FALSE)</f>
        <v>Kapitalbas</v>
      </c>
      <c r="D110" s="23" t="str">
        <f>VLOOKUP(Taulukko1[[#This Row],[Rivivalinta]],Sheet1!$C$1:$E$42,3,FALSE)</f>
        <v>Own funds</v>
      </c>
      <c r="E110" s="1" t="s">
        <v>46</v>
      </c>
      <c r="F110" s="2">
        <v>42004</v>
      </c>
      <c r="G110" s="4">
        <v>19747.352999999999</v>
      </c>
    </row>
    <row r="111" spans="1:7" x14ac:dyDescent="0.2">
      <c r="A111" s="3">
        <v>32</v>
      </c>
      <c r="B111" s="23" t="s">
        <v>33</v>
      </c>
      <c r="C111" s="23" t="str">
        <f>VLOOKUP(Taulukko1[[#This Row],[Rivivalinta]],Sheet1!$C$1:$E$42,2,FALSE)</f>
        <v>Kärnprimärkapital (CET 1)</v>
      </c>
      <c r="D111" s="23" t="str">
        <f>VLOOKUP(Taulukko1[[#This Row],[Rivivalinta]],Sheet1!$C$1:$E$42,3,FALSE)</f>
        <v>Common equity tier 1 capital (CET1)</v>
      </c>
      <c r="E111" s="1" t="s">
        <v>46</v>
      </c>
      <c r="F111" s="2">
        <v>42004</v>
      </c>
      <c r="G111" s="4">
        <v>19747.353999999999</v>
      </c>
    </row>
    <row r="112" spans="1:7" x14ac:dyDescent="0.2">
      <c r="A112" s="3">
        <v>33</v>
      </c>
      <c r="B112" s="23" t="s">
        <v>34</v>
      </c>
      <c r="C112" s="23" t="str">
        <f>VLOOKUP(Taulukko1[[#This Row],[Rivivalinta]],Sheet1!$C$1:$E$42,2,FALSE)</f>
        <v>Övrigt primärkapital (AT 1)</v>
      </c>
      <c r="D112" s="23" t="str">
        <f>VLOOKUP(Taulukko1[[#This Row],[Rivivalinta]],Sheet1!$C$1:$E$42,3,FALSE)</f>
        <v>Additional tier 1 capital (AT 1)</v>
      </c>
      <c r="E112" s="1" t="s">
        <v>46</v>
      </c>
      <c r="F112" s="2">
        <v>42004</v>
      </c>
      <c r="G112" s="4"/>
    </row>
    <row r="113" spans="1:7" x14ac:dyDescent="0.2">
      <c r="A113" s="3">
        <v>34</v>
      </c>
      <c r="B113" s="23" t="s">
        <v>35</v>
      </c>
      <c r="C113" s="23" t="str">
        <f>VLOOKUP(Taulukko1[[#This Row],[Rivivalinta]],Sheet1!$C$1:$E$42,2,FALSE)</f>
        <v>Supplementärkapital (T2)</v>
      </c>
      <c r="D113" s="23" t="str">
        <f>VLOOKUP(Taulukko1[[#This Row],[Rivivalinta]],Sheet1!$C$1:$E$42,3,FALSE)</f>
        <v>Tier 2 capital (T2)</v>
      </c>
      <c r="E113" s="1" t="s">
        <v>46</v>
      </c>
      <c r="F113" s="2">
        <v>42004</v>
      </c>
      <c r="G113" s="4"/>
    </row>
    <row r="114" spans="1:7" x14ac:dyDescent="0.2">
      <c r="A114" s="3">
        <v>35</v>
      </c>
      <c r="B114" s="23" t="s">
        <v>36</v>
      </c>
      <c r="C114" s="23" t="str">
        <f>VLOOKUP(Taulukko1[[#This Row],[Rivivalinta]],Sheet1!$C$1:$E$42,2,FALSE)</f>
        <v>Summa kapitalrelationer, %</v>
      </c>
      <c r="D114" s="23" t="str">
        <f>VLOOKUP(Taulukko1[[#This Row],[Rivivalinta]],Sheet1!$C$1:$E$42,3,FALSE)</f>
        <v>Own funds ratio, %</v>
      </c>
      <c r="E114" s="1" t="s">
        <v>46</v>
      </c>
      <c r="F114" s="2">
        <v>42004</v>
      </c>
      <c r="G114" s="5">
        <v>2.6426284603334467</v>
      </c>
    </row>
    <row r="115" spans="1:7" x14ac:dyDescent="0.2">
      <c r="A115" s="3">
        <v>36</v>
      </c>
      <c r="B115" s="23" t="s">
        <v>37</v>
      </c>
      <c r="C115" s="23" t="str">
        <f>VLOOKUP(Taulukko1[[#This Row],[Rivivalinta]],Sheet1!$C$1:$E$42,2,FALSE)</f>
        <v>Primärkapitalrelation, %</v>
      </c>
      <c r="D115" s="23" t="str">
        <f>VLOOKUP(Taulukko1[[#This Row],[Rivivalinta]],Sheet1!$C$1:$E$42,3,FALSE)</f>
        <v>Tier 1 ratio, %</v>
      </c>
      <c r="E115" s="1" t="s">
        <v>46</v>
      </c>
      <c r="F115" s="2">
        <v>42004</v>
      </c>
      <c r="G115" s="5">
        <v>2.6426285941553549</v>
      </c>
    </row>
    <row r="116" spans="1:7" x14ac:dyDescent="0.2">
      <c r="A116" s="3">
        <v>37</v>
      </c>
      <c r="B116" s="23" t="s">
        <v>38</v>
      </c>
      <c r="C116" s="23" t="str">
        <f>VLOOKUP(Taulukko1[[#This Row],[Rivivalinta]],Sheet1!$C$1:$E$42,2,FALSE)</f>
        <v>Kärnprimärkapitalrelation, %</v>
      </c>
      <c r="D116" s="23" t="str">
        <f>VLOOKUP(Taulukko1[[#This Row],[Rivivalinta]],Sheet1!$C$1:$E$42,3,FALSE)</f>
        <v>CET 1 ratio, %</v>
      </c>
      <c r="E116" s="1" t="s">
        <v>46</v>
      </c>
      <c r="F116" s="2">
        <v>42004</v>
      </c>
      <c r="G116" s="5">
        <v>2.6426285941553549</v>
      </c>
    </row>
    <row r="117" spans="1:7" x14ac:dyDescent="0.2">
      <c r="A117" s="3">
        <v>38</v>
      </c>
      <c r="B117" s="23" t="s">
        <v>39</v>
      </c>
      <c r="C117" s="23" t="str">
        <f>VLOOKUP(Taulukko1[[#This Row],[Rivivalinta]],Sheet1!$C$1:$E$42,2,FALSE)</f>
        <v>Summa exponeringsbelopp (RWA)</v>
      </c>
      <c r="D117" s="23" t="str">
        <f>VLOOKUP(Taulukko1[[#This Row],[Rivivalinta]],Sheet1!$C$1:$E$42,3,FALSE)</f>
        <v>Total risk weighted assets (RWA)</v>
      </c>
      <c r="E117" s="1" t="s">
        <v>46</v>
      </c>
      <c r="F117" s="2">
        <v>42004</v>
      </c>
      <c r="G117" s="4">
        <v>7472.6180000000004</v>
      </c>
    </row>
    <row r="118" spans="1:7" x14ac:dyDescent="0.2">
      <c r="A118" s="3">
        <v>39</v>
      </c>
      <c r="B118" s="23" t="s">
        <v>40</v>
      </c>
      <c r="C118" s="23" t="str">
        <f>VLOOKUP(Taulukko1[[#This Row],[Rivivalinta]],Sheet1!$C$1:$E$42,2,FALSE)</f>
        <v>Exponeringsbelopp för kredit-, motpart- och utspädningsrisker</v>
      </c>
      <c r="D118" s="23" t="str">
        <f>VLOOKUP(Taulukko1[[#This Row],[Rivivalinta]],Sheet1!$C$1:$E$42,3,FALSE)</f>
        <v>Credit and counterparty risks</v>
      </c>
      <c r="E118" s="1" t="s">
        <v>46</v>
      </c>
      <c r="F118" s="2">
        <v>42004</v>
      </c>
      <c r="G118" s="4">
        <v>4337.0680000000002</v>
      </c>
    </row>
    <row r="119" spans="1:7" x14ac:dyDescent="0.2">
      <c r="A119" s="3">
        <v>40</v>
      </c>
      <c r="B119" s="23" t="s">
        <v>41</v>
      </c>
      <c r="C119" s="23" t="str">
        <f>VLOOKUP(Taulukko1[[#This Row],[Rivivalinta]],Sheet1!$C$1:$E$42,2,FALSE)</f>
        <v>Exponeringsbelopp för positions-, valutakurs- och råvarurisker</v>
      </c>
      <c r="D119" s="23" t="str">
        <f>VLOOKUP(Taulukko1[[#This Row],[Rivivalinta]],Sheet1!$C$1:$E$42,3,FALSE)</f>
        <v>Position, currency and commodity risks</v>
      </c>
      <c r="E119" s="1" t="s">
        <v>46</v>
      </c>
      <c r="F119" s="2">
        <v>42004</v>
      </c>
      <c r="G119" s="4"/>
    </row>
    <row r="120" spans="1:7" x14ac:dyDescent="0.2">
      <c r="A120" s="3">
        <v>41</v>
      </c>
      <c r="B120" s="23" t="s">
        <v>42</v>
      </c>
      <c r="C120" s="23" t="str">
        <f>VLOOKUP(Taulukko1[[#This Row],[Rivivalinta]],Sheet1!$C$1:$E$42,2,FALSE)</f>
        <v>Exponeringsbelopp för operativ risk</v>
      </c>
      <c r="D120" s="23" t="str">
        <f>VLOOKUP(Taulukko1[[#This Row],[Rivivalinta]],Sheet1!$C$1:$E$42,3,FALSE)</f>
        <v>Operational risks</v>
      </c>
      <c r="E120" s="1" t="s">
        <v>46</v>
      </c>
      <c r="F120" s="2">
        <v>42004</v>
      </c>
      <c r="G120" s="4">
        <v>3135.55</v>
      </c>
    </row>
    <row r="121" spans="1:7" x14ac:dyDescent="0.2">
      <c r="A121" s="3">
        <v>42</v>
      </c>
      <c r="B121" s="23" t="s">
        <v>43</v>
      </c>
      <c r="C121" s="23" t="str">
        <f>VLOOKUP(Taulukko1[[#This Row],[Rivivalinta]],Sheet1!$C$1:$E$42,2,FALSE)</f>
        <v>Övriga riskexponeringar</v>
      </c>
      <c r="D121" s="23" t="str">
        <f>VLOOKUP(Taulukko1[[#This Row],[Rivivalinta]],Sheet1!$C$1:$E$42,3,FALSE)</f>
        <v>Other risks</v>
      </c>
      <c r="E121" s="1" t="s">
        <v>46</v>
      </c>
      <c r="F121" s="2">
        <v>42004</v>
      </c>
      <c r="G121" s="4"/>
    </row>
    <row r="122" spans="1:7" x14ac:dyDescent="0.2">
      <c r="A122" s="3">
        <v>1</v>
      </c>
      <c r="B122" s="23" t="s">
        <v>5</v>
      </c>
      <c r="C122" s="23" t="str">
        <f>VLOOKUP(Taulukko1[[#This Row],[Rivivalinta]],Sheet1!$C$1:$E$42,2,FALSE)</f>
        <v>Räntenetto</v>
      </c>
      <c r="D122" s="23" t="str">
        <f>VLOOKUP(Taulukko1[[#This Row],[Rivivalinta]],Sheet1!$C$1:$E$42,3,FALSE)</f>
        <v>Net interest margin</v>
      </c>
      <c r="E122" s="1" t="s">
        <v>49</v>
      </c>
      <c r="F122" s="2">
        <v>42004</v>
      </c>
      <c r="G122" s="4">
        <v>3593</v>
      </c>
    </row>
    <row r="123" spans="1:7" x14ac:dyDescent="0.2">
      <c r="A123" s="3">
        <v>2</v>
      </c>
      <c r="B123" s="23" t="s">
        <v>6</v>
      </c>
      <c r="C123" s="23" t="str">
        <f>VLOOKUP(Taulukko1[[#This Row],[Rivivalinta]],Sheet1!$C$1:$E$42,2,FALSE)</f>
        <v>Netto, avgifts- och provisionsintäkter</v>
      </c>
      <c r="D123" s="23" t="str">
        <f>VLOOKUP(Taulukko1[[#This Row],[Rivivalinta]],Sheet1!$C$1:$E$42,3,FALSE)</f>
        <v>Net fee and commission income</v>
      </c>
      <c r="E123" s="1" t="s">
        <v>49</v>
      </c>
      <c r="F123" s="2">
        <v>42004</v>
      </c>
      <c r="G123" s="4">
        <v>1761</v>
      </c>
    </row>
    <row r="124" spans="1:7" x14ac:dyDescent="0.2">
      <c r="A124" s="3">
        <v>3</v>
      </c>
      <c r="B124" s="23" t="s">
        <v>7</v>
      </c>
      <c r="C124" s="23" t="str">
        <f>VLOOKUP(Taulukko1[[#This Row],[Rivivalinta]],Sheet1!$C$1:$E$42,2,FALSE)</f>
        <v>Avgifts- och provisionsintäkter</v>
      </c>
      <c r="D124" s="23" t="str">
        <f>VLOOKUP(Taulukko1[[#This Row],[Rivivalinta]],Sheet1!$C$1:$E$42,3,FALSE)</f>
        <v>Fee and commission income</v>
      </c>
      <c r="E124" s="1" t="s">
        <v>49</v>
      </c>
      <c r="F124" s="2">
        <v>42004</v>
      </c>
      <c r="G124" s="4">
        <v>2022</v>
      </c>
    </row>
    <row r="125" spans="1:7" x14ac:dyDescent="0.2">
      <c r="A125" s="3">
        <v>4</v>
      </c>
      <c r="B125" s="23" t="s">
        <v>8</v>
      </c>
      <c r="C125" s="23" t="str">
        <f>VLOOKUP(Taulukko1[[#This Row],[Rivivalinta]],Sheet1!$C$1:$E$42,2,FALSE)</f>
        <v>Avgifts- och provisionskostnader</v>
      </c>
      <c r="D125" s="23" t="str">
        <f>VLOOKUP(Taulukko1[[#This Row],[Rivivalinta]],Sheet1!$C$1:$E$42,3,FALSE)</f>
        <v>Fee and commission expenses</v>
      </c>
      <c r="E125" s="1" t="s">
        <v>49</v>
      </c>
      <c r="F125" s="2">
        <v>42004</v>
      </c>
      <c r="G125" s="4">
        <v>261</v>
      </c>
    </row>
    <row r="126" spans="1:7" x14ac:dyDescent="0.2">
      <c r="A126" s="3">
        <v>5</v>
      </c>
      <c r="B126" s="23" t="s">
        <v>9</v>
      </c>
      <c r="C126" s="23" t="str">
        <f>VLOOKUP(Taulukko1[[#This Row],[Rivivalinta]],Sheet1!$C$1:$E$42,2,FALSE)</f>
        <v>Nettointäkter från handel och investeringar</v>
      </c>
      <c r="D126" s="23" t="str">
        <f>VLOOKUP(Taulukko1[[#This Row],[Rivivalinta]],Sheet1!$C$1:$E$42,3,FALSE)</f>
        <v>Net trading and investing income</v>
      </c>
      <c r="E126" s="1" t="s">
        <v>49</v>
      </c>
      <c r="F126" s="2">
        <v>42004</v>
      </c>
      <c r="G126" s="4">
        <v>487</v>
      </c>
    </row>
    <row r="127" spans="1:7" x14ac:dyDescent="0.2">
      <c r="A127" s="3">
        <v>6</v>
      </c>
      <c r="B127" s="23" t="s">
        <v>10</v>
      </c>
      <c r="C127" s="23" t="str">
        <f>VLOOKUP(Taulukko1[[#This Row],[Rivivalinta]],Sheet1!$C$1:$E$42,2,FALSE)</f>
        <v>Övriga intäkter</v>
      </c>
      <c r="D127" s="23" t="str">
        <f>VLOOKUP(Taulukko1[[#This Row],[Rivivalinta]],Sheet1!$C$1:$E$42,3,FALSE)</f>
        <v>Other income</v>
      </c>
      <c r="E127" s="1" t="s">
        <v>49</v>
      </c>
      <c r="F127" s="2">
        <v>42004</v>
      </c>
      <c r="G127" s="4">
        <v>765</v>
      </c>
    </row>
    <row r="128" spans="1:7" x14ac:dyDescent="0.2">
      <c r="A128" s="3">
        <v>7</v>
      </c>
      <c r="B128" s="23" t="s">
        <v>11</v>
      </c>
      <c r="C128" s="23" t="str">
        <f>VLOOKUP(Taulukko1[[#This Row],[Rivivalinta]],Sheet1!$C$1:$E$42,2,FALSE)</f>
        <v>Totala inkomster</v>
      </c>
      <c r="D128" s="23" t="str">
        <f>VLOOKUP(Taulukko1[[#This Row],[Rivivalinta]],Sheet1!$C$1:$E$42,3,FALSE)</f>
        <v>Total income</v>
      </c>
      <c r="E128" s="1" t="s">
        <v>49</v>
      </c>
      <c r="F128" s="2">
        <v>42004</v>
      </c>
      <c r="G128" s="4">
        <v>6606</v>
      </c>
    </row>
    <row r="129" spans="1:7" x14ac:dyDescent="0.2">
      <c r="A129" s="3">
        <v>8</v>
      </c>
      <c r="B129" s="23" t="s">
        <v>12</v>
      </c>
      <c r="C129" s="23" t="str">
        <f>VLOOKUP(Taulukko1[[#This Row],[Rivivalinta]],Sheet1!$C$1:$E$42,2,FALSE)</f>
        <v>Totala kostnader</v>
      </c>
      <c r="D129" s="23" t="str">
        <f>VLOOKUP(Taulukko1[[#This Row],[Rivivalinta]],Sheet1!$C$1:$E$42,3,FALSE)</f>
        <v>Total expenses</v>
      </c>
      <c r="E129" s="1" t="s">
        <v>49</v>
      </c>
      <c r="F129" s="2">
        <v>42004</v>
      </c>
      <c r="G129" s="4">
        <v>5118</v>
      </c>
    </row>
    <row r="130" spans="1:7" x14ac:dyDescent="0.2">
      <c r="A130" s="3">
        <v>9</v>
      </c>
      <c r="B130" s="23" t="s">
        <v>13</v>
      </c>
      <c r="C130" s="23" t="str">
        <f>VLOOKUP(Taulukko1[[#This Row],[Rivivalinta]],Sheet1!$C$1:$E$42,2,FALSE)</f>
        <v>Nedskrivningar av lån och fordringar</v>
      </c>
      <c r="D130" s="23" t="str">
        <f>VLOOKUP(Taulukko1[[#This Row],[Rivivalinta]],Sheet1!$C$1:$E$42,3,FALSE)</f>
        <v>Impairments on loans and receivables</v>
      </c>
      <c r="E130" s="1" t="s">
        <v>49</v>
      </c>
      <c r="F130" s="2">
        <v>42004</v>
      </c>
      <c r="G130" s="4">
        <v>110</v>
      </c>
    </row>
    <row r="131" spans="1:7" x14ac:dyDescent="0.2">
      <c r="A131" s="3">
        <v>10</v>
      </c>
      <c r="B131" s="23" t="s">
        <v>14</v>
      </c>
      <c r="C131" s="23" t="str">
        <f>VLOOKUP(Taulukko1[[#This Row],[Rivivalinta]],Sheet1!$C$1:$E$42,2,FALSE)</f>
        <v>Rörelsevinst/-förlust</v>
      </c>
      <c r="D131" s="23" t="str">
        <f>VLOOKUP(Taulukko1[[#This Row],[Rivivalinta]],Sheet1!$C$1:$E$42,3,FALSE)</f>
        <v>Operatingprofit/-loss</v>
      </c>
      <c r="E131" s="1" t="s">
        <v>49</v>
      </c>
      <c r="F131" s="2">
        <v>42004</v>
      </c>
      <c r="G131" s="4">
        <v>1378</v>
      </c>
    </row>
    <row r="132" spans="1:7" x14ac:dyDescent="0.2">
      <c r="A132" s="3">
        <v>11</v>
      </c>
      <c r="B132" s="23" t="s">
        <v>15</v>
      </c>
      <c r="C132" s="23" t="str">
        <f>VLOOKUP(Taulukko1[[#This Row],[Rivivalinta]],Sheet1!$C$1:$E$42,2,FALSE)</f>
        <v>Kontanta medel och kassabehållning hos centralbanker</v>
      </c>
      <c r="D132" s="23" t="str">
        <f>VLOOKUP(Taulukko1[[#This Row],[Rivivalinta]],Sheet1!$C$1:$E$42,3,FALSE)</f>
        <v>Cash and cash balances at central banks</v>
      </c>
      <c r="E132" s="1" t="s">
        <v>49</v>
      </c>
      <c r="F132" s="2">
        <v>42004</v>
      </c>
      <c r="G132" s="4">
        <v>13181</v>
      </c>
    </row>
    <row r="133" spans="1:7" x14ac:dyDescent="0.2">
      <c r="A133" s="3">
        <v>12</v>
      </c>
      <c r="B133" s="23" t="s">
        <v>16</v>
      </c>
      <c r="C133" s="23" t="str">
        <f>VLOOKUP(Taulukko1[[#This Row],[Rivivalinta]],Sheet1!$C$1:$E$42,2,FALSE)</f>
        <v>Lån och förskott till kreditinstitut</v>
      </c>
      <c r="D133" s="23" t="str">
        <f>VLOOKUP(Taulukko1[[#This Row],[Rivivalinta]],Sheet1!$C$1:$E$42,3,FALSE)</f>
        <v>Loans and advances to credit institutions</v>
      </c>
      <c r="E133" s="1" t="s">
        <v>49</v>
      </c>
      <c r="F133" s="2">
        <v>42004</v>
      </c>
      <c r="G133" s="4">
        <v>14293</v>
      </c>
    </row>
    <row r="134" spans="1:7" x14ac:dyDescent="0.2">
      <c r="A134" s="3">
        <v>13</v>
      </c>
      <c r="B134" s="23" t="s">
        <v>17</v>
      </c>
      <c r="C134" s="23" t="str">
        <f>VLOOKUP(Taulukko1[[#This Row],[Rivivalinta]],Sheet1!$C$1:$E$42,2,FALSE)</f>
        <v>Lån och förskott till allmänheten och offentliga samfund</v>
      </c>
      <c r="D134" s="23" t="str">
        <f>VLOOKUP(Taulukko1[[#This Row],[Rivivalinta]],Sheet1!$C$1:$E$42,3,FALSE)</f>
        <v>Loans and advances to the public and public sector entities</v>
      </c>
      <c r="E134" s="1" t="s">
        <v>49</v>
      </c>
      <c r="F134" s="2">
        <v>42004</v>
      </c>
      <c r="G134" s="4">
        <v>148601</v>
      </c>
    </row>
    <row r="135" spans="1:7" x14ac:dyDescent="0.2">
      <c r="A135" s="3">
        <v>14</v>
      </c>
      <c r="B135" s="23" t="s">
        <v>18</v>
      </c>
      <c r="C135" s="23" t="str">
        <f>VLOOKUP(Taulukko1[[#This Row],[Rivivalinta]],Sheet1!$C$1:$E$42,2,FALSE)</f>
        <v>Värdepapper</v>
      </c>
      <c r="D135" s="23" t="str">
        <f>VLOOKUP(Taulukko1[[#This Row],[Rivivalinta]],Sheet1!$C$1:$E$42,3,FALSE)</f>
        <v>Debt securities</v>
      </c>
      <c r="E135" s="1" t="s">
        <v>49</v>
      </c>
      <c r="F135" s="2">
        <v>42004</v>
      </c>
      <c r="G135" s="4">
        <v>13867</v>
      </c>
    </row>
    <row r="136" spans="1:7" x14ac:dyDescent="0.2">
      <c r="A136" s="3">
        <v>15</v>
      </c>
      <c r="B136" s="23" t="s">
        <v>119</v>
      </c>
      <c r="C136" s="23" t="str">
        <f>VLOOKUP(Taulukko1[[#This Row],[Rivivalinta]],Sheet1!$C$1:$E$42,2,FALSE)</f>
        <v xml:space="preserve">Derivat </v>
      </c>
      <c r="D136" s="23" t="str">
        <f>VLOOKUP(Taulukko1[[#This Row],[Rivivalinta]],Sheet1!$C$1:$E$42,3,FALSE)</f>
        <v xml:space="preserve">Derivatives </v>
      </c>
      <c r="E136" s="1" t="s">
        <v>49</v>
      </c>
      <c r="F136" s="2">
        <v>42004</v>
      </c>
      <c r="G136" s="4">
        <v>10423</v>
      </c>
    </row>
    <row r="137" spans="1:7" x14ac:dyDescent="0.2">
      <c r="A137" s="3">
        <v>16</v>
      </c>
      <c r="B137" s="23" t="s">
        <v>20</v>
      </c>
      <c r="C137" s="23" t="str">
        <f>VLOOKUP(Taulukko1[[#This Row],[Rivivalinta]],Sheet1!$C$1:$E$42,2,FALSE)</f>
        <v>Övriga tillgångar</v>
      </c>
      <c r="D137" s="23" t="str">
        <f>VLOOKUP(Taulukko1[[#This Row],[Rivivalinta]],Sheet1!$C$1:$E$42,3,FALSE)</f>
        <v>Other assets</v>
      </c>
      <c r="E137" s="1" t="s">
        <v>49</v>
      </c>
      <c r="F137" s="2">
        <v>42004</v>
      </c>
      <c r="G137" s="4">
        <v>12705</v>
      </c>
    </row>
    <row r="138" spans="1:7" x14ac:dyDescent="0.2">
      <c r="A138" s="3">
        <v>17</v>
      </c>
      <c r="B138" s="23" t="s">
        <v>21</v>
      </c>
      <c r="C138" s="23" t="str">
        <f>VLOOKUP(Taulukko1[[#This Row],[Rivivalinta]],Sheet1!$C$1:$E$42,2,FALSE)</f>
        <v>SUMMA TILLGÅNGAR</v>
      </c>
      <c r="D138" s="23" t="str">
        <f>VLOOKUP(Taulukko1[[#This Row],[Rivivalinta]],Sheet1!$C$1:$E$42,3,FALSE)</f>
        <v>TOTAL ASSETS</v>
      </c>
      <c r="E138" s="1" t="s">
        <v>49</v>
      </c>
      <c r="F138" s="2">
        <v>42004</v>
      </c>
      <c r="G138" s="4">
        <v>213070</v>
      </c>
    </row>
    <row r="139" spans="1:7" x14ac:dyDescent="0.2">
      <c r="A139" s="3">
        <v>18</v>
      </c>
      <c r="B139" s="23" t="s">
        <v>22</v>
      </c>
      <c r="C139" s="23" t="str">
        <f>VLOOKUP(Taulukko1[[#This Row],[Rivivalinta]],Sheet1!$C$1:$E$42,2,FALSE)</f>
        <v>Inlåning från kreditinstitut</v>
      </c>
      <c r="D139" s="23" t="str">
        <f>VLOOKUP(Taulukko1[[#This Row],[Rivivalinta]],Sheet1!$C$1:$E$42,3,FALSE)</f>
        <v>Deposits from credit institutions</v>
      </c>
      <c r="E139" s="1" t="s">
        <v>49</v>
      </c>
      <c r="F139" s="2">
        <v>42004</v>
      </c>
      <c r="G139" s="4">
        <v>3343</v>
      </c>
    </row>
    <row r="140" spans="1:7" x14ac:dyDescent="0.2">
      <c r="A140" s="3">
        <v>19</v>
      </c>
      <c r="B140" s="23" t="s">
        <v>23</v>
      </c>
      <c r="C140" s="23" t="str">
        <f>VLOOKUP(Taulukko1[[#This Row],[Rivivalinta]],Sheet1!$C$1:$E$42,2,FALSE)</f>
        <v>Inlåning från allmänheten och offentliga samfund</v>
      </c>
      <c r="D140" s="23" t="str">
        <f>VLOOKUP(Taulukko1[[#This Row],[Rivivalinta]],Sheet1!$C$1:$E$42,3,FALSE)</f>
        <v>Deposits from the public and public sector entities</v>
      </c>
      <c r="E140" s="1" t="s">
        <v>49</v>
      </c>
      <c r="F140" s="2">
        <v>42004</v>
      </c>
      <c r="G140" s="4">
        <v>150999</v>
      </c>
    </row>
    <row r="141" spans="1:7" x14ac:dyDescent="0.2">
      <c r="A141" s="3">
        <v>20</v>
      </c>
      <c r="B141" s="23" t="s">
        <v>24</v>
      </c>
      <c r="C141" s="23" t="str">
        <f>VLOOKUP(Taulukko1[[#This Row],[Rivivalinta]],Sheet1!$C$1:$E$42,2,FALSE)</f>
        <v>Emitterade skuldebrev</v>
      </c>
      <c r="D141" s="23" t="str">
        <f>VLOOKUP(Taulukko1[[#This Row],[Rivivalinta]],Sheet1!$C$1:$E$42,3,FALSE)</f>
        <v>Debt securities issued</v>
      </c>
      <c r="E141" s="1" t="s">
        <v>49</v>
      </c>
      <c r="F141" s="2">
        <v>42004</v>
      </c>
      <c r="G141" s="4">
        <v>21141</v>
      </c>
    </row>
    <row r="142" spans="1:7" x14ac:dyDescent="0.2">
      <c r="A142" s="3">
        <v>22</v>
      </c>
      <c r="B142" s="23" t="s">
        <v>19</v>
      </c>
      <c r="C142" s="23" t="str">
        <f>VLOOKUP(Taulukko1[[#This Row],[Rivivalinta]],Sheet1!$C$1:$E$42,2,FALSE)</f>
        <v>Derivat</v>
      </c>
      <c r="D142" s="23" t="str">
        <f>VLOOKUP(Taulukko1[[#This Row],[Rivivalinta]],Sheet1!$C$1:$E$42,3,FALSE)</f>
        <v>Derivatives</v>
      </c>
      <c r="E142" s="1" t="s">
        <v>49</v>
      </c>
      <c r="F142" s="2">
        <v>42004</v>
      </c>
      <c r="G142" s="4"/>
    </row>
    <row r="143" spans="1:7" x14ac:dyDescent="0.2">
      <c r="A143" s="3">
        <v>23</v>
      </c>
      <c r="B143" s="23" t="s">
        <v>25</v>
      </c>
      <c r="C143" s="23" t="str">
        <f>VLOOKUP(Taulukko1[[#This Row],[Rivivalinta]],Sheet1!$C$1:$E$42,2,FALSE)</f>
        <v>Eget kapital</v>
      </c>
      <c r="D143" s="23" t="str">
        <f>VLOOKUP(Taulukko1[[#This Row],[Rivivalinta]],Sheet1!$C$1:$E$42,3,FALSE)</f>
        <v>Total equity</v>
      </c>
      <c r="E143" s="1" t="s">
        <v>49</v>
      </c>
      <c r="F143" s="2">
        <v>42004</v>
      </c>
      <c r="G143" s="4">
        <v>18847</v>
      </c>
    </row>
    <row r="144" spans="1:7" x14ac:dyDescent="0.2">
      <c r="A144" s="3">
        <v>21</v>
      </c>
      <c r="B144" s="23" t="s">
        <v>26</v>
      </c>
      <c r="C144" s="23" t="str">
        <f>VLOOKUP(Taulukko1[[#This Row],[Rivivalinta]],Sheet1!$C$1:$E$42,2,FALSE)</f>
        <v>Övriga skulder</v>
      </c>
      <c r="D144" s="23" t="str">
        <f>VLOOKUP(Taulukko1[[#This Row],[Rivivalinta]],Sheet1!$C$1:$E$42,3,FALSE)</f>
        <v>Other liabilities</v>
      </c>
      <c r="E144" s="1" t="s">
        <v>49</v>
      </c>
      <c r="F144" s="2">
        <v>42004</v>
      </c>
      <c r="G144" s="4">
        <v>18740</v>
      </c>
    </row>
    <row r="145" spans="1:7" x14ac:dyDescent="0.2">
      <c r="A145" s="3">
        <v>24</v>
      </c>
      <c r="B145" s="23" t="s">
        <v>27</v>
      </c>
      <c r="C145" s="23" t="str">
        <f>VLOOKUP(Taulukko1[[#This Row],[Rivivalinta]],Sheet1!$C$1:$E$42,2,FALSE)</f>
        <v>SUMMA EGET KAPITAL OCH SKULDER</v>
      </c>
      <c r="D145" s="23" t="str">
        <f>VLOOKUP(Taulukko1[[#This Row],[Rivivalinta]],Sheet1!$C$1:$E$42,3,FALSE)</f>
        <v>TOTAL EQUITY AND LIABILITIES</v>
      </c>
      <c r="E145" s="1" t="s">
        <v>49</v>
      </c>
      <c r="F145" s="2">
        <v>42004</v>
      </c>
      <c r="G145" s="4">
        <v>213070</v>
      </c>
    </row>
    <row r="146" spans="1:7" x14ac:dyDescent="0.2">
      <c r="A146" s="3">
        <v>25</v>
      </c>
      <c r="B146" s="23" t="s">
        <v>28</v>
      </c>
      <c r="C146" s="23" t="str">
        <f>VLOOKUP(Taulukko1[[#This Row],[Rivivalinta]],Sheet1!$C$1:$E$42,2,FALSE)</f>
        <v>Exponering utanför balansräkningen</v>
      </c>
      <c r="D146" s="23" t="str">
        <f>VLOOKUP(Taulukko1[[#This Row],[Rivivalinta]],Sheet1!$C$1:$E$42,3,FALSE)</f>
        <v>Off balance sheet exposures</v>
      </c>
      <c r="E146" s="1" t="s">
        <v>49</v>
      </c>
      <c r="F146" s="2">
        <v>42004</v>
      </c>
      <c r="G146" s="4">
        <v>7221</v>
      </c>
    </row>
    <row r="147" spans="1:7" x14ac:dyDescent="0.2">
      <c r="A147" s="3">
        <v>28</v>
      </c>
      <c r="B147" s="23" t="s">
        <v>29</v>
      </c>
      <c r="C147" s="23" t="str">
        <f>VLOOKUP(Taulukko1[[#This Row],[Rivivalinta]],Sheet1!$C$1:$E$42,2,FALSE)</f>
        <v>Kostnader/intäkter, %</v>
      </c>
      <c r="D147" s="23" t="str">
        <f>VLOOKUP(Taulukko1[[#This Row],[Rivivalinta]],Sheet1!$C$1:$E$42,3,FALSE)</f>
        <v>Cost/income ratio, %</v>
      </c>
      <c r="E147" s="1" t="s">
        <v>49</v>
      </c>
      <c r="F147" s="2">
        <v>42004</v>
      </c>
      <c r="G147" s="5">
        <v>0.69183040330920376</v>
      </c>
    </row>
    <row r="148" spans="1:7" x14ac:dyDescent="0.2">
      <c r="A148" s="3">
        <v>29</v>
      </c>
      <c r="B148" s="23" t="s">
        <v>30</v>
      </c>
      <c r="C148" s="23" t="str">
        <f>VLOOKUP(Taulukko1[[#This Row],[Rivivalinta]],Sheet1!$C$1:$E$42,2,FALSE)</f>
        <v>Nödlidande exponeringar/Exponeringar, %</v>
      </c>
      <c r="D148" s="23" t="str">
        <f>VLOOKUP(Taulukko1[[#This Row],[Rivivalinta]],Sheet1!$C$1:$E$42,3,FALSE)</f>
        <v>Non-performing exposures/Exposures, %</v>
      </c>
      <c r="E148" s="1" t="s">
        <v>49</v>
      </c>
      <c r="F148" s="2">
        <v>42004</v>
      </c>
      <c r="G148" s="5">
        <v>4.8192475597194293E-3</v>
      </c>
    </row>
    <row r="149" spans="1:7" x14ac:dyDescent="0.2">
      <c r="A149" s="3">
        <v>30</v>
      </c>
      <c r="B149" s="23" t="s">
        <v>31</v>
      </c>
      <c r="C149" s="23" t="str">
        <f>VLOOKUP(Taulukko1[[#This Row],[Rivivalinta]],Sheet1!$C$1:$E$42,2,FALSE)</f>
        <v>Upplupna avsättningar på nödlidande exponeringar/Nödlidande Exponeringar, %</v>
      </c>
      <c r="D149" s="23" t="str">
        <f>VLOOKUP(Taulukko1[[#This Row],[Rivivalinta]],Sheet1!$C$1:$E$42,3,FALSE)</f>
        <v>Accumulated impairments on non-performing exposures/Non-performing exposures, %</v>
      </c>
      <c r="E149" s="1" t="s">
        <v>49</v>
      </c>
      <c r="F149" s="2">
        <v>42004</v>
      </c>
      <c r="G149" s="5">
        <v>0.15776081424936386</v>
      </c>
    </row>
    <row r="150" spans="1:7" x14ac:dyDescent="0.2">
      <c r="A150" s="3">
        <v>31</v>
      </c>
      <c r="B150" s="23" t="s">
        <v>32</v>
      </c>
      <c r="C150" s="23" t="str">
        <f>VLOOKUP(Taulukko1[[#This Row],[Rivivalinta]],Sheet1!$C$1:$E$42,2,FALSE)</f>
        <v>Kapitalbas</v>
      </c>
      <c r="D150" s="23" t="str">
        <f>VLOOKUP(Taulukko1[[#This Row],[Rivivalinta]],Sheet1!$C$1:$E$42,3,FALSE)</f>
        <v>Own funds</v>
      </c>
      <c r="E150" s="1" t="s">
        <v>49</v>
      </c>
      <c r="F150" s="2">
        <v>42004</v>
      </c>
      <c r="G150" s="4">
        <v>22059.887999999999</v>
      </c>
    </row>
    <row r="151" spans="1:7" x14ac:dyDescent="0.2">
      <c r="A151" s="3">
        <v>32</v>
      </c>
      <c r="B151" s="23" t="s">
        <v>33</v>
      </c>
      <c r="C151" s="23" t="str">
        <f>VLOOKUP(Taulukko1[[#This Row],[Rivivalinta]],Sheet1!$C$1:$E$42,2,FALSE)</f>
        <v>Kärnprimärkapital (CET 1)</v>
      </c>
      <c r="D151" s="23" t="str">
        <f>VLOOKUP(Taulukko1[[#This Row],[Rivivalinta]],Sheet1!$C$1:$E$42,3,FALSE)</f>
        <v>Common equity tier 1 capital (CET1)</v>
      </c>
      <c r="E151" s="1" t="s">
        <v>49</v>
      </c>
      <c r="F151" s="2">
        <v>42004</v>
      </c>
      <c r="G151" s="4">
        <v>20639.629000000001</v>
      </c>
    </row>
    <row r="152" spans="1:7" x14ac:dyDescent="0.2">
      <c r="A152" s="3">
        <v>33</v>
      </c>
      <c r="B152" s="23" t="s">
        <v>34</v>
      </c>
      <c r="C152" s="23" t="str">
        <f>VLOOKUP(Taulukko1[[#This Row],[Rivivalinta]],Sheet1!$C$1:$E$42,2,FALSE)</f>
        <v>Övrigt primärkapital (AT 1)</v>
      </c>
      <c r="D152" s="23" t="str">
        <f>VLOOKUP(Taulukko1[[#This Row],[Rivivalinta]],Sheet1!$C$1:$E$42,3,FALSE)</f>
        <v>Additional tier 1 capital (AT 1)</v>
      </c>
      <c r="E152" s="1" t="s">
        <v>49</v>
      </c>
      <c r="F152" s="2">
        <v>42004</v>
      </c>
      <c r="G152" s="4"/>
    </row>
    <row r="153" spans="1:7" x14ac:dyDescent="0.2">
      <c r="A153" s="3">
        <v>34</v>
      </c>
      <c r="B153" s="23" t="s">
        <v>35</v>
      </c>
      <c r="C153" s="23" t="str">
        <f>VLOOKUP(Taulukko1[[#This Row],[Rivivalinta]],Sheet1!$C$1:$E$42,2,FALSE)</f>
        <v>Supplementärkapital (T2)</v>
      </c>
      <c r="D153" s="23" t="str">
        <f>VLOOKUP(Taulukko1[[#This Row],[Rivivalinta]],Sheet1!$C$1:$E$42,3,FALSE)</f>
        <v>Tier 2 capital (T2)</v>
      </c>
      <c r="E153" s="1" t="s">
        <v>49</v>
      </c>
      <c r="F153" s="2">
        <v>42004</v>
      </c>
      <c r="G153" s="4">
        <v>1420.259</v>
      </c>
    </row>
    <row r="154" spans="1:7" x14ac:dyDescent="0.2">
      <c r="A154" s="3">
        <v>35</v>
      </c>
      <c r="B154" s="23" t="s">
        <v>36</v>
      </c>
      <c r="C154" s="23" t="str">
        <f>VLOOKUP(Taulukko1[[#This Row],[Rivivalinta]],Sheet1!$C$1:$E$42,2,FALSE)</f>
        <v>Summa kapitalrelationer, %</v>
      </c>
      <c r="D154" s="23" t="str">
        <f>VLOOKUP(Taulukko1[[#This Row],[Rivivalinta]],Sheet1!$C$1:$E$42,3,FALSE)</f>
        <v>Own funds ratio, %</v>
      </c>
      <c r="E154" s="1" t="s">
        <v>49</v>
      </c>
      <c r="F154" s="2">
        <v>42004</v>
      </c>
      <c r="G154" s="5">
        <v>0.18254891077824553</v>
      </c>
    </row>
    <row r="155" spans="1:7" x14ac:dyDescent="0.2">
      <c r="A155" s="3">
        <v>36</v>
      </c>
      <c r="B155" s="23" t="s">
        <v>37</v>
      </c>
      <c r="C155" s="23" t="str">
        <f>VLOOKUP(Taulukko1[[#This Row],[Rivivalinta]],Sheet1!$C$1:$E$42,2,FALSE)</f>
        <v>Primärkapitalrelation, %</v>
      </c>
      <c r="D155" s="23" t="str">
        <f>VLOOKUP(Taulukko1[[#This Row],[Rivivalinta]],Sheet1!$C$1:$E$42,3,FALSE)</f>
        <v>Tier 1 ratio, %</v>
      </c>
      <c r="E155" s="1" t="s">
        <v>49</v>
      </c>
      <c r="F155" s="2">
        <v>42004</v>
      </c>
      <c r="G155" s="5">
        <v>0.17079605267339024</v>
      </c>
    </row>
    <row r="156" spans="1:7" x14ac:dyDescent="0.2">
      <c r="A156" s="3">
        <v>37</v>
      </c>
      <c r="B156" s="23" t="s">
        <v>38</v>
      </c>
      <c r="C156" s="23" t="str">
        <f>VLOOKUP(Taulukko1[[#This Row],[Rivivalinta]],Sheet1!$C$1:$E$42,2,FALSE)</f>
        <v>Kärnprimärkapitalrelation, %</v>
      </c>
      <c r="D156" s="23" t="str">
        <f>VLOOKUP(Taulukko1[[#This Row],[Rivivalinta]],Sheet1!$C$1:$E$42,3,FALSE)</f>
        <v>CET 1 ratio, %</v>
      </c>
      <c r="E156" s="1" t="s">
        <v>49</v>
      </c>
      <c r="F156" s="2">
        <v>42004</v>
      </c>
      <c r="G156" s="5">
        <v>0.17079605267339024</v>
      </c>
    </row>
    <row r="157" spans="1:7" x14ac:dyDescent="0.2">
      <c r="A157" s="3">
        <v>38</v>
      </c>
      <c r="B157" s="23" t="s">
        <v>39</v>
      </c>
      <c r="C157" s="23" t="str">
        <f>VLOOKUP(Taulukko1[[#This Row],[Rivivalinta]],Sheet1!$C$1:$E$42,2,FALSE)</f>
        <v>Summa exponeringsbelopp (RWA)</v>
      </c>
      <c r="D157" s="23" t="str">
        <f>VLOOKUP(Taulukko1[[#This Row],[Rivivalinta]],Sheet1!$C$1:$E$42,3,FALSE)</f>
        <v>Total risk weighted assets (RWA)</v>
      </c>
      <c r="E157" s="1" t="s">
        <v>49</v>
      </c>
      <c r="F157" s="2">
        <v>42004</v>
      </c>
      <c r="G157" s="4">
        <v>120843.712</v>
      </c>
    </row>
    <row r="158" spans="1:7" x14ac:dyDescent="0.2">
      <c r="A158" s="3">
        <v>39</v>
      </c>
      <c r="B158" s="23" t="s">
        <v>40</v>
      </c>
      <c r="C158" s="23" t="str">
        <f>VLOOKUP(Taulukko1[[#This Row],[Rivivalinta]],Sheet1!$C$1:$E$42,2,FALSE)</f>
        <v>Exponeringsbelopp för kredit-, motpart- och utspädningsrisker</v>
      </c>
      <c r="D158" s="23" t="str">
        <f>VLOOKUP(Taulukko1[[#This Row],[Rivivalinta]],Sheet1!$C$1:$E$42,3,FALSE)</f>
        <v>Credit and counterparty risks</v>
      </c>
      <c r="E158" s="1" t="s">
        <v>49</v>
      </c>
      <c r="F158" s="2">
        <v>42004</v>
      </c>
      <c r="G158" s="4">
        <v>94833.793999999994</v>
      </c>
    </row>
    <row r="159" spans="1:7" x14ac:dyDescent="0.2">
      <c r="A159" s="3">
        <v>40</v>
      </c>
      <c r="B159" s="23" t="s">
        <v>41</v>
      </c>
      <c r="C159" s="23" t="str">
        <f>VLOOKUP(Taulukko1[[#This Row],[Rivivalinta]],Sheet1!$C$1:$E$42,2,FALSE)</f>
        <v>Exponeringsbelopp för positions-, valutakurs- och råvarurisker</v>
      </c>
      <c r="D159" s="23" t="str">
        <f>VLOOKUP(Taulukko1[[#This Row],[Rivivalinta]],Sheet1!$C$1:$E$42,3,FALSE)</f>
        <v>Position, currency and commodity risks</v>
      </c>
      <c r="E159" s="1" t="s">
        <v>49</v>
      </c>
      <c r="F159" s="2">
        <v>42004</v>
      </c>
      <c r="G159" s="4">
        <v>597.90599999999995</v>
      </c>
    </row>
    <row r="160" spans="1:7" x14ac:dyDescent="0.2">
      <c r="A160" s="3">
        <v>41</v>
      </c>
      <c r="B160" s="23" t="s">
        <v>42</v>
      </c>
      <c r="C160" s="23" t="str">
        <f>VLOOKUP(Taulukko1[[#This Row],[Rivivalinta]],Sheet1!$C$1:$E$42,2,FALSE)</f>
        <v>Exponeringsbelopp för operativ risk</v>
      </c>
      <c r="D160" s="23" t="str">
        <f>VLOOKUP(Taulukko1[[#This Row],[Rivivalinta]],Sheet1!$C$1:$E$42,3,FALSE)</f>
        <v>Operational risks</v>
      </c>
      <c r="E160" s="1" t="s">
        <v>49</v>
      </c>
      <c r="F160" s="2">
        <v>42004</v>
      </c>
      <c r="G160" s="4">
        <v>10957.216</v>
      </c>
    </row>
    <row r="161" spans="1:7" x14ac:dyDescent="0.2">
      <c r="A161" s="3">
        <v>42</v>
      </c>
      <c r="B161" s="23" t="s">
        <v>43</v>
      </c>
      <c r="C161" s="23" t="str">
        <f>VLOOKUP(Taulukko1[[#This Row],[Rivivalinta]],Sheet1!$C$1:$E$42,2,FALSE)</f>
        <v>Övriga riskexponeringar</v>
      </c>
      <c r="D161" s="23" t="str">
        <f>VLOOKUP(Taulukko1[[#This Row],[Rivivalinta]],Sheet1!$C$1:$E$42,3,FALSE)</f>
        <v>Other risks</v>
      </c>
      <c r="E161" s="1" t="s">
        <v>49</v>
      </c>
      <c r="F161" s="2">
        <v>42004</v>
      </c>
      <c r="G161" s="4">
        <v>14454.796</v>
      </c>
    </row>
    <row r="162" spans="1:7" x14ac:dyDescent="0.2">
      <c r="A162" s="3">
        <v>1</v>
      </c>
      <c r="B162" s="23" t="s">
        <v>5</v>
      </c>
      <c r="C162" s="23" t="str">
        <f>VLOOKUP(Taulukko1[[#This Row],[Rivivalinta]],Sheet1!$C$1:$E$42,2,FALSE)</f>
        <v>Räntenetto</v>
      </c>
      <c r="D162" s="23" t="str">
        <f>VLOOKUP(Taulukko1[[#This Row],[Rivivalinta]],Sheet1!$C$1:$E$42,3,FALSE)</f>
        <v>Net interest margin</v>
      </c>
      <c r="E162" s="1" t="s">
        <v>52</v>
      </c>
      <c r="F162" s="2">
        <v>42004</v>
      </c>
      <c r="G162" s="4">
        <v>527</v>
      </c>
    </row>
    <row r="163" spans="1:7" x14ac:dyDescent="0.2">
      <c r="A163" s="3">
        <v>2</v>
      </c>
      <c r="B163" s="23" t="s">
        <v>6</v>
      </c>
      <c r="C163" s="23" t="str">
        <f>VLOOKUP(Taulukko1[[#This Row],[Rivivalinta]],Sheet1!$C$1:$E$42,2,FALSE)</f>
        <v>Netto, avgifts- och provisionsintäkter</v>
      </c>
      <c r="D163" s="23" t="str">
        <f>VLOOKUP(Taulukko1[[#This Row],[Rivivalinta]],Sheet1!$C$1:$E$42,3,FALSE)</f>
        <v>Net fee and commission income</v>
      </c>
      <c r="E163" s="1" t="s">
        <v>52</v>
      </c>
      <c r="F163" s="2">
        <v>42004</v>
      </c>
      <c r="G163" s="4">
        <v>161</v>
      </c>
    </row>
    <row r="164" spans="1:7" x14ac:dyDescent="0.2">
      <c r="A164" s="3">
        <v>3</v>
      </c>
      <c r="B164" s="23" t="s">
        <v>7</v>
      </c>
      <c r="C164" s="23" t="str">
        <f>VLOOKUP(Taulukko1[[#This Row],[Rivivalinta]],Sheet1!$C$1:$E$42,2,FALSE)</f>
        <v>Avgifts- och provisionsintäkter</v>
      </c>
      <c r="D164" s="23" t="str">
        <f>VLOOKUP(Taulukko1[[#This Row],[Rivivalinta]],Sheet1!$C$1:$E$42,3,FALSE)</f>
        <v>Fee and commission income</v>
      </c>
      <c r="E164" s="1" t="s">
        <v>52</v>
      </c>
      <c r="F164" s="2">
        <v>42004</v>
      </c>
      <c r="G164" s="4">
        <v>186</v>
      </c>
    </row>
    <row r="165" spans="1:7" x14ac:dyDescent="0.2">
      <c r="A165" s="3">
        <v>4</v>
      </c>
      <c r="B165" s="23" t="s">
        <v>8</v>
      </c>
      <c r="C165" s="23" t="str">
        <f>VLOOKUP(Taulukko1[[#This Row],[Rivivalinta]],Sheet1!$C$1:$E$42,2,FALSE)</f>
        <v>Avgifts- och provisionskostnader</v>
      </c>
      <c r="D165" s="23" t="str">
        <f>VLOOKUP(Taulukko1[[#This Row],[Rivivalinta]],Sheet1!$C$1:$E$42,3,FALSE)</f>
        <v>Fee and commission expenses</v>
      </c>
      <c r="E165" s="1" t="s">
        <v>52</v>
      </c>
      <c r="F165" s="2">
        <v>42004</v>
      </c>
      <c r="G165" s="4">
        <v>25</v>
      </c>
    </row>
    <row r="166" spans="1:7" x14ac:dyDescent="0.2">
      <c r="A166" s="3">
        <v>5</v>
      </c>
      <c r="B166" s="23" t="s">
        <v>9</v>
      </c>
      <c r="C166" s="23" t="str">
        <f>VLOOKUP(Taulukko1[[#This Row],[Rivivalinta]],Sheet1!$C$1:$E$42,2,FALSE)</f>
        <v>Nettointäkter från handel och investeringar</v>
      </c>
      <c r="D166" s="23" t="str">
        <f>VLOOKUP(Taulukko1[[#This Row],[Rivivalinta]],Sheet1!$C$1:$E$42,3,FALSE)</f>
        <v>Net trading and investing income</v>
      </c>
      <c r="E166" s="1" t="s">
        <v>52</v>
      </c>
      <c r="F166" s="2">
        <v>42004</v>
      </c>
      <c r="G166" s="4"/>
    </row>
    <row r="167" spans="1:7" x14ac:dyDescent="0.2">
      <c r="A167" s="3">
        <v>6</v>
      </c>
      <c r="B167" s="23" t="s">
        <v>10</v>
      </c>
      <c r="C167" s="23" t="str">
        <f>VLOOKUP(Taulukko1[[#This Row],[Rivivalinta]],Sheet1!$C$1:$E$42,2,FALSE)</f>
        <v>Övriga intäkter</v>
      </c>
      <c r="D167" s="23" t="str">
        <f>VLOOKUP(Taulukko1[[#This Row],[Rivivalinta]],Sheet1!$C$1:$E$42,3,FALSE)</f>
        <v>Other income</v>
      </c>
      <c r="E167" s="1" t="s">
        <v>52</v>
      </c>
      <c r="F167" s="2">
        <v>42004</v>
      </c>
      <c r="G167" s="4">
        <v>437</v>
      </c>
    </row>
    <row r="168" spans="1:7" x14ac:dyDescent="0.2">
      <c r="A168" s="3">
        <v>7</v>
      </c>
      <c r="B168" s="23" t="s">
        <v>11</v>
      </c>
      <c r="C168" s="23" t="str">
        <f>VLOOKUP(Taulukko1[[#This Row],[Rivivalinta]],Sheet1!$C$1:$E$42,2,FALSE)</f>
        <v>Totala inkomster</v>
      </c>
      <c r="D168" s="23" t="str">
        <f>VLOOKUP(Taulukko1[[#This Row],[Rivivalinta]],Sheet1!$C$1:$E$42,3,FALSE)</f>
        <v>Total income</v>
      </c>
      <c r="E168" s="1" t="s">
        <v>52</v>
      </c>
      <c r="F168" s="2">
        <v>42004</v>
      </c>
      <c r="G168" s="4">
        <v>1125</v>
      </c>
    </row>
    <row r="169" spans="1:7" x14ac:dyDescent="0.2">
      <c r="A169" s="3">
        <v>8</v>
      </c>
      <c r="B169" s="23" t="s">
        <v>12</v>
      </c>
      <c r="C169" s="23" t="str">
        <f>VLOOKUP(Taulukko1[[#This Row],[Rivivalinta]],Sheet1!$C$1:$E$42,2,FALSE)</f>
        <v>Totala kostnader</v>
      </c>
      <c r="D169" s="23" t="str">
        <f>VLOOKUP(Taulukko1[[#This Row],[Rivivalinta]],Sheet1!$C$1:$E$42,3,FALSE)</f>
        <v>Total expenses</v>
      </c>
      <c r="E169" s="1" t="s">
        <v>52</v>
      </c>
      <c r="F169" s="2">
        <v>42004</v>
      </c>
      <c r="G169" s="4">
        <v>1178</v>
      </c>
    </row>
    <row r="170" spans="1:7" x14ac:dyDescent="0.2">
      <c r="A170" s="3">
        <v>9</v>
      </c>
      <c r="B170" s="23" t="s">
        <v>13</v>
      </c>
      <c r="C170" s="23" t="str">
        <f>VLOOKUP(Taulukko1[[#This Row],[Rivivalinta]],Sheet1!$C$1:$E$42,2,FALSE)</f>
        <v>Nedskrivningar av lån och fordringar</v>
      </c>
      <c r="D170" s="23" t="str">
        <f>VLOOKUP(Taulukko1[[#This Row],[Rivivalinta]],Sheet1!$C$1:$E$42,3,FALSE)</f>
        <v>Impairments on loans and receivables</v>
      </c>
      <c r="E170" s="1" t="s">
        <v>52</v>
      </c>
      <c r="F170" s="2">
        <v>42004</v>
      </c>
      <c r="G170" s="4">
        <v>5</v>
      </c>
    </row>
    <row r="171" spans="1:7" x14ac:dyDescent="0.2">
      <c r="A171" s="3">
        <v>10</v>
      </c>
      <c r="B171" s="23" t="s">
        <v>14</v>
      </c>
      <c r="C171" s="23" t="str">
        <f>VLOOKUP(Taulukko1[[#This Row],[Rivivalinta]],Sheet1!$C$1:$E$42,2,FALSE)</f>
        <v>Rörelsevinst/-förlust</v>
      </c>
      <c r="D171" s="23" t="str">
        <f>VLOOKUP(Taulukko1[[#This Row],[Rivivalinta]],Sheet1!$C$1:$E$42,3,FALSE)</f>
        <v>Operatingprofit/-loss</v>
      </c>
      <c r="E171" s="1" t="s">
        <v>52</v>
      </c>
      <c r="F171" s="2">
        <v>42004</v>
      </c>
      <c r="G171" s="4">
        <v>-58</v>
      </c>
    </row>
    <row r="172" spans="1:7" x14ac:dyDescent="0.2">
      <c r="A172" s="3">
        <v>11</v>
      </c>
      <c r="B172" s="23" t="s">
        <v>15</v>
      </c>
      <c r="C172" s="23" t="str">
        <f>VLOOKUP(Taulukko1[[#This Row],[Rivivalinta]],Sheet1!$C$1:$E$42,2,FALSE)</f>
        <v>Kontanta medel och kassabehållning hos centralbanker</v>
      </c>
      <c r="D172" s="23" t="str">
        <f>VLOOKUP(Taulukko1[[#This Row],[Rivivalinta]],Sheet1!$C$1:$E$42,3,FALSE)</f>
        <v>Cash and cash balances at central banks</v>
      </c>
      <c r="E172" s="1" t="s">
        <v>52</v>
      </c>
      <c r="F172" s="2">
        <v>42004</v>
      </c>
      <c r="G172" s="4">
        <v>4991</v>
      </c>
    </row>
    <row r="173" spans="1:7" x14ac:dyDescent="0.2">
      <c r="A173" s="3">
        <v>12</v>
      </c>
      <c r="B173" s="23" t="s">
        <v>16</v>
      </c>
      <c r="C173" s="23" t="str">
        <f>VLOOKUP(Taulukko1[[#This Row],[Rivivalinta]],Sheet1!$C$1:$E$42,2,FALSE)</f>
        <v>Lån och förskott till kreditinstitut</v>
      </c>
      <c r="D173" s="23" t="str">
        <f>VLOOKUP(Taulukko1[[#This Row],[Rivivalinta]],Sheet1!$C$1:$E$42,3,FALSE)</f>
        <v>Loans and advances to credit institutions</v>
      </c>
      <c r="E173" s="1" t="s">
        <v>52</v>
      </c>
      <c r="F173" s="2">
        <v>42004</v>
      </c>
      <c r="G173" s="4">
        <v>1166</v>
      </c>
    </row>
    <row r="174" spans="1:7" x14ac:dyDescent="0.2">
      <c r="A174" s="3">
        <v>13</v>
      </c>
      <c r="B174" s="23" t="s">
        <v>17</v>
      </c>
      <c r="C174" s="23" t="str">
        <f>VLOOKUP(Taulukko1[[#This Row],[Rivivalinta]],Sheet1!$C$1:$E$42,2,FALSE)</f>
        <v>Lån och förskott till allmänheten och offentliga samfund</v>
      </c>
      <c r="D174" s="23" t="str">
        <f>VLOOKUP(Taulukko1[[#This Row],[Rivivalinta]],Sheet1!$C$1:$E$42,3,FALSE)</f>
        <v>Loans and advances to the public and public sector entities</v>
      </c>
      <c r="E174" s="1" t="s">
        <v>52</v>
      </c>
      <c r="F174" s="2">
        <v>42004</v>
      </c>
      <c r="G174" s="4">
        <v>17676</v>
      </c>
    </row>
    <row r="175" spans="1:7" x14ac:dyDescent="0.2">
      <c r="A175" s="3">
        <v>14</v>
      </c>
      <c r="B175" s="23" t="s">
        <v>18</v>
      </c>
      <c r="C175" s="23" t="str">
        <f>VLOOKUP(Taulukko1[[#This Row],[Rivivalinta]],Sheet1!$C$1:$E$42,2,FALSE)</f>
        <v>Värdepapper</v>
      </c>
      <c r="D175" s="23" t="str">
        <f>VLOOKUP(Taulukko1[[#This Row],[Rivivalinta]],Sheet1!$C$1:$E$42,3,FALSE)</f>
        <v>Debt securities</v>
      </c>
      <c r="E175" s="1" t="s">
        <v>52</v>
      </c>
      <c r="F175" s="2">
        <v>42004</v>
      </c>
      <c r="G175" s="4">
        <v>315</v>
      </c>
    </row>
    <row r="176" spans="1:7" x14ac:dyDescent="0.2">
      <c r="A176" s="3">
        <v>15</v>
      </c>
      <c r="B176" s="23" t="s">
        <v>119</v>
      </c>
      <c r="C176" s="23" t="str">
        <f>VLOOKUP(Taulukko1[[#This Row],[Rivivalinta]],Sheet1!$C$1:$E$42,2,FALSE)</f>
        <v xml:space="preserve">Derivat </v>
      </c>
      <c r="D176" s="23" t="str">
        <f>VLOOKUP(Taulukko1[[#This Row],[Rivivalinta]],Sheet1!$C$1:$E$42,3,FALSE)</f>
        <v xml:space="preserve">Derivatives </v>
      </c>
      <c r="E176" s="1" t="s">
        <v>52</v>
      </c>
      <c r="F176" s="2">
        <v>42004</v>
      </c>
      <c r="G176" s="4"/>
    </row>
    <row r="177" spans="1:7" x14ac:dyDescent="0.2">
      <c r="A177" s="3">
        <v>16</v>
      </c>
      <c r="B177" s="23" t="s">
        <v>20</v>
      </c>
      <c r="C177" s="23" t="str">
        <f>VLOOKUP(Taulukko1[[#This Row],[Rivivalinta]],Sheet1!$C$1:$E$42,2,FALSE)</f>
        <v>Övriga tillgångar</v>
      </c>
      <c r="D177" s="23" t="str">
        <f>VLOOKUP(Taulukko1[[#This Row],[Rivivalinta]],Sheet1!$C$1:$E$42,3,FALSE)</f>
        <v>Other assets</v>
      </c>
      <c r="E177" s="1" t="s">
        <v>52</v>
      </c>
      <c r="F177" s="2">
        <v>42004</v>
      </c>
      <c r="G177" s="4">
        <v>648</v>
      </c>
    </row>
    <row r="178" spans="1:7" x14ac:dyDescent="0.2">
      <c r="A178" s="3">
        <v>17</v>
      </c>
      <c r="B178" s="23" t="s">
        <v>21</v>
      </c>
      <c r="C178" s="23" t="str">
        <f>VLOOKUP(Taulukko1[[#This Row],[Rivivalinta]],Sheet1!$C$1:$E$42,2,FALSE)</f>
        <v>SUMMA TILLGÅNGAR</v>
      </c>
      <c r="D178" s="23" t="str">
        <f>VLOOKUP(Taulukko1[[#This Row],[Rivivalinta]],Sheet1!$C$1:$E$42,3,FALSE)</f>
        <v>TOTAL ASSETS</v>
      </c>
      <c r="E178" s="1" t="s">
        <v>52</v>
      </c>
      <c r="F178" s="2">
        <v>42004</v>
      </c>
      <c r="G178" s="4">
        <v>24796</v>
      </c>
    </row>
    <row r="179" spans="1:7" x14ac:dyDescent="0.2">
      <c r="A179" s="3">
        <v>18</v>
      </c>
      <c r="B179" s="23" t="s">
        <v>22</v>
      </c>
      <c r="C179" s="23" t="str">
        <f>VLOOKUP(Taulukko1[[#This Row],[Rivivalinta]],Sheet1!$C$1:$E$42,2,FALSE)</f>
        <v>Inlåning från kreditinstitut</v>
      </c>
      <c r="D179" s="23" t="str">
        <f>VLOOKUP(Taulukko1[[#This Row],[Rivivalinta]],Sheet1!$C$1:$E$42,3,FALSE)</f>
        <v>Deposits from credit institutions</v>
      </c>
      <c r="E179" s="1" t="s">
        <v>52</v>
      </c>
      <c r="F179" s="2">
        <v>42004</v>
      </c>
      <c r="G179" s="4">
        <v>5</v>
      </c>
    </row>
    <row r="180" spans="1:7" x14ac:dyDescent="0.2">
      <c r="A180" s="3">
        <v>19</v>
      </c>
      <c r="B180" s="23" t="s">
        <v>23</v>
      </c>
      <c r="C180" s="23" t="str">
        <f>VLOOKUP(Taulukko1[[#This Row],[Rivivalinta]],Sheet1!$C$1:$E$42,2,FALSE)</f>
        <v>Inlåning från allmänheten och offentliga samfund</v>
      </c>
      <c r="D180" s="23" t="str">
        <f>VLOOKUP(Taulukko1[[#This Row],[Rivivalinta]],Sheet1!$C$1:$E$42,3,FALSE)</f>
        <v>Deposits from the public and public sector entities</v>
      </c>
      <c r="E180" s="1" t="s">
        <v>52</v>
      </c>
      <c r="F180" s="2">
        <v>42004</v>
      </c>
      <c r="G180" s="4">
        <v>22702</v>
      </c>
    </row>
    <row r="181" spans="1:7" x14ac:dyDescent="0.2">
      <c r="A181" s="3">
        <v>20</v>
      </c>
      <c r="B181" s="23" t="s">
        <v>24</v>
      </c>
      <c r="C181" s="23" t="str">
        <f>VLOOKUP(Taulukko1[[#This Row],[Rivivalinta]],Sheet1!$C$1:$E$42,2,FALSE)</f>
        <v>Emitterade skuldebrev</v>
      </c>
      <c r="D181" s="23" t="str">
        <f>VLOOKUP(Taulukko1[[#This Row],[Rivivalinta]],Sheet1!$C$1:$E$42,3,FALSE)</f>
        <v>Debt securities issued</v>
      </c>
      <c r="E181" s="1" t="s">
        <v>52</v>
      </c>
      <c r="F181" s="2">
        <v>42004</v>
      </c>
      <c r="G181" s="4"/>
    </row>
    <row r="182" spans="1:7" x14ac:dyDescent="0.2">
      <c r="A182" s="3">
        <v>22</v>
      </c>
      <c r="B182" s="23" t="s">
        <v>19</v>
      </c>
      <c r="C182" s="23" t="str">
        <f>VLOOKUP(Taulukko1[[#This Row],[Rivivalinta]],Sheet1!$C$1:$E$42,2,FALSE)</f>
        <v>Derivat</v>
      </c>
      <c r="D182" s="23" t="str">
        <f>VLOOKUP(Taulukko1[[#This Row],[Rivivalinta]],Sheet1!$C$1:$E$42,3,FALSE)</f>
        <v>Derivatives</v>
      </c>
      <c r="E182" s="1" t="s">
        <v>52</v>
      </c>
      <c r="F182" s="2">
        <v>42004</v>
      </c>
      <c r="G182" s="4"/>
    </row>
    <row r="183" spans="1:7" x14ac:dyDescent="0.2">
      <c r="A183" s="3">
        <v>23</v>
      </c>
      <c r="B183" s="23" t="s">
        <v>25</v>
      </c>
      <c r="C183" s="23" t="str">
        <f>VLOOKUP(Taulukko1[[#This Row],[Rivivalinta]],Sheet1!$C$1:$E$42,2,FALSE)</f>
        <v>Eget kapital</v>
      </c>
      <c r="D183" s="23" t="str">
        <f>VLOOKUP(Taulukko1[[#This Row],[Rivivalinta]],Sheet1!$C$1:$E$42,3,FALSE)</f>
        <v>Total equity</v>
      </c>
      <c r="E183" s="1" t="s">
        <v>52</v>
      </c>
      <c r="F183" s="2">
        <v>42004</v>
      </c>
      <c r="G183" s="4">
        <v>1078</v>
      </c>
    </row>
    <row r="184" spans="1:7" x14ac:dyDescent="0.2">
      <c r="A184" s="3">
        <v>21</v>
      </c>
      <c r="B184" s="23" t="s">
        <v>26</v>
      </c>
      <c r="C184" s="23" t="str">
        <f>VLOOKUP(Taulukko1[[#This Row],[Rivivalinta]],Sheet1!$C$1:$E$42,2,FALSE)</f>
        <v>Övriga skulder</v>
      </c>
      <c r="D184" s="23" t="str">
        <f>VLOOKUP(Taulukko1[[#This Row],[Rivivalinta]],Sheet1!$C$1:$E$42,3,FALSE)</f>
        <v>Other liabilities</v>
      </c>
      <c r="E184" s="1" t="s">
        <v>52</v>
      </c>
      <c r="F184" s="2">
        <v>42004</v>
      </c>
      <c r="G184" s="4">
        <v>1012</v>
      </c>
    </row>
    <row r="185" spans="1:7" x14ac:dyDescent="0.2">
      <c r="A185" s="3">
        <v>24</v>
      </c>
      <c r="B185" s="23" t="s">
        <v>27</v>
      </c>
      <c r="C185" s="23" t="str">
        <f>VLOOKUP(Taulukko1[[#This Row],[Rivivalinta]],Sheet1!$C$1:$E$42,2,FALSE)</f>
        <v>SUMMA EGET KAPITAL OCH SKULDER</v>
      </c>
      <c r="D185" s="23" t="str">
        <f>VLOOKUP(Taulukko1[[#This Row],[Rivivalinta]],Sheet1!$C$1:$E$42,3,FALSE)</f>
        <v>TOTAL EQUITY AND LIABILITIES</v>
      </c>
      <c r="E185" s="1" t="s">
        <v>52</v>
      </c>
      <c r="F185" s="2">
        <v>42004</v>
      </c>
      <c r="G185" s="4">
        <v>24797</v>
      </c>
    </row>
    <row r="186" spans="1:7" x14ac:dyDescent="0.2">
      <c r="A186" s="3">
        <v>25</v>
      </c>
      <c r="B186" s="23" t="s">
        <v>28</v>
      </c>
      <c r="C186" s="23" t="str">
        <f>VLOOKUP(Taulukko1[[#This Row],[Rivivalinta]],Sheet1!$C$1:$E$42,2,FALSE)</f>
        <v>Exponering utanför balansräkningen</v>
      </c>
      <c r="D186" s="23" t="str">
        <f>VLOOKUP(Taulukko1[[#This Row],[Rivivalinta]],Sheet1!$C$1:$E$42,3,FALSE)</f>
        <v>Off balance sheet exposures</v>
      </c>
      <c r="E186" s="1" t="s">
        <v>52</v>
      </c>
      <c r="F186" s="2">
        <v>42004</v>
      </c>
      <c r="G186" s="4">
        <v>834</v>
      </c>
    </row>
    <row r="187" spans="1:7" x14ac:dyDescent="0.2">
      <c r="A187" s="3">
        <v>28</v>
      </c>
      <c r="B187" s="23" t="s">
        <v>29</v>
      </c>
      <c r="C187" s="23" t="str">
        <f>VLOOKUP(Taulukko1[[#This Row],[Rivivalinta]],Sheet1!$C$1:$E$42,2,FALSE)</f>
        <v>Kostnader/intäkter, %</v>
      </c>
      <c r="D187" s="23" t="str">
        <f>VLOOKUP(Taulukko1[[#This Row],[Rivivalinta]],Sheet1!$C$1:$E$42,3,FALSE)</f>
        <v>Cost/income ratio, %</v>
      </c>
      <c r="E187" s="1" t="s">
        <v>52</v>
      </c>
      <c r="F187" s="2">
        <v>42004</v>
      </c>
      <c r="G187" s="5">
        <v>1.1127659574468085</v>
      </c>
    </row>
    <row r="188" spans="1:7" x14ac:dyDescent="0.2">
      <c r="A188" s="3">
        <v>29</v>
      </c>
      <c r="B188" s="23" t="s">
        <v>30</v>
      </c>
      <c r="C188" s="23" t="str">
        <f>VLOOKUP(Taulukko1[[#This Row],[Rivivalinta]],Sheet1!$C$1:$E$42,2,FALSE)</f>
        <v>Nödlidande exponeringar/Exponeringar, %</v>
      </c>
      <c r="D188" s="23" t="str">
        <f>VLOOKUP(Taulukko1[[#This Row],[Rivivalinta]],Sheet1!$C$1:$E$42,3,FALSE)</f>
        <v>Non-performing exposures/Exposures, %</v>
      </c>
      <c r="E188" s="1" t="s">
        <v>52</v>
      </c>
      <c r="F188" s="2">
        <v>42004</v>
      </c>
      <c r="G188" s="5">
        <v>9.5465393794749408E-3</v>
      </c>
    </row>
    <row r="189" spans="1:7" x14ac:dyDescent="0.2">
      <c r="A189" s="3">
        <v>30</v>
      </c>
      <c r="B189" s="23" t="s">
        <v>31</v>
      </c>
      <c r="C189" s="23" t="str">
        <f>VLOOKUP(Taulukko1[[#This Row],[Rivivalinta]],Sheet1!$C$1:$E$42,2,FALSE)</f>
        <v>Upplupna avsättningar på nödlidande exponeringar/Nödlidande Exponeringar, %</v>
      </c>
      <c r="D189" s="23" t="str">
        <f>VLOOKUP(Taulukko1[[#This Row],[Rivivalinta]],Sheet1!$C$1:$E$42,3,FALSE)</f>
        <v>Accumulated impairments on non-performing exposures/Non-performing exposures, %</v>
      </c>
      <c r="E189" s="1" t="s">
        <v>52</v>
      </c>
      <c r="F189" s="2">
        <v>42004</v>
      </c>
      <c r="G189" s="5">
        <v>6.1111111111111109E-2</v>
      </c>
    </row>
    <row r="190" spans="1:7" x14ac:dyDescent="0.2">
      <c r="A190" s="3">
        <v>31</v>
      </c>
      <c r="B190" s="23" t="s">
        <v>32</v>
      </c>
      <c r="C190" s="23" t="str">
        <f>VLOOKUP(Taulukko1[[#This Row],[Rivivalinta]],Sheet1!$C$1:$E$42,2,FALSE)</f>
        <v>Kapitalbas</v>
      </c>
      <c r="D190" s="23" t="str">
        <f>VLOOKUP(Taulukko1[[#This Row],[Rivivalinta]],Sheet1!$C$1:$E$42,3,FALSE)</f>
        <v>Own funds</v>
      </c>
      <c r="E190" s="1" t="s">
        <v>52</v>
      </c>
      <c r="F190" s="2">
        <v>42004</v>
      </c>
      <c r="G190" s="4">
        <v>1698.904</v>
      </c>
    </row>
    <row r="191" spans="1:7" x14ac:dyDescent="0.2">
      <c r="A191" s="3">
        <v>32</v>
      </c>
      <c r="B191" s="23" t="s">
        <v>33</v>
      </c>
      <c r="C191" s="23" t="str">
        <f>VLOOKUP(Taulukko1[[#This Row],[Rivivalinta]],Sheet1!$C$1:$E$42,2,FALSE)</f>
        <v>Kärnprimärkapital (CET 1)</v>
      </c>
      <c r="D191" s="23" t="str">
        <f>VLOOKUP(Taulukko1[[#This Row],[Rivivalinta]],Sheet1!$C$1:$E$42,3,FALSE)</f>
        <v>Common equity tier 1 capital (CET1)</v>
      </c>
      <c r="E191" s="1" t="s">
        <v>52</v>
      </c>
      <c r="F191" s="2">
        <v>42004</v>
      </c>
      <c r="G191" s="4">
        <v>1693.924</v>
      </c>
    </row>
    <row r="192" spans="1:7" x14ac:dyDescent="0.2">
      <c r="A192" s="3">
        <v>33</v>
      </c>
      <c r="B192" s="23" t="s">
        <v>34</v>
      </c>
      <c r="C192" s="23" t="str">
        <f>VLOOKUP(Taulukko1[[#This Row],[Rivivalinta]],Sheet1!$C$1:$E$42,2,FALSE)</f>
        <v>Övrigt primärkapital (AT 1)</v>
      </c>
      <c r="D192" s="23" t="str">
        <f>VLOOKUP(Taulukko1[[#This Row],[Rivivalinta]],Sheet1!$C$1:$E$42,3,FALSE)</f>
        <v>Additional tier 1 capital (AT 1)</v>
      </c>
      <c r="E192" s="1" t="s">
        <v>52</v>
      </c>
      <c r="F192" s="2">
        <v>42004</v>
      </c>
      <c r="G192" s="4"/>
    </row>
    <row r="193" spans="1:7" x14ac:dyDescent="0.2">
      <c r="A193" s="3">
        <v>34</v>
      </c>
      <c r="B193" s="23" t="s">
        <v>35</v>
      </c>
      <c r="C193" s="23" t="str">
        <f>VLOOKUP(Taulukko1[[#This Row],[Rivivalinta]],Sheet1!$C$1:$E$42,2,FALSE)</f>
        <v>Supplementärkapital (T2)</v>
      </c>
      <c r="D193" s="23" t="str">
        <f>VLOOKUP(Taulukko1[[#This Row],[Rivivalinta]],Sheet1!$C$1:$E$42,3,FALSE)</f>
        <v>Tier 2 capital (T2)</v>
      </c>
      <c r="E193" s="1" t="s">
        <v>52</v>
      </c>
      <c r="F193" s="2">
        <v>42004</v>
      </c>
      <c r="G193" s="4">
        <v>4.9809999999999999</v>
      </c>
    </row>
    <row r="194" spans="1:7" x14ac:dyDescent="0.2">
      <c r="A194" s="3">
        <v>35</v>
      </c>
      <c r="B194" s="23" t="s">
        <v>36</v>
      </c>
      <c r="C194" s="23" t="str">
        <f>VLOOKUP(Taulukko1[[#This Row],[Rivivalinta]],Sheet1!$C$1:$E$42,2,FALSE)</f>
        <v>Summa kapitalrelationer, %</v>
      </c>
      <c r="D194" s="23" t="str">
        <f>VLOOKUP(Taulukko1[[#This Row],[Rivivalinta]],Sheet1!$C$1:$E$42,3,FALSE)</f>
        <v>Own funds ratio, %</v>
      </c>
      <c r="E194" s="1" t="s">
        <v>52</v>
      </c>
      <c r="F194" s="2">
        <v>42004</v>
      </c>
      <c r="G194" s="5">
        <v>0.13895190969889243</v>
      </c>
    </row>
    <row r="195" spans="1:7" x14ac:dyDescent="0.2">
      <c r="A195" s="3">
        <v>36</v>
      </c>
      <c r="B195" s="23" t="s">
        <v>37</v>
      </c>
      <c r="C195" s="23" t="str">
        <f>VLOOKUP(Taulukko1[[#This Row],[Rivivalinta]],Sheet1!$C$1:$E$42,2,FALSE)</f>
        <v>Primärkapitalrelation, %</v>
      </c>
      <c r="D195" s="23" t="str">
        <f>VLOOKUP(Taulukko1[[#This Row],[Rivivalinta]],Sheet1!$C$1:$E$42,3,FALSE)</f>
        <v>Tier 1 ratio, %</v>
      </c>
      <c r="E195" s="1" t="s">
        <v>52</v>
      </c>
      <c r="F195" s="2">
        <v>42004</v>
      </c>
      <c r="G195" s="5">
        <v>0.13854459974476879</v>
      </c>
    </row>
    <row r="196" spans="1:7" x14ac:dyDescent="0.2">
      <c r="A196" s="3">
        <v>37</v>
      </c>
      <c r="B196" s="23" t="s">
        <v>38</v>
      </c>
      <c r="C196" s="23" t="str">
        <f>VLOOKUP(Taulukko1[[#This Row],[Rivivalinta]],Sheet1!$C$1:$E$42,2,FALSE)</f>
        <v>Kärnprimärkapitalrelation, %</v>
      </c>
      <c r="D196" s="23" t="str">
        <f>VLOOKUP(Taulukko1[[#This Row],[Rivivalinta]],Sheet1!$C$1:$E$42,3,FALSE)</f>
        <v>CET 1 ratio, %</v>
      </c>
      <c r="E196" s="1" t="s">
        <v>52</v>
      </c>
      <c r="F196" s="2">
        <v>42004</v>
      </c>
      <c r="G196" s="5">
        <v>0.13854459974476879</v>
      </c>
    </row>
    <row r="197" spans="1:7" x14ac:dyDescent="0.2">
      <c r="A197" s="3">
        <v>38</v>
      </c>
      <c r="B197" s="23" t="s">
        <v>39</v>
      </c>
      <c r="C197" s="23" t="str">
        <f>VLOOKUP(Taulukko1[[#This Row],[Rivivalinta]],Sheet1!$C$1:$E$42,2,FALSE)</f>
        <v>Summa exponeringsbelopp (RWA)</v>
      </c>
      <c r="D197" s="23" t="str">
        <f>VLOOKUP(Taulukko1[[#This Row],[Rivivalinta]],Sheet1!$C$1:$E$42,3,FALSE)</f>
        <v>Total risk weighted assets (RWA)</v>
      </c>
      <c r="E197" s="1" t="s">
        <v>52</v>
      </c>
      <c r="F197" s="2">
        <v>42004</v>
      </c>
      <c r="G197" s="4">
        <v>12226.561</v>
      </c>
    </row>
    <row r="198" spans="1:7" x14ac:dyDescent="0.2">
      <c r="A198" s="3">
        <v>39</v>
      </c>
      <c r="B198" s="23" t="s">
        <v>40</v>
      </c>
      <c r="C198" s="23" t="str">
        <f>VLOOKUP(Taulukko1[[#This Row],[Rivivalinta]],Sheet1!$C$1:$E$42,2,FALSE)</f>
        <v>Exponeringsbelopp för kredit-, motpart- och utspädningsrisker</v>
      </c>
      <c r="D198" s="23" t="str">
        <f>VLOOKUP(Taulukko1[[#This Row],[Rivivalinta]],Sheet1!$C$1:$E$42,3,FALSE)</f>
        <v>Credit and counterparty risks</v>
      </c>
      <c r="E198" s="1" t="s">
        <v>52</v>
      </c>
      <c r="F198" s="2">
        <v>42004</v>
      </c>
      <c r="G198" s="4">
        <v>11035.674000000001</v>
      </c>
    </row>
    <row r="199" spans="1:7" x14ac:dyDescent="0.2">
      <c r="A199" s="3">
        <v>40</v>
      </c>
      <c r="B199" s="23" t="s">
        <v>41</v>
      </c>
      <c r="C199" s="23" t="str">
        <f>VLOOKUP(Taulukko1[[#This Row],[Rivivalinta]],Sheet1!$C$1:$E$42,2,FALSE)</f>
        <v>Exponeringsbelopp för positions-, valutakurs- och råvarurisker</v>
      </c>
      <c r="D199" s="23" t="str">
        <f>VLOOKUP(Taulukko1[[#This Row],[Rivivalinta]],Sheet1!$C$1:$E$42,3,FALSE)</f>
        <v>Position, currency and commodity risks</v>
      </c>
      <c r="E199" s="1" t="s">
        <v>52</v>
      </c>
      <c r="F199" s="2">
        <v>42004</v>
      </c>
      <c r="G199" s="4"/>
    </row>
    <row r="200" spans="1:7" x14ac:dyDescent="0.2">
      <c r="A200" s="3">
        <v>41</v>
      </c>
      <c r="B200" s="23" t="s">
        <v>42</v>
      </c>
      <c r="C200" s="23" t="str">
        <f>VLOOKUP(Taulukko1[[#This Row],[Rivivalinta]],Sheet1!$C$1:$E$42,2,FALSE)</f>
        <v>Exponeringsbelopp för operativ risk</v>
      </c>
      <c r="D200" s="23" t="str">
        <f>VLOOKUP(Taulukko1[[#This Row],[Rivivalinta]],Sheet1!$C$1:$E$42,3,FALSE)</f>
        <v>Operational risks</v>
      </c>
      <c r="E200" s="1" t="s">
        <v>52</v>
      </c>
      <c r="F200" s="2">
        <v>42004</v>
      </c>
      <c r="G200" s="4">
        <v>1190.8869999999999</v>
      </c>
    </row>
    <row r="201" spans="1:7" x14ac:dyDescent="0.2">
      <c r="A201" s="3">
        <v>42</v>
      </c>
      <c r="B201" s="23" t="s">
        <v>43</v>
      </c>
      <c r="C201" s="23" t="str">
        <f>VLOOKUP(Taulukko1[[#This Row],[Rivivalinta]],Sheet1!$C$1:$E$42,2,FALSE)</f>
        <v>Övriga riskexponeringar</v>
      </c>
      <c r="D201" s="23" t="str">
        <f>VLOOKUP(Taulukko1[[#This Row],[Rivivalinta]],Sheet1!$C$1:$E$42,3,FALSE)</f>
        <v>Other risks</v>
      </c>
      <c r="E201" s="1" t="s">
        <v>52</v>
      </c>
      <c r="F201" s="2">
        <v>42004</v>
      </c>
      <c r="G201" s="4"/>
    </row>
    <row r="202" spans="1:7" x14ac:dyDescent="0.2">
      <c r="A202" s="3">
        <v>1</v>
      </c>
      <c r="B202" s="23" t="s">
        <v>5</v>
      </c>
      <c r="C202" s="23" t="str">
        <f>VLOOKUP(Taulukko1[[#This Row],[Rivivalinta]],Sheet1!$C$1:$E$42,2,FALSE)</f>
        <v>Räntenetto</v>
      </c>
      <c r="D202" s="23" t="str">
        <f>VLOOKUP(Taulukko1[[#This Row],[Rivivalinta]],Sheet1!$C$1:$E$42,3,FALSE)</f>
        <v>Net interest margin</v>
      </c>
      <c r="E202" s="1" t="s">
        <v>53</v>
      </c>
      <c r="F202" s="2">
        <v>42004</v>
      </c>
      <c r="G202" s="4">
        <v>5760</v>
      </c>
    </row>
    <row r="203" spans="1:7" x14ac:dyDescent="0.2">
      <c r="A203" s="3">
        <v>2</v>
      </c>
      <c r="B203" s="23" t="s">
        <v>6</v>
      </c>
      <c r="C203" s="23" t="str">
        <f>VLOOKUP(Taulukko1[[#This Row],[Rivivalinta]],Sheet1!$C$1:$E$42,2,FALSE)</f>
        <v>Netto, avgifts- och provisionsintäkter</v>
      </c>
      <c r="D203" s="23" t="str">
        <f>VLOOKUP(Taulukko1[[#This Row],[Rivivalinta]],Sheet1!$C$1:$E$42,3,FALSE)</f>
        <v>Net fee and commission income</v>
      </c>
      <c r="E203" s="1" t="s">
        <v>53</v>
      </c>
      <c r="F203" s="2">
        <v>42004</v>
      </c>
      <c r="G203" s="4">
        <v>2447</v>
      </c>
    </row>
    <row r="204" spans="1:7" x14ac:dyDescent="0.2">
      <c r="A204" s="3">
        <v>3</v>
      </c>
      <c r="B204" s="23" t="s">
        <v>7</v>
      </c>
      <c r="C204" s="23" t="str">
        <f>VLOOKUP(Taulukko1[[#This Row],[Rivivalinta]],Sheet1!$C$1:$E$42,2,FALSE)</f>
        <v>Avgifts- och provisionsintäkter</v>
      </c>
      <c r="D204" s="23" t="str">
        <f>VLOOKUP(Taulukko1[[#This Row],[Rivivalinta]],Sheet1!$C$1:$E$42,3,FALSE)</f>
        <v>Fee and commission income</v>
      </c>
      <c r="E204" s="1" t="s">
        <v>53</v>
      </c>
      <c r="F204" s="2">
        <v>42004</v>
      </c>
      <c r="G204" s="4">
        <v>2895</v>
      </c>
    </row>
    <row r="205" spans="1:7" x14ac:dyDescent="0.2">
      <c r="A205" s="3">
        <v>4</v>
      </c>
      <c r="B205" s="23" t="s">
        <v>8</v>
      </c>
      <c r="C205" s="23" t="str">
        <f>VLOOKUP(Taulukko1[[#This Row],[Rivivalinta]],Sheet1!$C$1:$E$42,2,FALSE)</f>
        <v>Avgifts- och provisionskostnader</v>
      </c>
      <c r="D205" s="23" t="str">
        <f>VLOOKUP(Taulukko1[[#This Row],[Rivivalinta]],Sheet1!$C$1:$E$42,3,FALSE)</f>
        <v>Fee and commission expenses</v>
      </c>
      <c r="E205" s="1" t="s">
        <v>53</v>
      </c>
      <c r="F205" s="2">
        <v>42004</v>
      </c>
      <c r="G205" s="4">
        <v>448</v>
      </c>
    </row>
    <row r="206" spans="1:7" x14ac:dyDescent="0.2">
      <c r="A206" s="3">
        <v>5</v>
      </c>
      <c r="B206" s="23" t="s">
        <v>9</v>
      </c>
      <c r="C206" s="23" t="str">
        <f>VLOOKUP(Taulukko1[[#This Row],[Rivivalinta]],Sheet1!$C$1:$E$42,2,FALSE)</f>
        <v>Nettointäkter från handel och investeringar</v>
      </c>
      <c r="D206" s="23" t="str">
        <f>VLOOKUP(Taulukko1[[#This Row],[Rivivalinta]],Sheet1!$C$1:$E$42,3,FALSE)</f>
        <v>Net trading and investing income</v>
      </c>
      <c r="E206" s="1" t="s">
        <v>53</v>
      </c>
      <c r="F206" s="2">
        <v>42004</v>
      </c>
      <c r="G206" s="4">
        <v>823</v>
      </c>
    </row>
    <row r="207" spans="1:7" x14ac:dyDescent="0.2">
      <c r="A207" s="3">
        <v>6</v>
      </c>
      <c r="B207" s="23" t="s">
        <v>10</v>
      </c>
      <c r="C207" s="23" t="str">
        <f>VLOOKUP(Taulukko1[[#This Row],[Rivivalinta]],Sheet1!$C$1:$E$42,2,FALSE)</f>
        <v>Övriga intäkter</v>
      </c>
      <c r="D207" s="23" t="str">
        <f>VLOOKUP(Taulukko1[[#This Row],[Rivivalinta]],Sheet1!$C$1:$E$42,3,FALSE)</f>
        <v>Other income</v>
      </c>
      <c r="E207" s="1" t="s">
        <v>53</v>
      </c>
      <c r="F207" s="2">
        <v>42004</v>
      </c>
      <c r="G207" s="4">
        <v>952</v>
      </c>
    </row>
    <row r="208" spans="1:7" x14ac:dyDescent="0.2">
      <c r="A208" s="3">
        <v>7</v>
      </c>
      <c r="B208" s="23" t="s">
        <v>11</v>
      </c>
      <c r="C208" s="23" t="str">
        <f>VLOOKUP(Taulukko1[[#This Row],[Rivivalinta]],Sheet1!$C$1:$E$42,2,FALSE)</f>
        <v>Totala inkomster</v>
      </c>
      <c r="D208" s="23" t="str">
        <f>VLOOKUP(Taulukko1[[#This Row],[Rivivalinta]],Sheet1!$C$1:$E$42,3,FALSE)</f>
        <v>Total income</v>
      </c>
      <c r="E208" s="1" t="s">
        <v>53</v>
      </c>
      <c r="F208" s="2">
        <v>42004</v>
      </c>
      <c r="G208" s="4">
        <v>9982</v>
      </c>
    </row>
    <row r="209" spans="1:7" x14ac:dyDescent="0.2">
      <c r="A209" s="3">
        <v>8</v>
      </c>
      <c r="B209" s="23" t="s">
        <v>12</v>
      </c>
      <c r="C209" s="23" t="str">
        <f>VLOOKUP(Taulukko1[[#This Row],[Rivivalinta]],Sheet1!$C$1:$E$42,2,FALSE)</f>
        <v>Totala kostnader</v>
      </c>
      <c r="D209" s="23" t="str">
        <f>VLOOKUP(Taulukko1[[#This Row],[Rivivalinta]],Sheet1!$C$1:$E$42,3,FALSE)</f>
        <v>Total expenses</v>
      </c>
      <c r="E209" s="1" t="s">
        <v>53</v>
      </c>
      <c r="F209" s="2">
        <v>42004</v>
      </c>
      <c r="G209" s="4">
        <v>7121</v>
      </c>
    </row>
    <row r="210" spans="1:7" x14ac:dyDescent="0.2">
      <c r="A210" s="3">
        <v>9</v>
      </c>
      <c r="B210" s="23" t="s">
        <v>13</v>
      </c>
      <c r="C210" s="23" t="str">
        <f>VLOOKUP(Taulukko1[[#This Row],[Rivivalinta]],Sheet1!$C$1:$E$42,2,FALSE)</f>
        <v>Nedskrivningar av lån och fordringar</v>
      </c>
      <c r="D210" s="23" t="str">
        <f>VLOOKUP(Taulukko1[[#This Row],[Rivivalinta]],Sheet1!$C$1:$E$42,3,FALSE)</f>
        <v>Impairments on loans and receivables</v>
      </c>
      <c r="E210" s="1" t="s">
        <v>53</v>
      </c>
      <c r="F210" s="2">
        <v>42004</v>
      </c>
      <c r="G210" s="4">
        <v>-198</v>
      </c>
    </row>
    <row r="211" spans="1:7" x14ac:dyDescent="0.2">
      <c r="A211" s="3">
        <v>10</v>
      </c>
      <c r="B211" s="23" t="s">
        <v>14</v>
      </c>
      <c r="C211" s="23" t="str">
        <f>VLOOKUP(Taulukko1[[#This Row],[Rivivalinta]],Sheet1!$C$1:$E$42,2,FALSE)</f>
        <v>Rörelsevinst/-förlust</v>
      </c>
      <c r="D211" s="23" t="str">
        <f>VLOOKUP(Taulukko1[[#This Row],[Rivivalinta]],Sheet1!$C$1:$E$42,3,FALSE)</f>
        <v>Operatingprofit/-loss</v>
      </c>
      <c r="E211" s="1" t="s">
        <v>53</v>
      </c>
      <c r="F211" s="2">
        <v>42004</v>
      </c>
      <c r="G211" s="4">
        <v>3059</v>
      </c>
    </row>
    <row r="212" spans="1:7" x14ac:dyDescent="0.2">
      <c r="A212" s="3">
        <v>11</v>
      </c>
      <c r="B212" s="23" t="s">
        <v>15</v>
      </c>
      <c r="C212" s="23" t="str">
        <f>VLOOKUP(Taulukko1[[#This Row],[Rivivalinta]],Sheet1!$C$1:$E$42,2,FALSE)</f>
        <v>Kontanta medel och kassabehållning hos centralbanker</v>
      </c>
      <c r="D212" s="23" t="str">
        <f>VLOOKUP(Taulukko1[[#This Row],[Rivivalinta]],Sheet1!$C$1:$E$42,3,FALSE)</f>
        <v>Cash and cash balances at central banks</v>
      </c>
      <c r="E212" s="1" t="s">
        <v>53</v>
      </c>
      <c r="F212" s="2">
        <v>42004</v>
      </c>
      <c r="G212" s="4">
        <v>5745</v>
      </c>
    </row>
    <row r="213" spans="1:7" x14ac:dyDescent="0.2">
      <c r="A213" s="3">
        <v>12</v>
      </c>
      <c r="B213" s="23" t="s">
        <v>16</v>
      </c>
      <c r="C213" s="23" t="str">
        <f>VLOOKUP(Taulukko1[[#This Row],[Rivivalinta]],Sheet1!$C$1:$E$42,2,FALSE)</f>
        <v>Lån och förskott till kreditinstitut</v>
      </c>
      <c r="D213" s="23" t="str">
        <f>VLOOKUP(Taulukko1[[#This Row],[Rivivalinta]],Sheet1!$C$1:$E$42,3,FALSE)</f>
        <v>Loans and advances to credit institutions</v>
      </c>
      <c r="E213" s="1" t="s">
        <v>53</v>
      </c>
      <c r="F213" s="2">
        <v>42004</v>
      </c>
      <c r="G213" s="4">
        <v>14260</v>
      </c>
    </row>
    <row r="214" spans="1:7" x14ac:dyDescent="0.2">
      <c r="A214" s="3">
        <v>13</v>
      </c>
      <c r="B214" s="23" t="s">
        <v>17</v>
      </c>
      <c r="C214" s="23" t="str">
        <f>VLOOKUP(Taulukko1[[#This Row],[Rivivalinta]],Sheet1!$C$1:$E$42,2,FALSE)</f>
        <v>Lån och förskott till allmänheten och offentliga samfund</v>
      </c>
      <c r="D214" s="23" t="str">
        <f>VLOOKUP(Taulukko1[[#This Row],[Rivivalinta]],Sheet1!$C$1:$E$42,3,FALSE)</f>
        <v>Loans and advances to the public and public sector entities</v>
      </c>
      <c r="E214" s="1" t="s">
        <v>53</v>
      </c>
      <c r="F214" s="2">
        <v>42004</v>
      </c>
      <c r="G214" s="4">
        <v>186678</v>
      </c>
    </row>
    <row r="215" spans="1:7" x14ac:dyDescent="0.2">
      <c r="A215" s="3">
        <v>14</v>
      </c>
      <c r="B215" s="23" t="s">
        <v>18</v>
      </c>
      <c r="C215" s="23" t="str">
        <f>VLOOKUP(Taulukko1[[#This Row],[Rivivalinta]],Sheet1!$C$1:$E$42,2,FALSE)</f>
        <v>Värdepapper</v>
      </c>
      <c r="D215" s="23" t="str">
        <f>VLOOKUP(Taulukko1[[#This Row],[Rivivalinta]],Sheet1!$C$1:$E$42,3,FALSE)</f>
        <v>Debt securities</v>
      </c>
      <c r="E215" s="1" t="s">
        <v>53</v>
      </c>
      <c r="F215" s="2">
        <v>42004</v>
      </c>
      <c r="G215" s="4">
        <v>8055</v>
      </c>
    </row>
    <row r="216" spans="1:7" x14ac:dyDescent="0.2">
      <c r="A216" s="3">
        <v>15</v>
      </c>
      <c r="B216" s="23" t="s">
        <v>119</v>
      </c>
      <c r="C216" s="23" t="str">
        <f>VLOOKUP(Taulukko1[[#This Row],[Rivivalinta]],Sheet1!$C$1:$E$42,2,FALSE)</f>
        <v xml:space="preserve">Derivat </v>
      </c>
      <c r="D216" s="23" t="str">
        <f>VLOOKUP(Taulukko1[[#This Row],[Rivivalinta]],Sheet1!$C$1:$E$42,3,FALSE)</f>
        <v xml:space="preserve">Derivatives </v>
      </c>
      <c r="E216" s="1" t="s">
        <v>53</v>
      </c>
      <c r="F216" s="2">
        <v>42004</v>
      </c>
      <c r="G216" s="4">
        <v>15915</v>
      </c>
    </row>
    <row r="217" spans="1:7" x14ac:dyDescent="0.2">
      <c r="A217" s="3">
        <v>16</v>
      </c>
      <c r="B217" s="23" t="s">
        <v>20</v>
      </c>
      <c r="C217" s="23" t="str">
        <f>VLOOKUP(Taulukko1[[#This Row],[Rivivalinta]],Sheet1!$C$1:$E$42,2,FALSE)</f>
        <v>Övriga tillgångar</v>
      </c>
      <c r="D217" s="23" t="str">
        <f>VLOOKUP(Taulukko1[[#This Row],[Rivivalinta]],Sheet1!$C$1:$E$42,3,FALSE)</f>
        <v>Other assets</v>
      </c>
      <c r="E217" s="1" t="s">
        <v>53</v>
      </c>
      <c r="F217" s="2">
        <v>42004</v>
      </c>
      <c r="G217" s="4">
        <v>36373</v>
      </c>
    </row>
    <row r="218" spans="1:7" x14ac:dyDescent="0.2">
      <c r="A218" s="3">
        <v>17</v>
      </c>
      <c r="B218" s="23" t="s">
        <v>21</v>
      </c>
      <c r="C218" s="23" t="str">
        <f>VLOOKUP(Taulukko1[[#This Row],[Rivivalinta]],Sheet1!$C$1:$E$42,2,FALSE)</f>
        <v>SUMMA TILLGÅNGAR</v>
      </c>
      <c r="D218" s="23" t="str">
        <f>VLOOKUP(Taulukko1[[#This Row],[Rivivalinta]],Sheet1!$C$1:$E$42,3,FALSE)</f>
        <v>TOTAL ASSETS</v>
      </c>
      <c r="E218" s="1" t="s">
        <v>53</v>
      </c>
      <c r="F218" s="2">
        <v>42004</v>
      </c>
      <c r="G218" s="4">
        <v>267026</v>
      </c>
    </row>
    <row r="219" spans="1:7" x14ac:dyDescent="0.2">
      <c r="A219" s="3">
        <v>18</v>
      </c>
      <c r="B219" s="23" t="s">
        <v>22</v>
      </c>
      <c r="C219" s="23" t="str">
        <f>VLOOKUP(Taulukko1[[#This Row],[Rivivalinta]],Sheet1!$C$1:$E$42,2,FALSE)</f>
        <v>Inlåning från kreditinstitut</v>
      </c>
      <c r="D219" s="23" t="str">
        <f>VLOOKUP(Taulukko1[[#This Row],[Rivivalinta]],Sheet1!$C$1:$E$42,3,FALSE)</f>
        <v>Deposits from credit institutions</v>
      </c>
      <c r="E219" s="1" t="s">
        <v>53</v>
      </c>
      <c r="F219" s="2">
        <v>42004</v>
      </c>
      <c r="G219" s="4">
        <v>8401</v>
      </c>
    </row>
    <row r="220" spans="1:7" x14ac:dyDescent="0.2">
      <c r="A220" s="3">
        <v>19</v>
      </c>
      <c r="B220" s="23" t="s">
        <v>23</v>
      </c>
      <c r="C220" s="23" t="str">
        <f>VLOOKUP(Taulukko1[[#This Row],[Rivivalinta]],Sheet1!$C$1:$E$42,2,FALSE)</f>
        <v>Inlåning från allmänheten och offentliga samfund</v>
      </c>
      <c r="D220" s="23" t="str">
        <f>VLOOKUP(Taulukko1[[#This Row],[Rivivalinta]],Sheet1!$C$1:$E$42,3,FALSE)</f>
        <v>Deposits from the public and public sector entities</v>
      </c>
      <c r="E220" s="1" t="s">
        <v>53</v>
      </c>
      <c r="F220" s="2">
        <v>42004</v>
      </c>
      <c r="G220" s="4">
        <v>202335</v>
      </c>
    </row>
    <row r="221" spans="1:7" x14ac:dyDescent="0.2">
      <c r="A221" s="3">
        <v>20</v>
      </c>
      <c r="B221" s="23" t="s">
        <v>24</v>
      </c>
      <c r="C221" s="23" t="str">
        <f>VLOOKUP(Taulukko1[[#This Row],[Rivivalinta]],Sheet1!$C$1:$E$42,2,FALSE)</f>
        <v>Emitterade skuldebrev</v>
      </c>
      <c r="D221" s="23" t="str">
        <f>VLOOKUP(Taulukko1[[#This Row],[Rivivalinta]],Sheet1!$C$1:$E$42,3,FALSE)</f>
        <v>Debt securities issued</v>
      </c>
      <c r="E221" s="1" t="s">
        <v>53</v>
      </c>
      <c r="F221" s="2">
        <v>42004</v>
      </c>
      <c r="G221" s="4">
        <v>11123</v>
      </c>
    </row>
    <row r="222" spans="1:7" x14ac:dyDescent="0.2">
      <c r="A222" s="3">
        <v>22</v>
      </c>
      <c r="B222" s="23" t="s">
        <v>19</v>
      </c>
      <c r="C222" s="23" t="str">
        <f>VLOOKUP(Taulukko1[[#This Row],[Rivivalinta]],Sheet1!$C$1:$E$42,2,FALSE)</f>
        <v>Derivat</v>
      </c>
      <c r="D222" s="23" t="str">
        <f>VLOOKUP(Taulukko1[[#This Row],[Rivivalinta]],Sheet1!$C$1:$E$42,3,FALSE)</f>
        <v>Derivatives</v>
      </c>
      <c r="E222" s="1" t="s">
        <v>53</v>
      </c>
      <c r="F222" s="2">
        <v>42004</v>
      </c>
      <c r="G222" s="4"/>
    </row>
    <row r="223" spans="1:7" x14ac:dyDescent="0.2">
      <c r="A223" s="3">
        <v>23</v>
      </c>
      <c r="B223" s="23" t="s">
        <v>25</v>
      </c>
      <c r="C223" s="23" t="str">
        <f>VLOOKUP(Taulukko1[[#This Row],[Rivivalinta]],Sheet1!$C$1:$E$42,2,FALSE)</f>
        <v>Eget kapital</v>
      </c>
      <c r="D223" s="23" t="str">
        <f>VLOOKUP(Taulukko1[[#This Row],[Rivivalinta]],Sheet1!$C$1:$E$42,3,FALSE)</f>
        <v>Total equity</v>
      </c>
      <c r="E223" s="1" t="s">
        <v>53</v>
      </c>
      <c r="F223" s="2">
        <v>42004</v>
      </c>
      <c r="G223" s="4">
        <v>21801</v>
      </c>
    </row>
    <row r="224" spans="1:7" x14ac:dyDescent="0.2">
      <c r="A224" s="3">
        <v>21</v>
      </c>
      <c r="B224" s="23" t="s">
        <v>26</v>
      </c>
      <c r="C224" s="23" t="str">
        <f>VLOOKUP(Taulukko1[[#This Row],[Rivivalinta]],Sheet1!$C$1:$E$42,2,FALSE)</f>
        <v>Övriga skulder</v>
      </c>
      <c r="D224" s="23" t="str">
        <f>VLOOKUP(Taulukko1[[#This Row],[Rivivalinta]],Sheet1!$C$1:$E$42,3,FALSE)</f>
        <v>Other liabilities</v>
      </c>
      <c r="E224" s="1" t="s">
        <v>53</v>
      </c>
      <c r="F224" s="2">
        <v>42004</v>
      </c>
      <c r="G224" s="4">
        <v>23366</v>
      </c>
    </row>
    <row r="225" spans="1:7" x14ac:dyDescent="0.2">
      <c r="A225" s="3">
        <v>24</v>
      </c>
      <c r="B225" s="23" t="s">
        <v>27</v>
      </c>
      <c r="C225" s="23" t="str">
        <f>VLOOKUP(Taulukko1[[#This Row],[Rivivalinta]],Sheet1!$C$1:$E$42,2,FALSE)</f>
        <v>SUMMA EGET KAPITAL OCH SKULDER</v>
      </c>
      <c r="D225" s="23" t="str">
        <f>VLOOKUP(Taulukko1[[#This Row],[Rivivalinta]],Sheet1!$C$1:$E$42,3,FALSE)</f>
        <v>TOTAL EQUITY AND LIABILITIES</v>
      </c>
      <c r="E225" s="1" t="s">
        <v>53</v>
      </c>
      <c r="F225" s="2">
        <v>42004</v>
      </c>
      <c r="G225" s="4">
        <v>267026</v>
      </c>
    </row>
    <row r="226" spans="1:7" x14ac:dyDescent="0.2">
      <c r="A226" s="3">
        <v>25</v>
      </c>
      <c r="B226" s="23" t="s">
        <v>28</v>
      </c>
      <c r="C226" s="23" t="str">
        <f>VLOOKUP(Taulukko1[[#This Row],[Rivivalinta]],Sheet1!$C$1:$E$42,2,FALSE)</f>
        <v>Exponering utanför balansräkningen</v>
      </c>
      <c r="D226" s="23" t="str">
        <f>VLOOKUP(Taulukko1[[#This Row],[Rivivalinta]],Sheet1!$C$1:$E$42,3,FALSE)</f>
        <v>Off balance sheet exposures</v>
      </c>
      <c r="E226" s="1" t="s">
        <v>53</v>
      </c>
      <c r="F226" s="2">
        <v>42004</v>
      </c>
      <c r="G226" s="4">
        <v>11029</v>
      </c>
    </row>
    <row r="227" spans="1:7" x14ac:dyDescent="0.2">
      <c r="A227" s="3">
        <v>28</v>
      </c>
      <c r="B227" s="23" t="s">
        <v>29</v>
      </c>
      <c r="C227" s="23" t="str">
        <f>VLOOKUP(Taulukko1[[#This Row],[Rivivalinta]],Sheet1!$C$1:$E$42,2,FALSE)</f>
        <v>Kostnader/intäkter, %</v>
      </c>
      <c r="D227" s="23" t="str">
        <f>VLOOKUP(Taulukko1[[#This Row],[Rivivalinta]],Sheet1!$C$1:$E$42,3,FALSE)</f>
        <v>Cost/income ratio, %</v>
      </c>
      <c r="E227" s="1" t="s">
        <v>53</v>
      </c>
      <c r="F227" s="2">
        <v>42004</v>
      </c>
      <c r="G227" s="5">
        <v>0.66142011834319525</v>
      </c>
    </row>
    <row r="228" spans="1:7" x14ac:dyDescent="0.2">
      <c r="A228" s="3">
        <v>29</v>
      </c>
      <c r="B228" s="23" t="s">
        <v>30</v>
      </c>
      <c r="C228" s="23" t="str">
        <f>VLOOKUP(Taulukko1[[#This Row],[Rivivalinta]],Sheet1!$C$1:$E$42,2,FALSE)</f>
        <v>Nödlidande exponeringar/Exponeringar, %</v>
      </c>
      <c r="D228" s="23" t="str">
        <f>VLOOKUP(Taulukko1[[#This Row],[Rivivalinta]],Sheet1!$C$1:$E$42,3,FALSE)</f>
        <v>Non-performing exposures/Exposures, %</v>
      </c>
      <c r="E228" s="1" t="s">
        <v>53</v>
      </c>
      <c r="F228" s="2">
        <v>42004</v>
      </c>
      <c r="G228" s="5">
        <v>1.1245636624448611E-2</v>
      </c>
    </row>
    <row r="229" spans="1:7" x14ac:dyDescent="0.2">
      <c r="A229" s="3">
        <v>30</v>
      </c>
      <c r="B229" s="23" t="s">
        <v>31</v>
      </c>
      <c r="C229" s="23" t="str">
        <f>VLOOKUP(Taulukko1[[#This Row],[Rivivalinta]],Sheet1!$C$1:$E$42,2,FALSE)</f>
        <v>Upplupna avsättningar på nödlidande exponeringar/Nödlidande Exponeringar, %</v>
      </c>
      <c r="D229" s="23" t="str">
        <f>VLOOKUP(Taulukko1[[#This Row],[Rivivalinta]],Sheet1!$C$1:$E$42,3,FALSE)</f>
        <v>Accumulated impairments on non-performing exposures/Non-performing exposures, %</v>
      </c>
      <c r="E229" s="1" t="s">
        <v>53</v>
      </c>
      <c r="F229" s="2">
        <v>42004</v>
      </c>
      <c r="G229" s="5">
        <v>0.56595559425337394</v>
      </c>
    </row>
    <row r="230" spans="1:7" x14ac:dyDescent="0.2">
      <c r="A230" s="3">
        <v>31</v>
      </c>
      <c r="B230" s="23" t="s">
        <v>32</v>
      </c>
      <c r="C230" s="23" t="str">
        <f>VLOOKUP(Taulukko1[[#This Row],[Rivivalinta]],Sheet1!$C$1:$E$42,2,FALSE)</f>
        <v>Kapitalbas</v>
      </c>
      <c r="D230" s="23" t="str">
        <f>VLOOKUP(Taulukko1[[#This Row],[Rivivalinta]],Sheet1!$C$1:$E$42,3,FALSE)</f>
        <v>Own funds</v>
      </c>
      <c r="E230" s="1" t="s">
        <v>53</v>
      </c>
      <c r="F230" s="2">
        <v>42004</v>
      </c>
      <c r="G230" s="4">
        <v>24046.552</v>
      </c>
    </row>
    <row r="231" spans="1:7" x14ac:dyDescent="0.2">
      <c r="A231" s="3">
        <v>32</v>
      </c>
      <c r="B231" s="23" t="s">
        <v>33</v>
      </c>
      <c r="C231" s="23" t="str">
        <f>VLOOKUP(Taulukko1[[#This Row],[Rivivalinta]],Sheet1!$C$1:$E$42,2,FALSE)</f>
        <v>Kärnprimärkapital (CET 1)</v>
      </c>
      <c r="D231" s="23" t="str">
        <f>VLOOKUP(Taulukko1[[#This Row],[Rivivalinta]],Sheet1!$C$1:$E$42,3,FALSE)</f>
        <v>Common equity tier 1 capital (CET1)</v>
      </c>
      <c r="E231" s="1" t="s">
        <v>53</v>
      </c>
      <c r="F231" s="2">
        <v>42004</v>
      </c>
      <c r="G231" s="4">
        <v>21315.692999999999</v>
      </c>
    </row>
    <row r="232" spans="1:7" x14ac:dyDescent="0.2">
      <c r="A232" s="3">
        <v>33</v>
      </c>
      <c r="B232" s="23" t="s">
        <v>34</v>
      </c>
      <c r="C232" s="23" t="str">
        <f>VLOOKUP(Taulukko1[[#This Row],[Rivivalinta]],Sheet1!$C$1:$E$42,2,FALSE)</f>
        <v>Övrigt primärkapital (AT 1)</v>
      </c>
      <c r="D232" s="23" t="str">
        <f>VLOOKUP(Taulukko1[[#This Row],[Rivivalinta]],Sheet1!$C$1:$E$42,3,FALSE)</f>
        <v>Additional tier 1 capital (AT 1)</v>
      </c>
      <c r="E232" s="1" t="s">
        <v>53</v>
      </c>
      <c r="F232" s="2">
        <v>42004</v>
      </c>
      <c r="G232" s="4"/>
    </row>
    <row r="233" spans="1:7" x14ac:dyDescent="0.2">
      <c r="A233" s="3">
        <v>34</v>
      </c>
      <c r="B233" s="23" t="s">
        <v>35</v>
      </c>
      <c r="C233" s="23" t="str">
        <f>VLOOKUP(Taulukko1[[#This Row],[Rivivalinta]],Sheet1!$C$1:$E$42,2,FALSE)</f>
        <v>Supplementärkapital (T2)</v>
      </c>
      <c r="D233" s="23" t="str">
        <f>VLOOKUP(Taulukko1[[#This Row],[Rivivalinta]],Sheet1!$C$1:$E$42,3,FALSE)</f>
        <v>Tier 2 capital (T2)</v>
      </c>
      <c r="E233" s="1" t="s">
        <v>53</v>
      </c>
      <c r="F233" s="2">
        <v>42004</v>
      </c>
      <c r="G233" s="4">
        <v>2730.8580000000002</v>
      </c>
    </row>
    <row r="234" spans="1:7" x14ac:dyDescent="0.2">
      <c r="A234" s="3">
        <v>35</v>
      </c>
      <c r="B234" s="23" t="s">
        <v>36</v>
      </c>
      <c r="C234" s="23" t="str">
        <f>VLOOKUP(Taulukko1[[#This Row],[Rivivalinta]],Sheet1!$C$1:$E$42,2,FALSE)</f>
        <v>Summa kapitalrelationer, %</v>
      </c>
      <c r="D234" s="23" t="str">
        <f>VLOOKUP(Taulukko1[[#This Row],[Rivivalinta]],Sheet1!$C$1:$E$42,3,FALSE)</f>
        <v>Own funds ratio, %</v>
      </c>
      <c r="E234" s="1" t="s">
        <v>53</v>
      </c>
      <c r="F234" s="2">
        <v>42004</v>
      </c>
      <c r="G234" s="5">
        <v>0.15230438734746571</v>
      </c>
    </row>
    <row r="235" spans="1:7" x14ac:dyDescent="0.2">
      <c r="A235" s="3">
        <v>36</v>
      </c>
      <c r="B235" s="23" t="s">
        <v>37</v>
      </c>
      <c r="C235" s="23" t="str">
        <f>VLOOKUP(Taulukko1[[#This Row],[Rivivalinta]],Sheet1!$C$1:$E$42,2,FALSE)</f>
        <v>Primärkapitalrelation, %</v>
      </c>
      <c r="D235" s="23" t="str">
        <f>VLOOKUP(Taulukko1[[#This Row],[Rivivalinta]],Sheet1!$C$1:$E$42,3,FALSE)</f>
        <v>Tier 1 ratio, %</v>
      </c>
      <c r="E235" s="1" t="s">
        <v>53</v>
      </c>
      <c r="F235" s="2">
        <v>42004</v>
      </c>
      <c r="G235" s="5">
        <v>0.13500786155335964</v>
      </c>
    </row>
    <row r="236" spans="1:7" x14ac:dyDescent="0.2">
      <c r="A236" s="3">
        <v>37</v>
      </c>
      <c r="B236" s="23" t="s">
        <v>38</v>
      </c>
      <c r="C236" s="23" t="str">
        <f>VLOOKUP(Taulukko1[[#This Row],[Rivivalinta]],Sheet1!$C$1:$E$42,2,FALSE)</f>
        <v>Kärnprimärkapitalrelation, %</v>
      </c>
      <c r="D236" s="23" t="str">
        <f>VLOOKUP(Taulukko1[[#This Row],[Rivivalinta]],Sheet1!$C$1:$E$42,3,FALSE)</f>
        <v>CET 1 ratio, %</v>
      </c>
      <c r="E236" s="1" t="s">
        <v>53</v>
      </c>
      <c r="F236" s="2">
        <v>42004</v>
      </c>
      <c r="G236" s="5">
        <v>0.13500786155335964</v>
      </c>
    </row>
    <row r="237" spans="1:7" x14ac:dyDescent="0.2">
      <c r="A237" s="3">
        <v>38</v>
      </c>
      <c r="B237" s="23" t="s">
        <v>39</v>
      </c>
      <c r="C237" s="23" t="str">
        <f>VLOOKUP(Taulukko1[[#This Row],[Rivivalinta]],Sheet1!$C$1:$E$42,2,FALSE)</f>
        <v>Summa exponeringsbelopp (RWA)</v>
      </c>
      <c r="D237" s="23" t="str">
        <f>VLOOKUP(Taulukko1[[#This Row],[Rivivalinta]],Sheet1!$C$1:$E$42,3,FALSE)</f>
        <v>Total risk weighted assets (RWA)</v>
      </c>
      <c r="E237" s="1" t="s">
        <v>53</v>
      </c>
      <c r="F237" s="2">
        <v>42004</v>
      </c>
      <c r="G237" s="4">
        <v>157884.82800000001</v>
      </c>
    </row>
    <row r="238" spans="1:7" x14ac:dyDescent="0.2">
      <c r="A238" s="3">
        <v>39</v>
      </c>
      <c r="B238" s="23" t="s">
        <v>40</v>
      </c>
      <c r="C238" s="23" t="str">
        <f>VLOOKUP(Taulukko1[[#This Row],[Rivivalinta]],Sheet1!$C$1:$E$42,2,FALSE)</f>
        <v>Exponeringsbelopp för kredit-, motpart- och utspädningsrisker</v>
      </c>
      <c r="D238" s="23" t="str">
        <f>VLOOKUP(Taulukko1[[#This Row],[Rivivalinta]],Sheet1!$C$1:$E$42,3,FALSE)</f>
        <v>Credit and counterparty risks</v>
      </c>
      <c r="E238" s="1" t="s">
        <v>53</v>
      </c>
      <c r="F238" s="2">
        <v>42004</v>
      </c>
      <c r="G238" s="4">
        <v>120084.197</v>
      </c>
    </row>
    <row r="239" spans="1:7" x14ac:dyDescent="0.2">
      <c r="A239" s="3">
        <v>40</v>
      </c>
      <c r="B239" s="23" t="s">
        <v>41</v>
      </c>
      <c r="C239" s="23" t="str">
        <f>VLOOKUP(Taulukko1[[#This Row],[Rivivalinta]],Sheet1!$C$1:$E$42,2,FALSE)</f>
        <v>Exponeringsbelopp för positions-, valutakurs- och råvarurisker</v>
      </c>
      <c r="D239" s="23" t="str">
        <f>VLOOKUP(Taulukko1[[#This Row],[Rivivalinta]],Sheet1!$C$1:$E$42,3,FALSE)</f>
        <v>Position, currency and commodity risks</v>
      </c>
      <c r="E239" s="1" t="s">
        <v>53</v>
      </c>
      <c r="F239" s="2">
        <v>42004</v>
      </c>
      <c r="G239" s="4">
        <v>2903.154</v>
      </c>
    </row>
    <row r="240" spans="1:7" x14ac:dyDescent="0.2">
      <c r="A240" s="3">
        <v>41</v>
      </c>
      <c r="B240" s="23" t="s">
        <v>42</v>
      </c>
      <c r="C240" s="23" t="str">
        <f>VLOOKUP(Taulukko1[[#This Row],[Rivivalinta]],Sheet1!$C$1:$E$42,2,FALSE)</f>
        <v>Exponeringsbelopp för operativ risk</v>
      </c>
      <c r="D240" s="23" t="str">
        <f>VLOOKUP(Taulukko1[[#This Row],[Rivivalinta]],Sheet1!$C$1:$E$42,3,FALSE)</f>
        <v>Operational risks</v>
      </c>
      <c r="E240" s="1" t="s">
        <v>53</v>
      </c>
      <c r="F240" s="2">
        <v>42004</v>
      </c>
      <c r="G240" s="4">
        <v>16404.567999999999</v>
      </c>
    </row>
    <row r="241" spans="1:7" x14ac:dyDescent="0.2">
      <c r="A241" s="3">
        <v>42</v>
      </c>
      <c r="B241" s="23" t="s">
        <v>43</v>
      </c>
      <c r="C241" s="23" t="str">
        <f>VLOOKUP(Taulukko1[[#This Row],[Rivivalinta]],Sheet1!$C$1:$E$42,2,FALSE)</f>
        <v>Övriga riskexponeringar</v>
      </c>
      <c r="D241" s="23" t="str">
        <f>VLOOKUP(Taulukko1[[#This Row],[Rivivalinta]],Sheet1!$C$1:$E$42,3,FALSE)</f>
        <v>Other risks</v>
      </c>
      <c r="E241" s="1" t="s">
        <v>53</v>
      </c>
      <c r="F241" s="2">
        <v>42004</v>
      </c>
      <c r="G241" s="4">
        <v>18492.909</v>
      </c>
    </row>
    <row r="242" spans="1:7" x14ac:dyDescent="0.2">
      <c r="A242" s="3">
        <v>1</v>
      </c>
      <c r="B242" s="23" t="s">
        <v>5</v>
      </c>
      <c r="C242" s="23" t="str">
        <f>VLOOKUP(Taulukko1[[#This Row],[Rivivalinta]],Sheet1!$C$1:$E$42,2,FALSE)</f>
        <v>Räntenetto</v>
      </c>
      <c r="D242" s="23" t="str">
        <f>VLOOKUP(Taulukko1[[#This Row],[Rivivalinta]],Sheet1!$C$1:$E$42,3,FALSE)</f>
        <v>Net interest margin</v>
      </c>
      <c r="E242" s="1" t="s">
        <v>54</v>
      </c>
      <c r="F242" s="2">
        <v>42004</v>
      </c>
      <c r="G242" s="4">
        <v>1165</v>
      </c>
    </row>
    <row r="243" spans="1:7" x14ac:dyDescent="0.2">
      <c r="A243" s="3">
        <v>2</v>
      </c>
      <c r="B243" s="23" t="s">
        <v>6</v>
      </c>
      <c r="C243" s="23" t="str">
        <f>VLOOKUP(Taulukko1[[#This Row],[Rivivalinta]],Sheet1!$C$1:$E$42,2,FALSE)</f>
        <v>Netto, avgifts- och provisionsintäkter</v>
      </c>
      <c r="D243" s="23" t="str">
        <f>VLOOKUP(Taulukko1[[#This Row],[Rivivalinta]],Sheet1!$C$1:$E$42,3,FALSE)</f>
        <v>Net fee and commission income</v>
      </c>
      <c r="E243" s="1" t="s">
        <v>54</v>
      </c>
      <c r="F243" s="2">
        <v>42004</v>
      </c>
      <c r="G243" s="4">
        <v>217</v>
      </c>
    </row>
    <row r="244" spans="1:7" x14ac:dyDescent="0.2">
      <c r="A244" s="3">
        <v>3</v>
      </c>
      <c r="B244" s="23" t="s">
        <v>7</v>
      </c>
      <c r="C244" s="23" t="str">
        <f>VLOOKUP(Taulukko1[[#This Row],[Rivivalinta]],Sheet1!$C$1:$E$42,2,FALSE)</f>
        <v>Avgifts- och provisionsintäkter</v>
      </c>
      <c r="D244" s="23" t="str">
        <f>VLOOKUP(Taulukko1[[#This Row],[Rivivalinta]],Sheet1!$C$1:$E$42,3,FALSE)</f>
        <v>Fee and commission income</v>
      </c>
      <c r="E244" s="1" t="s">
        <v>54</v>
      </c>
      <c r="F244" s="2">
        <v>42004</v>
      </c>
      <c r="G244" s="4">
        <v>263</v>
      </c>
    </row>
    <row r="245" spans="1:7" x14ac:dyDescent="0.2">
      <c r="A245" s="3">
        <v>4</v>
      </c>
      <c r="B245" s="23" t="s">
        <v>8</v>
      </c>
      <c r="C245" s="23" t="str">
        <f>VLOOKUP(Taulukko1[[#This Row],[Rivivalinta]],Sheet1!$C$1:$E$42,2,FALSE)</f>
        <v>Avgifts- och provisionskostnader</v>
      </c>
      <c r="D245" s="23" t="str">
        <f>VLOOKUP(Taulukko1[[#This Row],[Rivivalinta]],Sheet1!$C$1:$E$42,3,FALSE)</f>
        <v>Fee and commission expenses</v>
      </c>
      <c r="E245" s="1" t="s">
        <v>54</v>
      </c>
      <c r="F245" s="2">
        <v>42004</v>
      </c>
      <c r="G245" s="4">
        <v>46</v>
      </c>
    </row>
    <row r="246" spans="1:7" x14ac:dyDescent="0.2">
      <c r="A246" s="3">
        <v>5</v>
      </c>
      <c r="B246" s="23" t="s">
        <v>9</v>
      </c>
      <c r="C246" s="23" t="str">
        <f>VLOOKUP(Taulukko1[[#This Row],[Rivivalinta]],Sheet1!$C$1:$E$42,2,FALSE)</f>
        <v>Nettointäkter från handel och investeringar</v>
      </c>
      <c r="D246" s="23" t="str">
        <f>VLOOKUP(Taulukko1[[#This Row],[Rivivalinta]],Sheet1!$C$1:$E$42,3,FALSE)</f>
        <v>Net trading and investing income</v>
      </c>
      <c r="E246" s="1" t="s">
        <v>54</v>
      </c>
      <c r="F246" s="2">
        <v>42004</v>
      </c>
      <c r="G246" s="4">
        <v>80</v>
      </c>
    </row>
    <row r="247" spans="1:7" x14ac:dyDescent="0.2">
      <c r="A247" s="3">
        <v>6</v>
      </c>
      <c r="B247" s="23" t="s">
        <v>10</v>
      </c>
      <c r="C247" s="23" t="str">
        <f>VLOOKUP(Taulukko1[[#This Row],[Rivivalinta]],Sheet1!$C$1:$E$42,2,FALSE)</f>
        <v>Övriga intäkter</v>
      </c>
      <c r="D247" s="23" t="str">
        <f>VLOOKUP(Taulukko1[[#This Row],[Rivivalinta]],Sheet1!$C$1:$E$42,3,FALSE)</f>
        <v>Other income</v>
      </c>
      <c r="E247" s="1" t="s">
        <v>54</v>
      </c>
      <c r="F247" s="2">
        <v>42004</v>
      </c>
      <c r="G247" s="4">
        <v>38</v>
      </c>
    </row>
    <row r="248" spans="1:7" x14ac:dyDescent="0.2">
      <c r="A248" s="3">
        <v>7</v>
      </c>
      <c r="B248" s="23" t="s">
        <v>11</v>
      </c>
      <c r="C248" s="23" t="str">
        <f>VLOOKUP(Taulukko1[[#This Row],[Rivivalinta]],Sheet1!$C$1:$E$42,2,FALSE)</f>
        <v>Totala inkomster</v>
      </c>
      <c r="D248" s="23" t="str">
        <f>VLOOKUP(Taulukko1[[#This Row],[Rivivalinta]],Sheet1!$C$1:$E$42,3,FALSE)</f>
        <v>Total income</v>
      </c>
      <c r="E248" s="1" t="s">
        <v>54</v>
      </c>
      <c r="F248" s="2">
        <v>42004</v>
      </c>
      <c r="G248" s="4">
        <v>1500</v>
      </c>
    </row>
    <row r="249" spans="1:7" x14ac:dyDescent="0.2">
      <c r="A249" s="3">
        <v>8</v>
      </c>
      <c r="B249" s="23" t="s">
        <v>12</v>
      </c>
      <c r="C249" s="23" t="str">
        <f>VLOOKUP(Taulukko1[[#This Row],[Rivivalinta]],Sheet1!$C$1:$E$42,2,FALSE)</f>
        <v>Totala kostnader</v>
      </c>
      <c r="D249" s="23" t="str">
        <f>VLOOKUP(Taulukko1[[#This Row],[Rivivalinta]],Sheet1!$C$1:$E$42,3,FALSE)</f>
        <v>Total expenses</v>
      </c>
      <c r="E249" s="1" t="s">
        <v>54</v>
      </c>
      <c r="F249" s="2">
        <v>42004</v>
      </c>
      <c r="G249" s="4">
        <v>905</v>
      </c>
    </row>
    <row r="250" spans="1:7" x14ac:dyDescent="0.2">
      <c r="A250" s="3">
        <v>9</v>
      </c>
      <c r="B250" s="23" t="s">
        <v>13</v>
      </c>
      <c r="C250" s="23" t="str">
        <f>VLOOKUP(Taulukko1[[#This Row],[Rivivalinta]],Sheet1!$C$1:$E$42,2,FALSE)</f>
        <v>Nedskrivningar av lån och fordringar</v>
      </c>
      <c r="D250" s="23" t="str">
        <f>VLOOKUP(Taulukko1[[#This Row],[Rivivalinta]],Sheet1!$C$1:$E$42,3,FALSE)</f>
        <v>Impairments on loans and receivables</v>
      </c>
      <c r="E250" s="1" t="s">
        <v>54</v>
      </c>
      <c r="F250" s="2">
        <v>42004</v>
      </c>
      <c r="G250" s="4"/>
    </row>
    <row r="251" spans="1:7" x14ac:dyDescent="0.2">
      <c r="A251" s="3">
        <v>10</v>
      </c>
      <c r="B251" s="23" t="s">
        <v>14</v>
      </c>
      <c r="C251" s="23" t="str">
        <f>VLOOKUP(Taulukko1[[#This Row],[Rivivalinta]],Sheet1!$C$1:$E$42,2,FALSE)</f>
        <v>Rörelsevinst/-förlust</v>
      </c>
      <c r="D251" s="23" t="str">
        <f>VLOOKUP(Taulukko1[[#This Row],[Rivivalinta]],Sheet1!$C$1:$E$42,3,FALSE)</f>
        <v>Operatingprofit/-loss</v>
      </c>
      <c r="E251" s="1" t="s">
        <v>54</v>
      </c>
      <c r="F251" s="2">
        <v>42004</v>
      </c>
      <c r="G251" s="4">
        <v>595</v>
      </c>
    </row>
    <row r="252" spans="1:7" x14ac:dyDescent="0.2">
      <c r="A252" s="3">
        <v>11</v>
      </c>
      <c r="B252" s="23" t="s">
        <v>15</v>
      </c>
      <c r="C252" s="23" t="str">
        <f>VLOOKUP(Taulukko1[[#This Row],[Rivivalinta]],Sheet1!$C$1:$E$42,2,FALSE)</f>
        <v>Kontanta medel och kassabehållning hos centralbanker</v>
      </c>
      <c r="D252" s="23" t="str">
        <f>VLOOKUP(Taulukko1[[#This Row],[Rivivalinta]],Sheet1!$C$1:$E$42,3,FALSE)</f>
        <v>Cash and cash balances at central banks</v>
      </c>
      <c r="E252" s="1" t="s">
        <v>54</v>
      </c>
      <c r="F252" s="2">
        <v>42004</v>
      </c>
      <c r="G252" s="4">
        <v>1202</v>
      </c>
    </row>
    <row r="253" spans="1:7" x14ac:dyDescent="0.2">
      <c r="A253" s="3">
        <v>12</v>
      </c>
      <c r="B253" s="23" t="s">
        <v>16</v>
      </c>
      <c r="C253" s="23" t="str">
        <f>VLOOKUP(Taulukko1[[#This Row],[Rivivalinta]],Sheet1!$C$1:$E$42,2,FALSE)</f>
        <v>Lån och förskott till kreditinstitut</v>
      </c>
      <c r="D253" s="23" t="str">
        <f>VLOOKUP(Taulukko1[[#This Row],[Rivivalinta]],Sheet1!$C$1:$E$42,3,FALSE)</f>
        <v>Loans and advances to credit institutions</v>
      </c>
      <c r="E253" s="1" t="s">
        <v>54</v>
      </c>
      <c r="F253" s="2">
        <v>42004</v>
      </c>
      <c r="G253" s="4">
        <v>4846</v>
      </c>
    </row>
    <row r="254" spans="1:7" x14ac:dyDescent="0.2">
      <c r="A254" s="3">
        <v>13</v>
      </c>
      <c r="B254" s="23" t="s">
        <v>17</v>
      </c>
      <c r="C254" s="23" t="str">
        <f>VLOOKUP(Taulukko1[[#This Row],[Rivivalinta]],Sheet1!$C$1:$E$42,2,FALSE)</f>
        <v>Lån och förskott till allmänheten och offentliga samfund</v>
      </c>
      <c r="D254" s="23" t="str">
        <f>VLOOKUP(Taulukko1[[#This Row],[Rivivalinta]],Sheet1!$C$1:$E$42,3,FALSE)</f>
        <v>Loans and advances to the public and public sector entities</v>
      </c>
      <c r="E254" s="1" t="s">
        <v>54</v>
      </c>
      <c r="F254" s="2">
        <v>42004</v>
      </c>
      <c r="G254" s="4">
        <v>40144</v>
      </c>
    </row>
    <row r="255" spans="1:7" x14ac:dyDescent="0.2">
      <c r="A255" s="3">
        <v>14</v>
      </c>
      <c r="B255" s="23" t="s">
        <v>18</v>
      </c>
      <c r="C255" s="23" t="str">
        <f>VLOOKUP(Taulukko1[[#This Row],[Rivivalinta]],Sheet1!$C$1:$E$42,2,FALSE)</f>
        <v>Värdepapper</v>
      </c>
      <c r="D255" s="23" t="str">
        <f>VLOOKUP(Taulukko1[[#This Row],[Rivivalinta]],Sheet1!$C$1:$E$42,3,FALSE)</f>
        <v>Debt securities</v>
      </c>
      <c r="E255" s="1" t="s">
        <v>54</v>
      </c>
      <c r="F255" s="2">
        <v>42004</v>
      </c>
      <c r="G255" s="4">
        <v>2849</v>
      </c>
    </row>
    <row r="256" spans="1:7" x14ac:dyDescent="0.2">
      <c r="A256" s="3">
        <v>15</v>
      </c>
      <c r="B256" s="23" t="s">
        <v>119</v>
      </c>
      <c r="C256" s="23" t="str">
        <f>VLOOKUP(Taulukko1[[#This Row],[Rivivalinta]],Sheet1!$C$1:$E$42,2,FALSE)</f>
        <v xml:space="preserve">Derivat </v>
      </c>
      <c r="D256" s="23" t="str">
        <f>VLOOKUP(Taulukko1[[#This Row],[Rivivalinta]],Sheet1!$C$1:$E$42,3,FALSE)</f>
        <v xml:space="preserve">Derivatives </v>
      </c>
      <c r="E256" s="1" t="s">
        <v>54</v>
      </c>
      <c r="F256" s="2">
        <v>42004</v>
      </c>
      <c r="G256" s="4"/>
    </row>
    <row r="257" spans="1:7" x14ac:dyDescent="0.2">
      <c r="A257" s="3">
        <v>16</v>
      </c>
      <c r="B257" s="23" t="s">
        <v>20</v>
      </c>
      <c r="C257" s="23" t="str">
        <f>VLOOKUP(Taulukko1[[#This Row],[Rivivalinta]],Sheet1!$C$1:$E$42,2,FALSE)</f>
        <v>Övriga tillgångar</v>
      </c>
      <c r="D257" s="23" t="str">
        <f>VLOOKUP(Taulukko1[[#This Row],[Rivivalinta]],Sheet1!$C$1:$E$42,3,FALSE)</f>
        <v>Other assets</v>
      </c>
      <c r="E257" s="1" t="s">
        <v>54</v>
      </c>
      <c r="F257" s="2">
        <v>42004</v>
      </c>
      <c r="G257" s="4">
        <v>2115</v>
      </c>
    </row>
    <row r="258" spans="1:7" x14ac:dyDescent="0.2">
      <c r="A258" s="3">
        <v>17</v>
      </c>
      <c r="B258" s="23" t="s">
        <v>21</v>
      </c>
      <c r="C258" s="23" t="str">
        <f>VLOOKUP(Taulukko1[[#This Row],[Rivivalinta]],Sheet1!$C$1:$E$42,2,FALSE)</f>
        <v>SUMMA TILLGÅNGAR</v>
      </c>
      <c r="D258" s="23" t="str">
        <f>VLOOKUP(Taulukko1[[#This Row],[Rivivalinta]],Sheet1!$C$1:$E$42,3,FALSE)</f>
        <v>TOTAL ASSETS</v>
      </c>
      <c r="E258" s="1" t="s">
        <v>54</v>
      </c>
      <c r="F258" s="2">
        <v>42004</v>
      </c>
      <c r="G258" s="4">
        <v>51156</v>
      </c>
    </row>
    <row r="259" spans="1:7" x14ac:dyDescent="0.2">
      <c r="A259" s="3">
        <v>18</v>
      </c>
      <c r="B259" s="23" t="s">
        <v>22</v>
      </c>
      <c r="C259" s="23" t="str">
        <f>VLOOKUP(Taulukko1[[#This Row],[Rivivalinta]],Sheet1!$C$1:$E$42,2,FALSE)</f>
        <v>Inlåning från kreditinstitut</v>
      </c>
      <c r="D259" s="23" t="str">
        <f>VLOOKUP(Taulukko1[[#This Row],[Rivivalinta]],Sheet1!$C$1:$E$42,3,FALSE)</f>
        <v>Deposits from credit institutions</v>
      </c>
      <c r="E259" s="1" t="s">
        <v>54</v>
      </c>
      <c r="F259" s="2">
        <v>42004</v>
      </c>
      <c r="G259" s="4">
        <v>1026</v>
      </c>
    </row>
    <row r="260" spans="1:7" x14ac:dyDescent="0.2">
      <c r="A260" s="3">
        <v>19</v>
      </c>
      <c r="B260" s="23" t="s">
        <v>23</v>
      </c>
      <c r="C260" s="23" t="str">
        <f>VLOOKUP(Taulukko1[[#This Row],[Rivivalinta]],Sheet1!$C$1:$E$42,2,FALSE)</f>
        <v>Inlåning från allmänheten och offentliga samfund</v>
      </c>
      <c r="D260" s="23" t="str">
        <f>VLOOKUP(Taulukko1[[#This Row],[Rivivalinta]],Sheet1!$C$1:$E$42,3,FALSE)</f>
        <v>Deposits from the public and public sector entities</v>
      </c>
      <c r="E260" s="1" t="s">
        <v>54</v>
      </c>
      <c r="F260" s="2">
        <v>42004</v>
      </c>
      <c r="G260" s="4">
        <v>35480</v>
      </c>
    </row>
    <row r="261" spans="1:7" x14ac:dyDescent="0.2">
      <c r="A261" s="3">
        <v>20</v>
      </c>
      <c r="B261" s="23" t="s">
        <v>24</v>
      </c>
      <c r="C261" s="23" t="str">
        <f>VLOOKUP(Taulukko1[[#This Row],[Rivivalinta]],Sheet1!$C$1:$E$42,2,FALSE)</f>
        <v>Emitterade skuldebrev</v>
      </c>
      <c r="D261" s="23" t="str">
        <f>VLOOKUP(Taulukko1[[#This Row],[Rivivalinta]],Sheet1!$C$1:$E$42,3,FALSE)</f>
        <v>Debt securities issued</v>
      </c>
      <c r="E261" s="1" t="s">
        <v>54</v>
      </c>
      <c r="F261" s="2">
        <v>42004</v>
      </c>
      <c r="G261" s="4">
        <v>1379</v>
      </c>
    </row>
    <row r="262" spans="1:7" x14ac:dyDescent="0.2">
      <c r="A262" s="3">
        <v>22</v>
      </c>
      <c r="B262" s="23" t="s">
        <v>19</v>
      </c>
      <c r="C262" s="23" t="str">
        <f>VLOOKUP(Taulukko1[[#This Row],[Rivivalinta]],Sheet1!$C$1:$E$42,2,FALSE)</f>
        <v>Derivat</v>
      </c>
      <c r="D262" s="23" t="str">
        <f>VLOOKUP(Taulukko1[[#This Row],[Rivivalinta]],Sheet1!$C$1:$E$42,3,FALSE)</f>
        <v>Derivatives</v>
      </c>
      <c r="E262" s="1" t="s">
        <v>54</v>
      </c>
      <c r="F262" s="2">
        <v>42004</v>
      </c>
      <c r="G262" s="4"/>
    </row>
    <row r="263" spans="1:7" x14ac:dyDescent="0.2">
      <c r="A263" s="3">
        <v>23</v>
      </c>
      <c r="B263" s="23" t="s">
        <v>25</v>
      </c>
      <c r="C263" s="23" t="str">
        <f>VLOOKUP(Taulukko1[[#This Row],[Rivivalinta]],Sheet1!$C$1:$E$42,2,FALSE)</f>
        <v>Eget kapital</v>
      </c>
      <c r="D263" s="23" t="str">
        <f>VLOOKUP(Taulukko1[[#This Row],[Rivivalinta]],Sheet1!$C$1:$E$42,3,FALSE)</f>
        <v>Total equity</v>
      </c>
      <c r="E263" s="1" t="s">
        <v>54</v>
      </c>
      <c r="F263" s="2">
        <v>42004</v>
      </c>
      <c r="G263" s="4">
        <v>10742</v>
      </c>
    </row>
    <row r="264" spans="1:7" x14ac:dyDescent="0.2">
      <c r="A264" s="3">
        <v>21</v>
      </c>
      <c r="B264" s="23" t="s">
        <v>26</v>
      </c>
      <c r="C264" s="23" t="str">
        <f>VLOOKUP(Taulukko1[[#This Row],[Rivivalinta]],Sheet1!$C$1:$E$42,2,FALSE)</f>
        <v>Övriga skulder</v>
      </c>
      <c r="D264" s="23" t="str">
        <f>VLOOKUP(Taulukko1[[#This Row],[Rivivalinta]],Sheet1!$C$1:$E$42,3,FALSE)</f>
        <v>Other liabilities</v>
      </c>
      <c r="E264" s="1" t="s">
        <v>54</v>
      </c>
      <c r="F264" s="2">
        <v>42004</v>
      </c>
      <c r="G264" s="4">
        <v>2530</v>
      </c>
    </row>
    <row r="265" spans="1:7" x14ac:dyDescent="0.2">
      <c r="A265" s="3">
        <v>24</v>
      </c>
      <c r="B265" s="23" t="s">
        <v>27</v>
      </c>
      <c r="C265" s="23" t="str">
        <f>VLOOKUP(Taulukko1[[#This Row],[Rivivalinta]],Sheet1!$C$1:$E$42,2,FALSE)</f>
        <v>SUMMA EGET KAPITAL OCH SKULDER</v>
      </c>
      <c r="D265" s="23" t="str">
        <f>VLOOKUP(Taulukko1[[#This Row],[Rivivalinta]],Sheet1!$C$1:$E$42,3,FALSE)</f>
        <v>TOTAL EQUITY AND LIABILITIES</v>
      </c>
      <c r="E265" s="1" t="s">
        <v>54</v>
      </c>
      <c r="F265" s="2">
        <v>42004</v>
      </c>
      <c r="G265" s="4">
        <v>51157</v>
      </c>
    </row>
    <row r="266" spans="1:7" x14ac:dyDescent="0.2">
      <c r="A266" s="3">
        <v>25</v>
      </c>
      <c r="B266" s="23" t="s">
        <v>28</v>
      </c>
      <c r="C266" s="23" t="str">
        <f>VLOOKUP(Taulukko1[[#This Row],[Rivivalinta]],Sheet1!$C$1:$E$42,2,FALSE)</f>
        <v>Exponering utanför balansräkningen</v>
      </c>
      <c r="D266" s="23" t="str">
        <f>VLOOKUP(Taulukko1[[#This Row],[Rivivalinta]],Sheet1!$C$1:$E$42,3,FALSE)</f>
        <v>Off balance sheet exposures</v>
      </c>
      <c r="E266" s="1" t="s">
        <v>54</v>
      </c>
      <c r="F266" s="2">
        <v>42004</v>
      </c>
      <c r="G266" s="4">
        <v>1411</v>
      </c>
    </row>
    <row r="267" spans="1:7" x14ac:dyDescent="0.2">
      <c r="A267" s="3">
        <v>28</v>
      </c>
      <c r="B267" s="23" t="s">
        <v>29</v>
      </c>
      <c r="C267" s="23" t="str">
        <f>VLOOKUP(Taulukko1[[#This Row],[Rivivalinta]],Sheet1!$C$1:$E$42,2,FALSE)</f>
        <v>Kostnader/intäkter, %</v>
      </c>
      <c r="D267" s="23" t="str">
        <f>VLOOKUP(Taulukko1[[#This Row],[Rivivalinta]],Sheet1!$C$1:$E$42,3,FALSE)</f>
        <v>Cost/income ratio, %</v>
      </c>
      <c r="E267" s="1" t="s">
        <v>54</v>
      </c>
      <c r="F267" s="2">
        <v>42004</v>
      </c>
      <c r="G267" s="5">
        <v>0.55330330330330335</v>
      </c>
    </row>
    <row r="268" spans="1:7" x14ac:dyDescent="0.2">
      <c r="A268" s="3">
        <v>29</v>
      </c>
      <c r="B268" s="23" t="s">
        <v>30</v>
      </c>
      <c r="C268" s="23" t="str">
        <f>VLOOKUP(Taulukko1[[#This Row],[Rivivalinta]],Sheet1!$C$1:$E$42,2,FALSE)</f>
        <v>Nödlidande exponeringar/Exponeringar, %</v>
      </c>
      <c r="D268" s="23" t="str">
        <f>VLOOKUP(Taulukko1[[#This Row],[Rivivalinta]],Sheet1!$C$1:$E$42,3,FALSE)</f>
        <v>Non-performing exposures/Exposures, %</v>
      </c>
      <c r="E268" s="1" t="s">
        <v>54</v>
      </c>
      <c r="F268" s="2">
        <v>42004</v>
      </c>
      <c r="G268" s="5">
        <v>3.5563458546343631E-3</v>
      </c>
    </row>
    <row r="269" spans="1:7" x14ac:dyDescent="0.2">
      <c r="A269" s="3">
        <v>30</v>
      </c>
      <c r="B269" s="23" t="s">
        <v>31</v>
      </c>
      <c r="C269" s="23" t="str">
        <f>VLOOKUP(Taulukko1[[#This Row],[Rivivalinta]],Sheet1!$C$1:$E$42,2,FALSE)</f>
        <v>Upplupna avsättningar på nödlidande exponeringar/Nödlidande Exponeringar, %</v>
      </c>
      <c r="D269" s="23" t="str">
        <f>VLOOKUP(Taulukko1[[#This Row],[Rivivalinta]],Sheet1!$C$1:$E$42,3,FALSE)</f>
        <v>Accumulated impairments on non-performing exposures/Non-performing exposures, %</v>
      </c>
      <c r="E269" s="1" t="s">
        <v>54</v>
      </c>
      <c r="F269" s="2">
        <v>42004</v>
      </c>
      <c r="G269" s="5"/>
    </row>
    <row r="270" spans="1:7" x14ac:dyDescent="0.2">
      <c r="A270" s="3">
        <v>31</v>
      </c>
      <c r="B270" s="23" t="s">
        <v>32</v>
      </c>
      <c r="C270" s="23" t="str">
        <f>VLOOKUP(Taulukko1[[#This Row],[Rivivalinta]],Sheet1!$C$1:$E$42,2,FALSE)</f>
        <v>Kapitalbas</v>
      </c>
      <c r="D270" s="23" t="str">
        <f>VLOOKUP(Taulukko1[[#This Row],[Rivivalinta]],Sheet1!$C$1:$E$42,3,FALSE)</f>
        <v>Own funds</v>
      </c>
      <c r="E270" s="1" t="s">
        <v>54</v>
      </c>
      <c r="F270" s="2">
        <v>42004</v>
      </c>
      <c r="G270" s="4">
        <v>12164.861000000001</v>
      </c>
    </row>
    <row r="271" spans="1:7" x14ac:dyDescent="0.2">
      <c r="A271" s="3">
        <v>32</v>
      </c>
      <c r="B271" s="23" t="s">
        <v>33</v>
      </c>
      <c r="C271" s="23" t="str">
        <f>VLOOKUP(Taulukko1[[#This Row],[Rivivalinta]],Sheet1!$C$1:$E$42,2,FALSE)</f>
        <v>Kärnprimärkapital (CET 1)</v>
      </c>
      <c r="D271" s="23" t="str">
        <f>VLOOKUP(Taulukko1[[#This Row],[Rivivalinta]],Sheet1!$C$1:$E$42,3,FALSE)</f>
        <v>Common equity tier 1 capital (CET1)</v>
      </c>
      <c r="E271" s="1" t="s">
        <v>54</v>
      </c>
      <c r="F271" s="2">
        <v>42004</v>
      </c>
      <c r="G271" s="4">
        <v>11963.134</v>
      </c>
    </row>
    <row r="272" spans="1:7" x14ac:dyDescent="0.2">
      <c r="A272" s="3">
        <v>33</v>
      </c>
      <c r="B272" s="23" t="s">
        <v>34</v>
      </c>
      <c r="C272" s="23" t="str">
        <f>VLOOKUP(Taulukko1[[#This Row],[Rivivalinta]],Sheet1!$C$1:$E$42,2,FALSE)</f>
        <v>Övrigt primärkapital (AT 1)</v>
      </c>
      <c r="D272" s="23" t="str">
        <f>VLOOKUP(Taulukko1[[#This Row],[Rivivalinta]],Sheet1!$C$1:$E$42,3,FALSE)</f>
        <v>Additional tier 1 capital (AT 1)</v>
      </c>
      <c r="E272" s="1" t="s">
        <v>54</v>
      </c>
      <c r="F272" s="2">
        <v>42004</v>
      </c>
      <c r="G272" s="4">
        <v>48.768000000000001</v>
      </c>
    </row>
    <row r="273" spans="1:7" x14ac:dyDescent="0.2">
      <c r="A273" s="3">
        <v>34</v>
      </c>
      <c r="B273" s="23" t="s">
        <v>35</v>
      </c>
      <c r="C273" s="23" t="str">
        <f>VLOOKUP(Taulukko1[[#This Row],[Rivivalinta]],Sheet1!$C$1:$E$42,2,FALSE)</f>
        <v>Supplementärkapital (T2)</v>
      </c>
      <c r="D273" s="23" t="str">
        <f>VLOOKUP(Taulukko1[[#This Row],[Rivivalinta]],Sheet1!$C$1:$E$42,3,FALSE)</f>
        <v>Tier 2 capital (T2)</v>
      </c>
      <c r="E273" s="1" t="s">
        <v>54</v>
      </c>
      <c r="F273" s="2">
        <v>42004</v>
      </c>
      <c r="G273" s="4">
        <v>152.959</v>
      </c>
    </row>
    <row r="274" spans="1:7" x14ac:dyDescent="0.2">
      <c r="A274" s="3">
        <v>35</v>
      </c>
      <c r="B274" s="23" t="s">
        <v>36</v>
      </c>
      <c r="C274" s="23" t="str">
        <f>VLOOKUP(Taulukko1[[#This Row],[Rivivalinta]],Sheet1!$C$1:$E$42,2,FALSE)</f>
        <v>Summa kapitalrelationer, %</v>
      </c>
      <c r="D274" s="23" t="str">
        <f>VLOOKUP(Taulukko1[[#This Row],[Rivivalinta]],Sheet1!$C$1:$E$42,3,FALSE)</f>
        <v>Own funds ratio, %</v>
      </c>
      <c r="E274" s="1" t="s">
        <v>54</v>
      </c>
      <c r="F274" s="2">
        <v>42004</v>
      </c>
      <c r="G274" s="5">
        <v>0.36928110150419491</v>
      </c>
    </row>
    <row r="275" spans="1:7" x14ac:dyDescent="0.2">
      <c r="A275" s="3">
        <v>36</v>
      </c>
      <c r="B275" s="23" t="s">
        <v>37</v>
      </c>
      <c r="C275" s="23" t="str">
        <f>VLOOKUP(Taulukko1[[#This Row],[Rivivalinta]],Sheet1!$C$1:$E$42,2,FALSE)</f>
        <v>Primärkapitalrelation, %</v>
      </c>
      <c r="D275" s="23" t="str">
        <f>VLOOKUP(Taulukko1[[#This Row],[Rivivalinta]],Sheet1!$C$1:$E$42,3,FALSE)</f>
        <v>Tier 1 ratio, %</v>
      </c>
      <c r="E275" s="1" t="s">
        <v>54</v>
      </c>
      <c r="F275" s="2">
        <v>42004</v>
      </c>
      <c r="G275" s="5">
        <v>0.36463782049958826</v>
      </c>
    </row>
    <row r="276" spans="1:7" x14ac:dyDescent="0.2">
      <c r="A276" s="3">
        <v>37</v>
      </c>
      <c r="B276" s="23" t="s">
        <v>38</v>
      </c>
      <c r="C276" s="23" t="str">
        <f>VLOOKUP(Taulukko1[[#This Row],[Rivivalinta]],Sheet1!$C$1:$E$42,2,FALSE)</f>
        <v>Kärnprimärkapitalrelation, %</v>
      </c>
      <c r="D276" s="23" t="str">
        <f>VLOOKUP(Taulukko1[[#This Row],[Rivivalinta]],Sheet1!$C$1:$E$42,3,FALSE)</f>
        <v>CET 1 ratio, %</v>
      </c>
      <c r="E276" s="1" t="s">
        <v>54</v>
      </c>
      <c r="F276" s="2">
        <v>42004</v>
      </c>
      <c r="G276" s="5">
        <v>0.36315740072675595</v>
      </c>
    </row>
    <row r="277" spans="1:7" x14ac:dyDescent="0.2">
      <c r="A277" s="3">
        <v>38</v>
      </c>
      <c r="B277" s="23" t="s">
        <v>39</v>
      </c>
      <c r="C277" s="23" t="str">
        <f>VLOOKUP(Taulukko1[[#This Row],[Rivivalinta]],Sheet1!$C$1:$E$42,2,FALSE)</f>
        <v>Summa exponeringsbelopp (RWA)</v>
      </c>
      <c r="D277" s="23" t="str">
        <f>VLOOKUP(Taulukko1[[#This Row],[Rivivalinta]],Sheet1!$C$1:$E$42,3,FALSE)</f>
        <v>Total risk weighted assets (RWA)</v>
      </c>
      <c r="E277" s="1" t="s">
        <v>54</v>
      </c>
      <c r="F277" s="2">
        <v>42004</v>
      </c>
      <c r="G277" s="4">
        <v>32942.008000000002</v>
      </c>
    </row>
    <row r="278" spans="1:7" x14ac:dyDescent="0.2">
      <c r="A278" s="3">
        <v>39</v>
      </c>
      <c r="B278" s="23" t="s">
        <v>40</v>
      </c>
      <c r="C278" s="23" t="str">
        <f>VLOOKUP(Taulukko1[[#This Row],[Rivivalinta]],Sheet1!$C$1:$E$42,2,FALSE)</f>
        <v>Exponeringsbelopp för kredit-, motpart- och utspädningsrisker</v>
      </c>
      <c r="D278" s="23" t="str">
        <f>VLOOKUP(Taulukko1[[#This Row],[Rivivalinta]],Sheet1!$C$1:$E$42,3,FALSE)</f>
        <v>Credit and counterparty risks</v>
      </c>
      <c r="E278" s="1" t="s">
        <v>54</v>
      </c>
      <c r="F278" s="2">
        <v>42004</v>
      </c>
      <c r="G278" s="4">
        <v>30290.108</v>
      </c>
    </row>
    <row r="279" spans="1:7" x14ac:dyDescent="0.2">
      <c r="A279" s="3">
        <v>40</v>
      </c>
      <c r="B279" s="23" t="s">
        <v>41</v>
      </c>
      <c r="C279" s="23" t="str">
        <f>VLOOKUP(Taulukko1[[#This Row],[Rivivalinta]],Sheet1!$C$1:$E$42,2,FALSE)</f>
        <v>Exponeringsbelopp för positions-, valutakurs- och råvarurisker</v>
      </c>
      <c r="D279" s="23" t="str">
        <f>VLOOKUP(Taulukko1[[#This Row],[Rivivalinta]],Sheet1!$C$1:$E$42,3,FALSE)</f>
        <v>Position, currency and commodity risks</v>
      </c>
      <c r="E279" s="1" t="s">
        <v>54</v>
      </c>
      <c r="F279" s="2">
        <v>42004</v>
      </c>
      <c r="G279" s="4"/>
    </row>
    <row r="280" spans="1:7" x14ac:dyDescent="0.2">
      <c r="A280" s="3">
        <v>41</v>
      </c>
      <c r="B280" s="23" t="s">
        <v>42</v>
      </c>
      <c r="C280" s="23" t="str">
        <f>VLOOKUP(Taulukko1[[#This Row],[Rivivalinta]],Sheet1!$C$1:$E$42,2,FALSE)</f>
        <v>Exponeringsbelopp för operativ risk</v>
      </c>
      <c r="D280" s="23" t="str">
        <f>VLOOKUP(Taulukko1[[#This Row],[Rivivalinta]],Sheet1!$C$1:$E$42,3,FALSE)</f>
        <v>Operational risks</v>
      </c>
      <c r="E280" s="1" t="s">
        <v>54</v>
      </c>
      <c r="F280" s="2">
        <v>42004</v>
      </c>
      <c r="G280" s="4">
        <v>2651.9</v>
      </c>
    </row>
    <row r="281" spans="1:7" x14ac:dyDescent="0.2">
      <c r="A281" s="3">
        <v>42</v>
      </c>
      <c r="B281" s="23" t="s">
        <v>43</v>
      </c>
      <c r="C281" s="23" t="str">
        <f>VLOOKUP(Taulukko1[[#This Row],[Rivivalinta]],Sheet1!$C$1:$E$42,2,FALSE)</f>
        <v>Övriga riskexponeringar</v>
      </c>
      <c r="D281" s="23" t="str">
        <f>VLOOKUP(Taulukko1[[#This Row],[Rivivalinta]],Sheet1!$C$1:$E$42,3,FALSE)</f>
        <v>Other risks</v>
      </c>
      <c r="E281" s="1" t="s">
        <v>54</v>
      </c>
      <c r="F281" s="2">
        <v>42004</v>
      </c>
      <c r="G281" s="4"/>
    </row>
    <row r="282" spans="1:7" x14ac:dyDescent="0.2">
      <c r="A282" s="3">
        <v>1</v>
      </c>
      <c r="B282" s="23" t="s">
        <v>5</v>
      </c>
      <c r="C282" s="23" t="str">
        <f>VLOOKUP(Taulukko1[[#This Row],[Rivivalinta]],Sheet1!$C$1:$E$42,2,FALSE)</f>
        <v>Räntenetto</v>
      </c>
      <c r="D282" s="23" t="str">
        <f>VLOOKUP(Taulukko1[[#This Row],[Rivivalinta]],Sheet1!$C$1:$E$42,3,FALSE)</f>
        <v>Net interest margin</v>
      </c>
      <c r="E282" s="1" t="s">
        <v>55</v>
      </c>
      <c r="F282" s="2">
        <v>42004</v>
      </c>
      <c r="G282" s="4">
        <v>5999</v>
      </c>
    </row>
    <row r="283" spans="1:7" x14ac:dyDescent="0.2">
      <c r="A283" s="3">
        <v>2</v>
      </c>
      <c r="B283" s="23" t="s">
        <v>6</v>
      </c>
      <c r="C283" s="23" t="str">
        <f>VLOOKUP(Taulukko1[[#This Row],[Rivivalinta]],Sheet1!$C$1:$E$42,2,FALSE)</f>
        <v>Netto, avgifts- och provisionsintäkter</v>
      </c>
      <c r="D283" s="23" t="str">
        <f>VLOOKUP(Taulukko1[[#This Row],[Rivivalinta]],Sheet1!$C$1:$E$42,3,FALSE)</f>
        <v>Net fee and commission income</v>
      </c>
      <c r="E283" s="1" t="s">
        <v>55</v>
      </c>
      <c r="F283" s="2">
        <v>42004</v>
      </c>
      <c r="G283" s="4">
        <v>3087</v>
      </c>
    </row>
    <row r="284" spans="1:7" x14ac:dyDescent="0.2">
      <c r="A284" s="3">
        <v>3</v>
      </c>
      <c r="B284" s="23" t="s">
        <v>7</v>
      </c>
      <c r="C284" s="23" t="str">
        <f>VLOOKUP(Taulukko1[[#This Row],[Rivivalinta]],Sheet1!$C$1:$E$42,2,FALSE)</f>
        <v>Avgifts- och provisionsintäkter</v>
      </c>
      <c r="D284" s="23" t="str">
        <f>VLOOKUP(Taulukko1[[#This Row],[Rivivalinta]],Sheet1!$C$1:$E$42,3,FALSE)</f>
        <v>Fee and commission income</v>
      </c>
      <c r="E284" s="1" t="s">
        <v>55</v>
      </c>
      <c r="F284" s="2">
        <v>42004</v>
      </c>
      <c r="G284" s="4">
        <v>3525</v>
      </c>
    </row>
    <row r="285" spans="1:7" x14ac:dyDescent="0.2">
      <c r="A285" s="3">
        <v>4</v>
      </c>
      <c r="B285" s="23" t="s">
        <v>8</v>
      </c>
      <c r="C285" s="23" t="str">
        <f>VLOOKUP(Taulukko1[[#This Row],[Rivivalinta]],Sheet1!$C$1:$E$42,2,FALSE)</f>
        <v>Avgifts- och provisionskostnader</v>
      </c>
      <c r="D285" s="23" t="str">
        <f>VLOOKUP(Taulukko1[[#This Row],[Rivivalinta]],Sheet1!$C$1:$E$42,3,FALSE)</f>
        <v>Fee and commission expenses</v>
      </c>
      <c r="E285" s="1" t="s">
        <v>55</v>
      </c>
      <c r="F285" s="2">
        <v>42004</v>
      </c>
      <c r="G285" s="4">
        <v>438</v>
      </c>
    </row>
    <row r="286" spans="1:7" x14ac:dyDescent="0.2">
      <c r="A286" s="3">
        <v>5</v>
      </c>
      <c r="B286" s="23" t="s">
        <v>9</v>
      </c>
      <c r="C286" s="23" t="str">
        <f>VLOOKUP(Taulukko1[[#This Row],[Rivivalinta]],Sheet1!$C$1:$E$42,2,FALSE)</f>
        <v>Nettointäkter från handel och investeringar</v>
      </c>
      <c r="D286" s="23" t="str">
        <f>VLOOKUP(Taulukko1[[#This Row],[Rivivalinta]],Sheet1!$C$1:$E$42,3,FALSE)</f>
        <v>Net trading and investing income</v>
      </c>
      <c r="E286" s="1" t="s">
        <v>55</v>
      </c>
      <c r="F286" s="2">
        <v>42004</v>
      </c>
      <c r="G286" s="4">
        <v>296</v>
      </c>
    </row>
    <row r="287" spans="1:7" x14ac:dyDescent="0.2">
      <c r="A287" s="3">
        <v>6</v>
      </c>
      <c r="B287" s="23" t="s">
        <v>10</v>
      </c>
      <c r="C287" s="23" t="str">
        <f>VLOOKUP(Taulukko1[[#This Row],[Rivivalinta]],Sheet1!$C$1:$E$42,2,FALSE)</f>
        <v>Övriga intäkter</v>
      </c>
      <c r="D287" s="23" t="str">
        <f>VLOOKUP(Taulukko1[[#This Row],[Rivivalinta]],Sheet1!$C$1:$E$42,3,FALSE)</f>
        <v>Other income</v>
      </c>
      <c r="E287" s="1" t="s">
        <v>55</v>
      </c>
      <c r="F287" s="2">
        <v>42004</v>
      </c>
      <c r="G287" s="4">
        <v>1697</v>
      </c>
    </row>
    <row r="288" spans="1:7" x14ac:dyDescent="0.2">
      <c r="A288" s="3">
        <v>7</v>
      </c>
      <c r="B288" s="23" t="s">
        <v>11</v>
      </c>
      <c r="C288" s="23" t="str">
        <f>VLOOKUP(Taulukko1[[#This Row],[Rivivalinta]],Sheet1!$C$1:$E$42,2,FALSE)</f>
        <v>Totala inkomster</v>
      </c>
      <c r="D288" s="23" t="str">
        <f>VLOOKUP(Taulukko1[[#This Row],[Rivivalinta]],Sheet1!$C$1:$E$42,3,FALSE)</f>
        <v>Total income</v>
      </c>
      <c r="E288" s="1" t="s">
        <v>55</v>
      </c>
      <c r="F288" s="2">
        <v>42004</v>
      </c>
      <c r="G288" s="4">
        <v>11079</v>
      </c>
    </row>
    <row r="289" spans="1:7" x14ac:dyDescent="0.2">
      <c r="A289" s="3">
        <v>8</v>
      </c>
      <c r="B289" s="23" t="s">
        <v>12</v>
      </c>
      <c r="C289" s="23" t="str">
        <f>VLOOKUP(Taulukko1[[#This Row],[Rivivalinta]],Sheet1!$C$1:$E$42,2,FALSE)</f>
        <v>Totala kostnader</v>
      </c>
      <c r="D289" s="23" t="str">
        <f>VLOOKUP(Taulukko1[[#This Row],[Rivivalinta]],Sheet1!$C$1:$E$42,3,FALSE)</f>
        <v>Total expenses</v>
      </c>
      <c r="E289" s="1" t="s">
        <v>55</v>
      </c>
      <c r="F289" s="2">
        <v>42004</v>
      </c>
      <c r="G289" s="4">
        <v>7674</v>
      </c>
    </row>
    <row r="290" spans="1:7" x14ac:dyDescent="0.2">
      <c r="A290" s="3">
        <v>9</v>
      </c>
      <c r="B290" s="23" t="s">
        <v>13</v>
      </c>
      <c r="C290" s="23" t="str">
        <f>VLOOKUP(Taulukko1[[#This Row],[Rivivalinta]],Sheet1!$C$1:$E$42,2,FALSE)</f>
        <v>Nedskrivningar av lån och fordringar</v>
      </c>
      <c r="D290" s="23" t="str">
        <f>VLOOKUP(Taulukko1[[#This Row],[Rivivalinta]],Sheet1!$C$1:$E$42,3,FALSE)</f>
        <v>Impairments on loans and receivables</v>
      </c>
      <c r="E290" s="1" t="s">
        <v>55</v>
      </c>
      <c r="F290" s="2">
        <v>42004</v>
      </c>
      <c r="G290" s="4">
        <v>399</v>
      </c>
    </row>
    <row r="291" spans="1:7" x14ac:dyDescent="0.2">
      <c r="A291" s="3">
        <v>10</v>
      </c>
      <c r="B291" s="23" t="s">
        <v>14</v>
      </c>
      <c r="C291" s="23" t="str">
        <f>VLOOKUP(Taulukko1[[#This Row],[Rivivalinta]],Sheet1!$C$1:$E$42,2,FALSE)</f>
        <v>Rörelsevinst/-förlust</v>
      </c>
      <c r="D291" s="23" t="str">
        <f>VLOOKUP(Taulukko1[[#This Row],[Rivivalinta]],Sheet1!$C$1:$E$42,3,FALSE)</f>
        <v>Operatingprofit/-loss</v>
      </c>
      <c r="E291" s="1" t="s">
        <v>55</v>
      </c>
      <c r="F291" s="2">
        <v>42004</v>
      </c>
      <c r="G291" s="4">
        <v>3006</v>
      </c>
    </row>
    <row r="292" spans="1:7" x14ac:dyDescent="0.2">
      <c r="A292" s="3">
        <v>11</v>
      </c>
      <c r="B292" s="23" t="s">
        <v>15</v>
      </c>
      <c r="C292" s="23" t="str">
        <f>VLOOKUP(Taulukko1[[#This Row],[Rivivalinta]],Sheet1!$C$1:$E$42,2,FALSE)</f>
        <v>Kontanta medel och kassabehållning hos centralbanker</v>
      </c>
      <c r="D292" s="23" t="str">
        <f>VLOOKUP(Taulukko1[[#This Row],[Rivivalinta]],Sheet1!$C$1:$E$42,3,FALSE)</f>
        <v>Cash and cash balances at central banks</v>
      </c>
      <c r="E292" s="1" t="s">
        <v>55</v>
      </c>
      <c r="F292" s="2">
        <v>42004</v>
      </c>
      <c r="G292" s="4">
        <v>11625</v>
      </c>
    </row>
    <row r="293" spans="1:7" x14ac:dyDescent="0.2">
      <c r="A293" s="3">
        <v>12</v>
      </c>
      <c r="B293" s="23" t="s">
        <v>16</v>
      </c>
      <c r="C293" s="23" t="str">
        <f>VLOOKUP(Taulukko1[[#This Row],[Rivivalinta]],Sheet1!$C$1:$E$42,2,FALSE)</f>
        <v>Lån och förskott till kreditinstitut</v>
      </c>
      <c r="D293" s="23" t="str">
        <f>VLOOKUP(Taulukko1[[#This Row],[Rivivalinta]],Sheet1!$C$1:$E$42,3,FALSE)</f>
        <v>Loans and advances to credit institutions</v>
      </c>
      <c r="E293" s="1" t="s">
        <v>55</v>
      </c>
      <c r="F293" s="2">
        <v>42004</v>
      </c>
      <c r="G293" s="4">
        <v>21862</v>
      </c>
    </row>
    <row r="294" spans="1:7" x14ac:dyDescent="0.2">
      <c r="A294" s="3">
        <v>13</v>
      </c>
      <c r="B294" s="23" t="s">
        <v>17</v>
      </c>
      <c r="C294" s="23" t="str">
        <f>VLOOKUP(Taulukko1[[#This Row],[Rivivalinta]],Sheet1!$C$1:$E$42,2,FALSE)</f>
        <v>Lån och förskott till allmänheten och offentliga samfund</v>
      </c>
      <c r="D294" s="23" t="str">
        <f>VLOOKUP(Taulukko1[[#This Row],[Rivivalinta]],Sheet1!$C$1:$E$42,3,FALSE)</f>
        <v>Loans and advances to the public and public sector entities</v>
      </c>
      <c r="E294" s="1" t="s">
        <v>55</v>
      </c>
      <c r="F294" s="2">
        <v>42004</v>
      </c>
      <c r="G294" s="4">
        <v>271136</v>
      </c>
    </row>
    <row r="295" spans="1:7" x14ac:dyDescent="0.2">
      <c r="A295" s="3">
        <v>14</v>
      </c>
      <c r="B295" s="23" t="s">
        <v>18</v>
      </c>
      <c r="C295" s="23" t="str">
        <f>VLOOKUP(Taulukko1[[#This Row],[Rivivalinta]],Sheet1!$C$1:$E$42,2,FALSE)</f>
        <v>Värdepapper</v>
      </c>
      <c r="D295" s="23" t="str">
        <f>VLOOKUP(Taulukko1[[#This Row],[Rivivalinta]],Sheet1!$C$1:$E$42,3,FALSE)</f>
        <v>Debt securities</v>
      </c>
      <c r="E295" s="1" t="s">
        <v>55</v>
      </c>
      <c r="F295" s="2">
        <v>42004</v>
      </c>
      <c r="G295" s="4">
        <v>22448</v>
      </c>
    </row>
    <row r="296" spans="1:7" x14ac:dyDescent="0.2">
      <c r="A296" s="3">
        <v>15</v>
      </c>
      <c r="B296" s="23" t="s">
        <v>119</v>
      </c>
      <c r="C296" s="23" t="str">
        <f>VLOOKUP(Taulukko1[[#This Row],[Rivivalinta]],Sheet1!$C$1:$E$42,2,FALSE)</f>
        <v xml:space="preserve">Derivat </v>
      </c>
      <c r="D296" s="23" t="str">
        <f>VLOOKUP(Taulukko1[[#This Row],[Rivivalinta]],Sheet1!$C$1:$E$42,3,FALSE)</f>
        <v xml:space="preserve">Derivatives </v>
      </c>
      <c r="E296" s="1" t="s">
        <v>55</v>
      </c>
      <c r="F296" s="2">
        <v>42004</v>
      </c>
      <c r="G296" s="4">
        <v>7027</v>
      </c>
    </row>
    <row r="297" spans="1:7" x14ac:dyDescent="0.2">
      <c r="A297" s="3">
        <v>16</v>
      </c>
      <c r="B297" s="23" t="s">
        <v>20</v>
      </c>
      <c r="C297" s="23" t="str">
        <f>VLOOKUP(Taulukko1[[#This Row],[Rivivalinta]],Sheet1!$C$1:$E$42,2,FALSE)</f>
        <v>Övriga tillgångar</v>
      </c>
      <c r="D297" s="23" t="str">
        <f>VLOOKUP(Taulukko1[[#This Row],[Rivivalinta]],Sheet1!$C$1:$E$42,3,FALSE)</f>
        <v>Other assets</v>
      </c>
      <c r="E297" s="1" t="s">
        <v>55</v>
      </c>
      <c r="F297" s="2">
        <v>42004</v>
      </c>
      <c r="G297" s="4">
        <v>37134</v>
      </c>
    </row>
    <row r="298" spans="1:7" x14ac:dyDescent="0.2">
      <c r="A298" s="3">
        <v>17</v>
      </c>
      <c r="B298" s="23" t="s">
        <v>21</v>
      </c>
      <c r="C298" s="23" t="str">
        <f>VLOOKUP(Taulukko1[[#This Row],[Rivivalinta]],Sheet1!$C$1:$E$42,2,FALSE)</f>
        <v>SUMMA TILLGÅNGAR</v>
      </c>
      <c r="D298" s="23" t="str">
        <f>VLOOKUP(Taulukko1[[#This Row],[Rivivalinta]],Sheet1!$C$1:$E$42,3,FALSE)</f>
        <v>TOTAL ASSETS</v>
      </c>
      <c r="E298" s="1" t="s">
        <v>55</v>
      </c>
      <c r="F298" s="2">
        <v>42004</v>
      </c>
      <c r="G298" s="4">
        <v>371232</v>
      </c>
    </row>
    <row r="299" spans="1:7" x14ac:dyDescent="0.2">
      <c r="A299" s="3">
        <v>18</v>
      </c>
      <c r="B299" s="23" t="s">
        <v>22</v>
      </c>
      <c r="C299" s="23" t="str">
        <f>VLOOKUP(Taulukko1[[#This Row],[Rivivalinta]],Sheet1!$C$1:$E$42,2,FALSE)</f>
        <v>Inlåning från kreditinstitut</v>
      </c>
      <c r="D299" s="23" t="str">
        <f>VLOOKUP(Taulukko1[[#This Row],[Rivivalinta]],Sheet1!$C$1:$E$42,3,FALSE)</f>
        <v>Deposits from credit institutions</v>
      </c>
      <c r="E299" s="1" t="s">
        <v>55</v>
      </c>
      <c r="F299" s="2">
        <v>42004</v>
      </c>
      <c r="G299" s="4">
        <v>6387</v>
      </c>
    </row>
    <row r="300" spans="1:7" x14ac:dyDescent="0.2">
      <c r="A300" s="3">
        <v>19</v>
      </c>
      <c r="B300" s="23" t="s">
        <v>23</v>
      </c>
      <c r="C300" s="23" t="str">
        <f>VLOOKUP(Taulukko1[[#This Row],[Rivivalinta]],Sheet1!$C$1:$E$42,2,FALSE)</f>
        <v>Inlåning från allmänheten och offentliga samfund</v>
      </c>
      <c r="D300" s="23" t="str">
        <f>VLOOKUP(Taulukko1[[#This Row],[Rivivalinta]],Sheet1!$C$1:$E$42,3,FALSE)</f>
        <v>Deposits from the public and public sector entities</v>
      </c>
      <c r="E300" s="1" t="s">
        <v>55</v>
      </c>
      <c r="F300" s="2">
        <v>42004</v>
      </c>
      <c r="G300" s="4">
        <v>293528</v>
      </c>
    </row>
    <row r="301" spans="1:7" x14ac:dyDescent="0.2">
      <c r="A301" s="3">
        <v>20</v>
      </c>
      <c r="B301" s="23" t="s">
        <v>24</v>
      </c>
      <c r="C301" s="23" t="str">
        <f>VLOOKUP(Taulukko1[[#This Row],[Rivivalinta]],Sheet1!$C$1:$E$42,2,FALSE)</f>
        <v>Emitterade skuldebrev</v>
      </c>
      <c r="D301" s="23" t="str">
        <f>VLOOKUP(Taulukko1[[#This Row],[Rivivalinta]],Sheet1!$C$1:$E$42,3,FALSE)</f>
        <v>Debt securities issued</v>
      </c>
      <c r="E301" s="1" t="s">
        <v>55</v>
      </c>
      <c r="F301" s="2">
        <v>42004</v>
      </c>
      <c r="G301" s="4">
        <v>20897</v>
      </c>
    </row>
    <row r="302" spans="1:7" x14ac:dyDescent="0.2">
      <c r="A302" s="3">
        <v>22</v>
      </c>
      <c r="B302" s="23" t="s">
        <v>19</v>
      </c>
      <c r="C302" s="23" t="str">
        <f>VLOOKUP(Taulukko1[[#This Row],[Rivivalinta]],Sheet1!$C$1:$E$42,2,FALSE)</f>
        <v>Derivat</v>
      </c>
      <c r="D302" s="23" t="str">
        <f>VLOOKUP(Taulukko1[[#This Row],[Rivivalinta]],Sheet1!$C$1:$E$42,3,FALSE)</f>
        <v>Derivatives</v>
      </c>
      <c r="E302" s="1" t="s">
        <v>55</v>
      </c>
      <c r="F302" s="2">
        <v>42004</v>
      </c>
      <c r="G302" s="4">
        <v>10</v>
      </c>
    </row>
    <row r="303" spans="1:7" x14ac:dyDescent="0.2">
      <c r="A303" s="3">
        <v>23</v>
      </c>
      <c r="B303" s="23" t="s">
        <v>25</v>
      </c>
      <c r="C303" s="23" t="str">
        <f>VLOOKUP(Taulukko1[[#This Row],[Rivivalinta]],Sheet1!$C$1:$E$42,2,FALSE)</f>
        <v>Eget kapital</v>
      </c>
      <c r="D303" s="23" t="str">
        <f>VLOOKUP(Taulukko1[[#This Row],[Rivivalinta]],Sheet1!$C$1:$E$42,3,FALSE)</f>
        <v>Total equity</v>
      </c>
      <c r="E303" s="1" t="s">
        <v>55</v>
      </c>
      <c r="F303" s="2">
        <v>42004</v>
      </c>
      <c r="G303" s="4">
        <v>25997</v>
      </c>
    </row>
    <row r="304" spans="1:7" x14ac:dyDescent="0.2">
      <c r="A304" s="3">
        <v>21</v>
      </c>
      <c r="B304" s="23" t="s">
        <v>26</v>
      </c>
      <c r="C304" s="23" t="str">
        <f>VLOOKUP(Taulukko1[[#This Row],[Rivivalinta]],Sheet1!$C$1:$E$42,2,FALSE)</f>
        <v>Övriga skulder</v>
      </c>
      <c r="D304" s="23" t="str">
        <f>VLOOKUP(Taulukko1[[#This Row],[Rivivalinta]],Sheet1!$C$1:$E$42,3,FALSE)</f>
        <v>Other liabilities</v>
      </c>
      <c r="E304" s="1" t="s">
        <v>55</v>
      </c>
      <c r="F304" s="2">
        <v>42004</v>
      </c>
      <c r="G304" s="4">
        <v>24413</v>
      </c>
    </row>
    <row r="305" spans="1:7" x14ac:dyDescent="0.2">
      <c r="A305" s="3">
        <v>24</v>
      </c>
      <c r="B305" s="23" t="s">
        <v>27</v>
      </c>
      <c r="C305" s="23" t="str">
        <f>VLOOKUP(Taulukko1[[#This Row],[Rivivalinta]],Sheet1!$C$1:$E$42,2,FALSE)</f>
        <v>SUMMA EGET KAPITAL OCH SKULDER</v>
      </c>
      <c r="D305" s="23" t="str">
        <f>VLOOKUP(Taulukko1[[#This Row],[Rivivalinta]],Sheet1!$C$1:$E$42,3,FALSE)</f>
        <v>TOTAL EQUITY AND LIABILITIES</v>
      </c>
      <c r="E305" s="1" t="s">
        <v>55</v>
      </c>
      <c r="F305" s="2">
        <v>42004</v>
      </c>
      <c r="G305" s="4">
        <v>371232</v>
      </c>
    </row>
    <row r="306" spans="1:7" x14ac:dyDescent="0.2">
      <c r="A306" s="3">
        <v>25</v>
      </c>
      <c r="B306" s="23" t="s">
        <v>28</v>
      </c>
      <c r="C306" s="23" t="str">
        <f>VLOOKUP(Taulukko1[[#This Row],[Rivivalinta]],Sheet1!$C$1:$E$42,2,FALSE)</f>
        <v>Exponering utanför balansräkningen</v>
      </c>
      <c r="D306" s="23" t="str">
        <f>VLOOKUP(Taulukko1[[#This Row],[Rivivalinta]],Sheet1!$C$1:$E$42,3,FALSE)</f>
        <v>Off balance sheet exposures</v>
      </c>
      <c r="E306" s="1" t="s">
        <v>55</v>
      </c>
      <c r="F306" s="2">
        <v>42004</v>
      </c>
      <c r="G306" s="4">
        <v>14976</v>
      </c>
    </row>
    <row r="307" spans="1:7" x14ac:dyDescent="0.2">
      <c r="A307" s="3">
        <v>28</v>
      </c>
      <c r="B307" s="23" t="s">
        <v>29</v>
      </c>
      <c r="C307" s="23" t="str">
        <f>VLOOKUP(Taulukko1[[#This Row],[Rivivalinta]],Sheet1!$C$1:$E$42,2,FALSE)</f>
        <v>Kostnader/intäkter, %</v>
      </c>
      <c r="D307" s="23" t="str">
        <f>VLOOKUP(Taulukko1[[#This Row],[Rivivalinta]],Sheet1!$C$1:$E$42,3,FALSE)</f>
        <v>Cost/income ratio, %</v>
      </c>
      <c r="E307" s="1" t="s">
        <v>55</v>
      </c>
      <c r="F307" s="2">
        <v>42004</v>
      </c>
      <c r="G307" s="5">
        <v>0.6414272378383985</v>
      </c>
    </row>
    <row r="308" spans="1:7" x14ac:dyDescent="0.2">
      <c r="A308" s="3">
        <v>29</v>
      </c>
      <c r="B308" s="23" t="s">
        <v>30</v>
      </c>
      <c r="C308" s="23" t="str">
        <f>VLOOKUP(Taulukko1[[#This Row],[Rivivalinta]],Sheet1!$C$1:$E$42,2,FALSE)</f>
        <v>Nödlidande exponeringar/Exponeringar, %</v>
      </c>
      <c r="D308" s="23" t="str">
        <f>VLOOKUP(Taulukko1[[#This Row],[Rivivalinta]],Sheet1!$C$1:$E$42,3,FALSE)</f>
        <v>Non-performing exposures/Exposures, %</v>
      </c>
      <c r="E308" s="1" t="s">
        <v>55</v>
      </c>
      <c r="F308" s="2">
        <v>42004</v>
      </c>
      <c r="G308" s="5">
        <v>5.1419400345522016E-3</v>
      </c>
    </row>
    <row r="309" spans="1:7" x14ac:dyDescent="0.2">
      <c r="A309" s="3">
        <v>30</v>
      </c>
      <c r="B309" s="23" t="s">
        <v>31</v>
      </c>
      <c r="C309" s="23" t="str">
        <f>VLOOKUP(Taulukko1[[#This Row],[Rivivalinta]],Sheet1!$C$1:$E$42,2,FALSE)</f>
        <v>Upplupna avsättningar på nödlidande exponeringar/Nödlidande Exponeringar, %</v>
      </c>
      <c r="D309" s="23" t="str">
        <f>VLOOKUP(Taulukko1[[#This Row],[Rivivalinta]],Sheet1!$C$1:$E$42,3,FALSE)</f>
        <v>Accumulated impairments on non-performing exposures/Non-performing exposures, %</v>
      </c>
      <c r="E309" s="1" t="s">
        <v>55</v>
      </c>
      <c r="F309" s="2">
        <v>42004</v>
      </c>
      <c r="G309" s="5">
        <v>6.0304837640821736E-2</v>
      </c>
    </row>
    <row r="310" spans="1:7" x14ac:dyDescent="0.2">
      <c r="A310" s="3">
        <v>31</v>
      </c>
      <c r="B310" s="23" t="s">
        <v>32</v>
      </c>
      <c r="C310" s="23" t="str">
        <f>VLOOKUP(Taulukko1[[#This Row],[Rivivalinta]],Sheet1!$C$1:$E$42,2,FALSE)</f>
        <v>Kapitalbas</v>
      </c>
      <c r="D310" s="23" t="str">
        <f>VLOOKUP(Taulukko1[[#This Row],[Rivivalinta]],Sheet1!$C$1:$E$42,3,FALSE)</f>
        <v>Own funds</v>
      </c>
      <c r="E310" s="1" t="s">
        <v>55</v>
      </c>
      <c r="F310" s="2">
        <v>42004</v>
      </c>
      <c r="G310" s="4">
        <v>35258.870999999999</v>
      </c>
    </row>
    <row r="311" spans="1:7" x14ac:dyDescent="0.2">
      <c r="A311" s="3">
        <v>32</v>
      </c>
      <c r="B311" s="23" t="s">
        <v>33</v>
      </c>
      <c r="C311" s="23" t="str">
        <f>VLOOKUP(Taulukko1[[#This Row],[Rivivalinta]],Sheet1!$C$1:$E$42,2,FALSE)</f>
        <v>Kärnprimärkapital (CET 1)</v>
      </c>
      <c r="D311" s="23" t="str">
        <f>VLOOKUP(Taulukko1[[#This Row],[Rivivalinta]],Sheet1!$C$1:$E$42,3,FALSE)</f>
        <v>Common equity tier 1 capital (CET1)</v>
      </c>
      <c r="E311" s="1" t="s">
        <v>55</v>
      </c>
      <c r="F311" s="2">
        <v>42004</v>
      </c>
      <c r="G311" s="4">
        <v>30025.414000000001</v>
      </c>
    </row>
    <row r="312" spans="1:7" x14ac:dyDescent="0.2">
      <c r="A312" s="3">
        <v>33</v>
      </c>
      <c r="B312" s="23" t="s">
        <v>34</v>
      </c>
      <c r="C312" s="23" t="str">
        <f>VLOOKUP(Taulukko1[[#This Row],[Rivivalinta]],Sheet1!$C$1:$E$42,2,FALSE)</f>
        <v>Övrigt primärkapital (AT 1)</v>
      </c>
      <c r="D312" s="23" t="str">
        <f>VLOOKUP(Taulukko1[[#This Row],[Rivivalinta]],Sheet1!$C$1:$E$42,3,FALSE)</f>
        <v>Additional tier 1 capital (AT 1)</v>
      </c>
      <c r="E312" s="1" t="s">
        <v>55</v>
      </c>
      <c r="F312" s="2">
        <v>42004</v>
      </c>
      <c r="G312" s="4"/>
    </row>
    <row r="313" spans="1:7" x14ac:dyDescent="0.2">
      <c r="A313" s="3">
        <v>34</v>
      </c>
      <c r="B313" s="23" t="s">
        <v>35</v>
      </c>
      <c r="C313" s="23" t="str">
        <f>VLOOKUP(Taulukko1[[#This Row],[Rivivalinta]],Sheet1!$C$1:$E$42,2,FALSE)</f>
        <v>Supplementärkapital (T2)</v>
      </c>
      <c r="D313" s="23" t="str">
        <f>VLOOKUP(Taulukko1[[#This Row],[Rivivalinta]],Sheet1!$C$1:$E$42,3,FALSE)</f>
        <v>Tier 2 capital (T2)</v>
      </c>
      <c r="E313" s="1" t="s">
        <v>55</v>
      </c>
      <c r="F313" s="2">
        <v>42004</v>
      </c>
      <c r="G313" s="4">
        <v>5233.4589999999998</v>
      </c>
    </row>
    <row r="314" spans="1:7" x14ac:dyDescent="0.2">
      <c r="A314" s="3">
        <v>35</v>
      </c>
      <c r="B314" s="23" t="s">
        <v>36</v>
      </c>
      <c r="C314" s="23" t="str">
        <f>VLOOKUP(Taulukko1[[#This Row],[Rivivalinta]],Sheet1!$C$1:$E$42,2,FALSE)</f>
        <v>Summa kapitalrelationer, %</v>
      </c>
      <c r="D314" s="23" t="str">
        <f>VLOOKUP(Taulukko1[[#This Row],[Rivivalinta]],Sheet1!$C$1:$E$42,3,FALSE)</f>
        <v>Own funds ratio, %</v>
      </c>
      <c r="E314" s="1" t="s">
        <v>55</v>
      </c>
      <c r="F314" s="2">
        <v>42004</v>
      </c>
      <c r="G314" s="5">
        <v>0.1763249844130424</v>
      </c>
    </row>
    <row r="315" spans="1:7" x14ac:dyDescent="0.2">
      <c r="A315" s="3">
        <v>36</v>
      </c>
      <c r="B315" s="23" t="s">
        <v>37</v>
      </c>
      <c r="C315" s="23" t="str">
        <f>VLOOKUP(Taulukko1[[#This Row],[Rivivalinta]],Sheet1!$C$1:$E$42,2,FALSE)</f>
        <v>Primärkapitalrelation, %</v>
      </c>
      <c r="D315" s="23" t="str">
        <f>VLOOKUP(Taulukko1[[#This Row],[Rivivalinta]],Sheet1!$C$1:$E$42,3,FALSE)</f>
        <v>Tier 1 ratio, %</v>
      </c>
      <c r="E315" s="1" t="s">
        <v>55</v>
      </c>
      <c r="F315" s="2">
        <v>42004</v>
      </c>
      <c r="G315" s="5">
        <v>0.15015315310422572</v>
      </c>
    </row>
    <row r="316" spans="1:7" x14ac:dyDescent="0.2">
      <c r="A316" s="3">
        <v>37</v>
      </c>
      <c r="B316" s="23" t="s">
        <v>38</v>
      </c>
      <c r="C316" s="23" t="str">
        <f>VLOOKUP(Taulukko1[[#This Row],[Rivivalinta]],Sheet1!$C$1:$E$42,2,FALSE)</f>
        <v>Kärnprimärkapitalrelation, %</v>
      </c>
      <c r="D316" s="23" t="str">
        <f>VLOOKUP(Taulukko1[[#This Row],[Rivivalinta]],Sheet1!$C$1:$E$42,3,FALSE)</f>
        <v>CET 1 ratio, %</v>
      </c>
      <c r="E316" s="1" t="s">
        <v>55</v>
      </c>
      <c r="F316" s="2">
        <v>42004</v>
      </c>
      <c r="G316" s="5">
        <v>0.15015315310422572</v>
      </c>
    </row>
    <row r="317" spans="1:7" x14ac:dyDescent="0.2">
      <c r="A317" s="3">
        <v>38</v>
      </c>
      <c r="B317" s="23" t="s">
        <v>39</v>
      </c>
      <c r="C317" s="23" t="str">
        <f>VLOOKUP(Taulukko1[[#This Row],[Rivivalinta]],Sheet1!$C$1:$E$42,2,FALSE)</f>
        <v>Summa exponeringsbelopp (RWA)</v>
      </c>
      <c r="D317" s="23" t="str">
        <f>VLOOKUP(Taulukko1[[#This Row],[Rivivalinta]],Sheet1!$C$1:$E$42,3,FALSE)</f>
        <v>Total risk weighted assets (RWA)</v>
      </c>
      <c r="E317" s="1" t="s">
        <v>55</v>
      </c>
      <c r="F317" s="2">
        <v>42004</v>
      </c>
      <c r="G317" s="4">
        <v>199965.258</v>
      </c>
    </row>
    <row r="318" spans="1:7" x14ac:dyDescent="0.2">
      <c r="A318" s="3">
        <v>39</v>
      </c>
      <c r="B318" s="23" t="s">
        <v>40</v>
      </c>
      <c r="C318" s="23" t="str">
        <f>VLOOKUP(Taulukko1[[#This Row],[Rivivalinta]],Sheet1!$C$1:$E$42,2,FALSE)</f>
        <v>Exponeringsbelopp för kredit-, motpart- och utspädningsrisker</v>
      </c>
      <c r="D318" s="23" t="str">
        <f>VLOOKUP(Taulukko1[[#This Row],[Rivivalinta]],Sheet1!$C$1:$E$42,3,FALSE)</f>
        <v>Credit and counterparty risks</v>
      </c>
      <c r="E318" s="1" t="s">
        <v>55</v>
      </c>
      <c r="F318" s="2">
        <v>42004</v>
      </c>
      <c r="G318" s="4">
        <v>172281.74299999999</v>
      </c>
    </row>
    <row r="319" spans="1:7" x14ac:dyDescent="0.2">
      <c r="A319" s="3">
        <v>40</v>
      </c>
      <c r="B319" s="23" t="s">
        <v>41</v>
      </c>
      <c r="C319" s="23" t="str">
        <f>VLOOKUP(Taulukko1[[#This Row],[Rivivalinta]],Sheet1!$C$1:$E$42,2,FALSE)</f>
        <v>Exponeringsbelopp för positions-, valutakurs- och råvarurisker</v>
      </c>
      <c r="D319" s="23" t="str">
        <f>VLOOKUP(Taulukko1[[#This Row],[Rivivalinta]],Sheet1!$C$1:$E$42,3,FALSE)</f>
        <v>Position, currency and commodity risks</v>
      </c>
      <c r="E319" s="1" t="s">
        <v>55</v>
      </c>
      <c r="F319" s="2">
        <v>42004</v>
      </c>
      <c r="G319" s="4">
        <v>911.13800000000003</v>
      </c>
    </row>
    <row r="320" spans="1:7" x14ac:dyDescent="0.2">
      <c r="A320" s="3">
        <v>41</v>
      </c>
      <c r="B320" s="23" t="s">
        <v>42</v>
      </c>
      <c r="C320" s="23" t="str">
        <f>VLOOKUP(Taulukko1[[#This Row],[Rivivalinta]],Sheet1!$C$1:$E$42,2,FALSE)</f>
        <v>Exponeringsbelopp för operativ risk</v>
      </c>
      <c r="D320" s="23" t="str">
        <f>VLOOKUP(Taulukko1[[#This Row],[Rivivalinta]],Sheet1!$C$1:$E$42,3,FALSE)</f>
        <v>Operational risks</v>
      </c>
      <c r="E320" s="1" t="s">
        <v>55</v>
      </c>
      <c r="F320" s="2">
        <v>42004</v>
      </c>
      <c r="G320" s="4">
        <v>17925.276000000002</v>
      </c>
    </row>
    <row r="321" spans="1:7" x14ac:dyDescent="0.2">
      <c r="A321" s="3">
        <v>42</v>
      </c>
      <c r="B321" s="23" t="s">
        <v>43</v>
      </c>
      <c r="C321" s="23" t="str">
        <f>VLOOKUP(Taulukko1[[#This Row],[Rivivalinta]],Sheet1!$C$1:$E$42,2,FALSE)</f>
        <v>Övriga riskexponeringar</v>
      </c>
      <c r="D321" s="23" t="str">
        <f>VLOOKUP(Taulukko1[[#This Row],[Rivivalinta]],Sheet1!$C$1:$E$42,3,FALSE)</f>
        <v>Other risks</v>
      </c>
      <c r="E321" s="1" t="s">
        <v>55</v>
      </c>
      <c r="F321" s="2">
        <v>42004</v>
      </c>
      <c r="G321" s="4">
        <v>8847.1010000000006</v>
      </c>
    </row>
    <row r="322" spans="1:7" x14ac:dyDescent="0.2">
      <c r="A322" s="3">
        <v>1</v>
      </c>
      <c r="B322" s="23" t="s">
        <v>5</v>
      </c>
      <c r="C322" s="23" t="str">
        <f>VLOOKUP(Taulukko1[[#This Row],[Rivivalinta]],Sheet1!$C$1:$E$42,2,FALSE)</f>
        <v>Räntenetto</v>
      </c>
      <c r="D322" s="23" t="str">
        <f>VLOOKUP(Taulukko1[[#This Row],[Rivivalinta]],Sheet1!$C$1:$E$42,3,FALSE)</f>
        <v>Net interest margin</v>
      </c>
      <c r="E322" s="1" t="s">
        <v>56</v>
      </c>
      <c r="F322" s="2">
        <v>42004</v>
      </c>
      <c r="G322" s="4">
        <v>1178</v>
      </c>
    </row>
    <row r="323" spans="1:7" x14ac:dyDescent="0.2">
      <c r="A323" s="3">
        <v>2</v>
      </c>
      <c r="B323" s="23" t="s">
        <v>6</v>
      </c>
      <c r="C323" s="23" t="str">
        <f>VLOOKUP(Taulukko1[[#This Row],[Rivivalinta]],Sheet1!$C$1:$E$42,2,FALSE)</f>
        <v>Netto, avgifts- och provisionsintäkter</v>
      </c>
      <c r="D323" s="23" t="str">
        <f>VLOOKUP(Taulukko1[[#This Row],[Rivivalinta]],Sheet1!$C$1:$E$42,3,FALSE)</f>
        <v>Net fee and commission income</v>
      </c>
      <c r="E323" s="1" t="s">
        <v>56</v>
      </c>
      <c r="F323" s="2">
        <v>42004</v>
      </c>
      <c r="G323" s="4">
        <v>197</v>
      </c>
    </row>
    <row r="324" spans="1:7" x14ac:dyDescent="0.2">
      <c r="A324" s="3">
        <v>3</v>
      </c>
      <c r="B324" s="23" t="s">
        <v>7</v>
      </c>
      <c r="C324" s="23" t="str">
        <f>VLOOKUP(Taulukko1[[#This Row],[Rivivalinta]],Sheet1!$C$1:$E$42,2,FALSE)</f>
        <v>Avgifts- och provisionsintäkter</v>
      </c>
      <c r="D324" s="23" t="str">
        <f>VLOOKUP(Taulukko1[[#This Row],[Rivivalinta]],Sheet1!$C$1:$E$42,3,FALSE)</f>
        <v>Fee and commission income</v>
      </c>
      <c r="E324" s="1" t="s">
        <v>56</v>
      </c>
      <c r="F324" s="2">
        <v>42004</v>
      </c>
      <c r="G324" s="4">
        <v>243</v>
      </c>
    </row>
    <row r="325" spans="1:7" x14ac:dyDescent="0.2">
      <c r="A325" s="3">
        <v>4</v>
      </c>
      <c r="B325" s="23" t="s">
        <v>8</v>
      </c>
      <c r="C325" s="23" t="str">
        <f>VLOOKUP(Taulukko1[[#This Row],[Rivivalinta]],Sheet1!$C$1:$E$42,2,FALSE)</f>
        <v>Avgifts- och provisionskostnader</v>
      </c>
      <c r="D325" s="23" t="str">
        <f>VLOOKUP(Taulukko1[[#This Row],[Rivivalinta]],Sheet1!$C$1:$E$42,3,FALSE)</f>
        <v>Fee and commission expenses</v>
      </c>
      <c r="E325" s="1" t="s">
        <v>56</v>
      </c>
      <c r="F325" s="2">
        <v>42004</v>
      </c>
      <c r="G325" s="4">
        <v>46</v>
      </c>
    </row>
    <row r="326" spans="1:7" x14ac:dyDescent="0.2">
      <c r="A326" s="3">
        <v>5</v>
      </c>
      <c r="B326" s="23" t="s">
        <v>9</v>
      </c>
      <c r="C326" s="23" t="str">
        <f>VLOOKUP(Taulukko1[[#This Row],[Rivivalinta]],Sheet1!$C$1:$E$42,2,FALSE)</f>
        <v>Nettointäkter från handel och investeringar</v>
      </c>
      <c r="D326" s="23" t="str">
        <f>VLOOKUP(Taulukko1[[#This Row],[Rivivalinta]],Sheet1!$C$1:$E$42,3,FALSE)</f>
        <v>Net trading and investing income</v>
      </c>
      <c r="E326" s="1" t="s">
        <v>56</v>
      </c>
      <c r="F326" s="2">
        <v>42004</v>
      </c>
      <c r="G326" s="4">
        <v>108</v>
      </c>
    </row>
    <row r="327" spans="1:7" x14ac:dyDescent="0.2">
      <c r="A327" s="3">
        <v>6</v>
      </c>
      <c r="B327" s="23" t="s">
        <v>10</v>
      </c>
      <c r="C327" s="23" t="str">
        <f>VLOOKUP(Taulukko1[[#This Row],[Rivivalinta]],Sheet1!$C$1:$E$42,2,FALSE)</f>
        <v>Övriga intäkter</v>
      </c>
      <c r="D327" s="23" t="str">
        <f>VLOOKUP(Taulukko1[[#This Row],[Rivivalinta]],Sheet1!$C$1:$E$42,3,FALSE)</f>
        <v>Other income</v>
      </c>
      <c r="E327" s="1" t="s">
        <v>56</v>
      </c>
      <c r="F327" s="2">
        <v>42004</v>
      </c>
      <c r="G327" s="4">
        <v>41</v>
      </c>
    </row>
    <row r="328" spans="1:7" x14ac:dyDescent="0.2">
      <c r="A328" s="3">
        <v>7</v>
      </c>
      <c r="B328" s="23" t="s">
        <v>11</v>
      </c>
      <c r="C328" s="23" t="str">
        <f>VLOOKUP(Taulukko1[[#This Row],[Rivivalinta]],Sheet1!$C$1:$E$42,2,FALSE)</f>
        <v>Totala inkomster</v>
      </c>
      <c r="D328" s="23" t="str">
        <f>VLOOKUP(Taulukko1[[#This Row],[Rivivalinta]],Sheet1!$C$1:$E$42,3,FALSE)</f>
        <v>Total income</v>
      </c>
      <c r="E328" s="1" t="s">
        <v>56</v>
      </c>
      <c r="F328" s="2">
        <v>42004</v>
      </c>
      <c r="G328" s="4">
        <v>1524</v>
      </c>
    </row>
    <row r="329" spans="1:7" x14ac:dyDescent="0.2">
      <c r="A329" s="3">
        <v>8</v>
      </c>
      <c r="B329" s="23" t="s">
        <v>12</v>
      </c>
      <c r="C329" s="23" t="str">
        <f>VLOOKUP(Taulukko1[[#This Row],[Rivivalinta]],Sheet1!$C$1:$E$42,2,FALSE)</f>
        <v>Totala kostnader</v>
      </c>
      <c r="D329" s="23" t="str">
        <f>VLOOKUP(Taulukko1[[#This Row],[Rivivalinta]],Sheet1!$C$1:$E$42,3,FALSE)</f>
        <v>Total expenses</v>
      </c>
      <c r="E329" s="1" t="s">
        <v>56</v>
      </c>
      <c r="F329" s="2">
        <v>42004</v>
      </c>
      <c r="G329" s="4">
        <v>890</v>
      </c>
    </row>
    <row r="330" spans="1:7" x14ac:dyDescent="0.2">
      <c r="A330" s="3">
        <v>9</v>
      </c>
      <c r="B330" s="23" t="s">
        <v>13</v>
      </c>
      <c r="C330" s="23" t="str">
        <f>VLOOKUP(Taulukko1[[#This Row],[Rivivalinta]],Sheet1!$C$1:$E$42,2,FALSE)</f>
        <v>Nedskrivningar av lån och fordringar</v>
      </c>
      <c r="D330" s="23" t="str">
        <f>VLOOKUP(Taulukko1[[#This Row],[Rivivalinta]],Sheet1!$C$1:$E$42,3,FALSE)</f>
        <v>Impairments on loans and receivables</v>
      </c>
      <c r="E330" s="1" t="s">
        <v>56</v>
      </c>
      <c r="F330" s="2">
        <v>42004</v>
      </c>
      <c r="G330" s="4">
        <v>-42</v>
      </c>
    </row>
    <row r="331" spans="1:7" x14ac:dyDescent="0.2">
      <c r="A331" s="3">
        <v>10</v>
      </c>
      <c r="B331" s="23" t="s">
        <v>14</v>
      </c>
      <c r="C331" s="23" t="str">
        <f>VLOOKUP(Taulukko1[[#This Row],[Rivivalinta]],Sheet1!$C$1:$E$42,2,FALSE)</f>
        <v>Rörelsevinst/-förlust</v>
      </c>
      <c r="D331" s="23" t="str">
        <f>VLOOKUP(Taulukko1[[#This Row],[Rivivalinta]],Sheet1!$C$1:$E$42,3,FALSE)</f>
        <v>Operatingprofit/-loss</v>
      </c>
      <c r="E331" s="1" t="s">
        <v>56</v>
      </c>
      <c r="F331" s="2">
        <v>42004</v>
      </c>
      <c r="G331" s="4">
        <v>676</v>
      </c>
    </row>
    <row r="332" spans="1:7" x14ac:dyDescent="0.2">
      <c r="A332" s="3">
        <v>11</v>
      </c>
      <c r="B332" s="23" t="s">
        <v>15</v>
      </c>
      <c r="C332" s="23" t="str">
        <f>VLOOKUP(Taulukko1[[#This Row],[Rivivalinta]],Sheet1!$C$1:$E$42,2,FALSE)</f>
        <v>Kontanta medel och kassabehållning hos centralbanker</v>
      </c>
      <c r="D332" s="23" t="str">
        <f>VLOOKUP(Taulukko1[[#This Row],[Rivivalinta]],Sheet1!$C$1:$E$42,3,FALSE)</f>
        <v>Cash and cash balances at central banks</v>
      </c>
      <c r="E332" s="1" t="s">
        <v>56</v>
      </c>
      <c r="F332" s="2">
        <v>42004</v>
      </c>
      <c r="G332" s="4">
        <v>1201</v>
      </c>
    </row>
    <row r="333" spans="1:7" x14ac:dyDescent="0.2">
      <c r="A333" s="3">
        <v>12</v>
      </c>
      <c r="B333" s="23" t="s">
        <v>16</v>
      </c>
      <c r="C333" s="23" t="str">
        <f>VLOOKUP(Taulukko1[[#This Row],[Rivivalinta]],Sheet1!$C$1:$E$42,2,FALSE)</f>
        <v>Lån och förskott till kreditinstitut</v>
      </c>
      <c r="D333" s="23" t="str">
        <f>VLOOKUP(Taulukko1[[#This Row],[Rivivalinta]],Sheet1!$C$1:$E$42,3,FALSE)</f>
        <v>Loans and advances to credit institutions</v>
      </c>
      <c r="E333" s="1" t="s">
        <v>56</v>
      </c>
      <c r="F333" s="2">
        <v>42004</v>
      </c>
      <c r="G333" s="4">
        <v>6807</v>
      </c>
    </row>
    <row r="334" spans="1:7" x14ac:dyDescent="0.2">
      <c r="A334" s="3">
        <v>13</v>
      </c>
      <c r="B334" s="23" t="s">
        <v>17</v>
      </c>
      <c r="C334" s="23" t="str">
        <f>VLOOKUP(Taulukko1[[#This Row],[Rivivalinta]],Sheet1!$C$1:$E$42,2,FALSE)</f>
        <v>Lån och förskott till allmänheten och offentliga samfund</v>
      </c>
      <c r="D334" s="23" t="str">
        <f>VLOOKUP(Taulukko1[[#This Row],[Rivivalinta]],Sheet1!$C$1:$E$42,3,FALSE)</f>
        <v>Loans and advances to the public and public sector entities</v>
      </c>
      <c r="E334" s="1" t="s">
        <v>56</v>
      </c>
      <c r="F334" s="2">
        <v>42004</v>
      </c>
      <c r="G334" s="4">
        <v>33861</v>
      </c>
    </row>
    <row r="335" spans="1:7" x14ac:dyDescent="0.2">
      <c r="A335" s="3">
        <v>14</v>
      </c>
      <c r="B335" s="23" t="s">
        <v>18</v>
      </c>
      <c r="C335" s="23" t="str">
        <f>VLOOKUP(Taulukko1[[#This Row],[Rivivalinta]],Sheet1!$C$1:$E$42,2,FALSE)</f>
        <v>Värdepapper</v>
      </c>
      <c r="D335" s="23" t="str">
        <f>VLOOKUP(Taulukko1[[#This Row],[Rivivalinta]],Sheet1!$C$1:$E$42,3,FALSE)</f>
        <v>Debt securities</v>
      </c>
      <c r="E335" s="1" t="s">
        <v>56</v>
      </c>
      <c r="F335" s="2">
        <v>42004</v>
      </c>
      <c r="G335" s="4">
        <v>9562</v>
      </c>
    </row>
    <row r="336" spans="1:7" x14ac:dyDescent="0.2">
      <c r="A336" s="3">
        <v>15</v>
      </c>
      <c r="B336" s="23" t="s">
        <v>119</v>
      </c>
      <c r="C336" s="23" t="str">
        <f>VLOOKUP(Taulukko1[[#This Row],[Rivivalinta]],Sheet1!$C$1:$E$42,2,FALSE)</f>
        <v xml:space="preserve">Derivat </v>
      </c>
      <c r="D336" s="23" t="str">
        <f>VLOOKUP(Taulukko1[[#This Row],[Rivivalinta]],Sheet1!$C$1:$E$42,3,FALSE)</f>
        <v xml:space="preserve">Derivatives </v>
      </c>
      <c r="E336" s="1" t="s">
        <v>56</v>
      </c>
      <c r="F336" s="2">
        <v>42004</v>
      </c>
      <c r="G336" s="4"/>
    </row>
    <row r="337" spans="1:7" x14ac:dyDescent="0.2">
      <c r="A337" s="3">
        <v>16</v>
      </c>
      <c r="B337" s="23" t="s">
        <v>20</v>
      </c>
      <c r="C337" s="23" t="str">
        <f>VLOOKUP(Taulukko1[[#This Row],[Rivivalinta]],Sheet1!$C$1:$E$42,2,FALSE)</f>
        <v>Övriga tillgångar</v>
      </c>
      <c r="D337" s="23" t="str">
        <f>VLOOKUP(Taulukko1[[#This Row],[Rivivalinta]],Sheet1!$C$1:$E$42,3,FALSE)</f>
        <v>Other assets</v>
      </c>
      <c r="E337" s="1" t="s">
        <v>56</v>
      </c>
      <c r="F337" s="2">
        <v>42004</v>
      </c>
      <c r="G337" s="4">
        <v>3558</v>
      </c>
    </row>
    <row r="338" spans="1:7" x14ac:dyDescent="0.2">
      <c r="A338" s="3">
        <v>17</v>
      </c>
      <c r="B338" s="23" t="s">
        <v>21</v>
      </c>
      <c r="C338" s="23" t="str">
        <f>VLOOKUP(Taulukko1[[#This Row],[Rivivalinta]],Sheet1!$C$1:$E$42,2,FALSE)</f>
        <v>SUMMA TILLGÅNGAR</v>
      </c>
      <c r="D338" s="23" t="str">
        <f>VLOOKUP(Taulukko1[[#This Row],[Rivivalinta]],Sheet1!$C$1:$E$42,3,FALSE)</f>
        <v>TOTAL ASSETS</v>
      </c>
      <c r="E338" s="1" t="s">
        <v>56</v>
      </c>
      <c r="F338" s="2">
        <v>42004</v>
      </c>
      <c r="G338" s="4">
        <v>54989</v>
      </c>
    </row>
    <row r="339" spans="1:7" x14ac:dyDescent="0.2">
      <c r="A339" s="3">
        <v>18</v>
      </c>
      <c r="B339" s="23" t="s">
        <v>22</v>
      </c>
      <c r="C339" s="23" t="str">
        <f>VLOOKUP(Taulukko1[[#This Row],[Rivivalinta]],Sheet1!$C$1:$E$42,2,FALSE)</f>
        <v>Inlåning från kreditinstitut</v>
      </c>
      <c r="D339" s="23" t="str">
        <f>VLOOKUP(Taulukko1[[#This Row],[Rivivalinta]],Sheet1!$C$1:$E$42,3,FALSE)</f>
        <v>Deposits from credit institutions</v>
      </c>
      <c r="E339" s="1" t="s">
        <v>56</v>
      </c>
      <c r="F339" s="2">
        <v>42004</v>
      </c>
      <c r="G339" s="4">
        <v>8</v>
      </c>
    </row>
    <row r="340" spans="1:7" x14ac:dyDescent="0.2">
      <c r="A340" s="3">
        <v>19</v>
      </c>
      <c r="B340" s="23" t="s">
        <v>23</v>
      </c>
      <c r="C340" s="23" t="str">
        <f>VLOOKUP(Taulukko1[[#This Row],[Rivivalinta]],Sheet1!$C$1:$E$42,2,FALSE)</f>
        <v>Inlåning från allmänheten och offentliga samfund</v>
      </c>
      <c r="D340" s="23" t="str">
        <f>VLOOKUP(Taulukko1[[#This Row],[Rivivalinta]],Sheet1!$C$1:$E$42,3,FALSE)</f>
        <v>Deposits from the public and public sector entities</v>
      </c>
      <c r="E340" s="1" t="s">
        <v>56</v>
      </c>
      <c r="F340" s="2">
        <v>42004</v>
      </c>
      <c r="G340" s="4">
        <v>42107</v>
      </c>
    </row>
    <row r="341" spans="1:7" x14ac:dyDescent="0.2">
      <c r="A341" s="3">
        <v>20</v>
      </c>
      <c r="B341" s="23" t="s">
        <v>24</v>
      </c>
      <c r="C341" s="23" t="str">
        <f>VLOOKUP(Taulukko1[[#This Row],[Rivivalinta]],Sheet1!$C$1:$E$42,2,FALSE)</f>
        <v>Emitterade skuldebrev</v>
      </c>
      <c r="D341" s="23" t="str">
        <f>VLOOKUP(Taulukko1[[#This Row],[Rivivalinta]],Sheet1!$C$1:$E$42,3,FALSE)</f>
        <v>Debt securities issued</v>
      </c>
      <c r="E341" s="1" t="s">
        <v>56</v>
      </c>
      <c r="F341" s="2">
        <v>42004</v>
      </c>
      <c r="G341" s="4"/>
    </row>
    <row r="342" spans="1:7" x14ac:dyDescent="0.2">
      <c r="A342" s="3">
        <v>22</v>
      </c>
      <c r="B342" s="23" t="s">
        <v>19</v>
      </c>
      <c r="C342" s="23" t="str">
        <f>VLOOKUP(Taulukko1[[#This Row],[Rivivalinta]],Sheet1!$C$1:$E$42,2,FALSE)</f>
        <v>Derivat</v>
      </c>
      <c r="D342" s="23" t="str">
        <f>VLOOKUP(Taulukko1[[#This Row],[Rivivalinta]],Sheet1!$C$1:$E$42,3,FALSE)</f>
        <v>Derivatives</v>
      </c>
      <c r="E342" s="1" t="s">
        <v>56</v>
      </c>
      <c r="F342" s="2">
        <v>42004</v>
      </c>
      <c r="G342" s="4"/>
    </row>
    <row r="343" spans="1:7" x14ac:dyDescent="0.2">
      <c r="A343" s="3">
        <v>23</v>
      </c>
      <c r="B343" s="23" t="s">
        <v>25</v>
      </c>
      <c r="C343" s="23" t="str">
        <f>VLOOKUP(Taulukko1[[#This Row],[Rivivalinta]],Sheet1!$C$1:$E$42,2,FALSE)</f>
        <v>Eget kapital</v>
      </c>
      <c r="D343" s="23" t="str">
        <f>VLOOKUP(Taulukko1[[#This Row],[Rivivalinta]],Sheet1!$C$1:$E$42,3,FALSE)</f>
        <v>Total equity</v>
      </c>
      <c r="E343" s="1" t="s">
        <v>56</v>
      </c>
      <c r="F343" s="2">
        <v>42004</v>
      </c>
      <c r="G343" s="4">
        <v>10713</v>
      </c>
    </row>
    <row r="344" spans="1:7" x14ac:dyDescent="0.2">
      <c r="A344" s="3">
        <v>21</v>
      </c>
      <c r="B344" s="23" t="s">
        <v>26</v>
      </c>
      <c r="C344" s="23" t="str">
        <f>VLOOKUP(Taulukko1[[#This Row],[Rivivalinta]],Sheet1!$C$1:$E$42,2,FALSE)</f>
        <v>Övriga skulder</v>
      </c>
      <c r="D344" s="23" t="str">
        <f>VLOOKUP(Taulukko1[[#This Row],[Rivivalinta]],Sheet1!$C$1:$E$42,3,FALSE)</f>
        <v>Other liabilities</v>
      </c>
      <c r="E344" s="1" t="s">
        <v>56</v>
      </c>
      <c r="F344" s="2">
        <v>42004</v>
      </c>
      <c r="G344" s="4">
        <v>2162</v>
      </c>
    </row>
    <row r="345" spans="1:7" x14ac:dyDescent="0.2">
      <c r="A345" s="3">
        <v>24</v>
      </c>
      <c r="B345" s="23" t="s">
        <v>27</v>
      </c>
      <c r="C345" s="23" t="str">
        <f>VLOOKUP(Taulukko1[[#This Row],[Rivivalinta]],Sheet1!$C$1:$E$42,2,FALSE)</f>
        <v>SUMMA EGET KAPITAL OCH SKULDER</v>
      </c>
      <c r="D345" s="23" t="str">
        <f>VLOOKUP(Taulukko1[[#This Row],[Rivivalinta]],Sheet1!$C$1:$E$42,3,FALSE)</f>
        <v>TOTAL EQUITY AND LIABILITIES</v>
      </c>
      <c r="E345" s="1" t="s">
        <v>56</v>
      </c>
      <c r="F345" s="2">
        <v>42004</v>
      </c>
      <c r="G345" s="4">
        <v>54990</v>
      </c>
    </row>
    <row r="346" spans="1:7" x14ac:dyDescent="0.2">
      <c r="A346" s="3">
        <v>25</v>
      </c>
      <c r="B346" s="23" t="s">
        <v>28</v>
      </c>
      <c r="C346" s="23" t="str">
        <f>VLOOKUP(Taulukko1[[#This Row],[Rivivalinta]],Sheet1!$C$1:$E$42,2,FALSE)</f>
        <v>Exponering utanför balansräkningen</v>
      </c>
      <c r="D346" s="23" t="str">
        <f>VLOOKUP(Taulukko1[[#This Row],[Rivivalinta]],Sheet1!$C$1:$E$42,3,FALSE)</f>
        <v>Off balance sheet exposures</v>
      </c>
      <c r="E346" s="1" t="s">
        <v>56</v>
      </c>
      <c r="F346" s="2">
        <v>42004</v>
      </c>
      <c r="G346" s="4">
        <v>2652</v>
      </c>
    </row>
    <row r="347" spans="1:7" x14ac:dyDescent="0.2">
      <c r="A347" s="3">
        <v>28</v>
      </c>
      <c r="B347" s="23" t="s">
        <v>29</v>
      </c>
      <c r="C347" s="23" t="str">
        <f>VLOOKUP(Taulukko1[[#This Row],[Rivivalinta]],Sheet1!$C$1:$E$42,2,FALSE)</f>
        <v>Kostnader/intäkter, %</v>
      </c>
      <c r="D347" s="23" t="str">
        <f>VLOOKUP(Taulukko1[[#This Row],[Rivivalinta]],Sheet1!$C$1:$E$42,3,FALSE)</f>
        <v>Cost/income ratio, %</v>
      </c>
      <c r="E347" s="1" t="s">
        <v>56</v>
      </c>
      <c r="F347" s="2">
        <v>42004</v>
      </c>
      <c r="G347" s="5">
        <v>0.53002223869532983</v>
      </c>
    </row>
    <row r="348" spans="1:7" x14ac:dyDescent="0.2">
      <c r="A348" s="3">
        <v>29</v>
      </c>
      <c r="B348" s="23" t="s">
        <v>30</v>
      </c>
      <c r="C348" s="23" t="str">
        <f>VLOOKUP(Taulukko1[[#This Row],[Rivivalinta]],Sheet1!$C$1:$E$42,2,FALSE)</f>
        <v>Nödlidande exponeringar/Exponeringar, %</v>
      </c>
      <c r="D348" s="23" t="str">
        <f>VLOOKUP(Taulukko1[[#This Row],[Rivivalinta]],Sheet1!$C$1:$E$42,3,FALSE)</f>
        <v>Non-performing exposures/Exposures, %</v>
      </c>
      <c r="E348" s="1" t="s">
        <v>56</v>
      </c>
      <c r="F348" s="2">
        <v>42004</v>
      </c>
      <c r="G348" s="5">
        <v>9.2121748102291998E-3</v>
      </c>
    </row>
    <row r="349" spans="1:7" x14ac:dyDescent="0.2">
      <c r="A349" s="3">
        <v>30</v>
      </c>
      <c r="B349" s="23" t="s">
        <v>31</v>
      </c>
      <c r="C349" s="23" t="str">
        <f>VLOOKUP(Taulukko1[[#This Row],[Rivivalinta]],Sheet1!$C$1:$E$42,2,FALSE)</f>
        <v>Upplupna avsättningar på nödlidande exponeringar/Nödlidande Exponeringar, %</v>
      </c>
      <c r="D349" s="23" t="str">
        <f>VLOOKUP(Taulukko1[[#This Row],[Rivivalinta]],Sheet1!$C$1:$E$42,3,FALSE)</f>
        <v>Accumulated impairments on non-performing exposures/Non-performing exposures, %</v>
      </c>
      <c r="E349" s="1" t="s">
        <v>56</v>
      </c>
      <c r="F349" s="2">
        <v>42004</v>
      </c>
      <c r="G349" s="5"/>
    </row>
    <row r="350" spans="1:7" x14ac:dyDescent="0.2">
      <c r="A350" s="3">
        <v>31</v>
      </c>
      <c r="B350" s="23" t="s">
        <v>32</v>
      </c>
      <c r="C350" s="23" t="str">
        <f>VLOOKUP(Taulukko1[[#This Row],[Rivivalinta]],Sheet1!$C$1:$E$42,2,FALSE)</f>
        <v>Kapitalbas</v>
      </c>
      <c r="D350" s="23" t="str">
        <f>VLOOKUP(Taulukko1[[#This Row],[Rivivalinta]],Sheet1!$C$1:$E$42,3,FALSE)</f>
        <v>Own funds</v>
      </c>
      <c r="E350" s="1" t="s">
        <v>56</v>
      </c>
      <c r="F350" s="2">
        <v>42004</v>
      </c>
      <c r="G350" s="4">
        <v>11219.45</v>
      </c>
    </row>
    <row r="351" spans="1:7" x14ac:dyDescent="0.2">
      <c r="A351" s="3">
        <v>32</v>
      </c>
      <c r="B351" s="23" t="s">
        <v>33</v>
      </c>
      <c r="C351" s="23" t="str">
        <f>VLOOKUP(Taulukko1[[#This Row],[Rivivalinta]],Sheet1!$C$1:$E$42,2,FALSE)</f>
        <v>Kärnprimärkapital (CET 1)</v>
      </c>
      <c r="D351" s="23" t="str">
        <f>VLOOKUP(Taulukko1[[#This Row],[Rivivalinta]],Sheet1!$C$1:$E$42,3,FALSE)</f>
        <v>Common equity tier 1 capital (CET1)</v>
      </c>
      <c r="E351" s="1" t="s">
        <v>56</v>
      </c>
      <c r="F351" s="2">
        <v>42004</v>
      </c>
      <c r="G351" s="4">
        <v>10784.572</v>
      </c>
    </row>
    <row r="352" spans="1:7" x14ac:dyDescent="0.2">
      <c r="A352" s="3">
        <v>33</v>
      </c>
      <c r="B352" s="23" t="s">
        <v>34</v>
      </c>
      <c r="C352" s="23" t="str">
        <f>VLOOKUP(Taulukko1[[#This Row],[Rivivalinta]],Sheet1!$C$1:$E$42,2,FALSE)</f>
        <v>Övrigt primärkapital (AT 1)</v>
      </c>
      <c r="D352" s="23" t="str">
        <f>VLOOKUP(Taulukko1[[#This Row],[Rivivalinta]],Sheet1!$C$1:$E$42,3,FALSE)</f>
        <v>Additional tier 1 capital (AT 1)</v>
      </c>
      <c r="E352" s="1" t="s">
        <v>56</v>
      </c>
      <c r="F352" s="2">
        <v>42004</v>
      </c>
      <c r="G352" s="4">
        <v>54.061999999999998</v>
      </c>
    </row>
    <row r="353" spans="1:7" x14ac:dyDescent="0.2">
      <c r="A353" s="3">
        <v>34</v>
      </c>
      <c r="B353" s="23" t="s">
        <v>35</v>
      </c>
      <c r="C353" s="23" t="str">
        <f>VLOOKUP(Taulukko1[[#This Row],[Rivivalinta]],Sheet1!$C$1:$E$42,2,FALSE)</f>
        <v>Supplementärkapital (T2)</v>
      </c>
      <c r="D353" s="23" t="str">
        <f>VLOOKUP(Taulukko1[[#This Row],[Rivivalinta]],Sheet1!$C$1:$E$42,3,FALSE)</f>
        <v>Tier 2 capital (T2)</v>
      </c>
      <c r="E353" s="1" t="s">
        <v>56</v>
      </c>
      <c r="F353" s="2">
        <v>42004</v>
      </c>
      <c r="G353" s="4">
        <v>380.81599999999997</v>
      </c>
    </row>
    <row r="354" spans="1:7" x14ac:dyDescent="0.2">
      <c r="A354" s="3">
        <v>35</v>
      </c>
      <c r="B354" s="23" t="s">
        <v>36</v>
      </c>
      <c r="C354" s="23" t="str">
        <f>VLOOKUP(Taulukko1[[#This Row],[Rivivalinta]],Sheet1!$C$1:$E$42,2,FALSE)</f>
        <v>Summa kapitalrelationer, %</v>
      </c>
      <c r="D354" s="23" t="str">
        <f>VLOOKUP(Taulukko1[[#This Row],[Rivivalinta]],Sheet1!$C$1:$E$42,3,FALSE)</f>
        <v>Own funds ratio, %</v>
      </c>
      <c r="E354" s="1" t="s">
        <v>56</v>
      </c>
      <c r="F354" s="2">
        <v>42004</v>
      </c>
      <c r="G354" s="5">
        <v>0.30428448403121094</v>
      </c>
    </row>
    <row r="355" spans="1:7" x14ac:dyDescent="0.2">
      <c r="A355" s="3">
        <v>36</v>
      </c>
      <c r="B355" s="23" t="s">
        <v>37</v>
      </c>
      <c r="C355" s="23" t="str">
        <f>VLOOKUP(Taulukko1[[#This Row],[Rivivalinta]],Sheet1!$C$1:$E$42,2,FALSE)</f>
        <v>Primärkapitalrelation, %</v>
      </c>
      <c r="D355" s="23" t="str">
        <f>VLOOKUP(Taulukko1[[#This Row],[Rivivalinta]],Sheet1!$C$1:$E$42,3,FALSE)</f>
        <v>Tier 1 ratio, %</v>
      </c>
      <c r="E355" s="1" t="s">
        <v>56</v>
      </c>
      <c r="F355" s="2">
        <v>42004</v>
      </c>
      <c r="G355" s="5">
        <v>0.293956312857862</v>
      </c>
    </row>
    <row r="356" spans="1:7" x14ac:dyDescent="0.2">
      <c r="A356" s="3">
        <v>37</v>
      </c>
      <c r="B356" s="23" t="s">
        <v>38</v>
      </c>
      <c r="C356" s="23" t="str">
        <f>VLOOKUP(Taulukko1[[#This Row],[Rivivalinta]],Sheet1!$C$1:$E$42,2,FALSE)</f>
        <v>Kärnprimärkapitalrelation, %</v>
      </c>
      <c r="D356" s="23" t="str">
        <f>VLOOKUP(Taulukko1[[#This Row],[Rivivalinta]],Sheet1!$C$1:$E$42,3,FALSE)</f>
        <v>CET 1 ratio, %</v>
      </c>
      <c r="E356" s="1" t="s">
        <v>56</v>
      </c>
      <c r="F356" s="2">
        <v>42004</v>
      </c>
      <c r="G356" s="5">
        <v>0.29249008877596</v>
      </c>
    </row>
    <row r="357" spans="1:7" x14ac:dyDescent="0.2">
      <c r="A357" s="3">
        <v>38</v>
      </c>
      <c r="B357" s="23" t="s">
        <v>39</v>
      </c>
      <c r="C357" s="23" t="str">
        <f>VLOOKUP(Taulukko1[[#This Row],[Rivivalinta]],Sheet1!$C$1:$E$42,2,FALSE)</f>
        <v>Summa exponeringsbelopp (RWA)</v>
      </c>
      <c r="D357" s="23" t="str">
        <f>VLOOKUP(Taulukko1[[#This Row],[Rivivalinta]],Sheet1!$C$1:$E$42,3,FALSE)</f>
        <v>Total risk weighted assets (RWA)</v>
      </c>
      <c r="E357" s="1" t="s">
        <v>56</v>
      </c>
      <c r="F357" s="2">
        <v>42004</v>
      </c>
      <c r="G357" s="4">
        <v>36871.580999999998</v>
      </c>
    </row>
    <row r="358" spans="1:7" x14ac:dyDescent="0.2">
      <c r="A358" s="3">
        <v>39</v>
      </c>
      <c r="B358" s="23" t="s">
        <v>40</v>
      </c>
      <c r="C358" s="23" t="str">
        <f>VLOOKUP(Taulukko1[[#This Row],[Rivivalinta]],Sheet1!$C$1:$E$42,2,FALSE)</f>
        <v>Exponeringsbelopp för kredit-, motpart- och utspädningsrisker</v>
      </c>
      <c r="D358" s="23" t="str">
        <f>VLOOKUP(Taulukko1[[#This Row],[Rivivalinta]],Sheet1!$C$1:$E$42,3,FALSE)</f>
        <v>Credit and counterparty risks</v>
      </c>
      <c r="E358" s="1" t="s">
        <v>56</v>
      </c>
      <c r="F358" s="2">
        <v>42004</v>
      </c>
      <c r="G358" s="4">
        <v>33561.716999999997</v>
      </c>
    </row>
    <row r="359" spans="1:7" x14ac:dyDescent="0.2">
      <c r="A359" s="3">
        <v>40</v>
      </c>
      <c r="B359" s="23" t="s">
        <v>41</v>
      </c>
      <c r="C359" s="23" t="str">
        <f>VLOOKUP(Taulukko1[[#This Row],[Rivivalinta]],Sheet1!$C$1:$E$42,2,FALSE)</f>
        <v>Exponeringsbelopp för positions-, valutakurs- och råvarurisker</v>
      </c>
      <c r="D359" s="23" t="str">
        <f>VLOOKUP(Taulukko1[[#This Row],[Rivivalinta]],Sheet1!$C$1:$E$42,3,FALSE)</f>
        <v>Position, currency and commodity risks</v>
      </c>
      <c r="E359" s="1" t="s">
        <v>56</v>
      </c>
      <c r="F359" s="2">
        <v>42004</v>
      </c>
      <c r="G359" s="4">
        <v>622.59699999999998</v>
      </c>
    </row>
    <row r="360" spans="1:7" x14ac:dyDescent="0.2">
      <c r="A360" s="3">
        <v>41</v>
      </c>
      <c r="B360" s="23" t="s">
        <v>42</v>
      </c>
      <c r="C360" s="23" t="str">
        <f>VLOOKUP(Taulukko1[[#This Row],[Rivivalinta]],Sheet1!$C$1:$E$42,2,FALSE)</f>
        <v>Exponeringsbelopp för operativ risk</v>
      </c>
      <c r="D360" s="23" t="str">
        <f>VLOOKUP(Taulukko1[[#This Row],[Rivivalinta]],Sheet1!$C$1:$E$42,3,FALSE)</f>
        <v>Operational risks</v>
      </c>
      <c r="E360" s="1" t="s">
        <v>56</v>
      </c>
      <c r="F360" s="2">
        <v>42004</v>
      </c>
      <c r="G360" s="4">
        <v>2687.2669999999998</v>
      </c>
    </row>
    <row r="361" spans="1:7" x14ac:dyDescent="0.2">
      <c r="A361" s="3">
        <v>42</v>
      </c>
      <c r="B361" s="23" t="s">
        <v>43</v>
      </c>
      <c r="C361" s="23" t="str">
        <f>VLOOKUP(Taulukko1[[#This Row],[Rivivalinta]],Sheet1!$C$1:$E$42,2,FALSE)</f>
        <v>Övriga riskexponeringar</v>
      </c>
      <c r="D361" s="23" t="str">
        <f>VLOOKUP(Taulukko1[[#This Row],[Rivivalinta]],Sheet1!$C$1:$E$42,3,FALSE)</f>
        <v>Other risks</v>
      </c>
      <c r="E361" s="1" t="s">
        <v>56</v>
      </c>
      <c r="F361" s="2">
        <v>42004</v>
      </c>
      <c r="G361" s="4"/>
    </row>
    <row r="362" spans="1:7" x14ac:dyDescent="0.2">
      <c r="A362" s="3">
        <v>1</v>
      </c>
      <c r="B362" s="23" t="s">
        <v>5</v>
      </c>
      <c r="C362" s="23" t="str">
        <f>VLOOKUP(Taulukko1[[#This Row],[Rivivalinta]],Sheet1!$C$1:$E$42,2,FALSE)</f>
        <v>Räntenetto</v>
      </c>
      <c r="D362" s="23" t="str">
        <f>VLOOKUP(Taulukko1[[#This Row],[Rivivalinta]],Sheet1!$C$1:$E$42,3,FALSE)</f>
        <v>Net interest margin</v>
      </c>
      <c r="E362" s="1" t="s">
        <v>57</v>
      </c>
      <c r="F362" s="2">
        <v>42004</v>
      </c>
      <c r="G362" s="4">
        <v>1339</v>
      </c>
    </row>
    <row r="363" spans="1:7" x14ac:dyDescent="0.2">
      <c r="A363" s="3">
        <v>2</v>
      </c>
      <c r="B363" s="23" t="s">
        <v>6</v>
      </c>
      <c r="C363" s="23" t="str">
        <f>VLOOKUP(Taulukko1[[#This Row],[Rivivalinta]],Sheet1!$C$1:$E$42,2,FALSE)</f>
        <v>Netto, avgifts- och provisionsintäkter</v>
      </c>
      <c r="D363" s="23" t="str">
        <f>VLOOKUP(Taulukko1[[#This Row],[Rivivalinta]],Sheet1!$C$1:$E$42,3,FALSE)</f>
        <v>Net fee and commission income</v>
      </c>
      <c r="E363" s="1" t="s">
        <v>57</v>
      </c>
      <c r="F363" s="2">
        <v>42004</v>
      </c>
      <c r="G363" s="4">
        <v>456</v>
      </c>
    </row>
    <row r="364" spans="1:7" x14ac:dyDescent="0.2">
      <c r="A364" s="3">
        <v>3</v>
      </c>
      <c r="B364" s="23" t="s">
        <v>7</v>
      </c>
      <c r="C364" s="23" t="str">
        <f>VLOOKUP(Taulukko1[[#This Row],[Rivivalinta]],Sheet1!$C$1:$E$42,2,FALSE)</f>
        <v>Avgifts- och provisionsintäkter</v>
      </c>
      <c r="D364" s="23" t="str">
        <f>VLOOKUP(Taulukko1[[#This Row],[Rivivalinta]],Sheet1!$C$1:$E$42,3,FALSE)</f>
        <v>Fee and commission income</v>
      </c>
      <c r="E364" s="1" t="s">
        <v>57</v>
      </c>
      <c r="F364" s="2">
        <v>42004</v>
      </c>
      <c r="G364" s="4">
        <v>546</v>
      </c>
    </row>
    <row r="365" spans="1:7" x14ac:dyDescent="0.2">
      <c r="A365" s="3">
        <v>4</v>
      </c>
      <c r="B365" s="23" t="s">
        <v>8</v>
      </c>
      <c r="C365" s="23" t="str">
        <f>VLOOKUP(Taulukko1[[#This Row],[Rivivalinta]],Sheet1!$C$1:$E$42,2,FALSE)</f>
        <v>Avgifts- och provisionskostnader</v>
      </c>
      <c r="D365" s="23" t="str">
        <f>VLOOKUP(Taulukko1[[#This Row],[Rivivalinta]],Sheet1!$C$1:$E$42,3,FALSE)</f>
        <v>Fee and commission expenses</v>
      </c>
      <c r="E365" s="1" t="s">
        <v>57</v>
      </c>
      <c r="F365" s="2">
        <v>42004</v>
      </c>
      <c r="G365" s="4">
        <v>90</v>
      </c>
    </row>
    <row r="366" spans="1:7" x14ac:dyDescent="0.2">
      <c r="A366" s="3">
        <v>5</v>
      </c>
      <c r="B366" s="23" t="s">
        <v>9</v>
      </c>
      <c r="C366" s="23" t="str">
        <f>VLOOKUP(Taulukko1[[#This Row],[Rivivalinta]],Sheet1!$C$1:$E$42,2,FALSE)</f>
        <v>Nettointäkter från handel och investeringar</v>
      </c>
      <c r="D366" s="23" t="str">
        <f>VLOOKUP(Taulukko1[[#This Row],[Rivivalinta]],Sheet1!$C$1:$E$42,3,FALSE)</f>
        <v>Net trading and investing income</v>
      </c>
      <c r="E366" s="1" t="s">
        <v>57</v>
      </c>
      <c r="F366" s="2">
        <v>42004</v>
      </c>
      <c r="G366" s="4">
        <v>2482</v>
      </c>
    </row>
    <row r="367" spans="1:7" x14ac:dyDescent="0.2">
      <c r="A367" s="3">
        <v>6</v>
      </c>
      <c r="B367" s="23" t="s">
        <v>10</v>
      </c>
      <c r="C367" s="23" t="str">
        <f>VLOOKUP(Taulukko1[[#This Row],[Rivivalinta]],Sheet1!$C$1:$E$42,2,FALSE)</f>
        <v>Övriga intäkter</v>
      </c>
      <c r="D367" s="23" t="str">
        <f>VLOOKUP(Taulukko1[[#This Row],[Rivivalinta]],Sheet1!$C$1:$E$42,3,FALSE)</f>
        <v>Other income</v>
      </c>
      <c r="E367" s="1" t="s">
        <v>57</v>
      </c>
      <c r="F367" s="2">
        <v>42004</v>
      </c>
      <c r="G367" s="4">
        <v>125</v>
      </c>
    </row>
    <row r="368" spans="1:7" x14ac:dyDescent="0.2">
      <c r="A368" s="3">
        <v>7</v>
      </c>
      <c r="B368" s="23" t="s">
        <v>11</v>
      </c>
      <c r="C368" s="23" t="str">
        <f>VLOOKUP(Taulukko1[[#This Row],[Rivivalinta]],Sheet1!$C$1:$E$42,2,FALSE)</f>
        <v>Totala inkomster</v>
      </c>
      <c r="D368" s="23" t="str">
        <f>VLOOKUP(Taulukko1[[#This Row],[Rivivalinta]],Sheet1!$C$1:$E$42,3,FALSE)</f>
        <v>Total income</v>
      </c>
      <c r="E368" s="1" t="s">
        <v>57</v>
      </c>
      <c r="F368" s="2">
        <v>42004</v>
      </c>
      <c r="G368" s="4">
        <v>4402</v>
      </c>
    </row>
    <row r="369" spans="1:7" x14ac:dyDescent="0.2">
      <c r="A369" s="3">
        <v>8</v>
      </c>
      <c r="B369" s="23" t="s">
        <v>12</v>
      </c>
      <c r="C369" s="23" t="str">
        <f>VLOOKUP(Taulukko1[[#This Row],[Rivivalinta]],Sheet1!$C$1:$E$42,2,FALSE)</f>
        <v>Totala kostnader</v>
      </c>
      <c r="D369" s="23" t="str">
        <f>VLOOKUP(Taulukko1[[#This Row],[Rivivalinta]],Sheet1!$C$1:$E$42,3,FALSE)</f>
        <v>Total expenses</v>
      </c>
      <c r="E369" s="1" t="s">
        <v>57</v>
      </c>
      <c r="F369" s="2">
        <v>42004</v>
      </c>
      <c r="G369" s="4">
        <v>2640</v>
      </c>
    </row>
    <row r="370" spans="1:7" x14ac:dyDescent="0.2">
      <c r="A370" s="3">
        <v>9</v>
      </c>
      <c r="B370" s="23" t="s">
        <v>13</v>
      </c>
      <c r="C370" s="23" t="str">
        <f>VLOOKUP(Taulukko1[[#This Row],[Rivivalinta]],Sheet1!$C$1:$E$42,2,FALSE)</f>
        <v>Nedskrivningar av lån och fordringar</v>
      </c>
      <c r="D370" s="23" t="str">
        <f>VLOOKUP(Taulukko1[[#This Row],[Rivivalinta]],Sheet1!$C$1:$E$42,3,FALSE)</f>
        <v>Impairments on loans and receivables</v>
      </c>
      <c r="E370" s="1" t="s">
        <v>57</v>
      </c>
      <c r="F370" s="2">
        <v>42004</v>
      </c>
      <c r="G370" s="4">
        <v>8</v>
      </c>
    </row>
    <row r="371" spans="1:7" x14ac:dyDescent="0.2">
      <c r="A371" s="3">
        <v>10</v>
      </c>
      <c r="B371" s="23" t="s">
        <v>14</v>
      </c>
      <c r="C371" s="23" t="str">
        <f>VLOOKUP(Taulukko1[[#This Row],[Rivivalinta]],Sheet1!$C$1:$E$42,2,FALSE)</f>
        <v>Rörelsevinst/-förlust</v>
      </c>
      <c r="D371" s="23" t="str">
        <f>VLOOKUP(Taulukko1[[#This Row],[Rivivalinta]],Sheet1!$C$1:$E$42,3,FALSE)</f>
        <v>Operatingprofit/-loss</v>
      </c>
      <c r="E371" s="1" t="s">
        <v>57</v>
      </c>
      <c r="F371" s="2">
        <v>42004</v>
      </c>
      <c r="G371" s="4">
        <v>1754</v>
      </c>
    </row>
    <row r="372" spans="1:7" x14ac:dyDescent="0.2">
      <c r="A372" s="3">
        <v>11</v>
      </c>
      <c r="B372" s="23" t="s">
        <v>15</v>
      </c>
      <c r="C372" s="23" t="str">
        <f>VLOOKUP(Taulukko1[[#This Row],[Rivivalinta]],Sheet1!$C$1:$E$42,2,FALSE)</f>
        <v>Kontanta medel och kassabehållning hos centralbanker</v>
      </c>
      <c r="D372" s="23" t="str">
        <f>VLOOKUP(Taulukko1[[#This Row],[Rivivalinta]],Sheet1!$C$1:$E$42,3,FALSE)</f>
        <v>Cash and cash balances at central banks</v>
      </c>
      <c r="E372" s="1" t="s">
        <v>57</v>
      </c>
      <c r="F372" s="2">
        <v>42004</v>
      </c>
      <c r="G372" s="4">
        <v>8748</v>
      </c>
    </row>
    <row r="373" spans="1:7" x14ac:dyDescent="0.2">
      <c r="A373" s="3">
        <v>12</v>
      </c>
      <c r="B373" s="23" t="s">
        <v>16</v>
      </c>
      <c r="C373" s="23" t="str">
        <f>VLOOKUP(Taulukko1[[#This Row],[Rivivalinta]],Sheet1!$C$1:$E$42,2,FALSE)</f>
        <v>Lån och förskott till kreditinstitut</v>
      </c>
      <c r="D373" s="23" t="str">
        <f>VLOOKUP(Taulukko1[[#This Row],[Rivivalinta]],Sheet1!$C$1:$E$42,3,FALSE)</f>
        <v>Loans and advances to credit institutions</v>
      </c>
      <c r="E373" s="1" t="s">
        <v>57</v>
      </c>
      <c r="F373" s="2">
        <v>42004</v>
      </c>
      <c r="G373" s="4">
        <v>562</v>
      </c>
    </row>
    <row r="374" spans="1:7" x14ac:dyDescent="0.2">
      <c r="A374" s="3">
        <v>13</v>
      </c>
      <c r="B374" s="23" t="s">
        <v>17</v>
      </c>
      <c r="C374" s="23" t="str">
        <f>VLOOKUP(Taulukko1[[#This Row],[Rivivalinta]],Sheet1!$C$1:$E$42,2,FALSE)</f>
        <v>Lån och förskott till allmänheten och offentliga samfund</v>
      </c>
      <c r="D374" s="23" t="str">
        <f>VLOOKUP(Taulukko1[[#This Row],[Rivivalinta]],Sheet1!$C$1:$E$42,3,FALSE)</f>
        <v>Loans and advances to the public and public sector entities</v>
      </c>
      <c r="E374" s="1" t="s">
        <v>57</v>
      </c>
      <c r="F374" s="2">
        <v>42004</v>
      </c>
      <c r="G374" s="4">
        <v>46005</v>
      </c>
    </row>
    <row r="375" spans="1:7" x14ac:dyDescent="0.2">
      <c r="A375" s="3">
        <v>14</v>
      </c>
      <c r="B375" s="23" t="s">
        <v>18</v>
      </c>
      <c r="C375" s="23" t="str">
        <f>VLOOKUP(Taulukko1[[#This Row],[Rivivalinta]],Sheet1!$C$1:$E$42,2,FALSE)</f>
        <v>Värdepapper</v>
      </c>
      <c r="D375" s="23" t="str">
        <f>VLOOKUP(Taulukko1[[#This Row],[Rivivalinta]],Sheet1!$C$1:$E$42,3,FALSE)</f>
        <v>Debt securities</v>
      </c>
      <c r="E375" s="1" t="s">
        <v>57</v>
      </c>
      <c r="F375" s="2">
        <v>42004</v>
      </c>
      <c r="G375" s="4">
        <v>10784</v>
      </c>
    </row>
    <row r="376" spans="1:7" x14ac:dyDescent="0.2">
      <c r="A376" s="3">
        <v>15</v>
      </c>
      <c r="B376" s="23" t="s">
        <v>119</v>
      </c>
      <c r="C376" s="23" t="str">
        <f>VLOOKUP(Taulukko1[[#This Row],[Rivivalinta]],Sheet1!$C$1:$E$42,2,FALSE)</f>
        <v xml:space="preserve">Derivat </v>
      </c>
      <c r="D376" s="23" t="str">
        <f>VLOOKUP(Taulukko1[[#This Row],[Rivivalinta]],Sheet1!$C$1:$E$42,3,FALSE)</f>
        <v xml:space="preserve">Derivatives </v>
      </c>
      <c r="E376" s="1" t="s">
        <v>57</v>
      </c>
      <c r="F376" s="2">
        <v>42004</v>
      </c>
      <c r="G376" s="4">
        <v>427</v>
      </c>
    </row>
    <row r="377" spans="1:7" x14ac:dyDescent="0.2">
      <c r="A377" s="3">
        <v>16</v>
      </c>
      <c r="B377" s="23" t="s">
        <v>20</v>
      </c>
      <c r="C377" s="23" t="str">
        <f>VLOOKUP(Taulukko1[[#This Row],[Rivivalinta]],Sheet1!$C$1:$E$42,2,FALSE)</f>
        <v>Övriga tillgångar</v>
      </c>
      <c r="D377" s="23" t="str">
        <f>VLOOKUP(Taulukko1[[#This Row],[Rivivalinta]],Sheet1!$C$1:$E$42,3,FALSE)</f>
        <v>Other assets</v>
      </c>
      <c r="E377" s="1" t="s">
        <v>57</v>
      </c>
      <c r="F377" s="2">
        <v>42004</v>
      </c>
      <c r="G377" s="4">
        <v>31857</v>
      </c>
    </row>
    <row r="378" spans="1:7" x14ac:dyDescent="0.2">
      <c r="A378" s="3">
        <v>17</v>
      </c>
      <c r="B378" s="23" t="s">
        <v>21</v>
      </c>
      <c r="C378" s="23" t="str">
        <f>VLOOKUP(Taulukko1[[#This Row],[Rivivalinta]],Sheet1!$C$1:$E$42,2,FALSE)</f>
        <v>SUMMA TILLGÅNGAR</v>
      </c>
      <c r="D378" s="23" t="str">
        <f>VLOOKUP(Taulukko1[[#This Row],[Rivivalinta]],Sheet1!$C$1:$E$42,3,FALSE)</f>
        <v>TOTAL ASSETS</v>
      </c>
      <c r="E378" s="1" t="s">
        <v>57</v>
      </c>
      <c r="F378" s="2">
        <v>42004</v>
      </c>
      <c r="G378" s="4">
        <v>98383</v>
      </c>
    </row>
    <row r="379" spans="1:7" x14ac:dyDescent="0.2">
      <c r="A379" s="3">
        <v>18</v>
      </c>
      <c r="B379" s="23" t="s">
        <v>22</v>
      </c>
      <c r="C379" s="23" t="str">
        <f>VLOOKUP(Taulukko1[[#This Row],[Rivivalinta]],Sheet1!$C$1:$E$42,2,FALSE)</f>
        <v>Inlåning från kreditinstitut</v>
      </c>
      <c r="D379" s="23" t="str">
        <f>VLOOKUP(Taulukko1[[#This Row],[Rivivalinta]],Sheet1!$C$1:$E$42,3,FALSE)</f>
        <v>Deposits from credit institutions</v>
      </c>
      <c r="E379" s="1" t="s">
        <v>57</v>
      </c>
      <c r="F379" s="2">
        <v>42004</v>
      </c>
      <c r="G379" s="4">
        <v>31</v>
      </c>
    </row>
    <row r="380" spans="1:7" x14ac:dyDescent="0.2">
      <c r="A380" s="3">
        <v>19</v>
      </c>
      <c r="B380" s="23" t="s">
        <v>23</v>
      </c>
      <c r="C380" s="23" t="str">
        <f>VLOOKUP(Taulukko1[[#This Row],[Rivivalinta]],Sheet1!$C$1:$E$42,2,FALSE)</f>
        <v>Inlåning från allmänheten och offentliga samfund</v>
      </c>
      <c r="D380" s="23" t="str">
        <f>VLOOKUP(Taulukko1[[#This Row],[Rivivalinta]],Sheet1!$C$1:$E$42,3,FALSE)</f>
        <v>Deposits from the public and public sector entities</v>
      </c>
      <c r="E380" s="1" t="s">
        <v>57</v>
      </c>
      <c r="F380" s="2">
        <v>42004</v>
      </c>
      <c r="G380" s="4">
        <v>71454</v>
      </c>
    </row>
    <row r="381" spans="1:7" x14ac:dyDescent="0.2">
      <c r="A381" s="3">
        <v>20</v>
      </c>
      <c r="B381" s="23" t="s">
        <v>24</v>
      </c>
      <c r="C381" s="23" t="str">
        <f>VLOOKUP(Taulukko1[[#This Row],[Rivivalinta]],Sheet1!$C$1:$E$42,2,FALSE)</f>
        <v>Emitterade skuldebrev</v>
      </c>
      <c r="D381" s="23" t="str">
        <f>VLOOKUP(Taulukko1[[#This Row],[Rivivalinta]],Sheet1!$C$1:$E$42,3,FALSE)</f>
        <v>Debt securities issued</v>
      </c>
      <c r="E381" s="1" t="s">
        <v>57</v>
      </c>
      <c r="F381" s="2">
        <v>42004</v>
      </c>
      <c r="G381" s="4"/>
    </row>
    <row r="382" spans="1:7" x14ac:dyDescent="0.2">
      <c r="A382" s="3">
        <v>22</v>
      </c>
      <c r="B382" s="23" t="s">
        <v>19</v>
      </c>
      <c r="C382" s="23" t="str">
        <f>VLOOKUP(Taulukko1[[#This Row],[Rivivalinta]],Sheet1!$C$1:$E$42,2,FALSE)</f>
        <v>Derivat</v>
      </c>
      <c r="D382" s="23" t="str">
        <f>VLOOKUP(Taulukko1[[#This Row],[Rivivalinta]],Sheet1!$C$1:$E$42,3,FALSE)</f>
        <v>Derivatives</v>
      </c>
      <c r="E382" s="1" t="s">
        <v>57</v>
      </c>
      <c r="F382" s="2">
        <v>42004</v>
      </c>
      <c r="G382" s="4"/>
    </row>
    <row r="383" spans="1:7" x14ac:dyDescent="0.2">
      <c r="A383" s="3">
        <v>23</v>
      </c>
      <c r="B383" s="23" t="s">
        <v>25</v>
      </c>
      <c r="C383" s="23" t="str">
        <f>VLOOKUP(Taulukko1[[#This Row],[Rivivalinta]],Sheet1!$C$1:$E$42,2,FALSE)</f>
        <v>Eget kapital</v>
      </c>
      <c r="D383" s="23" t="str">
        <f>VLOOKUP(Taulukko1[[#This Row],[Rivivalinta]],Sheet1!$C$1:$E$42,3,FALSE)</f>
        <v>Total equity</v>
      </c>
      <c r="E383" s="1" t="s">
        <v>57</v>
      </c>
      <c r="F383" s="2">
        <v>42004</v>
      </c>
      <c r="G383" s="4">
        <v>23427</v>
      </c>
    </row>
    <row r="384" spans="1:7" x14ac:dyDescent="0.2">
      <c r="A384" s="3">
        <v>21</v>
      </c>
      <c r="B384" s="23" t="s">
        <v>26</v>
      </c>
      <c r="C384" s="23" t="str">
        <f>VLOOKUP(Taulukko1[[#This Row],[Rivivalinta]],Sheet1!$C$1:$E$42,2,FALSE)</f>
        <v>Övriga skulder</v>
      </c>
      <c r="D384" s="23" t="str">
        <f>VLOOKUP(Taulukko1[[#This Row],[Rivivalinta]],Sheet1!$C$1:$E$42,3,FALSE)</f>
        <v>Other liabilities</v>
      </c>
      <c r="E384" s="1" t="s">
        <v>57</v>
      </c>
      <c r="F384" s="2">
        <v>42004</v>
      </c>
      <c r="G384" s="4">
        <v>3472</v>
      </c>
    </row>
    <row r="385" spans="1:7" x14ac:dyDescent="0.2">
      <c r="A385" s="3">
        <v>24</v>
      </c>
      <c r="B385" s="23" t="s">
        <v>27</v>
      </c>
      <c r="C385" s="23" t="str">
        <f>VLOOKUP(Taulukko1[[#This Row],[Rivivalinta]],Sheet1!$C$1:$E$42,2,FALSE)</f>
        <v>SUMMA EGET KAPITAL OCH SKULDER</v>
      </c>
      <c r="D385" s="23" t="str">
        <f>VLOOKUP(Taulukko1[[#This Row],[Rivivalinta]],Sheet1!$C$1:$E$42,3,FALSE)</f>
        <v>TOTAL EQUITY AND LIABILITIES</v>
      </c>
      <c r="E385" s="1" t="s">
        <v>57</v>
      </c>
      <c r="F385" s="2">
        <v>42004</v>
      </c>
      <c r="G385" s="4">
        <v>98384</v>
      </c>
    </row>
    <row r="386" spans="1:7" x14ac:dyDescent="0.2">
      <c r="A386" s="3">
        <v>25</v>
      </c>
      <c r="B386" s="23" t="s">
        <v>28</v>
      </c>
      <c r="C386" s="23" t="str">
        <f>VLOOKUP(Taulukko1[[#This Row],[Rivivalinta]],Sheet1!$C$1:$E$42,2,FALSE)</f>
        <v>Exponering utanför balansräkningen</v>
      </c>
      <c r="D386" s="23" t="str">
        <f>VLOOKUP(Taulukko1[[#This Row],[Rivivalinta]],Sheet1!$C$1:$E$42,3,FALSE)</f>
        <v>Off balance sheet exposures</v>
      </c>
      <c r="E386" s="1" t="s">
        <v>57</v>
      </c>
      <c r="F386" s="2">
        <v>42004</v>
      </c>
      <c r="G386" s="4">
        <v>2584</v>
      </c>
    </row>
    <row r="387" spans="1:7" x14ac:dyDescent="0.2">
      <c r="A387" s="3">
        <v>28</v>
      </c>
      <c r="B387" s="23" t="s">
        <v>29</v>
      </c>
      <c r="C387" s="23" t="str">
        <f>VLOOKUP(Taulukko1[[#This Row],[Rivivalinta]],Sheet1!$C$1:$E$42,2,FALSE)</f>
        <v>Kostnader/intäkter, %</v>
      </c>
      <c r="D387" s="23" t="str">
        <f>VLOOKUP(Taulukko1[[#This Row],[Rivivalinta]],Sheet1!$C$1:$E$42,3,FALSE)</f>
        <v>Cost/income ratio, %</v>
      </c>
      <c r="E387" s="1" t="s">
        <v>57</v>
      </c>
      <c r="F387" s="2">
        <v>42004</v>
      </c>
      <c r="G387" s="5">
        <v>0.53241096592364845</v>
      </c>
    </row>
    <row r="388" spans="1:7" x14ac:dyDescent="0.2">
      <c r="A388" s="3">
        <v>29</v>
      </c>
      <c r="B388" s="23" t="s">
        <v>30</v>
      </c>
      <c r="C388" s="23" t="str">
        <f>VLOOKUP(Taulukko1[[#This Row],[Rivivalinta]],Sheet1!$C$1:$E$42,2,FALSE)</f>
        <v>Nödlidande exponeringar/Exponeringar, %</v>
      </c>
      <c r="D388" s="23" t="str">
        <f>VLOOKUP(Taulukko1[[#This Row],[Rivivalinta]],Sheet1!$C$1:$E$42,3,FALSE)</f>
        <v>Non-performing exposures/Exposures, %</v>
      </c>
      <c r="E388" s="1" t="s">
        <v>57</v>
      </c>
      <c r="F388" s="2">
        <v>42004</v>
      </c>
      <c r="G388" s="5">
        <v>1.0270815018118662E-2</v>
      </c>
    </row>
    <row r="389" spans="1:7" x14ac:dyDescent="0.2">
      <c r="A389" s="3">
        <v>30</v>
      </c>
      <c r="B389" s="23" t="s">
        <v>31</v>
      </c>
      <c r="C389" s="23" t="str">
        <f>VLOOKUP(Taulukko1[[#This Row],[Rivivalinta]],Sheet1!$C$1:$E$42,2,FALSE)</f>
        <v>Upplupna avsättningar på nödlidande exponeringar/Nödlidande Exponeringar, %</v>
      </c>
      <c r="D389" s="23" t="str">
        <f>VLOOKUP(Taulukko1[[#This Row],[Rivivalinta]],Sheet1!$C$1:$E$42,3,FALSE)</f>
        <v>Accumulated impairments on non-performing exposures/Non-performing exposures, %</v>
      </c>
      <c r="E389" s="1" t="s">
        <v>57</v>
      </c>
      <c r="F389" s="2">
        <v>42004</v>
      </c>
      <c r="G389" s="5">
        <v>0.14613778705636743</v>
      </c>
    </row>
    <row r="390" spans="1:7" x14ac:dyDescent="0.2">
      <c r="A390" s="3">
        <v>31</v>
      </c>
      <c r="B390" s="23" t="s">
        <v>32</v>
      </c>
      <c r="C390" s="23" t="str">
        <f>VLOOKUP(Taulukko1[[#This Row],[Rivivalinta]],Sheet1!$C$1:$E$42,2,FALSE)</f>
        <v>Kapitalbas</v>
      </c>
      <c r="D390" s="23" t="str">
        <f>VLOOKUP(Taulukko1[[#This Row],[Rivivalinta]],Sheet1!$C$1:$E$42,3,FALSE)</f>
        <v>Own funds</v>
      </c>
      <c r="E390" s="1" t="s">
        <v>57</v>
      </c>
      <c r="F390" s="2">
        <v>42004</v>
      </c>
      <c r="G390" s="4">
        <v>21248.571</v>
      </c>
    </row>
    <row r="391" spans="1:7" x14ac:dyDescent="0.2">
      <c r="A391" s="3">
        <v>32</v>
      </c>
      <c r="B391" s="23" t="s">
        <v>33</v>
      </c>
      <c r="C391" s="23" t="str">
        <f>VLOOKUP(Taulukko1[[#This Row],[Rivivalinta]],Sheet1!$C$1:$E$42,2,FALSE)</f>
        <v>Kärnprimärkapital (CET 1)</v>
      </c>
      <c r="D391" s="23" t="str">
        <f>VLOOKUP(Taulukko1[[#This Row],[Rivivalinta]],Sheet1!$C$1:$E$42,3,FALSE)</f>
        <v>Common equity tier 1 capital (CET1)</v>
      </c>
      <c r="E391" s="1" t="s">
        <v>57</v>
      </c>
      <c r="F391" s="2">
        <v>42004</v>
      </c>
      <c r="G391" s="4">
        <v>19992.113000000001</v>
      </c>
    </row>
    <row r="392" spans="1:7" x14ac:dyDescent="0.2">
      <c r="A392" s="3">
        <v>33</v>
      </c>
      <c r="B392" s="23" t="s">
        <v>34</v>
      </c>
      <c r="C392" s="23" t="str">
        <f>VLOOKUP(Taulukko1[[#This Row],[Rivivalinta]],Sheet1!$C$1:$E$42,2,FALSE)</f>
        <v>Övrigt primärkapital (AT 1)</v>
      </c>
      <c r="D392" s="23" t="str">
        <f>VLOOKUP(Taulukko1[[#This Row],[Rivivalinta]],Sheet1!$C$1:$E$42,3,FALSE)</f>
        <v>Additional tier 1 capital (AT 1)</v>
      </c>
      <c r="E392" s="1" t="s">
        <v>57</v>
      </c>
      <c r="F392" s="2">
        <v>42004</v>
      </c>
      <c r="G392" s="4">
        <v>590.86400000000003</v>
      </c>
    </row>
    <row r="393" spans="1:7" x14ac:dyDescent="0.2">
      <c r="A393" s="3">
        <v>34</v>
      </c>
      <c r="B393" s="23" t="s">
        <v>35</v>
      </c>
      <c r="C393" s="23" t="str">
        <f>VLOOKUP(Taulukko1[[#This Row],[Rivivalinta]],Sheet1!$C$1:$E$42,2,FALSE)</f>
        <v>Supplementärkapital (T2)</v>
      </c>
      <c r="D393" s="23" t="str">
        <f>VLOOKUP(Taulukko1[[#This Row],[Rivivalinta]],Sheet1!$C$1:$E$42,3,FALSE)</f>
        <v>Tier 2 capital (T2)</v>
      </c>
      <c r="E393" s="1" t="s">
        <v>57</v>
      </c>
      <c r="F393" s="2">
        <v>42004</v>
      </c>
      <c r="G393" s="4">
        <v>665.596</v>
      </c>
    </row>
    <row r="394" spans="1:7" x14ac:dyDescent="0.2">
      <c r="A394" s="3">
        <v>35</v>
      </c>
      <c r="B394" s="23" t="s">
        <v>36</v>
      </c>
      <c r="C394" s="23" t="str">
        <f>VLOOKUP(Taulukko1[[#This Row],[Rivivalinta]],Sheet1!$C$1:$E$42,2,FALSE)</f>
        <v>Summa kapitalrelationer, %</v>
      </c>
      <c r="D394" s="23" t="str">
        <f>VLOOKUP(Taulukko1[[#This Row],[Rivivalinta]],Sheet1!$C$1:$E$42,3,FALSE)</f>
        <v>Own funds ratio, %</v>
      </c>
      <c r="E394" s="1" t="s">
        <v>57</v>
      </c>
      <c r="F394" s="2">
        <v>42004</v>
      </c>
      <c r="G394" s="5">
        <v>0.33220426057556424</v>
      </c>
    </row>
    <row r="395" spans="1:7" x14ac:dyDescent="0.2">
      <c r="A395" s="3">
        <v>36</v>
      </c>
      <c r="B395" s="23" t="s">
        <v>37</v>
      </c>
      <c r="C395" s="23" t="str">
        <f>VLOOKUP(Taulukko1[[#This Row],[Rivivalinta]],Sheet1!$C$1:$E$42,2,FALSE)</f>
        <v>Primärkapitalrelation, %</v>
      </c>
      <c r="D395" s="23" t="str">
        <f>VLOOKUP(Taulukko1[[#This Row],[Rivivalinta]],Sheet1!$C$1:$E$42,3,FALSE)</f>
        <v>Tier 1 ratio, %</v>
      </c>
      <c r="E395" s="1" t="s">
        <v>57</v>
      </c>
      <c r="F395" s="2">
        <v>42004</v>
      </c>
      <c r="G395" s="5">
        <v>0.32179823550152359</v>
      </c>
    </row>
    <row r="396" spans="1:7" x14ac:dyDescent="0.2">
      <c r="A396" s="3">
        <v>37</v>
      </c>
      <c r="B396" s="23" t="s">
        <v>38</v>
      </c>
      <c r="C396" s="23" t="str">
        <f>VLOOKUP(Taulukko1[[#This Row],[Rivivalinta]],Sheet1!$C$1:$E$42,2,FALSE)</f>
        <v>Kärnprimärkapitalrelation, %</v>
      </c>
      <c r="D396" s="23" t="str">
        <f>VLOOKUP(Taulukko1[[#This Row],[Rivivalinta]],Sheet1!$C$1:$E$42,3,FALSE)</f>
        <v>CET 1 ratio, %</v>
      </c>
      <c r="E396" s="1" t="s">
        <v>57</v>
      </c>
      <c r="F396" s="2">
        <v>42004</v>
      </c>
      <c r="G396" s="5">
        <v>0.31256055367243873</v>
      </c>
    </row>
    <row r="397" spans="1:7" x14ac:dyDescent="0.2">
      <c r="A397" s="3">
        <v>38</v>
      </c>
      <c r="B397" s="23" t="s">
        <v>39</v>
      </c>
      <c r="C397" s="23" t="str">
        <f>VLOOKUP(Taulukko1[[#This Row],[Rivivalinta]],Sheet1!$C$1:$E$42,2,FALSE)</f>
        <v>Summa exponeringsbelopp (RWA)</v>
      </c>
      <c r="D397" s="23" t="str">
        <f>VLOOKUP(Taulukko1[[#This Row],[Rivivalinta]],Sheet1!$C$1:$E$42,3,FALSE)</f>
        <v>Total risk weighted assets (RWA)</v>
      </c>
      <c r="E397" s="1" t="s">
        <v>57</v>
      </c>
      <c r="F397" s="2">
        <v>42004</v>
      </c>
      <c r="G397" s="4">
        <v>63962.3675</v>
      </c>
    </row>
    <row r="398" spans="1:7" x14ac:dyDescent="0.2">
      <c r="A398" s="3">
        <v>39</v>
      </c>
      <c r="B398" s="23" t="s">
        <v>40</v>
      </c>
      <c r="C398" s="23" t="str">
        <f>VLOOKUP(Taulukko1[[#This Row],[Rivivalinta]],Sheet1!$C$1:$E$42,2,FALSE)</f>
        <v>Exponeringsbelopp för kredit-, motpart- och utspädningsrisker</v>
      </c>
      <c r="D398" s="23" t="str">
        <f>VLOOKUP(Taulukko1[[#This Row],[Rivivalinta]],Sheet1!$C$1:$E$42,3,FALSE)</f>
        <v>Credit and counterparty risks</v>
      </c>
      <c r="E398" s="1" t="s">
        <v>57</v>
      </c>
      <c r="F398" s="2">
        <v>42004</v>
      </c>
      <c r="G398" s="4">
        <v>56814.559000000001</v>
      </c>
    </row>
    <row r="399" spans="1:7" x14ac:dyDescent="0.2">
      <c r="A399" s="3">
        <v>40</v>
      </c>
      <c r="B399" s="23" t="s">
        <v>41</v>
      </c>
      <c r="C399" s="23" t="str">
        <f>VLOOKUP(Taulukko1[[#This Row],[Rivivalinta]],Sheet1!$C$1:$E$42,2,FALSE)</f>
        <v>Exponeringsbelopp för positions-, valutakurs- och råvarurisker</v>
      </c>
      <c r="D399" s="23" t="str">
        <f>VLOOKUP(Taulukko1[[#This Row],[Rivivalinta]],Sheet1!$C$1:$E$42,3,FALSE)</f>
        <v>Position, currency and commodity risks</v>
      </c>
      <c r="E399" s="1" t="s">
        <v>57</v>
      </c>
      <c r="F399" s="2">
        <v>42004</v>
      </c>
      <c r="G399" s="4">
        <v>3131.799</v>
      </c>
    </row>
    <row r="400" spans="1:7" x14ac:dyDescent="0.2">
      <c r="A400" s="3">
        <v>41</v>
      </c>
      <c r="B400" s="23" t="s">
        <v>42</v>
      </c>
      <c r="C400" s="23" t="str">
        <f>VLOOKUP(Taulukko1[[#This Row],[Rivivalinta]],Sheet1!$C$1:$E$42,2,FALSE)</f>
        <v>Exponeringsbelopp för operativ risk</v>
      </c>
      <c r="D400" s="23" t="str">
        <f>VLOOKUP(Taulukko1[[#This Row],[Rivivalinta]],Sheet1!$C$1:$E$42,3,FALSE)</f>
        <v>Operational risks</v>
      </c>
      <c r="E400" s="1" t="s">
        <v>57</v>
      </c>
      <c r="F400" s="2">
        <v>42004</v>
      </c>
      <c r="G400" s="4">
        <v>3827.4375</v>
      </c>
    </row>
    <row r="401" spans="1:7" x14ac:dyDescent="0.2">
      <c r="A401" s="3">
        <v>42</v>
      </c>
      <c r="B401" s="23" t="s">
        <v>43</v>
      </c>
      <c r="C401" s="23" t="str">
        <f>VLOOKUP(Taulukko1[[#This Row],[Rivivalinta]],Sheet1!$C$1:$E$42,2,FALSE)</f>
        <v>Övriga riskexponeringar</v>
      </c>
      <c r="D401" s="23" t="str">
        <f>VLOOKUP(Taulukko1[[#This Row],[Rivivalinta]],Sheet1!$C$1:$E$42,3,FALSE)</f>
        <v>Other risks</v>
      </c>
      <c r="E401" s="1" t="s">
        <v>57</v>
      </c>
      <c r="F401" s="2">
        <v>42004</v>
      </c>
      <c r="G401" s="4">
        <v>188.572</v>
      </c>
    </row>
    <row r="402" spans="1:7" x14ac:dyDescent="0.2">
      <c r="A402" s="3">
        <v>1</v>
      </c>
      <c r="B402" s="23" t="s">
        <v>5</v>
      </c>
      <c r="C402" s="23" t="str">
        <f>VLOOKUP(Taulukko1[[#This Row],[Rivivalinta]],Sheet1!$C$1:$E$42,2,FALSE)</f>
        <v>Räntenetto</v>
      </c>
      <c r="D402" s="23" t="str">
        <f>VLOOKUP(Taulukko1[[#This Row],[Rivivalinta]],Sheet1!$C$1:$E$42,3,FALSE)</f>
        <v>Net interest margin</v>
      </c>
      <c r="E402" s="1" t="s">
        <v>58</v>
      </c>
      <c r="F402" s="2">
        <v>42004</v>
      </c>
      <c r="G402" s="4">
        <v>925</v>
      </c>
    </row>
    <row r="403" spans="1:7" x14ac:dyDescent="0.2">
      <c r="A403" s="3">
        <v>2</v>
      </c>
      <c r="B403" s="23" t="s">
        <v>6</v>
      </c>
      <c r="C403" s="23" t="str">
        <f>VLOOKUP(Taulukko1[[#This Row],[Rivivalinta]],Sheet1!$C$1:$E$42,2,FALSE)</f>
        <v>Netto, avgifts- och provisionsintäkter</v>
      </c>
      <c r="D403" s="23" t="str">
        <f>VLOOKUP(Taulukko1[[#This Row],[Rivivalinta]],Sheet1!$C$1:$E$42,3,FALSE)</f>
        <v>Net fee and commission income</v>
      </c>
      <c r="E403" s="1" t="s">
        <v>58</v>
      </c>
      <c r="F403" s="2">
        <v>42004</v>
      </c>
      <c r="G403" s="4">
        <v>297</v>
      </c>
    </row>
    <row r="404" spans="1:7" x14ac:dyDescent="0.2">
      <c r="A404" s="3">
        <v>3</v>
      </c>
      <c r="B404" s="23" t="s">
        <v>7</v>
      </c>
      <c r="C404" s="23" t="str">
        <f>VLOOKUP(Taulukko1[[#This Row],[Rivivalinta]],Sheet1!$C$1:$E$42,2,FALSE)</f>
        <v>Avgifts- och provisionsintäkter</v>
      </c>
      <c r="D404" s="23" t="str">
        <f>VLOOKUP(Taulukko1[[#This Row],[Rivivalinta]],Sheet1!$C$1:$E$42,3,FALSE)</f>
        <v>Fee and commission income</v>
      </c>
      <c r="E404" s="1" t="s">
        <v>58</v>
      </c>
      <c r="F404" s="2">
        <v>42004</v>
      </c>
      <c r="G404" s="4">
        <v>358</v>
      </c>
    </row>
    <row r="405" spans="1:7" x14ac:dyDescent="0.2">
      <c r="A405" s="3">
        <v>4</v>
      </c>
      <c r="B405" s="23" t="s">
        <v>8</v>
      </c>
      <c r="C405" s="23" t="str">
        <f>VLOOKUP(Taulukko1[[#This Row],[Rivivalinta]],Sheet1!$C$1:$E$42,2,FALSE)</f>
        <v>Avgifts- och provisionskostnader</v>
      </c>
      <c r="D405" s="23" t="str">
        <f>VLOOKUP(Taulukko1[[#This Row],[Rivivalinta]],Sheet1!$C$1:$E$42,3,FALSE)</f>
        <v>Fee and commission expenses</v>
      </c>
      <c r="E405" s="1" t="s">
        <v>58</v>
      </c>
      <c r="F405" s="2">
        <v>42004</v>
      </c>
      <c r="G405" s="4">
        <v>61</v>
      </c>
    </row>
    <row r="406" spans="1:7" x14ac:dyDescent="0.2">
      <c r="A406" s="3">
        <v>5</v>
      </c>
      <c r="B406" s="23" t="s">
        <v>9</v>
      </c>
      <c r="C406" s="23" t="str">
        <f>VLOOKUP(Taulukko1[[#This Row],[Rivivalinta]],Sheet1!$C$1:$E$42,2,FALSE)</f>
        <v>Nettointäkter från handel och investeringar</v>
      </c>
      <c r="D406" s="23" t="str">
        <f>VLOOKUP(Taulukko1[[#This Row],[Rivivalinta]],Sheet1!$C$1:$E$42,3,FALSE)</f>
        <v>Net trading and investing income</v>
      </c>
      <c r="E406" s="1" t="s">
        <v>58</v>
      </c>
      <c r="F406" s="2">
        <v>42004</v>
      </c>
      <c r="G406" s="4">
        <v>119</v>
      </c>
    </row>
    <row r="407" spans="1:7" x14ac:dyDescent="0.2">
      <c r="A407" s="3">
        <v>6</v>
      </c>
      <c r="B407" s="23" t="s">
        <v>10</v>
      </c>
      <c r="C407" s="23" t="str">
        <f>VLOOKUP(Taulukko1[[#This Row],[Rivivalinta]],Sheet1!$C$1:$E$42,2,FALSE)</f>
        <v>Övriga intäkter</v>
      </c>
      <c r="D407" s="23" t="str">
        <f>VLOOKUP(Taulukko1[[#This Row],[Rivivalinta]],Sheet1!$C$1:$E$42,3,FALSE)</f>
        <v>Other income</v>
      </c>
      <c r="E407" s="1" t="s">
        <v>58</v>
      </c>
      <c r="F407" s="2">
        <v>42004</v>
      </c>
      <c r="G407" s="4">
        <v>29</v>
      </c>
    </row>
    <row r="408" spans="1:7" x14ac:dyDescent="0.2">
      <c r="A408" s="3">
        <v>7</v>
      </c>
      <c r="B408" s="23" t="s">
        <v>11</v>
      </c>
      <c r="C408" s="23" t="str">
        <f>VLOOKUP(Taulukko1[[#This Row],[Rivivalinta]],Sheet1!$C$1:$E$42,2,FALSE)</f>
        <v>Totala inkomster</v>
      </c>
      <c r="D408" s="23" t="str">
        <f>VLOOKUP(Taulukko1[[#This Row],[Rivivalinta]],Sheet1!$C$1:$E$42,3,FALSE)</f>
        <v>Total income</v>
      </c>
      <c r="E408" s="1" t="s">
        <v>58</v>
      </c>
      <c r="F408" s="2">
        <v>42004</v>
      </c>
      <c r="G408" s="4">
        <v>1370</v>
      </c>
    </row>
    <row r="409" spans="1:7" x14ac:dyDescent="0.2">
      <c r="A409" s="3">
        <v>8</v>
      </c>
      <c r="B409" s="23" t="s">
        <v>12</v>
      </c>
      <c r="C409" s="23" t="str">
        <f>VLOOKUP(Taulukko1[[#This Row],[Rivivalinta]],Sheet1!$C$1:$E$42,2,FALSE)</f>
        <v>Totala kostnader</v>
      </c>
      <c r="D409" s="23" t="str">
        <f>VLOOKUP(Taulukko1[[#This Row],[Rivivalinta]],Sheet1!$C$1:$E$42,3,FALSE)</f>
        <v>Total expenses</v>
      </c>
      <c r="E409" s="1" t="s">
        <v>58</v>
      </c>
      <c r="F409" s="2">
        <v>42004</v>
      </c>
      <c r="G409" s="4">
        <v>1178</v>
      </c>
    </row>
    <row r="410" spans="1:7" x14ac:dyDescent="0.2">
      <c r="A410" s="3">
        <v>9</v>
      </c>
      <c r="B410" s="23" t="s">
        <v>13</v>
      </c>
      <c r="C410" s="23" t="str">
        <f>VLOOKUP(Taulukko1[[#This Row],[Rivivalinta]],Sheet1!$C$1:$E$42,2,FALSE)</f>
        <v>Nedskrivningar av lån och fordringar</v>
      </c>
      <c r="D410" s="23" t="str">
        <f>VLOOKUP(Taulukko1[[#This Row],[Rivivalinta]],Sheet1!$C$1:$E$42,3,FALSE)</f>
        <v>Impairments on loans and receivables</v>
      </c>
      <c r="E410" s="1" t="s">
        <v>58</v>
      </c>
      <c r="F410" s="2">
        <v>42004</v>
      </c>
      <c r="G410" s="4">
        <v>-7</v>
      </c>
    </row>
    <row r="411" spans="1:7" x14ac:dyDescent="0.2">
      <c r="A411" s="3">
        <v>10</v>
      </c>
      <c r="B411" s="23" t="s">
        <v>14</v>
      </c>
      <c r="C411" s="23" t="str">
        <f>VLOOKUP(Taulukko1[[#This Row],[Rivivalinta]],Sheet1!$C$1:$E$42,2,FALSE)</f>
        <v>Rörelsevinst/-förlust</v>
      </c>
      <c r="D411" s="23" t="str">
        <f>VLOOKUP(Taulukko1[[#This Row],[Rivivalinta]],Sheet1!$C$1:$E$42,3,FALSE)</f>
        <v>Operatingprofit/-loss</v>
      </c>
      <c r="E411" s="1" t="s">
        <v>58</v>
      </c>
      <c r="F411" s="2">
        <v>42004</v>
      </c>
      <c r="G411" s="4">
        <v>199</v>
      </c>
    </row>
    <row r="412" spans="1:7" x14ac:dyDescent="0.2">
      <c r="A412" s="3">
        <v>11</v>
      </c>
      <c r="B412" s="23" t="s">
        <v>15</v>
      </c>
      <c r="C412" s="23" t="str">
        <f>VLOOKUP(Taulukko1[[#This Row],[Rivivalinta]],Sheet1!$C$1:$E$42,2,FALSE)</f>
        <v>Kontanta medel och kassabehållning hos centralbanker</v>
      </c>
      <c r="D412" s="23" t="str">
        <f>VLOOKUP(Taulukko1[[#This Row],[Rivivalinta]],Sheet1!$C$1:$E$42,3,FALSE)</f>
        <v>Cash and cash balances at central banks</v>
      </c>
      <c r="E412" s="1" t="s">
        <v>58</v>
      </c>
      <c r="F412" s="2">
        <v>42004</v>
      </c>
      <c r="G412" s="4">
        <v>6076</v>
      </c>
    </row>
    <row r="413" spans="1:7" x14ac:dyDescent="0.2">
      <c r="A413" s="3">
        <v>12</v>
      </c>
      <c r="B413" s="23" t="s">
        <v>16</v>
      </c>
      <c r="C413" s="23" t="str">
        <f>VLOOKUP(Taulukko1[[#This Row],[Rivivalinta]],Sheet1!$C$1:$E$42,2,FALSE)</f>
        <v>Lån och förskott till kreditinstitut</v>
      </c>
      <c r="D413" s="23" t="str">
        <f>VLOOKUP(Taulukko1[[#This Row],[Rivivalinta]],Sheet1!$C$1:$E$42,3,FALSE)</f>
        <v>Loans and advances to credit institutions</v>
      </c>
      <c r="E413" s="1" t="s">
        <v>58</v>
      </c>
      <c r="F413" s="2">
        <v>42004</v>
      </c>
      <c r="G413" s="4">
        <v>372</v>
      </c>
    </row>
    <row r="414" spans="1:7" x14ac:dyDescent="0.2">
      <c r="A414" s="3">
        <v>13</v>
      </c>
      <c r="B414" s="23" t="s">
        <v>17</v>
      </c>
      <c r="C414" s="23" t="str">
        <f>VLOOKUP(Taulukko1[[#This Row],[Rivivalinta]],Sheet1!$C$1:$E$42,2,FALSE)</f>
        <v>Lån och förskott till allmänheten och offentliga samfund</v>
      </c>
      <c r="D414" s="23" t="str">
        <f>VLOOKUP(Taulukko1[[#This Row],[Rivivalinta]],Sheet1!$C$1:$E$42,3,FALSE)</f>
        <v>Loans and advances to the public and public sector entities</v>
      </c>
      <c r="E414" s="1" t="s">
        <v>58</v>
      </c>
      <c r="F414" s="2">
        <v>42004</v>
      </c>
      <c r="G414" s="4">
        <v>45687</v>
      </c>
    </row>
    <row r="415" spans="1:7" x14ac:dyDescent="0.2">
      <c r="A415" s="3">
        <v>14</v>
      </c>
      <c r="B415" s="23" t="s">
        <v>18</v>
      </c>
      <c r="C415" s="23" t="str">
        <f>VLOOKUP(Taulukko1[[#This Row],[Rivivalinta]],Sheet1!$C$1:$E$42,2,FALSE)</f>
        <v>Värdepapper</v>
      </c>
      <c r="D415" s="23" t="str">
        <f>VLOOKUP(Taulukko1[[#This Row],[Rivivalinta]],Sheet1!$C$1:$E$42,3,FALSE)</f>
        <v>Debt securities</v>
      </c>
      <c r="E415" s="1" t="s">
        <v>58</v>
      </c>
      <c r="F415" s="2">
        <v>42004</v>
      </c>
      <c r="G415" s="4">
        <v>2321</v>
      </c>
    </row>
    <row r="416" spans="1:7" x14ac:dyDescent="0.2">
      <c r="A416" s="3">
        <v>15</v>
      </c>
      <c r="B416" s="23" t="s">
        <v>119</v>
      </c>
      <c r="C416" s="23" t="str">
        <f>VLOOKUP(Taulukko1[[#This Row],[Rivivalinta]],Sheet1!$C$1:$E$42,2,FALSE)</f>
        <v xml:space="preserve">Derivat </v>
      </c>
      <c r="D416" s="23" t="str">
        <f>VLOOKUP(Taulukko1[[#This Row],[Rivivalinta]],Sheet1!$C$1:$E$42,3,FALSE)</f>
        <v xml:space="preserve">Derivatives </v>
      </c>
      <c r="E416" s="1" t="s">
        <v>58</v>
      </c>
      <c r="F416" s="2">
        <v>42004</v>
      </c>
      <c r="G416" s="4"/>
    </row>
    <row r="417" spans="1:7" x14ac:dyDescent="0.2">
      <c r="A417" s="3">
        <v>16</v>
      </c>
      <c r="B417" s="23" t="s">
        <v>20</v>
      </c>
      <c r="C417" s="23" t="str">
        <f>VLOOKUP(Taulukko1[[#This Row],[Rivivalinta]],Sheet1!$C$1:$E$42,2,FALSE)</f>
        <v>Övriga tillgångar</v>
      </c>
      <c r="D417" s="23" t="str">
        <f>VLOOKUP(Taulukko1[[#This Row],[Rivivalinta]],Sheet1!$C$1:$E$42,3,FALSE)</f>
        <v>Other assets</v>
      </c>
      <c r="E417" s="1" t="s">
        <v>58</v>
      </c>
      <c r="F417" s="2">
        <v>42004</v>
      </c>
      <c r="G417" s="4">
        <v>2199</v>
      </c>
    </row>
    <row r="418" spans="1:7" x14ac:dyDescent="0.2">
      <c r="A418" s="3">
        <v>17</v>
      </c>
      <c r="B418" s="23" t="s">
        <v>21</v>
      </c>
      <c r="C418" s="23" t="str">
        <f>VLOOKUP(Taulukko1[[#This Row],[Rivivalinta]],Sheet1!$C$1:$E$42,2,FALSE)</f>
        <v>SUMMA TILLGÅNGAR</v>
      </c>
      <c r="D418" s="23" t="str">
        <f>VLOOKUP(Taulukko1[[#This Row],[Rivivalinta]],Sheet1!$C$1:$E$42,3,FALSE)</f>
        <v>TOTAL ASSETS</v>
      </c>
      <c r="E418" s="1" t="s">
        <v>58</v>
      </c>
      <c r="F418" s="2">
        <v>42004</v>
      </c>
      <c r="G418" s="4">
        <v>56655</v>
      </c>
    </row>
    <row r="419" spans="1:7" x14ac:dyDescent="0.2">
      <c r="A419" s="3">
        <v>18</v>
      </c>
      <c r="B419" s="23" t="s">
        <v>22</v>
      </c>
      <c r="C419" s="23" t="str">
        <f>VLOOKUP(Taulukko1[[#This Row],[Rivivalinta]],Sheet1!$C$1:$E$42,2,FALSE)</f>
        <v>Inlåning från kreditinstitut</v>
      </c>
      <c r="D419" s="23" t="str">
        <f>VLOOKUP(Taulukko1[[#This Row],[Rivivalinta]],Sheet1!$C$1:$E$42,3,FALSE)</f>
        <v>Deposits from credit institutions</v>
      </c>
      <c r="E419" s="1" t="s">
        <v>58</v>
      </c>
      <c r="F419" s="2">
        <v>42004</v>
      </c>
      <c r="G419" s="4">
        <v>5</v>
      </c>
    </row>
    <row r="420" spans="1:7" x14ac:dyDescent="0.2">
      <c r="A420" s="3">
        <v>19</v>
      </c>
      <c r="B420" s="23" t="s">
        <v>23</v>
      </c>
      <c r="C420" s="23" t="str">
        <f>VLOOKUP(Taulukko1[[#This Row],[Rivivalinta]],Sheet1!$C$1:$E$42,2,FALSE)</f>
        <v>Inlåning från allmänheten och offentliga samfund</v>
      </c>
      <c r="D420" s="23" t="str">
        <f>VLOOKUP(Taulukko1[[#This Row],[Rivivalinta]],Sheet1!$C$1:$E$42,3,FALSE)</f>
        <v>Deposits from the public and public sector entities</v>
      </c>
      <c r="E420" s="1" t="s">
        <v>58</v>
      </c>
      <c r="F420" s="2">
        <v>42004</v>
      </c>
      <c r="G420" s="4">
        <v>48016</v>
      </c>
    </row>
    <row r="421" spans="1:7" x14ac:dyDescent="0.2">
      <c r="A421" s="3">
        <v>20</v>
      </c>
      <c r="B421" s="23" t="s">
        <v>24</v>
      </c>
      <c r="C421" s="23" t="str">
        <f>VLOOKUP(Taulukko1[[#This Row],[Rivivalinta]],Sheet1!$C$1:$E$42,2,FALSE)</f>
        <v>Emitterade skuldebrev</v>
      </c>
      <c r="D421" s="23" t="str">
        <f>VLOOKUP(Taulukko1[[#This Row],[Rivivalinta]],Sheet1!$C$1:$E$42,3,FALSE)</f>
        <v>Debt securities issued</v>
      </c>
      <c r="E421" s="1" t="s">
        <v>58</v>
      </c>
      <c r="F421" s="2">
        <v>42004</v>
      </c>
      <c r="G421" s="4"/>
    </row>
    <row r="422" spans="1:7" x14ac:dyDescent="0.2">
      <c r="A422" s="3">
        <v>22</v>
      </c>
      <c r="B422" s="23" t="s">
        <v>19</v>
      </c>
      <c r="C422" s="23" t="str">
        <f>VLOOKUP(Taulukko1[[#This Row],[Rivivalinta]],Sheet1!$C$1:$E$42,2,FALSE)</f>
        <v>Derivat</v>
      </c>
      <c r="D422" s="23" t="str">
        <f>VLOOKUP(Taulukko1[[#This Row],[Rivivalinta]],Sheet1!$C$1:$E$42,3,FALSE)</f>
        <v>Derivatives</v>
      </c>
      <c r="E422" s="1" t="s">
        <v>58</v>
      </c>
      <c r="F422" s="2">
        <v>42004</v>
      </c>
      <c r="G422" s="4"/>
    </row>
    <row r="423" spans="1:7" x14ac:dyDescent="0.2">
      <c r="A423" s="3">
        <v>23</v>
      </c>
      <c r="B423" s="23" t="s">
        <v>25</v>
      </c>
      <c r="C423" s="23" t="str">
        <f>VLOOKUP(Taulukko1[[#This Row],[Rivivalinta]],Sheet1!$C$1:$E$42,2,FALSE)</f>
        <v>Eget kapital</v>
      </c>
      <c r="D423" s="23" t="str">
        <f>VLOOKUP(Taulukko1[[#This Row],[Rivivalinta]],Sheet1!$C$1:$E$42,3,FALSE)</f>
        <v>Total equity</v>
      </c>
      <c r="E423" s="1" t="s">
        <v>58</v>
      </c>
      <c r="F423" s="2">
        <v>42004</v>
      </c>
      <c r="G423" s="4">
        <v>5850</v>
      </c>
    </row>
    <row r="424" spans="1:7" x14ac:dyDescent="0.2">
      <c r="A424" s="3">
        <v>21</v>
      </c>
      <c r="B424" s="23" t="s">
        <v>26</v>
      </c>
      <c r="C424" s="23" t="str">
        <f>VLOOKUP(Taulukko1[[#This Row],[Rivivalinta]],Sheet1!$C$1:$E$42,2,FALSE)</f>
        <v>Övriga skulder</v>
      </c>
      <c r="D424" s="23" t="str">
        <f>VLOOKUP(Taulukko1[[#This Row],[Rivivalinta]],Sheet1!$C$1:$E$42,3,FALSE)</f>
        <v>Other liabilities</v>
      </c>
      <c r="E424" s="1" t="s">
        <v>58</v>
      </c>
      <c r="F424" s="2">
        <v>42004</v>
      </c>
      <c r="G424" s="4">
        <v>2784</v>
      </c>
    </row>
    <row r="425" spans="1:7" x14ac:dyDescent="0.2">
      <c r="A425" s="3">
        <v>24</v>
      </c>
      <c r="B425" s="23" t="s">
        <v>27</v>
      </c>
      <c r="C425" s="23" t="str">
        <f>VLOOKUP(Taulukko1[[#This Row],[Rivivalinta]],Sheet1!$C$1:$E$42,2,FALSE)</f>
        <v>SUMMA EGET KAPITAL OCH SKULDER</v>
      </c>
      <c r="D425" s="23" t="str">
        <f>VLOOKUP(Taulukko1[[#This Row],[Rivivalinta]],Sheet1!$C$1:$E$42,3,FALSE)</f>
        <v>TOTAL EQUITY AND LIABILITIES</v>
      </c>
      <c r="E425" s="1" t="s">
        <v>58</v>
      </c>
      <c r="F425" s="2">
        <v>42004</v>
      </c>
      <c r="G425" s="4">
        <v>56655</v>
      </c>
    </row>
    <row r="426" spans="1:7" x14ac:dyDescent="0.2">
      <c r="A426" s="3">
        <v>25</v>
      </c>
      <c r="B426" s="23" t="s">
        <v>28</v>
      </c>
      <c r="C426" s="23" t="str">
        <f>VLOOKUP(Taulukko1[[#This Row],[Rivivalinta]],Sheet1!$C$1:$E$42,2,FALSE)</f>
        <v>Exponering utanför balansräkningen</v>
      </c>
      <c r="D426" s="23" t="str">
        <f>VLOOKUP(Taulukko1[[#This Row],[Rivivalinta]],Sheet1!$C$1:$E$42,3,FALSE)</f>
        <v>Off balance sheet exposures</v>
      </c>
      <c r="E426" s="1" t="s">
        <v>58</v>
      </c>
      <c r="F426" s="2">
        <v>42004</v>
      </c>
      <c r="G426" s="4">
        <v>2114</v>
      </c>
    </row>
    <row r="427" spans="1:7" x14ac:dyDescent="0.2">
      <c r="A427" s="3">
        <v>28</v>
      </c>
      <c r="B427" s="23" t="s">
        <v>29</v>
      </c>
      <c r="C427" s="23" t="str">
        <f>VLOOKUP(Taulukko1[[#This Row],[Rivivalinta]],Sheet1!$C$1:$E$42,2,FALSE)</f>
        <v>Kostnader/intäkter, %</v>
      </c>
      <c r="D427" s="23" t="str">
        <f>VLOOKUP(Taulukko1[[#This Row],[Rivivalinta]],Sheet1!$C$1:$E$42,3,FALSE)</f>
        <v>Cost/income ratio, %</v>
      </c>
      <c r="E427" s="1" t="s">
        <v>58</v>
      </c>
      <c r="F427" s="2">
        <v>42004</v>
      </c>
      <c r="G427" s="5">
        <v>0.8349097162510748</v>
      </c>
    </row>
    <row r="428" spans="1:7" x14ac:dyDescent="0.2">
      <c r="A428" s="3">
        <v>29</v>
      </c>
      <c r="B428" s="23" t="s">
        <v>30</v>
      </c>
      <c r="C428" s="23" t="str">
        <f>VLOOKUP(Taulukko1[[#This Row],[Rivivalinta]],Sheet1!$C$1:$E$42,2,FALSE)</f>
        <v>Nödlidande exponeringar/Exponeringar, %</v>
      </c>
      <c r="D428" s="23" t="str">
        <f>VLOOKUP(Taulukko1[[#This Row],[Rivivalinta]],Sheet1!$C$1:$E$42,3,FALSE)</f>
        <v>Non-performing exposures/Exposures, %</v>
      </c>
      <c r="E428" s="1" t="s">
        <v>58</v>
      </c>
      <c r="F428" s="2">
        <v>42004</v>
      </c>
      <c r="G428" s="5">
        <v>4.1469451561075166E-3</v>
      </c>
    </row>
    <row r="429" spans="1:7" x14ac:dyDescent="0.2">
      <c r="A429" s="3">
        <v>30</v>
      </c>
      <c r="B429" s="23" t="s">
        <v>31</v>
      </c>
      <c r="C429" s="23" t="str">
        <f>VLOOKUP(Taulukko1[[#This Row],[Rivivalinta]],Sheet1!$C$1:$E$42,2,FALSE)</f>
        <v>Upplupna avsättningar på nödlidande exponeringar/Nödlidande Exponeringar, %</v>
      </c>
      <c r="D429" s="23" t="str">
        <f>VLOOKUP(Taulukko1[[#This Row],[Rivivalinta]],Sheet1!$C$1:$E$42,3,FALSE)</f>
        <v>Accumulated impairments on non-performing exposures/Non-performing exposures, %</v>
      </c>
      <c r="E429" s="1" t="s">
        <v>58</v>
      </c>
      <c r="F429" s="2">
        <v>42004</v>
      </c>
      <c r="G429" s="5"/>
    </row>
    <row r="430" spans="1:7" x14ac:dyDescent="0.2">
      <c r="A430" s="3">
        <v>31</v>
      </c>
      <c r="B430" s="23" t="s">
        <v>32</v>
      </c>
      <c r="C430" s="23" t="str">
        <f>VLOOKUP(Taulukko1[[#This Row],[Rivivalinta]],Sheet1!$C$1:$E$42,2,FALSE)</f>
        <v>Kapitalbas</v>
      </c>
      <c r="D430" s="23" t="str">
        <f>VLOOKUP(Taulukko1[[#This Row],[Rivivalinta]],Sheet1!$C$1:$E$42,3,FALSE)</f>
        <v>Own funds</v>
      </c>
      <c r="E430" s="1" t="s">
        <v>58</v>
      </c>
      <c r="F430" s="2">
        <v>42004</v>
      </c>
      <c r="G430" s="4">
        <v>7280.56</v>
      </c>
    </row>
    <row r="431" spans="1:7" x14ac:dyDescent="0.2">
      <c r="A431" s="3">
        <v>32</v>
      </c>
      <c r="B431" s="23" t="s">
        <v>33</v>
      </c>
      <c r="C431" s="23" t="str">
        <f>VLOOKUP(Taulukko1[[#This Row],[Rivivalinta]],Sheet1!$C$1:$E$42,2,FALSE)</f>
        <v>Kärnprimärkapital (CET 1)</v>
      </c>
      <c r="D431" s="23" t="str">
        <f>VLOOKUP(Taulukko1[[#This Row],[Rivivalinta]],Sheet1!$C$1:$E$42,3,FALSE)</f>
        <v>Common equity tier 1 capital (CET1)</v>
      </c>
      <c r="E431" s="1" t="s">
        <v>58</v>
      </c>
      <c r="F431" s="2">
        <v>42004</v>
      </c>
      <c r="G431" s="4">
        <v>7070.4560000000001</v>
      </c>
    </row>
    <row r="432" spans="1:7" x14ac:dyDescent="0.2">
      <c r="A432" s="3">
        <v>33</v>
      </c>
      <c r="B432" s="23" t="s">
        <v>34</v>
      </c>
      <c r="C432" s="23" t="str">
        <f>VLOOKUP(Taulukko1[[#This Row],[Rivivalinta]],Sheet1!$C$1:$E$42,2,FALSE)</f>
        <v>Övrigt primärkapital (AT 1)</v>
      </c>
      <c r="D432" s="23" t="str">
        <f>VLOOKUP(Taulukko1[[#This Row],[Rivivalinta]],Sheet1!$C$1:$E$42,3,FALSE)</f>
        <v>Additional tier 1 capital (AT 1)</v>
      </c>
      <c r="E432" s="1" t="s">
        <v>58</v>
      </c>
      <c r="F432" s="2">
        <v>42004</v>
      </c>
      <c r="G432" s="4">
        <v>107.221</v>
      </c>
    </row>
    <row r="433" spans="1:7" x14ac:dyDescent="0.2">
      <c r="A433" s="3">
        <v>34</v>
      </c>
      <c r="B433" s="23" t="s">
        <v>35</v>
      </c>
      <c r="C433" s="23" t="str">
        <f>VLOOKUP(Taulukko1[[#This Row],[Rivivalinta]],Sheet1!$C$1:$E$42,2,FALSE)</f>
        <v>Supplementärkapital (T2)</v>
      </c>
      <c r="D433" s="23" t="str">
        <f>VLOOKUP(Taulukko1[[#This Row],[Rivivalinta]],Sheet1!$C$1:$E$42,3,FALSE)</f>
        <v>Tier 2 capital (T2)</v>
      </c>
      <c r="E433" s="1" t="s">
        <v>58</v>
      </c>
      <c r="F433" s="2">
        <v>42004</v>
      </c>
      <c r="G433" s="4">
        <v>102.884</v>
      </c>
    </row>
    <row r="434" spans="1:7" x14ac:dyDescent="0.2">
      <c r="A434" s="3">
        <v>35</v>
      </c>
      <c r="B434" s="23" t="s">
        <v>36</v>
      </c>
      <c r="C434" s="23" t="str">
        <f>VLOOKUP(Taulukko1[[#This Row],[Rivivalinta]],Sheet1!$C$1:$E$42,2,FALSE)</f>
        <v>Summa kapitalrelationer, %</v>
      </c>
      <c r="D434" s="23" t="str">
        <f>VLOOKUP(Taulukko1[[#This Row],[Rivivalinta]],Sheet1!$C$1:$E$42,3,FALSE)</f>
        <v>Own funds ratio, %</v>
      </c>
      <c r="E434" s="1" t="s">
        <v>58</v>
      </c>
      <c r="F434" s="2">
        <v>42004</v>
      </c>
      <c r="G434" s="5">
        <v>0.22407849038113958</v>
      </c>
    </row>
    <row r="435" spans="1:7" x14ac:dyDescent="0.2">
      <c r="A435" s="3">
        <v>36</v>
      </c>
      <c r="B435" s="23" t="s">
        <v>37</v>
      </c>
      <c r="C435" s="23" t="str">
        <f>VLOOKUP(Taulukko1[[#This Row],[Rivivalinta]],Sheet1!$C$1:$E$42,2,FALSE)</f>
        <v>Primärkapitalrelation, %</v>
      </c>
      <c r="D435" s="23" t="str">
        <f>VLOOKUP(Taulukko1[[#This Row],[Rivivalinta]],Sheet1!$C$1:$E$42,3,FALSE)</f>
        <v>Tier 1 ratio, %</v>
      </c>
      <c r="E435" s="1" t="s">
        <v>58</v>
      </c>
      <c r="F435" s="2">
        <v>42004</v>
      </c>
      <c r="G435" s="5">
        <v>0.22091199394049726</v>
      </c>
    </row>
    <row r="436" spans="1:7" x14ac:dyDescent="0.2">
      <c r="A436" s="3">
        <v>37</v>
      </c>
      <c r="B436" s="23" t="s">
        <v>38</v>
      </c>
      <c r="C436" s="23" t="str">
        <f>VLOOKUP(Taulukko1[[#This Row],[Rivivalinta]],Sheet1!$C$1:$E$42,2,FALSE)</f>
        <v>Kärnprimärkapitalrelation, %</v>
      </c>
      <c r="D436" s="23" t="str">
        <f>VLOOKUP(Taulukko1[[#This Row],[Rivivalinta]],Sheet1!$C$1:$E$42,3,FALSE)</f>
        <v>CET 1 ratio, %</v>
      </c>
      <c r="E436" s="1" t="s">
        <v>58</v>
      </c>
      <c r="F436" s="2">
        <v>42004</v>
      </c>
      <c r="G436" s="5">
        <v>0.21761198407626209</v>
      </c>
    </row>
    <row r="437" spans="1:7" x14ac:dyDescent="0.2">
      <c r="A437" s="3">
        <v>38</v>
      </c>
      <c r="B437" s="23" t="s">
        <v>39</v>
      </c>
      <c r="C437" s="23" t="str">
        <f>VLOOKUP(Taulukko1[[#This Row],[Rivivalinta]],Sheet1!$C$1:$E$42,2,FALSE)</f>
        <v>Summa exponeringsbelopp (RWA)</v>
      </c>
      <c r="D437" s="23" t="str">
        <f>VLOOKUP(Taulukko1[[#This Row],[Rivivalinta]],Sheet1!$C$1:$E$42,3,FALSE)</f>
        <v>Total risk weighted assets (RWA)</v>
      </c>
      <c r="E437" s="1" t="s">
        <v>58</v>
      </c>
      <c r="F437" s="2">
        <v>42004</v>
      </c>
      <c r="G437" s="4">
        <v>32491.115000000002</v>
      </c>
    </row>
    <row r="438" spans="1:7" x14ac:dyDescent="0.2">
      <c r="A438" s="3">
        <v>39</v>
      </c>
      <c r="B438" s="23" t="s">
        <v>40</v>
      </c>
      <c r="C438" s="23" t="str">
        <f>VLOOKUP(Taulukko1[[#This Row],[Rivivalinta]],Sheet1!$C$1:$E$42,2,FALSE)</f>
        <v>Exponeringsbelopp för kredit-, motpart- och utspädningsrisker</v>
      </c>
      <c r="D438" s="23" t="str">
        <f>VLOOKUP(Taulukko1[[#This Row],[Rivivalinta]],Sheet1!$C$1:$E$42,3,FALSE)</f>
        <v>Credit and counterparty risks</v>
      </c>
      <c r="E438" s="1" t="s">
        <v>58</v>
      </c>
      <c r="F438" s="2">
        <v>42004</v>
      </c>
      <c r="G438" s="4">
        <v>30155.955999999998</v>
      </c>
    </row>
    <row r="439" spans="1:7" x14ac:dyDescent="0.2">
      <c r="A439" s="3">
        <v>40</v>
      </c>
      <c r="B439" s="23" t="s">
        <v>41</v>
      </c>
      <c r="C439" s="23" t="str">
        <f>VLOOKUP(Taulukko1[[#This Row],[Rivivalinta]],Sheet1!$C$1:$E$42,2,FALSE)</f>
        <v>Exponeringsbelopp för positions-, valutakurs- och råvarurisker</v>
      </c>
      <c r="D439" s="23" t="str">
        <f>VLOOKUP(Taulukko1[[#This Row],[Rivivalinta]],Sheet1!$C$1:$E$42,3,FALSE)</f>
        <v>Position, currency and commodity risks</v>
      </c>
      <c r="E439" s="1" t="s">
        <v>58</v>
      </c>
      <c r="F439" s="2">
        <v>42004</v>
      </c>
      <c r="G439" s="4"/>
    </row>
    <row r="440" spans="1:7" x14ac:dyDescent="0.2">
      <c r="A440" s="3">
        <v>41</v>
      </c>
      <c r="B440" s="23" t="s">
        <v>42</v>
      </c>
      <c r="C440" s="23" t="str">
        <f>VLOOKUP(Taulukko1[[#This Row],[Rivivalinta]],Sheet1!$C$1:$E$42,2,FALSE)</f>
        <v>Exponeringsbelopp för operativ risk</v>
      </c>
      <c r="D440" s="23" t="str">
        <f>VLOOKUP(Taulukko1[[#This Row],[Rivivalinta]],Sheet1!$C$1:$E$42,3,FALSE)</f>
        <v>Operational risks</v>
      </c>
      <c r="E440" s="1" t="s">
        <v>58</v>
      </c>
      <c r="F440" s="2">
        <v>42004</v>
      </c>
      <c r="G440" s="4">
        <v>2335.1590000000001</v>
      </c>
    </row>
    <row r="441" spans="1:7" x14ac:dyDescent="0.2">
      <c r="A441" s="3">
        <v>42</v>
      </c>
      <c r="B441" s="23" t="s">
        <v>43</v>
      </c>
      <c r="C441" s="23" t="str">
        <f>VLOOKUP(Taulukko1[[#This Row],[Rivivalinta]],Sheet1!$C$1:$E$42,2,FALSE)</f>
        <v>Övriga riskexponeringar</v>
      </c>
      <c r="D441" s="23" t="str">
        <f>VLOOKUP(Taulukko1[[#This Row],[Rivivalinta]],Sheet1!$C$1:$E$42,3,FALSE)</f>
        <v>Other risks</v>
      </c>
      <c r="E441" s="1" t="s">
        <v>58</v>
      </c>
      <c r="F441" s="2">
        <v>42004</v>
      </c>
      <c r="G441" s="4"/>
    </row>
    <row r="442" spans="1:7" x14ac:dyDescent="0.2">
      <c r="A442" s="3">
        <v>1</v>
      </c>
      <c r="B442" s="23" t="s">
        <v>5</v>
      </c>
      <c r="C442" s="23" t="str">
        <f>VLOOKUP(Taulukko1[[#This Row],[Rivivalinta]],Sheet1!$C$1:$E$42,2,FALSE)</f>
        <v>Räntenetto</v>
      </c>
      <c r="D442" s="23" t="str">
        <f>VLOOKUP(Taulukko1[[#This Row],[Rivivalinta]],Sheet1!$C$1:$E$42,3,FALSE)</f>
        <v>Net interest margin</v>
      </c>
      <c r="E442" s="1" t="s">
        <v>59</v>
      </c>
      <c r="F442" s="2">
        <v>42004</v>
      </c>
      <c r="G442" s="4">
        <v>2399</v>
      </c>
    </row>
    <row r="443" spans="1:7" x14ac:dyDescent="0.2">
      <c r="A443" s="3">
        <v>2</v>
      </c>
      <c r="B443" s="23" t="s">
        <v>6</v>
      </c>
      <c r="C443" s="23" t="str">
        <f>VLOOKUP(Taulukko1[[#This Row],[Rivivalinta]],Sheet1!$C$1:$E$42,2,FALSE)</f>
        <v>Netto, avgifts- och provisionsintäkter</v>
      </c>
      <c r="D443" s="23" t="str">
        <f>VLOOKUP(Taulukko1[[#This Row],[Rivivalinta]],Sheet1!$C$1:$E$42,3,FALSE)</f>
        <v>Net fee and commission income</v>
      </c>
      <c r="E443" s="1" t="s">
        <v>59</v>
      </c>
      <c r="F443" s="2">
        <v>42004</v>
      </c>
      <c r="G443" s="4">
        <v>1837</v>
      </c>
    </row>
    <row r="444" spans="1:7" x14ac:dyDescent="0.2">
      <c r="A444" s="3">
        <v>3</v>
      </c>
      <c r="B444" s="23" t="s">
        <v>7</v>
      </c>
      <c r="C444" s="23" t="str">
        <f>VLOOKUP(Taulukko1[[#This Row],[Rivivalinta]],Sheet1!$C$1:$E$42,2,FALSE)</f>
        <v>Avgifts- och provisionsintäkter</v>
      </c>
      <c r="D444" s="23" t="str">
        <f>VLOOKUP(Taulukko1[[#This Row],[Rivivalinta]],Sheet1!$C$1:$E$42,3,FALSE)</f>
        <v>Fee and commission income</v>
      </c>
      <c r="E444" s="1" t="s">
        <v>59</v>
      </c>
      <c r="F444" s="2">
        <v>42004</v>
      </c>
      <c r="G444" s="4">
        <v>2020</v>
      </c>
    </row>
    <row r="445" spans="1:7" x14ac:dyDescent="0.2">
      <c r="A445" s="3">
        <v>4</v>
      </c>
      <c r="B445" s="23" t="s">
        <v>8</v>
      </c>
      <c r="C445" s="23" t="str">
        <f>VLOOKUP(Taulukko1[[#This Row],[Rivivalinta]],Sheet1!$C$1:$E$42,2,FALSE)</f>
        <v>Avgifts- och provisionskostnader</v>
      </c>
      <c r="D445" s="23" t="str">
        <f>VLOOKUP(Taulukko1[[#This Row],[Rivivalinta]],Sheet1!$C$1:$E$42,3,FALSE)</f>
        <v>Fee and commission expenses</v>
      </c>
      <c r="E445" s="1" t="s">
        <v>59</v>
      </c>
      <c r="F445" s="2">
        <v>42004</v>
      </c>
      <c r="G445" s="4">
        <v>183</v>
      </c>
    </row>
    <row r="446" spans="1:7" x14ac:dyDescent="0.2">
      <c r="A446" s="3">
        <v>5</v>
      </c>
      <c r="B446" s="23" t="s">
        <v>9</v>
      </c>
      <c r="C446" s="23" t="str">
        <f>VLOOKUP(Taulukko1[[#This Row],[Rivivalinta]],Sheet1!$C$1:$E$42,2,FALSE)</f>
        <v>Nettointäkter från handel och investeringar</v>
      </c>
      <c r="D446" s="23" t="str">
        <f>VLOOKUP(Taulukko1[[#This Row],[Rivivalinta]],Sheet1!$C$1:$E$42,3,FALSE)</f>
        <v>Net trading and investing income</v>
      </c>
      <c r="E446" s="1" t="s">
        <v>59</v>
      </c>
      <c r="F446" s="2">
        <v>42004</v>
      </c>
      <c r="G446" s="4">
        <v>698</v>
      </c>
    </row>
    <row r="447" spans="1:7" x14ac:dyDescent="0.2">
      <c r="A447" s="3">
        <v>6</v>
      </c>
      <c r="B447" s="23" t="s">
        <v>10</v>
      </c>
      <c r="C447" s="23" t="str">
        <f>VLOOKUP(Taulukko1[[#This Row],[Rivivalinta]],Sheet1!$C$1:$E$42,2,FALSE)</f>
        <v>Övriga intäkter</v>
      </c>
      <c r="D447" s="23" t="str">
        <f>VLOOKUP(Taulukko1[[#This Row],[Rivivalinta]],Sheet1!$C$1:$E$42,3,FALSE)</f>
        <v>Other income</v>
      </c>
      <c r="E447" s="1" t="s">
        <v>59</v>
      </c>
      <c r="F447" s="2">
        <v>42004</v>
      </c>
      <c r="G447" s="4">
        <v>702</v>
      </c>
    </row>
    <row r="448" spans="1:7" x14ac:dyDescent="0.2">
      <c r="A448" s="3">
        <v>7</v>
      </c>
      <c r="B448" s="23" t="s">
        <v>11</v>
      </c>
      <c r="C448" s="23" t="str">
        <f>VLOOKUP(Taulukko1[[#This Row],[Rivivalinta]],Sheet1!$C$1:$E$42,2,FALSE)</f>
        <v>Totala inkomster</v>
      </c>
      <c r="D448" s="23" t="str">
        <f>VLOOKUP(Taulukko1[[#This Row],[Rivivalinta]],Sheet1!$C$1:$E$42,3,FALSE)</f>
        <v>Total income</v>
      </c>
      <c r="E448" s="1" t="s">
        <v>59</v>
      </c>
      <c r="F448" s="2">
        <v>42004</v>
      </c>
      <c r="G448" s="4">
        <v>5636</v>
      </c>
    </row>
    <row r="449" spans="1:7" x14ac:dyDescent="0.2">
      <c r="A449" s="3">
        <v>8</v>
      </c>
      <c r="B449" s="23" t="s">
        <v>12</v>
      </c>
      <c r="C449" s="23" t="str">
        <f>VLOOKUP(Taulukko1[[#This Row],[Rivivalinta]],Sheet1!$C$1:$E$42,2,FALSE)</f>
        <v>Totala kostnader</v>
      </c>
      <c r="D449" s="23" t="str">
        <f>VLOOKUP(Taulukko1[[#This Row],[Rivivalinta]],Sheet1!$C$1:$E$42,3,FALSE)</f>
        <v>Total expenses</v>
      </c>
      <c r="E449" s="1" t="s">
        <v>59</v>
      </c>
      <c r="F449" s="2">
        <v>42004</v>
      </c>
      <c r="G449" s="4">
        <v>3700</v>
      </c>
    </row>
    <row r="450" spans="1:7" x14ac:dyDescent="0.2">
      <c r="A450" s="3">
        <v>9</v>
      </c>
      <c r="B450" s="23" t="s">
        <v>13</v>
      </c>
      <c r="C450" s="23" t="str">
        <f>VLOOKUP(Taulukko1[[#This Row],[Rivivalinta]],Sheet1!$C$1:$E$42,2,FALSE)</f>
        <v>Nedskrivningar av lån och fordringar</v>
      </c>
      <c r="D450" s="23" t="str">
        <f>VLOOKUP(Taulukko1[[#This Row],[Rivivalinta]],Sheet1!$C$1:$E$42,3,FALSE)</f>
        <v>Impairments on loans and receivables</v>
      </c>
      <c r="E450" s="1" t="s">
        <v>59</v>
      </c>
      <c r="F450" s="2">
        <v>42004</v>
      </c>
      <c r="G450" s="4">
        <v>438</v>
      </c>
    </row>
    <row r="451" spans="1:7" x14ac:dyDescent="0.2">
      <c r="A451" s="3">
        <v>10</v>
      </c>
      <c r="B451" s="23" t="s">
        <v>14</v>
      </c>
      <c r="C451" s="23" t="str">
        <f>VLOOKUP(Taulukko1[[#This Row],[Rivivalinta]],Sheet1!$C$1:$E$42,2,FALSE)</f>
        <v>Rörelsevinst/-förlust</v>
      </c>
      <c r="D451" s="23" t="str">
        <f>VLOOKUP(Taulukko1[[#This Row],[Rivivalinta]],Sheet1!$C$1:$E$42,3,FALSE)</f>
        <v>Operatingprofit/-loss</v>
      </c>
      <c r="E451" s="1" t="s">
        <v>59</v>
      </c>
      <c r="F451" s="2">
        <v>42004</v>
      </c>
      <c r="G451" s="4">
        <v>1498</v>
      </c>
    </row>
    <row r="452" spans="1:7" x14ac:dyDescent="0.2">
      <c r="A452" s="3">
        <v>11</v>
      </c>
      <c r="B452" s="23" t="s">
        <v>15</v>
      </c>
      <c r="C452" s="23" t="str">
        <f>VLOOKUP(Taulukko1[[#This Row],[Rivivalinta]],Sheet1!$C$1:$E$42,2,FALSE)</f>
        <v>Kontanta medel och kassabehållning hos centralbanker</v>
      </c>
      <c r="D452" s="23" t="str">
        <f>VLOOKUP(Taulukko1[[#This Row],[Rivivalinta]],Sheet1!$C$1:$E$42,3,FALSE)</f>
        <v>Cash and cash balances at central banks</v>
      </c>
      <c r="E452" s="1" t="s">
        <v>59</v>
      </c>
      <c r="F452" s="2">
        <v>42004</v>
      </c>
      <c r="G452" s="4">
        <v>7947</v>
      </c>
    </row>
    <row r="453" spans="1:7" x14ac:dyDescent="0.2">
      <c r="A453" s="3">
        <v>12</v>
      </c>
      <c r="B453" s="23" t="s">
        <v>16</v>
      </c>
      <c r="C453" s="23" t="str">
        <f>VLOOKUP(Taulukko1[[#This Row],[Rivivalinta]],Sheet1!$C$1:$E$42,2,FALSE)</f>
        <v>Lån och förskott till kreditinstitut</v>
      </c>
      <c r="D453" s="23" t="str">
        <f>VLOOKUP(Taulukko1[[#This Row],[Rivivalinta]],Sheet1!$C$1:$E$42,3,FALSE)</f>
        <v>Loans and advances to credit institutions</v>
      </c>
      <c r="E453" s="1" t="s">
        <v>59</v>
      </c>
      <c r="F453" s="2">
        <v>42004</v>
      </c>
      <c r="G453" s="4">
        <v>7876</v>
      </c>
    </row>
    <row r="454" spans="1:7" x14ac:dyDescent="0.2">
      <c r="A454" s="3">
        <v>13</v>
      </c>
      <c r="B454" s="23" t="s">
        <v>17</v>
      </c>
      <c r="C454" s="23" t="str">
        <f>VLOOKUP(Taulukko1[[#This Row],[Rivivalinta]],Sheet1!$C$1:$E$42,2,FALSE)</f>
        <v>Lån och förskott till allmänheten och offentliga samfund</v>
      </c>
      <c r="D454" s="23" t="str">
        <f>VLOOKUP(Taulukko1[[#This Row],[Rivivalinta]],Sheet1!$C$1:$E$42,3,FALSE)</f>
        <v>Loans and advances to the public and public sector entities</v>
      </c>
      <c r="E454" s="1" t="s">
        <v>59</v>
      </c>
      <c r="F454" s="2">
        <v>42004</v>
      </c>
      <c r="G454" s="4">
        <v>119665</v>
      </c>
    </row>
    <row r="455" spans="1:7" x14ac:dyDescent="0.2">
      <c r="A455" s="3">
        <v>14</v>
      </c>
      <c r="B455" s="23" t="s">
        <v>18</v>
      </c>
      <c r="C455" s="23" t="str">
        <f>VLOOKUP(Taulukko1[[#This Row],[Rivivalinta]],Sheet1!$C$1:$E$42,2,FALSE)</f>
        <v>Värdepapper</v>
      </c>
      <c r="D455" s="23" t="str">
        <f>VLOOKUP(Taulukko1[[#This Row],[Rivivalinta]],Sheet1!$C$1:$E$42,3,FALSE)</f>
        <v>Debt securities</v>
      </c>
      <c r="E455" s="1" t="s">
        <v>59</v>
      </c>
      <c r="F455" s="2">
        <v>42004</v>
      </c>
      <c r="G455" s="4">
        <v>3187</v>
      </c>
    </row>
    <row r="456" spans="1:7" x14ac:dyDescent="0.2">
      <c r="A456" s="3">
        <v>15</v>
      </c>
      <c r="B456" s="23" t="s">
        <v>119</v>
      </c>
      <c r="C456" s="23" t="str">
        <f>VLOOKUP(Taulukko1[[#This Row],[Rivivalinta]],Sheet1!$C$1:$E$42,2,FALSE)</f>
        <v xml:space="preserve">Derivat </v>
      </c>
      <c r="D456" s="23" t="str">
        <f>VLOOKUP(Taulukko1[[#This Row],[Rivivalinta]],Sheet1!$C$1:$E$42,3,FALSE)</f>
        <v xml:space="preserve">Derivatives </v>
      </c>
      <c r="E456" s="1" t="s">
        <v>59</v>
      </c>
      <c r="F456" s="2">
        <v>42004</v>
      </c>
      <c r="G456" s="4">
        <v>1137</v>
      </c>
    </row>
    <row r="457" spans="1:7" x14ac:dyDescent="0.2">
      <c r="A457" s="3">
        <v>16</v>
      </c>
      <c r="B457" s="23" t="s">
        <v>20</v>
      </c>
      <c r="C457" s="23" t="str">
        <f>VLOOKUP(Taulukko1[[#This Row],[Rivivalinta]],Sheet1!$C$1:$E$42,2,FALSE)</f>
        <v>Övriga tillgångar</v>
      </c>
      <c r="D457" s="23" t="str">
        <f>VLOOKUP(Taulukko1[[#This Row],[Rivivalinta]],Sheet1!$C$1:$E$42,3,FALSE)</f>
        <v>Other assets</v>
      </c>
      <c r="E457" s="1" t="s">
        <v>59</v>
      </c>
      <c r="F457" s="2">
        <v>42004</v>
      </c>
      <c r="G457" s="4">
        <v>22763</v>
      </c>
    </row>
    <row r="458" spans="1:7" x14ac:dyDescent="0.2">
      <c r="A458" s="3">
        <v>17</v>
      </c>
      <c r="B458" s="23" t="s">
        <v>21</v>
      </c>
      <c r="C458" s="23" t="str">
        <f>VLOOKUP(Taulukko1[[#This Row],[Rivivalinta]],Sheet1!$C$1:$E$42,2,FALSE)</f>
        <v>SUMMA TILLGÅNGAR</v>
      </c>
      <c r="D458" s="23" t="str">
        <f>VLOOKUP(Taulukko1[[#This Row],[Rivivalinta]],Sheet1!$C$1:$E$42,3,FALSE)</f>
        <v>TOTAL ASSETS</v>
      </c>
      <c r="E458" s="1" t="s">
        <v>59</v>
      </c>
      <c r="F458" s="2">
        <v>42004</v>
      </c>
      <c r="G458" s="4">
        <v>162575</v>
      </c>
    </row>
    <row r="459" spans="1:7" x14ac:dyDescent="0.2">
      <c r="A459" s="3">
        <v>18</v>
      </c>
      <c r="B459" s="23" t="s">
        <v>22</v>
      </c>
      <c r="C459" s="23" t="str">
        <f>VLOOKUP(Taulukko1[[#This Row],[Rivivalinta]],Sheet1!$C$1:$E$42,2,FALSE)</f>
        <v>Inlåning från kreditinstitut</v>
      </c>
      <c r="D459" s="23" t="str">
        <f>VLOOKUP(Taulukko1[[#This Row],[Rivivalinta]],Sheet1!$C$1:$E$42,3,FALSE)</f>
        <v>Deposits from credit institutions</v>
      </c>
      <c r="E459" s="1" t="s">
        <v>59</v>
      </c>
      <c r="F459" s="2">
        <v>42004</v>
      </c>
      <c r="G459" s="4">
        <v>2129</v>
      </c>
    </row>
    <row r="460" spans="1:7" x14ac:dyDescent="0.2">
      <c r="A460" s="3">
        <v>19</v>
      </c>
      <c r="B460" s="23" t="s">
        <v>23</v>
      </c>
      <c r="C460" s="23" t="str">
        <f>VLOOKUP(Taulukko1[[#This Row],[Rivivalinta]],Sheet1!$C$1:$E$42,2,FALSE)</f>
        <v>Inlåning från allmänheten och offentliga samfund</v>
      </c>
      <c r="D460" s="23" t="str">
        <f>VLOOKUP(Taulukko1[[#This Row],[Rivivalinta]],Sheet1!$C$1:$E$42,3,FALSE)</f>
        <v>Deposits from the public and public sector entities</v>
      </c>
      <c r="E460" s="1" t="s">
        <v>59</v>
      </c>
      <c r="F460" s="2">
        <v>42004</v>
      </c>
      <c r="G460" s="4">
        <v>127694</v>
      </c>
    </row>
    <row r="461" spans="1:7" x14ac:dyDescent="0.2">
      <c r="A461" s="3">
        <v>20</v>
      </c>
      <c r="B461" s="23" t="s">
        <v>24</v>
      </c>
      <c r="C461" s="23" t="str">
        <f>VLOOKUP(Taulukko1[[#This Row],[Rivivalinta]],Sheet1!$C$1:$E$42,2,FALSE)</f>
        <v>Emitterade skuldebrev</v>
      </c>
      <c r="D461" s="23" t="str">
        <f>VLOOKUP(Taulukko1[[#This Row],[Rivivalinta]],Sheet1!$C$1:$E$42,3,FALSE)</f>
        <v>Debt securities issued</v>
      </c>
      <c r="E461" s="1" t="s">
        <v>59</v>
      </c>
      <c r="F461" s="2">
        <v>42004</v>
      </c>
      <c r="G461" s="4">
        <v>10444</v>
      </c>
    </row>
    <row r="462" spans="1:7" x14ac:dyDescent="0.2">
      <c r="A462" s="3">
        <v>22</v>
      </c>
      <c r="B462" s="23" t="s">
        <v>19</v>
      </c>
      <c r="C462" s="23" t="str">
        <f>VLOOKUP(Taulukko1[[#This Row],[Rivivalinta]],Sheet1!$C$1:$E$42,2,FALSE)</f>
        <v>Derivat</v>
      </c>
      <c r="D462" s="23" t="str">
        <f>VLOOKUP(Taulukko1[[#This Row],[Rivivalinta]],Sheet1!$C$1:$E$42,3,FALSE)</f>
        <v>Derivatives</v>
      </c>
      <c r="E462" s="1" t="s">
        <v>59</v>
      </c>
      <c r="F462" s="2">
        <v>42004</v>
      </c>
      <c r="G462" s="4"/>
    </row>
    <row r="463" spans="1:7" x14ac:dyDescent="0.2">
      <c r="A463" s="3">
        <v>23</v>
      </c>
      <c r="B463" s="23" t="s">
        <v>25</v>
      </c>
      <c r="C463" s="23" t="str">
        <f>VLOOKUP(Taulukko1[[#This Row],[Rivivalinta]],Sheet1!$C$1:$E$42,2,FALSE)</f>
        <v>Eget kapital</v>
      </c>
      <c r="D463" s="23" t="str">
        <f>VLOOKUP(Taulukko1[[#This Row],[Rivivalinta]],Sheet1!$C$1:$E$42,3,FALSE)</f>
        <v>Total equity</v>
      </c>
      <c r="E463" s="1" t="s">
        <v>59</v>
      </c>
      <c r="F463" s="2">
        <v>42004</v>
      </c>
      <c r="G463" s="4">
        <v>14437</v>
      </c>
    </row>
    <row r="464" spans="1:7" x14ac:dyDescent="0.2">
      <c r="A464" s="3">
        <v>21</v>
      </c>
      <c r="B464" s="23" t="s">
        <v>26</v>
      </c>
      <c r="C464" s="23" t="str">
        <f>VLOOKUP(Taulukko1[[#This Row],[Rivivalinta]],Sheet1!$C$1:$E$42,2,FALSE)</f>
        <v>Övriga skulder</v>
      </c>
      <c r="D464" s="23" t="str">
        <f>VLOOKUP(Taulukko1[[#This Row],[Rivivalinta]],Sheet1!$C$1:$E$42,3,FALSE)</f>
        <v>Other liabilities</v>
      </c>
      <c r="E464" s="1" t="s">
        <v>59</v>
      </c>
      <c r="F464" s="2">
        <v>42004</v>
      </c>
      <c r="G464" s="4">
        <v>7871</v>
      </c>
    </row>
    <row r="465" spans="1:7" x14ac:dyDescent="0.2">
      <c r="A465" s="3">
        <v>24</v>
      </c>
      <c r="B465" s="23" t="s">
        <v>27</v>
      </c>
      <c r="C465" s="23" t="str">
        <f>VLOOKUP(Taulukko1[[#This Row],[Rivivalinta]],Sheet1!$C$1:$E$42,2,FALSE)</f>
        <v>SUMMA EGET KAPITAL OCH SKULDER</v>
      </c>
      <c r="D465" s="23" t="str">
        <f>VLOOKUP(Taulukko1[[#This Row],[Rivivalinta]],Sheet1!$C$1:$E$42,3,FALSE)</f>
        <v>TOTAL EQUITY AND LIABILITIES</v>
      </c>
      <c r="E465" s="1" t="s">
        <v>59</v>
      </c>
      <c r="F465" s="2">
        <v>42004</v>
      </c>
      <c r="G465" s="4">
        <v>162575</v>
      </c>
    </row>
    <row r="466" spans="1:7" x14ac:dyDescent="0.2">
      <c r="A466" s="3">
        <v>25</v>
      </c>
      <c r="B466" s="23" t="s">
        <v>28</v>
      </c>
      <c r="C466" s="23" t="str">
        <f>VLOOKUP(Taulukko1[[#This Row],[Rivivalinta]],Sheet1!$C$1:$E$42,2,FALSE)</f>
        <v>Exponering utanför balansräkningen</v>
      </c>
      <c r="D466" s="23" t="str">
        <f>VLOOKUP(Taulukko1[[#This Row],[Rivivalinta]],Sheet1!$C$1:$E$42,3,FALSE)</f>
        <v>Off balance sheet exposures</v>
      </c>
      <c r="E466" s="1" t="s">
        <v>59</v>
      </c>
      <c r="F466" s="2">
        <v>42004</v>
      </c>
      <c r="G466" s="4">
        <v>8892</v>
      </c>
    </row>
    <row r="467" spans="1:7" x14ac:dyDescent="0.2">
      <c r="A467" s="3">
        <v>28</v>
      </c>
      <c r="B467" s="23" t="s">
        <v>29</v>
      </c>
      <c r="C467" s="23" t="str">
        <f>VLOOKUP(Taulukko1[[#This Row],[Rivivalinta]],Sheet1!$C$1:$E$42,2,FALSE)</f>
        <v>Kostnader/intäkter, %</v>
      </c>
      <c r="D467" s="23" t="str">
        <f>VLOOKUP(Taulukko1[[#This Row],[Rivivalinta]],Sheet1!$C$1:$E$42,3,FALSE)</f>
        <v>Cost/income ratio, %</v>
      </c>
      <c r="E467" s="1" t="s">
        <v>59</v>
      </c>
      <c r="F467" s="2">
        <v>42004</v>
      </c>
      <c r="G467" s="5">
        <v>0.58782201405152223</v>
      </c>
    </row>
    <row r="468" spans="1:7" x14ac:dyDescent="0.2">
      <c r="A468" s="3">
        <v>29</v>
      </c>
      <c r="B468" s="23" t="s">
        <v>30</v>
      </c>
      <c r="C468" s="23" t="str">
        <f>VLOOKUP(Taulukko1[[#This Row],[Rivivalinta]],Sheet1!$C$1:$E$42,2,FALSE)</f>
        <v>Nödlidande exponeringar/Exponeringar, %</v>
      </c>
      <c r="D468" s="23" t="str">
        <f>VLOOKUP(Taulukko1[[#This Row],[Rivivalinta]],Sheet1!$C$1:$E$42,3,FALSE)</f>
        <v>Non-performing exposures/Exposures, %</v>
      </c>
      <c r="E468" s="1" t="s">
        <v>59</v>
      </c>
      <c r="F468" s="2">
        <v>42004</v>
      </c>
      <c r="G468" s="5">
        <v>2.2979330228088259E-2</v>
      </c>
    </row>
    <row r="469" spans="1:7" x14ac:dyDescent="0.2">
      <c r="A469" s="3">
        <v>30</v>
      </c>
      <c r="B469" s="23" t="s">
        <v>31</v>
      </c>
      <c r="C469" s="23" t="str">
        <f>VLOOKUP(Taulukko1[[#This Row],[Rivivalinta]],Sheet1!$C$1:$E$42,2,FALSE)</f>
        <v>Upplupna avsättningar på nödlidande exponeringar/Nödlidande Exponeringar, %</v>
      </c>
      <c r="D469" s="23" t="str">
        <f>VLOOKUP(Taulukko1[[#This Row],[Rivivalinta]],Sheet1!$C$1:$E$42,3,FALSE)</f>
        <v>Accumulated impairments on non-performing exposures/Non-performing exposures, %</v>
      </c>
      <c r="E469" s="1" t="s">
        <v>59</v>
      </c>
      <c r="F469" s="2">
        <v>42004</v>
      </c>
      <c r="G469" s="5">
        <v>0.38785834738617203</v>
      </c>
    </row>
    <row r="470" spans="1:7" x14ac:dyDescent="0.2">
      <c r="A470" s="3">
        <v>31</v>
      </c>
      <c r="B470" s="23" t="s">
        <v>32</v>
      </c>
      <c r="C470" s="23" t="str">
        <f>VLOOKUP(Taulukko1[[#This Row],[Rivivalinta]],Sheet1!$C$1:$E$42,2,FALSE)</f>
        <v>Kapitalbas</v>
      </c>
      <c r="D470" s="23" t="str">
        <f>VLOOKUP(Taulukko1[[#This Row],[Rivivalinta]],Sheet1!$C$1:$E$42,3,FALSE)</f>
        <v>Own funds</v>
      </c>
      <c r="E470" s="1" t="s">
        <v>59</v>
      </c>
      <c r="F470" s="2">
        <v>42004</v>
      </c>
      <c r="G470" s="4">
        <v>19150.131000000001</v>
      </c>
    </row>
    <row r="471" spans="1:7" x14ac:dyDescent="0.2">
      <c r="A471" s="3">
        <v>32</v>
      </c>
      <c r="B471" s="23" t="s">
        <v>33</v>
      </c>
      <c r="C471" s="23" t="str">
        <f>VLOOKUP(Taulukko1[[#This Row],[Rivivalinta]],Sheet1!$C$1:$E$42,2,FALSE)</f>
        <v>Kärnprimärkapital (CET 1)</v>
      </c>
      <c r="D471" s="23" t="str">
        <f>VLOOKUP(Taulukko1[[#This Row],[Rivivalinta]],Sheet1!$C$1:$E$42,3,FALSE)</f>
        <v>Common equity tier 1 capital (CET1)</v>
      </c>
      <c r="E471" s="1" t="s">
        <v>59</v>
      </c>
      <c r="F471" s="2">
        <v>42004</v>
      </c>
      <c r="G471" s="4">
        <v>14925.786</v>
      </c>
    </row>
    <row r="472" spans="1:7" x14ac:dyDescent="0.2">
      <c r="A472" s="3">
        <v>33</v>
      </c>
      <c r="B472" s="23" t="s">
        <v>34</v>
      </c>
      <c r="C472" s="23" t="str">
        <f>VLOOKUP(Taulukko1[[#This Row],[Rivivalinta]],Sheet1!$C$1:$E$42,2,FALSE)</f>
        <v>Övrigt primärkapital (AT 1)</v>
      </c>
      <c r="D472" s="23" t="str">
        <f>VLOOKUP(Taulukko1[[#This Row],[Rivivalinta]],Sheet1!$C$1:$E$42,3,FALSE)</f>
        <v>Additional tier 1 capital (AT 1)</v>
      </c>
      <c r="E472" s="1" t="s">
        <v>59</v>
      </c>
      <c r="F472" s="2">
        <v>42004</v>
      </c>
      <c r="G472" s="4"/>
    </row>
    <row r="473" spans="1:7" x14ac:dyDescent="0.2">
      <c r="A473" s="3">
        <v>34</v>
      </c>
      <c r="B473" s="23" t="s">
        <v>35</v>
      </c>
      <c r="C473" s="23" t="str">
        <f>VLOOKUP(Taulukko1[[#This Row],[Rivivalinta]],Sheet1!$C$1:$E$42,2,FALSE)</f>
        <v>Supplementärkapital (T2)</v>
      </c>
      <c r="D473" s="23" t="str">
        <f>VLOOKUP(Taulukko1[[#This Row],[Rivivalinta]],Sheet1!$C$1:$E$42,3,FALSE)</f>
        <v>Tier 2 capital (T2)</v>
      </c>
      <c r="E473" s="1" t="s">
        <v>59</v>
      </c>
      <c r="F473" s="2">
        <v>42004</v>
      </c>
      <c r="G473" s="4">
        <v>4224.3440000000001</v>
      </c>
    </row>
    <row r="474" spans="1:7" x14ac:dyDescent="0.2">
      <c r="A474" s="3">
        <v>35</v>
      </c>
      <c r="B474" s="23" t="s">
        <v>36</v>
      </c>
      <c r="C474" s="23" t="str">
        <f>VLOOKUP(Taulukko1[[#This Row],[Rivivalinta]],Sheet1!$C$1:$E$42,2,FALSE)</f>
        <v>Summa kapitalrelationer, %</v>
      </c>
      <c r="D474" s="23" t="str">
        <f>VLOOKUP(Taulukko1[[#This Row],[Rivivalinta]],Sheet1!$C$1:$E$42,3,FALSE)</f>
        <v>Own funds ratio, %</v>
      </c>
      <c r="E474" s="1" t="s">
        <v>59</v>
      </c>
      <c r="F474" s="2">
        <v>42004</v>
      </c>
      <c r="G474" s="5">
        <v>0.20709461277059929</v>
      </c>
    </row>
    <row r="475" spans="1:7" x14ac:dyDescent="0.2">
      <c r="A475" s="3">
        <v>36</v>
      </c>
      <c r="B475" s="23" t="s">
        <v>37</v>
      </c>
      <c r="C475" s="23" t="str">
        <f>VLOOKUP(Taulukko1[[#This Row],[Rivivalinta]],Sheet1!$C$1:$E$42,2,FALSE)</f>
        <v>Primärkapitalrelation, %</v>
      </c>
      <c r="D475" s="23" t="str">
        <f>VLOOKUP(Taulukko1[[#This Row],[Rivivalinta]],Sheet1!$C$1:$E$42,3,FALSE)</f>
        <v>Tier 1 ratio, %</v>
      </c>
      <c r="E475" s="1" t="s">
        <v>59</v>
      </c>
      <c r="F475" s="2">
        <v>42004</v>
      </c>
      <c r="G475" s="5">
        <v>0.16141142177914253</v>
      </c>
    </row>
    <row r="476" spans="1:7" x14ac:dyDescent="0.2">
      <c r="A476" s="3">
        <v>37</v>
      </c>
      <c r="B476" s="23" t="s">
        <v>38</v>
      </c>
      <c r="C476" s="23" t="str">
        <f>VLOOKUP(Taulukko1[[#This Row],[Rivivalinta]],Sheet1!$C$1:$E$42,2,FALSE)</f>
        <v>Kärnprimärkapitalrelation, %</v>
      </c>
      <c r="D476" s="23" t="str">
        <f>VLOOKUP(Taulukko1[[#This Row],[Rivivalinta]],Sheet1!$C$1:$E$42,3,FALSE)</f>
        <v>CET 1 ratio, %</v>
      </c>
      <c r="E476" s="1" t="s">
        <v>59</v>
      </c>
      <c r="F476" s="2">
        <v>42004</v>
      </c>
      <c r="G476" s="5">
        <v>0.16141142177914253</v>
      </c>
    </row>
    <row r="477" spans="1:7" x14ac:dyDescent="0.2">
      <c r="A477" s="3">
        <v>38</v>
      </c>
      <c r="B477" s="23" t="s">
        <v>39</v>
      </c>
      <c r="C477" s="23" t="str">
        <f>VLOOKUP(Taulukko1[[#This Row],[Rivivalinta]],Sheet1!$C$1:$E$42,2,FALSE)</f>
        <v>Summa exponeringsbelopp (RWA)</v>
      </c>
      <c r="D477" s="23" t="str">
        <f>VLOOKUP(Taulukko1[[#This Row],[Rivivalinta]],Sheet1!$C$1:$E$42,3,FALSE)</f>
        <v>Total risk weighted assets (RWA)</v>
      </c>
      <c r="E477" s="1" t="s">
        <v>59</v>
      </c>
      <c r="F477" s="2">
        <v>42004</v>
      </c>
      <c r="G477" s="4">
        <v>92470.445000000007</v>
      </c>
    </row>
    <row r="478" spans="1:7" x14ac:dyDescent="0.2">
      <c r="A478" s="3">
        <v>39</v>
      </c>
      <c r="B478" s="23" t="s">
        <v>40</v>
      </c>
      <c r="C478" s="23" t="str">
        <f>VLOOKUP(Taulukko1[[#This Row],[Rivivalinta]],Sheet1!$C$1:$E$42,2,FALSE)</f>
        <v>Exponeringsbelopp för kredit-, motpart- och utspädningsrisker</v>
      </c>
      <c r="D478" s="23" t="str">
        <f>VLOOKUP(Taulukko1[[#This Row],[Rivivalinta]],Sheet1!$C$1:$E$42,3,FALSE)</f>
        <v>Credit and counterparty risks</v>
      </c>
      <c r="E478" s="1" t="s">
        <v>59</v>
      </c>
      <c r="F478" s="2">
        <v>42004</v>
      </c>
      <c r="G478" s="4">
        <v>81429.956000000006</v>
      </c>
    </row>
    <row r="479" spans="1:7" x14ac:dyDescent="0.2">
      <c r="A479" s="3">
        <v>40</v>
      </c>
      <c r="B479" s="23" t="s">
        <v>41</v>
      </c>
      <c r="C479" s="23" t="str">
        <f>VLOOKUP(Taulukko1[[#This Row],[Rivivalinta]],Sheet1!$C$1:$E$42,2,FALSE)</f>
        <v>Exponeringsbelopp för positions-, valutakurs- och råvarurisker</v>
      </c>
      <c r="D479" s="23" t="str">
        <f>VLOOKUP(Taulukko1[[#This Row],[Rivivalinta]],Sheet1!$C$1:$E$42,3,FALSE)</f>
        <v>Position, currency and commodity risks</v>
      </c>
      <c r="E479" s="1" t="s">
        <v>59</v>
      </c>
      <c r="F479" s="2">
        <v>42004</v>
      </c>
      <c r="G479" s="4">
        <v>1277.664</v>
      </c>
    </row>
    <row r="480" spans="1:7" x14ac:dyDescent="0.2">
      <c r="A480" s="3">
        <v>41</v>
      </c>
      <c r="B480" s="23" t="s">
        <v>42</v>
      </c>
      <c r="C480" s="23" t="str">
        <f>VLOOKUP(Taulukko1[[#This Row],[Rivivalinta]],Sheet1!$C$1:$E$42,2,FALSE)</f>
        <v>Exponeringsbelopp för operativ risk</v>
      </c>
      <c r="D480" s="23" t="str">
        <f>VLOOKUP(Taulukko1[[#This Row],[Rivivalinta]],Sheet1!$C$1:$E$42,3,FALSE)</f>
        <v>Operational risks</v>
      </c>
      <c r="E480" s="1" t="s">
        <v>59</v>
      </c>
      <c r="F480" s="2">
        <v>42004</v>
      </c>
      <c r="G480" s="4">
        <v>9235.4259999999995</v>
      </c>
    </row>
    <row r="481" spans="1:7" x14ac:dyDescent="0.2">
      <c r="A481" s="3">
        <v>42</v>
      </c>
      <c r="B481" s="23" t="s">
        <v>43</v>
      </c>
      <c r="C481" s="23" t="str">
        <f>VLOOKUP(Taulukko1[[#This Row],[Rivivalinta]],Sheet1!$C$1:$E$42,2,FALSE)</f>
        <v>Övriga riskexponeringar</v>
      </c>
      <c r="D481" s="23" t="str">
        <f>VLOOKUP(Taulukko1[[#This Row],[Rivivalinta]],Sheet1!$C$1:$E$42,3,FALSE)</f>
        <v>Other risks</v>
      </c>
      <c r="E481" s="1" t="s">
        <v>59</v>
      </c>
      <c r="F481" s="2">
        <v>42004</v>
      </c>
      <c r="G481" s="4">
        <v>527.399</v>
      </c>
    </row>
    <row r="482" spans="1:7" x14ac:dyDescent="0.2">
      <c r="A482" s="3">
        <v>1</v>
      </c>
      <c r="B482" s="23" t="s">
        <v>5</v>
      </c>
      <c r="C482" s="23" t="str">
        <f>VLOOKUP(Taulukko1[[#This Row],[Rivivalinta]],Sheet1!$C$1:$E$42,2,FALSE)</f>
        <v>Räntenetto</v>
      </c>
      <c r="D482" s="23" t="str">
        <f>VLOOKUP(Taulukko1[[#This Row],[Rivivalinta]],Sheet1!$C$1:$E$42,3,FALSE)</f>
        <v>Net interest margin</v>
      </c>
      <c r="E482" s="1" t="s">
        <v>60</v>
      </c>
      <c r="F482" s="2">
        <v>42004</v>
      </c>
      <c r="G482" s="4">
        <v>852</v>
      </c>
    </row>
    <row r="483" spans="1:7" x14ac:dyDescent="0.2">
      <c r="A483" s="3">
        <v>2</v>
      </c>
      <c r="B483" s="23" t="s">
        <v>6</v>
      </c>
      <c r="C483" s="23" t="str">
        <f>VLOOKUP(Taulukko1[[#This Row],[Rivivalinta]],Sheet1!$C$1:$E$42,2,FALSE)</f>
        <v>Netto, avgifts- och provisionsintäkter</v>
      </c>
      <c r="D483" s="23" t="str">
        <f>VLOOKUP(Taulukko1[[#This Row],[Rivivalinta]],Sheet1!$C$1:$E$42,3,FALSE)</f>
        <v>Net fee and commission income</v>
      </c>
      <c r="E483" s="1" t="s">
        <v>60</v>
      </c>
      <c r="F483" s="2">
        <v>42004</v>
      </c>
      <c r="G483" s="4">
        <v>341</v>
      </c>
    </row>
    <row r="484" spans="1:7" x14ac:dyDescent="0.2">
      <c r="A484" s="3">
        <v>3</v>
      </c>
      <c r="B484" s="23" t="s">
        <v>7</v>
      </c>
      <c r="C484" s="23" t="str">
        <f>VLOOKUP(Taulukko1[[#This Row],[Rivivalinta]],Sheet1!$C$1:$E$42,2,FALSE)</f>
        <v>Avgifts- och provisionsintäkter</v>
      </c>
      <c r="D484" s="23" t="str">
        <f>VLOOKUP(Taulukko1[[#This Row],[Rivivalinta]],Sheet1!$C$1:$E$42,3,FALSE)</f>
        <v>Fee and commission income</v>
      </c>
      <c r="E484" s="1" t="s">
        <v>60</v>
      </c>
      <c r="F484" s="2">
        <v>42004</v>
      </c>
      <c r="G484" s="4">
        <v>389</v>
      </c>
    </row>
    <row r="485" spans="1:7" x14ac:dyDescent="0.2">
      <c r="A485" s="3">
        <v>4</v>
      </c>
      <c r="B485" s="23" t="s">
        <v>8</v>
      </c>
      <c r="C485" s="23" t="str">
        <f>VLOOKUP(Taulukko1[[#This Row],[Rivivalinta]],Sheet1!$C$1:$E$42,2,FALSE)</f>
        <v>Avgifts- och provisionskostnader</v>
      </c>
      <c r="D485" s="23" t="str">
        <f>VLOOKUP(Taulukko1[[#This Row],[Rivivalinta]],Sheet1!$C$1:$E$42,3,FALSE)</f>
        <v>Fee and commission expenses</v>
      </c>
      <c r="E485" s="1" t="s">
        <v>60</v>
      </c>
      <c r="F485" s="2">
        <v>42004</v>
      </c>
      <c r="G485" s="4">
        <v>48</v>
      </c>
    </row>
    <row r="486" spans="1:7" x14ac:dyDescent="0.2">
      <c r="A486" s="3">
        <v>5</v>
      </c>
      <c r="B486" s="23" t="s">
        <v>9</v>
      </c>
      <c r="C486" s="23" t="str">
        <f>VLOOKUP(Taulukko1[[#This Row],[Rivivalinta]],Sheet1!$C$1:$E$42,2,FALSE)</f>
        <v>Nettointäkter från handel och investeringar</v>
      </c>
      <c r="D486" s="23" t="str">
        <f>VLOOKUP(Taulukko1[[#This Row],[Rivivalinta]],Sheet1!$C$1:$E$42,3,FALSE)</f>
        <v>Net trading and investing income</v>
      </c>
      <c r="E486" s="1" t="s">
        <v>60</v>
      </c>
      <c r="F486" s="2">
        <v>42004</v>
      </c>
      <c r="G486" s="4">
        <v>70</v>
      </c>
    </row>
    <row r="487" spans="1:7" x14ac:dyDescent="0.2">
      <c r="A487" s="3">
        <v>6</v>
      </c>
      <c r="B487" s="23" t="s">
        <v>10</v>
      </c>
      <c r="C487" s="23" t="str">
        <f>VLOOKUP(Taulukko1[[#This Row],[Rivivalinta]],Sheet1!$C$1:$E$42,2,FALSE)</f>
        <v>Övriga intäkter</v>
      </c>
      <c r="D487" s="23" t="str">
        <f>VLOOKUP(Taulukko1[[#This Row],[Rivivalinta]],Sheet1!$C$1:$E$42,3,FALSE)</f>
        <v>Other income</v>
      </c>
      <c r="E487" s="1" t="s">
        <v>60</v>
      </c>
      <c r="F487" s="2">
        <v>42004</v>
      </c>
      <c r="G487" s="4">
        <v>42</v>
      </c>
    </row>
    <row r="488" spans="1:7" x14ac:dyDescent="0.2">
      <c r="A488" s="3">
        <v>7</v>
      </c>
      <c r="B488" s="23" t="s">
        <v>11</v>
      </c>
      <c r="C488" s="23" t="str">
        <f>VLOOKUP(Taulukko1[[#This Row],[Rivivalinta]],Sheet1!$C$1:$E$42,2,FALSE)</f>
        <v>Totala inkomster</v>
      </c>
      <c r="D488" s="23" t="str">
        <f>VLOOKUP(Taulukko1[[#This Row],[Rivivalinta]],Sheet1!$C$1:$E$42,3,FALSE)</f>
        <v>Total income</v>
      </c>
      <c r="E488" s="1" t="s">
        <v>60</v>
      </c>
      <c r="F488" s="2">
        <v>42004</v>
      </c>
      <c r="G488" s="4">
        <v>1305</v>
      </c>
    </row>
    <row r="489" spans="1:7" x14ac:dyDescent="0.2">
      <c r="A489" s="3">
        <v>8</v>
      </c>
      <c r="B489" s="23" t="s">
        <v>12</v>
      </c>
      <c r="C489" s="23" t="str">
        <f>VLOOKUP(Taulukko1[[#This Row],[Rivivalinta]],Sheet1!$C$1:$E$42,2,FALSE)</f>
        <v>Totala kostnader</v>
      </c>
      <c r="D489" s="23" t="str">
        <f>VLOOKUP(Taulukko1[[#This Row],[Rivivalinta]],Sheet1!$C$1:$E$42,3,FALSE)</f>
        <v>Total expenses</v>
      </c>
      <c r="E489" s="1" t="s">
        <v>60</v>
      </c>
      <c r="F489" s="2">
        <v>42004</v>
      </c>
      <c r="G489" s="4">
        <v>1064</v>
      </c>
    </row>
    <row r="490" spans="1:7" x14ac:dyDescent="0.2">
      <c r="A490" s="3">
        <v>9</v>
      </c>
      <c r="B490" s="23" t="s">
        <v>13</v>
      </c>
      <c r="C490" s="23" t="str">
        <f>VLOOKUP(Taulukko1[[#This Row],[Rivivalinta]],Sheet1!$C$1:$E$42,2,FALSE)</f>
        <v>Nedskrivningar av lån och fordringar</v>
      </c>
      <c r="D490" s="23" t="str">
        <f>VLOOKUP(Taulukko1[[#This Row],[Rivivalinta]],Sheet1!$C$1:$E$42,3,FALSE)</f>
        <v>Impairments on loans and receivables</v>
      </c>
      <c r="E490" s="1" t="s">
        <v>60</v>
      </c>
      <c r="F490" s="2">
        <v>42004</v>
      </c>
      <c r="G490" s="4"/>
    </row>
    <row r="491" spans="1:7" x14ac:dyDescent="0.2">
      <c r="A491" s="3">
        <v>10</v>
      </c>
      <c r="B491" s="23" t="s">
        <v>14</v>
      </c>
      <c r="C491" s="23" t="str">
        <f>VLOOKUP(Taulukko1[[#This Row],[Rivivalinta]],Sheet1!$C$1:$E$42,2,FALSE)</f>
        <v>Rörelsevinst/-förlust</v>
      </c>
      <c r="D491" s="23" t="str">
        <f>VLOOKUP(Taulukko1[[#This Row],[Rivivalinta]],Sheet1!$C$1:$E$42,3,FALSE)</f>
        <v>Operatingprofit/-loss</v>
      </c>
      <c r="E491" s="1" t="s">
        <v>60</v>
      </c>
      <c r="F491" s="2">
        <v>42004</v>
      </c>
      <c r="G491" s="4">
        <v>241</v>
      </c>
    </row>
    <row r="492" spans="1:7" x14ac:dyDescent="0.2">
      <c r="A492" s="3">
        <v>11</v>
      </c>
      <c r="B492" s="23" t="s">
        <v>15</v>
      </c>
      <c r="C492" s="23" t="str">
        <f>VLOOKUP(Taulukko1[[#This Row],[Rivivalinta]],Sheet1!$C$1:$E$42,2,FALSE)</f>
        <v>Kontanta medel och kassabehållning hos centralbanker</v>
      </c>
      <c r="D492" s="23" t="str">
        <f>VLOOKUP(Taulukko1[[#This Row],[Rivivalinta]],Sheet1!$C$1:$E$42,3,FALSE)</f>
        <v>Cash and cash balances at central banks</v>
      </c>
      <c r="E492" s="1" t="s">
        <v>60</v>
      </c>
      <c r="F492" s="2">
        <v>42004</v>
      </c>
      <c r="G492" s="4">
        <v>3380</v>
      </c>
    </row>
    <row r="493" spans="1:7" x14ac:dyDescent="0.2">
      <c r="A493" s="3">
        <v>12</v>
      </c>
      <c r="B493" s="23" t="s">
        <v>16</v>
      </c>
      <c r="C493" s="23" t="str">
        <f>VLOOKUP(Taulukko1[[#This Row],[Rivivalinta]],Sheet1!$C$1:$E$42,2,FALSE)</f>
        <v>Lån och förskott till kreditinstitut</v>
      </c>
      <c r="D493" s="23" t="str">
        <f>VLOOKUP(Taulukko1[[#This Row],[Rivivalinta]],Sheet1!$C$1:$E$42,3,FALSE)</f>
        <v>Loans and advances to credit institutions</v>
      </c>
      <c r="E493" s="1" t="s">
        <v>60</v>
      </c>
      <c r="F493" s="2">
        <v>42004</v>
      </c>
      <c r="G493" s="4">
        <v>5562</v>
      </c>
    </row>
    <row r="494" spans="1:7" x14ac:dyDescent="0.2">
      <c r="A494" s="3">
        <v>13</v>
      </c>
      <c r="B494" s="23" t="s">
        <v>17</v>
      </c>
      <c r="C494" s="23" t="str">
        <f>VLOOKUP(Taulukko1[[#This Row],[Rivivalinta]],Sheet1!$C$1:$E$42,2,FALSE)</f>
        <v>Lån och förskott till allmänheten och offentliga samfund</v>
      </c>
      <c r="D494" s="23" t="str">
        <f>VLOOKUP(Taulukko1[[#This Row],[Rivivalinta]],Sheet1!$C$1:$E$42,3,FALSE)</f>
        <v>Loans and advances to the public and public sector entities</v>
      </c>
      <c r="E494" s="1" t="s">
        <v>60</v>
      </c>
      <c r="F494" s="2">
        <v>42004</v>
      </c>
      <c r="G494" s="4">
        <v>35714</v>
      </c>
    </row>
    <row r="495" spans="1:7" x14ac:dyDescent="0.2">
      <c r="A495" s="3">
        <v>14</v>
      </c>
      <c r="B495" s="23" t="s">
        <v>18</v>
      </c>
      <c r="C495" s="23" t="str">
        <f>VLOOKUP(Taulukko1[[#This Row],[Rivivalinta]],Sheet1!$C$1:$E$42,2,FALSE)</f>
        <v>Värdepapper</v>
      </c>
      <c r="D495" s="23" t="str">
        <f>VLOOKUP(Taulukko1[[#This Row],[Rivivalinta]],Sheet1!$C$1:$E$42,3,FALSE)</f>
        <v>Debt securities</v>
      </c>
      <c r="E495" s="1" t="s">
        <v>60</v>
      </c>
      <c r="F495" s="2">
        <v>42004</v>
      </c>
      <c r="G495" s="4">
        <v>356</v>
      </c>
    </row>
    <row r="496" spans="1:7" x14ac:dyDescent="0.2">
      <c r="A496" s="3">
        <v>15</v>
      </c>
      <c r="B496" s="23" t="s">
        <v>119</v>
      </c>
      <c r="C496" s="23" t="str">
        <f>VLOOKUP(Taulukko1[[#This Row],[Rivivalinta]],Sheet1!$C$1:$E$42,2,FALSE)</f>
        <v xml:space="preserve">Derivat </v>
      </c>
      <c r="D496" s="23" t="str">
        <f>VLOOKUP(Taulukko1[[#This Row],[Rivivalinta]],Sheet1!$C$1:$E$42,3,FALSE)</f>
        <v xml:space="preserve">Derivatives </v>
      </c>
      <c r="E496" s="1" t="s">
        <v>60</v>
      </c>
      <c r="F496" s="2">
        <v>42004</v>
      </c>
      <c r="G496" s="4"/>
    </row>
    <row r="497" spans="1:7" x14ac:dyDescent="0.2">
      <c r="A497" s="3">
        <v>16</v>
      </c>
      <c r="B497" s="23" t="s">
        <v>20</v>
      </c>
      <c r="C497" s="23" t="str">
        <f>VLOOKUP(Taulukko1[[#This Row],[Rivivalinta]],Sheet1!$C$1:$E$42,2,FALSE)</f>
        <v>Övriga tillgångar</v>
      </c>
      <c r="D497" s="23" t="str">
        <f>VLOOKUP(Taulukko1[[#This Row],[Rivivalinta]],Sheet1!$C$1:$E$42,3,FALSE)</f>
        <v>Other assets</v>
      </c>
      <c r="E497" s="1" t="s">
        <v>60</v>
      </c>
      <c r="F497" s="2">
        <v>42004</v>
      </c>
      <c r="G497" s="4">
        <v>3527</v>
      </c>
    </row>
    <row r="498" spans="1:7" x14ac:dyDescent="0.2">
      <c r="A498" s="3">
        <v>17</v>
      </c>
      <c r="B498" s="23" t="s">
        <v>21</v>
      </c>
      <c r="C498" s="23" t="str">
        <f>VLOOKUP(Taulukko1[[#This Row],[Rivivalinta]],Sheet1!$C$1:$E$42,2,FALSE)</f>
        <v>SUMMA TILLGÅNGAR</v>
      </c>
      <c r="D498" s="23" t="str">
        <f>VLOOKUP(Taulukko1[[#This Row],[Rivivalinta]],Sheet1!$C$1:$E$42,3,FALSE)</f>
        <v>TOTAL ASSETS</v>
      </c>
      <c r="E498" s="1" t="s">
        <v>60</v>
      </c>
      <c r="F498" s="2">
        <v>42004</v>
      </c>
      <c r="G498" s="4">
        <v>48539</v>
      </c>
    </row>
    <row r="499" spans="1:7" x14ac:dyDescent="0.2">
      <c r="A499" s="3">
        <v>18</v>
      </c>
      <c r="B499" s="23" t="s">
        <v>22</v>
      </c>
      <c r="C499" s="23" t="str">
        <f>VLOOKUP(Taulukko1[[#This Row],[Rivivalinta]],Sheet1!$C$1:$E$42,2,FALSE)</f>
        <v>Inlåning från kreditinstitut</v>
      </c>
      <c r="D499" s="23" t="str">
        <f>VLOOKUP(Taulukko1[[#This Row],[Rivivalinta]],Sheet1!$C$1:$E$42,3,FALSE)</f>
        <v>Deposits from credit institutions</v>
      </c>
      <c r="E499" s="1" t="s">
        <v>60</v>
      </c>
      <c r="F499" s="2">
        <v>42004</v>
      </c>
      <c r="G499" s="4">
        <v>9</v>
      </c>
    </row>
    <row r="500" spans="1:7" x14ac:dyDescent="0.2">
      <c r="A500" s="3">
        <v>19</v>
      </c>
      <c r="B500" s="23" t="s">
        <v>23</v>
      </c>
      <c r="C500" s="23" t="str">
        <f>VLOOKUP(Taulukko1[[#This Row],[Rivivalinta]],Sheet1!$C$1:$E$42,2,FALSE)</f>
        <v>Inlåning från allmänheten och offentliga samfund</v>
      </c>
      <c r="D500" s="23" t="str">
        <f>VLOOKUP(Taulukko1[[#This Row],[Rivivalinta]],Sheet1!$C$1:$E$42,3,FALSE)</f>
        <v>Deposits from the public and public sector entities</v>
      </c>
      <c r="E500" s="1" t="s">
        <v>60</v>
      </c>
      <c r="F500" s="2">
        <v>42004</v>
      </c>
      <c r="G500" s="4">
        <v>38662</v>
      </c>
    </row>
    <row r="501" spans="1:7" x14ac:dyDescent="0.2">
      <c r="A501" s="3">
        <v>20</v>
      </c>
      <c r="B501" s="23" t="s">
        <v>24</v>
      </c>
      <c r="C501" s="23" t="str">
        <f>VLOOKUP(Taulukko1[[#This Row],[Rivivalinta]],Sheet1!$C$1:$E$42,2,FALSE)</f>
        <v>Emitterade skuldebrev</v>
      </c>
      <c r="D501" s="23" t="str">
        <f>VLOOKUP(Taulukko1[[#This Row],[Rivivalinta]],Sheet1!$C$1:$E$42,3,FALSE)</f>
        <v>Debt securities issued</v>
      </c>
      <c r="E501" s="1" t="s">
        <v>60</v>
      </c>
      <c r="F501" s="2">
        <v>42004</v>
      </c>
      <c r="G501" s="4"/>
    </row>
    <row r="502" spans="1:7" x14ac:dyDescent="0.2">
      <c r="A502" s="3">
        <v>22</v>
      </c>
      <c r="B502" s="23" t="s">
        <v>19</v>
      </c>
      <c r="C502" s="23" t="str">
        <f>VLOOKUP(Taulukko1[[#This Row],[Rivivalinta]],Sheet1!$C$1:$E$42,2,FALSE)</f>
        <v>Derivat</v>
      </c>
      <c r="D502" s="23" t="str">
        <f>VLOOKUP(Taulukko1[[#This Row],[Rivivalinta]],Sheet1!$C$1:$E$42,3,FALSE)</f>
        <v>Derivatives</v>
      </c>
      <c r="E502" s="1" t="s">
        <v>60</v>
      </c>
      <c r="F502" s="2">
        <v>42004</v>
      </c>
      <c r="G502" s="4"/>
    </row>
    <row r="503" spans="1:7" x14ac:dyDescent="0.2">
      <c r="A503" s="3">
        <v>23</v>
      </c>
      <c r="B503" s="23" t="s">
        <v>25</v>
      </c>
      <c r="C503" s="23" t="str">
        <f>VLOOKUP(Taulukko1[[#This Row],[Rivivalinta]],Sheet1!$C$1:$E$42,2,FALSE)</f>
        <v>Eget kapital</v>
      </c>
      <c r="D503" s="23" t="str">
        <f>VLOOKUP(Taulukko1[[#This Row],[Rivivalinta]],Sheet1!$C$1:$E$42,3,FALSE)</f>
        <v>Total equity</v>
      </c>
      <c r="E503" s="1" t="s">
        <v>60</v>
      </c>
      <c r="F503" s="2">
        <v>42004</v>
      </c>
      <c r="G503" s="4">
        <v>7917</v>
      </c>
    </row>
    <row r="504" spans="1:7" x14ac:dyDescent="0.2">
      <c r="A504" s="3">
        <v>21</v>
      </c>
      <c r="B504" s="23" t="s">
        <v>26</v>
      </c>
      <c r="C504" s="23" t="str">
        <f>VLOOKUP(Taulukko1[[#This Row],[Rivivalinta]],Sheet1!$C$1:$E$42,2,FALSE)</f>
        <v>Övriga skulder</v>
      </c>
      <c r="D504" s="23" t="str">
        <f>VLOOKUP(Taulukko1[[#This Row],[Rivivalinta]],Sheet1!$C$1:$E$42,3,FALSE)</f>
        <v>Other liabilities</v>
      </c>
      <c r="E504" s="1" t="s">
        <v>60</v>
      </c>
      <c r="F504" s="2">
        <v>42004</v>
      </c>
      <c r="G504" s="4">
        <v>1951</v>
      </c>
    </row>
    <row r="505" spans="1:7" x14ac:dyDescent="0.2">
      <c r="A505" s="3">
        <v>24</v>
      </c>
      <c r="B505" s="23" t="s">
        <v>27</v>
      </c>
      <c r="C505" s="23" t="str">
        <f>VLOOKUP(Taulukko1[[#This Row],[Rivivalinta]],Sheet1!$C$1:$E$42,2,FALSE)</f>
        <v>SUMMA EGET KAPITAL OCH SKULDER</v>
      </c>
      <c r="D505" s="23" t="str">
        <f>VLOOKUP(Taulukko1[[#This Row],[Rivivalinta]],Sheet1!$C$1:$E$42,3,FALSE)</f>
        <v>TOTAL EQUITY AND LIABILITIES</v>
      </c>
      <c r="E505" s="1" t="s">
        <v>60</v>
      </c>
      <c r="F505" s="2">
        <v>42004</v>
      </c>
      <c r="G505" s="4">
        <v>48539</v>
      </c>
    </row>
    <row r="506" spans="1:7" x14ac:dyDescent="0.2">
      <c r="A506" s="3">
        <v>25</v>
      </c>
      <c r="B506" s="23" t="s">
        <v>28</v>
      </c>
      <c r="C506" s="23" t="str">
        <f>VLOOKUP(Taulukko1[[#This Row],[Rivivalinta]],Sheet1!$C$1:$E$42,2,FALSE)</f>
        <v>Exponering utanför balansräkningen</v>
      </c>
      <c r="D506" s="23" t="str">
        <f>VLOOKUP(Taulukko1[[#This Row],[Rivivalinta]],Sheet1!$C$1:$E$42,3,FALSE)</f>
        <v>Off balance sheet exposures</v>
      </c>
      <c r="E506" s="1" t="s">
        <v>60</v>
      </c>
      <c r="F506" s="2">
        <v>42004</v>
      </c>
      <c r="G506" s="4">
        <v>2005</v>
      </c>
    </row>
    <row r="507" spans="1:7" x14ac:dyDescent="0.2">
      <c r="A507" s="3">
        <v>28</v>
      </c>
      <c r="B507" s="23" t="s">
        <v>29</v>
      </c>
      <c r="C507" s="23" t="str">
        <f>VLOOKUP(Taulukko1[[#This Row],[Rivivalinta]],Sheet1!$C$1:$E$42,2,FALSE)</f>
        <v>Kostnader/intäkter, %</v>
      </c>
      <c r="D507" s="23" t="str">
        <f>VLOOKUP(Taulukko1[[#This Row],[Rivivalinta]],Sheet1!$C$1:$E$42,3,FALSE)</f>
        <v>Cost/income ratio, %</v>
      </c>
      <c r="E507" s="1" t="s">
        <v>60</v>
      </c>
      <c r="F507" s="2">
        <v>42004</v>
      </c>
      <c r="G507" s="5">
        <v>0.7859680284191829</v>
      </c>
    </row>
    <row r="508" spans="1:7" x14ac:dyDescent="0.2">
      <c r="A508" s="3">
        <v>29</v>
      </c>
      <c r="B508" s="23" t="s">
        <v>30</v>
      </c>
      <c r="C508" s="23" t="str">
        <f>VLOOKUP(Taulukko1[[#This Row],[Rivivalinta]],Sheet1!$C$1:$E$42,2,FALSE)</f>
        <v>Nödlidande exponeringar/Exponeringar, %</v>
      </c>
      <c r="D508" s="23" t="str">
        <f>VLOOKUP(Taulukko1[[#This Row],[Rivivalinta]],Sheet1!$C$1:$E$42,3,FALSE)</f>
        <v>Non-performing exposures/Exposures, %</v>
      </c>
      <c r="E508" s="1" t="s">
        <v>60</v>
      </c>
      <c r="F508" s="2">
        <v>42004</v>
      </c>
      <c r="G508" s="5">
        <v>6.3248358439551948E-3</v>
      </c>
    </row>
    <row r="509" spans="1:7" x14ac:dyDescent="0.2">
      <c r="A509" s="3">
        <v>30</v>
      </c>
      <c r="B509" s="23" t="s">
        <v>31</v>
      </c>
      <c r="C509" s="23" t="str">
        <f>VLOOKUP(Taulukko1[[#This Row],[Rivivalinta]],Sheet1!$C$1:$E$42,2,FALSE)</f>
        <v>Upplupna avsättningar på nödlidande exponeringar/Nödlidande Exponeringar, %</v>
      </c>
      <c r="D509" s="23" t="str">
        <f>VLOOKUP(Taulukko1[[#This Row],[Rivivalinta]],Sheet1!$C$1:$E$42,3,FALSE)</f>
        <v>Accumulated impairments on non-performing exposures/Non-performing exposures, %</v>
      </c>
      <c r="E509" s="1" t="s">
        <v>60</v>
      </c>
      <c r="F509" s="2">
        <v>42004</v>
      </c>
      <c r="G509" s="5"/>
    </row>
    <row r="510" spans="1:7" x14ac:dyDescent="0.2">
      <c r="A510" s="3">
        <v>31</v>
      </c>
      <c r="B510" s="23" t="s">
        <v>32</v>
      </c>
      <c r="C510" s="23" t="str">
        <f>VLOOKUP(Taulukko1[[#This Row],[Rivivalinta]],Sheet1!$C$1:$E$42,2,FALSE)</f>
        <v>Kapitalbas</v>
      </c>
      <c r="D510" s="23" t="str">
        <f>VLOOKUP(Taulukko1[[#This Row],[Rivivalinta]],Sheet1!$C$1:$E$42,3,FALSE)</f>
        <v>Own funds</v>
      </c>
      <c r="E510" s="1" t="s">
        <v>60</v>
      </c>
      <c r="F510" s="2">
        <v>42004</v>
      </c>
      <c r="G510" s="4">
        <v>8871.3230000000003</v>
      </c>
    </row>
    <row r="511" spans="1:7" x14ac:dyDescent="0.2">
      <c r="A511" s="3">
        <v>32</v>
      </c>
      <c r="B511" s="23" t="s">
        <v>33</v>
      </c>
      <c r="C511" s="23" t="str">
        <f>VLOOKUP(Taulukko1[[#This Row],[Rivivalinta]],Sheet1!$C$1:$E$42,2,FALSE)</f>
        <v>Kärnprimärkapital (CET 1)</v>
      </c>
      <c r="D511" s="23" t="str">
        <f>VLOOKUP(Taulukko1[[#This Row],[Rivivalinta]],Sheet1!$C$1:$E$42,3,FALSE)</f>
        <v>Common equity tier 1 capital (CET1)</v>
      </c>
      <c r="E511" s="1" t="s">
        <v>60</v>
      </c>
      <c r="F511" s="2">
        <v>42004</v>
      </c>
      <c r="G511" s="4">
        <v>8739.5419999999995</v>
      </c>
    </row>
    <row r="512" spans="1:7" x14ac:dyDescent="0.2">
      <c r="A512" s="3">
        <v>33</v>
      </c>
      <c r="B512" s="23" t="s">
        <v>34</v>
      </c>
      <c r="C512" s="23" t="str">
        <f>VLOOKUP(Taulukko1[[#This Row],[Rivivalinta]],Sheet1!$C$1:$E$42,2,FALSE)</f>
        <v>Övrigt primärkapital (AT 1)</v>
      </c>
      <c r="D512" s="23" t="str">
        <f>VLOOKUP(Taulukko1[[#This Row],[Rivivalinta]],Sheet1!$C$1:$E$42,3,FALSE)</f>
        <v>Additional tier 1 capital (AT 1)</v>
      </c>
      <c r="E512" s="1" t="s">
        <v>60</v>
      </c>
      <c r="F512" s="2">
        <v>42004</v>
      </c>
      <c r="G512" s="4">
        <v>79.040000000000006</v>
      </c>
    </row>
    <row r="513" spans="1:7" x14ac:dyDescent="0.2">
      <c r="A513" s="3">
        <v>34</v>
      </c>
      <c r="B513" s="23" t="s">
        <v>35</v>
      </c>
      <c r="C513" s="23" t="str">
        <f>VLOOKUP(Taulukko1[[#This Row],[Rivivalinta]],Sheet1!$C$1:$E$42,2,FALSE)</f>
        <v>Supplementärkapital (T2)</v>
      </c>
      <c r="D513" s="23" t="str">
        <f>VLOOKUP(Taulukko1[[#This Row],[Rivivalinta]],Sheet1!$C$1:$E$42,3,FALSE)</f>
        <v>Tier 2 capital (T2)</v>
      </c>
      <c r="E513" s="1" t="s">
        <v>60</v>
      </c>
      <c r="F513" s="2">
        <v>42004</v>
      </c>
      <c r="G513" s="4">
        <v>52.741</v>
      </c>
    </row>
    <row r="514" spans="1:7" x14ac:dyDescent="0.2">
      <c r="A514" s="3">
        <v>35</v>
      </c>
      <c r="B514" s="23" t="s">
        <v>36</v>
      </c>
      <c r="C514" s="23" t="str">
        <f>VLOOKUP(Taulukko1[[#This Row],[Rivivalinta]],Sheet1!$C$1:$E$42,2,FALSE)</f>
        <v>Summa kapitalrelationer, %</v>
      </c>
      <c r="D514" s="23" t="str">
        <f>VLOOKUP(Taulukko1[[#This Row],[Rivivalinta]],Sheet1!$C$1:$E$42,3,FALSE)</f>
        <v>Own funds ratio, %</v>
      </c>
      <c r="E514" s="1" t="s">
        <v>60</v>
      </c>
      <c r="F514" s="2">
        <v>42004</v>
      </c>
      <c r="G514" s="5">
        <v>0.35819408276521741</v>
      </c>
    </row>
    <row r="515" spans="1:7" x14ac:dyDescent="0.2">
      <c r="A515" s="3">
        <v>36</v>
      </c>
      <c r="B515" s="23" t="s">
        <v>37</v>
      </c>
      <c r="C515" s="23" t="str">
        <f>VLOOKUP(Taulukko1[[#This Row],[Rivivalinta]],Sheet1!$C$1:$E$42,2,FALSE)</f>
        <v>Primärkapitalrelation, %</v>
      </c>
      <c r="D515" s="23" t="str">
        <f>VLOOKUP(Taulukko1[[#This Row],[Rivivalinta]],Sheet1!$C$1:$E$42,3,FALSE)</f>
        <v>Tier 1 ratio, %</v>
      </c>
      <c r="E515" s="1" t="s">
        <v>60</v>
      </c>
      <c r="F515" s="2">
        <v>42004</v>
      </c>
      <c r="G515" s="5">
        <v>0.35606457918169099</v>
      </c>
    </row>
    <row r="516" spans="1:7" x14ac:dyDescent="0.2">
      <c r="A516" s="3">
        <v>37</v>
      </c>
      <c r="B516" s="23" t="s">
        <v>38</v>
      </c>
      <c r="C516" s="23" t="str">
        <f>VLOOKUP(Taulukko1[[#This Row],[Rivivalinta]],Sheet1!$C$1:$E$42,2,FALSE)</f>
        <v>Kärnprimärkapitalrelation, %</v>
      </c>
      <c r="D516" s="23" t="str">
        <f>VLOOKUP(Taulukko1[[#This Row],[Rivivalinta]],Sheet1!$C$1:$E$42,3,FALSE)</f>
        <v>CET 1 ratio, %</v>
      </c>
      <c r="E516" s="1" t="s">
        <v>60</v>
      </c>
      <c r="F516" s="2">
        <v>42004</v>
      </c>
      <c r="G516" s="5">
        <v>0.35287321073509481</v>
      </c>
    </row>
    <row r="517" spans="1:7" x14ac:dyDescent="0.2">
      <c r="A517" s="3">
        <v>38</v>
      </c>
      <c r="B517" s="23" t="s">
        <v>39</v>
      </c>
      <c r="C517" s="23" t="str">
        <f>VLOOKUP(Taulukko1[[#This Row],[Rivivalinta]],Sheet1!$C$1:$E$42,2,FALSE)</f>
        <v>Summa exponeringsbelopp (RWA)</v>
      </c>
      <c r="D517" s="23" t="str">
        <f>VLOOKUP(Taulukko1[[#This Row],[Rivivalinta]],Sheet1!$C$1:$E$42,3,FALSE)</f>
        <v>Total risk weighted assets (RWA)</v>
      </c>
      <c r="E517" s="1" t="s">
        <v>60</v>
      </c>
      <c r="F517" s="2">
        <v>42004</v>
      </c>
      <c r="G517" s="4">
        <v>24766.805</v>
      </c>
    </row>
    <row r="518" spans="1:7" x14ac:dyDescent="0.2">
      <c r="A518" s="3">
        <v>39</v>
      </c>
      <c r="B518" s="23" t="s">
        <v>40</v>
      </c>
      <c r="C518" s="23" t="str">
        <f>VLOOKUP(Taulukko1[[#This Row],[Rivivalinta]],Sheet1!$C$1:$E$42,2,FALSE)</f>
        <v>Exponeringsbelopp för kredit-, motpart- och utspädningsrisker</v>
      </c>
      <c r="D518" s="23" t="str">
        <f>VLOOKUP(Taulukko1[[#This Row],[Rivivalinta]],Sheet1!$C$1:$E$42,3,FALSE)</f>
        <v>Credit and counterparty risks</v>
      </c>
      <c r="E518" s="1" t="s">
        <v>60</v>
      </c>
      <c r="F518" s="2">
        <v>42004</v>
      </c>
      <c r="G518" s="4">
        <v>22380.036</v>
      </c>
    </row>
    <row r="519" spans="1:7" x14ac:dyDescent="0.2">
      <c r="A519" s="3">
        <v>40</v>
      </c>
      <c r="B519" s="23" t="s">
        <v>41</v>
      </c>
      <c r="C519" s="23" t="str">
        <f>VLOOKUP(Taulukko1[[#This Row],[Rivivalinta]],Sheet1!$C$1:$E$42,2,FALSE)</f>
        <v>Exponeringsbelopp för positions-, valutakurs- och råvarurisker</v>
      </c>
      <c r="D519" s="23" t="str">
        <f>VLOOKUP(Taulukko1[[#This Row],[Rivivalinta]],Sheet1!$C$1:$E$42,3,FALSE)</f>
        <v>Position, currency and commodity risks</v>
      </c>
      <c r="E519" s="1" t="s">
        <v>60</v>
      </c>
      <c r="F519" s="2">
        <v>42004</v>
      </c>
      <c r="G519" s="4"/>
    </row>
    <row r="520" spans="1:7" x14ac:dyDescent="0.2">
      <c r="A520" s="3">
        <v>41</v>
      </c>
      <c r="B520" s="23" t="s">
        <v>42</v>
      </c>
      <c r="C520" s="23" t="str">
        <f>VLOOKUP(Taulukko1[[#This Row],[Rivivalinta]],Sheet1!$C$1:$E$42,2,FALSE)</f>
        <v>Exponeringsbelopp för operativ risk</v>
      </c>
      <c r="D520" s="23" t="str">
        <f>VLOOKUP(Taulukko1[[#This Row],[Rivivalinta]],Sheet1!$C$1:$E$42,3,FALSE)</f>
        <v>Operational risks</v>
      </c>
      <c r="E520" s="1" t="s">
        <v>60</v>
      </c>
      <c r="F520" s="2">
        <v>42004</v>
      </c>
      <c r="G520" s="4">
        <v>2386.7689999999998</v>
      </c>
    </row>
    <row r="521" spans="1:7" x14ac:dyDescent="0.2">
      <c r="A521" s="3">
        <v>42</v>
      </c>
      <c r="B521" s="23" t="s">
        <v>43</v>
      </c>
      <c r="C521" s="23" t="str">
        <f>VLOOKUP(Taulukko1[[#This Row],[Rivivalinta]],Sheet1!$C$1:$E$42,2,FALSE)</f>
        <v>Övriga riskexponeringar</v>
      </c>
      <c r="D521" s="23" t="str">
        <f>VLOOKUP(Taulukko1[[#This Row],[Rivivalinta]],Sheet1!$C$1:$E$42,3,FALSE)</f>
        <v>Other risks</v>
      </c>
      <c r="E521" s="1" t="s">
        <v>60</v>
      </c>
      <c r="F521" s="2">
        <v>42004</v>
      </c>
      <c r="G521" s="4"/>
    </row>
    <row r="522" spans="1:7" x14ac:dyDescent="0.2">
      <c r="A522" s="3">
        <v>1</v>
      </c>
      <c r="B522" s="23" t="s">
        <v>5</v>
      </c>
      <c r="C522" s="23" t="str">
        <f>VLOOKUP(Taulukko1[[#This Row],[Rivivalinta]],Sheet1!$C$1:$E$42,2,FALSE)</f>
        <v>Räntenetto</v>
      </c>
      <c r="D522" s="23" t="str">
        <f>VLOOKUP(Taulukko1[[#This Row],[Rivivalinta]],Sheet1!$C$1:$E$42,3,FALSE)</f>
        <v>Net interest margin</v>
      </c>
      <c r="E522" s="1" t="s">
        <v>61</v>
      </c>
      <c r="F522" s="2">
        <v>42004</v>
      </c>
      <c r="G522" s="4">
        <v>1093</v>
      </c>
    </row>
    <row r="523" spans="1:7" x14ac:dyDescent="0.2">
      <c r="A523" s="3">
        <v>2</v>
      </c>
      <c r="B523" s="23" t="s">
        <v>6</v>
      </c>
      <c r="C523" s="23" t="str">
        <f>VLOOKUP(Taulukko1[[#This Row],[Rivivalinta]],Sheet1!$C$1:$E$42,2,FALSE)</f>
        <v>Netto, avgifts- och provisionsintäkter</v>
      </c>
      <c r="D523" s="23" t="str">
        <f>VLOOKUP(Taulukko1[[#This Row],[Rivivalinta]],Sheet1!$C$1:$E$42,3,FALSE)</f>
        <v>Net fee and commission income</v>
      </c>
      <c r="E523" s="1" t="s">
        <v>61</v>
      </c>
      <c r="F523" s="2">
        <v>42004</v>
      </c>
      <c r="G523" s="4">
        <v>468</v>
      </c>
    </row>
    <row r="524" spans="1:7" x14ac:dyDescent="0.2">
      <c r="A524" s="3">
        <v>3</v>
      </c>
      <c r="B524" s="23" t="s">
        <v>7</v>
      </c>
      <c r="C524" s="23" t="str">
        <f>VLOOKUP(Taulukko1[[#This Row],[Rivivalinta]],Sheet1!$C$1:$E$42,2,FALSE)</f>
        <v>Avgifts- och provisionsintäkter</v>
      </c>
      <c r="D524" s="23" t="str">
        <f>VLOOKUP(Taulukko1[[#This Row],[Rivivalinta]],Sheet1!$C$1:$E$42,3,FALSE)</f>
        <v>Fee and commission income</v>
      </c>
      <c r="E524" s="1" t="s">
        <v>61</v>
      </c>
      <c r="F524" s="2">
        <v>42004</v>
      </c>
      <c r="G524" s="4">
        <v>554</v>
      </c>
    </row>
    <row r="525" spans="1:7" x14ac:dyDescent="0.2">
      <c r="A525" s="3">
        <v>4</v>
      </c>
      <c r="B525" s="23" t="s">
        <v>8</v>
      </c>
      <c r="C525" s="23" t="str">
        <f>VLOOKUP(Taulukko1[[#This Row],[Rivivalinta]],Sheet1!$C$1:$E$42,2,FALSE)</f>
        <v>Avgifts- och provisionskostnader</v>
      </c>
      <c r="D525" s="23" t="str">
        <f>VLOOKUP(Taulukko1[[#This Row],[Rivivalinta]],Sheet1!$C$1:$E$42,3,FALSE)</f>
        <v>Fee and commission expenses</v>
      </c>
      <c r="E525" s="1" t="s">
        <v>61</v>
      </c>
      <c r="F525" s="2">
        <v>42004</v>
      </c>
      <c r="G525" s="4">
        <v>86</v>
      </c>
    </row>
    <row r="526" spans="1:7" x14ac:dyDescent="0.2">
      <c r="A526" s="3">
        <v>5</v>
      </c>
      <c r="B526" s="23" t="s">
        <v>9</v>
      </c>
      <c r="C526" s="23" t="str">
        <f>VLOOKUP(Taulukko1[[#This Row],[Rivivalinta]],Sheet1!$C$1:$E$42,2,FALSE)</f>
        <v>Nettointäkter från handel och investeringar</v>
      </c>
      <c r="D526" s="23" t="str">
        <f>VLOOKUP(Taulukko1[[#This Row],[Rivivalinta]],Sheet1!$C$1:$E$42,3,FALSE)</f>
        <v>Net trading and investing income</v>
      </c>
      <c r="E526" s="1" t="s">
        <v>61</v>
      </c>
      <c r="F526" s="2">
        <v>42004</v>
      </c>
      <c r="G526" s="4">
        <v>65</v>
      </c>
    </row>
    <row r="527" spans="1:7" x14ac:dyDescent="0.2">
      <c r="A527" s="3">
        <v>6</v>
      </c>
      <c r="B527" s="23" t="s">
        <v>10</v>
      </c>
      <c r="C527" s="23" t="str">
        <f>VLOOKUP(Taulukko1[[#This Row],[Rivivalinta]],Sheet1!$C$1:$E$42,2,FALSE)</f>
        <v>Övriga intäkter</v>
      </c>
      <c r="D527" s="23" t="str">
        <f>VLOOKUP(Taulukko1[[#This Row],[Rivivalinta]],Sheet1!$C$1:$E$42,3,FALSE)</f>
        <v>Other income</v>
      </c>
      <c r="E527" s="1" t="s">
        <v>61</v>
      </c>
      <c r="F527" s="2">
        <v>42004</v>
      </c>
      <c r="G527" s="4">
        <v>111</v>
      </c>
    </row>
    <row r="528" spans="1:7" x14ac:dyDescent="0.2">
      <c r="A528" s="3">
        <v>7</v>
      </c>
      <c r="B528" s="23" t="s">
        <v>11</v>
      </c>
      <c r="C528" s="23" t="str">
        <f>VLOOKUP(Taulukko1[[#This Row],[Rivivalinta]],Sheet1!$C$1:$E$42,2,FALSE)</f>
        <v>Totala inkomster</v>
      </c>
      <c r="D528" s="23" t="str">
        <f>VLOOKUP(Taulukko1[[#This Row],[Rivivalinta]],Sheet1!$C$1:$E$42,3,FALSE)</f>
        <v>Total income</v>
      </c>
      <c r="E528" s="1" t="s">
        <v>61</v>
      </c>
      <c r="F528" s="2">
        <v>42004</v>
      </c>
      <c r="G528" s="4">
        <v>1737</v>
      </c>
    </row>
    <row r="529" spans="1:7" x14ac:dyDescent="0.2">
      <c r="A529" s="3">
        <v>8</v>
      </c>
      <c r="B529" s="23" t="s">
        <v>12</v>
      </c>
      <c r="C529" s="23" t="str">
        <f>VLOOKUP(Taulukko1[[#This Row],[Rivivalinta]],Sheet1!$C$1:$E$42,2,FALSE)</f>
        <v>Totala kostnader</v>
      </c>
      <c r="D529" s="23" t="str">
        <f>VLOOKUP(Taulukko1[[#This Row],[Rivivalinta]],Sheet1!$C$1:$E$42,3,FALSE)</f>
        <v>Total expenses</v>
      </c>
      <c r="E529" s="1" t="s">
        <v>61</v>
      </c>
      <c r="F529" s="2">
        <v>42004</v>
      </c>
      <c r="G529" s="4">
        <v>1555</v>
      </c>
    </row>
    <row r="530" spans="1:7" x14ac:dyDescent="0.2">
      <c r="A530" s="3">
        <v>9</v>
      </c>
      <c r="B530" s="23" t="s">
        <v>13</v>
      </c>
      <c r="C530" s="23" t="str">
        <f>VLOOKUP(Taulukko1[[#This Row],[Rivivalinta]],Sheet1!$C$1:$E$42,2,FALSE)</f>
        <v>Nedskrivningar av lån och fordringar</v>
      </c>
      <c r="D530" s="23" t="str">
        <f>VLOOKUP(Taulukko1[[#This Row],[Rivivalinta]],Sheet1!$C$1:$E$42,3,FALSE)</f>
        <v>Impairments on loans and receivables</v>
      </c>
      <c r="E530" s="1" t="s">
        <v>61</v>
      </c>
      <c r="F530" s="2">
        <v>42004</v>
      </c>
      <c r="G530" s="4">
        <v>10</v>
      </c>
    </row>
    <row r="531" spans="1:7" x14ac:dyDescent="0.2">
      <c r="A531" s="3">
        <v>10</v>
      </c>
      <c r="B531" s="23" t="s">
        <v>14</v>
      </c>
      <c r="C531" s="23" t="str">
        <f>VLOOKUP(Taulukko1[[#This Row],[Rivivalinta]],Sheet1!$C$1:$E$42,2,FALSE)</f>
        <v>Rörelsevinst/-förlust</v>
      </c>
      <c r="D531" s="23" t="str">
        <f>VLOOKUP(Taulukko1[[#This Row],[Rivivalinta]],Sheet1!$C$1:$E$42,3,FALSE)</f>
        <v>Operatingprofit/-loss</v>
      </c>
      <c r="E531" s="1" t="s">
        <v>61</v>
      </c>
      <c r="F531" s="2">
        <v>42004</v>
      </c>
      <c r="G531" s="4">
        <v>172</v>
      </c>
    </row>
    <row r="532" spans="1:7" x14ac:dyDescent="0.2">
      <c r="A532" s="3">
        <v>11</v>
      </c>
      <c r="B532" s="23" t="s">
        <v>15</v>
      </c>
      <c r="C532" s="23" t="str">
        <f>VLOOKUP(Taulukko1[[#This Row],[Rivivalinta]],Sheet1!$C$1:$E$42,2,FALSE)</f>
        <v>Kontanta medel och kassabehållning hos centralbanker</v>
      </c>
      <c r="D532" s="23" t="str">
        <f>VLOOKUP(Taulukko1[[#This Row],[Rivivalinta]],Sheet1!$C$1:$E$42,3,FALSE)</f>
        <v>Cash and cash balances at central banks</v>
      </c>
      <c r="E532" s="1" t="s">
        <v>61</v>
      </c>
      <c r="F532" s="2">
        <v>42004</v>
      </c>
      <c r="G532" s="4">
        <v>2689</v>
      </c>
    </row>
    <row r="533" spans="1:7" x14ac:dyDescent="0.2">
      <c r="A533" s="3">
        <v>12</v>
      </c>
      <c r="B533" s="23" t="s">
        <v>16</v>
      </c>
      <c r="C533" s="23" t="str">
        <f>VLOOKUP(Taulukko1[[#This Row],[Rivivalinta]],Sheet1!$C$1:$E$42,2,FALSE)</f>
        <v>Lån och förskott till kreditinstitut</v>
      </c>
      <c r="D533" s="23" t="str">
        <f>VLOOKUP(Taulukko1[[#This Row],[Rivivalinta]],Sheet1!$C$1:$E$42,3,FALSE)</f>
        <v>Loans and advances to credit institutions</v>
      </c>
      <c r="E533" s="1" t="s">
        <v>61</v>
      </c>
      <c r="F533" s="2">
        <v>42004</v>
      </c>
      <c r="G533" s="4">
        <v>6038</v>
      </c>
    </row>
    <row r="534" spans="1:7" x14ac:dyDescent="0.2">
      <c r="A534" s="3">
        <v>13</v>
      </c>
      <c r="B534" s="23" t="s">
        <v>17</v>
      </c>
      <c r="C534" s="23" t="str">
        <f>VLOOKUP(Taulukko1[[#This Row],[Rivivalinta]],Sheet1!$C$1:$E$42,2,FALSE)</f>
        <v>Lån och förskott till allmänheten och offentliga samfund</v>
      </c>
      <c r="D534" s="23" t="str">
        <f>VLOOKUP(Taulukko1[[#This Row],[Rivivalinta]],Sheet1!$C$1:$E$42,3,FALSE)</f>
        <v>Loans and advances to the public and public sector entities</v>
      </c>
      <c r="E534" s="1" t="s">
        <v>61</v>
      </c>
      <c r="F534" s="2">
        <v>42004</v>
      </c>
      <c r="G534" s="4">
        <v>50803</v>
      </c>
    </row>
    <row r="535" spans="1:7" x14ac:dyDescent="0.2">
      <c r="A535" s="3">
        <v>14</v>
      </c>
      <c r="B535" s="23" t="s">
        <v>18</v>
      </c>
      <c r="C535" s="23" t="str">
        <f>VLOOKUP(Taulukko1[[#This Row],[Rivivalinta]],Sheet1!$C$1:$E$42,2,FALSE)</f>
        <v>Värdepapper</v>
      </c>
      <c r="D535" s="23" t="str">
        <f>VLOOKUP(Taulukko1[[#This Row],[Rivivalinta]],Sheet1!$C$1:$E$42,3,FALSE)</f>
        <v>Debt securities</v>
      </c>
      <c r="E535" s="1" t="s">
        <v>61</v>
      </c>
      <c r="F535" s="2">
        <v>42004</v>
      </c>
      <c r="G535" s="4">
        <v>1290</v>
      </c>
    </row>
    <row r="536" spans="1:7" x14ac:dyDescent="0.2">
      <c r="A536" s="3">
        <v>15</v>
      </c>
      <c r="B536" s="23" t="s">
        <v>119</v>
      </c>
      <c r="C536" s="23" t="str">
        <f>VLOOKUP(Taulukko1[[#This Row],[Rivivalinta]],Sheet1!$C$1:$E$42,2,FALSE)</f>
        <v xml:space="preserve">Derivat </v>
      </c>
      <c r="D536" s="23" t="str">
        <f>VLOOKUP(Taulukko1[[#This Row],[Rivivalinta]],Sheet1!$C$1:$E$42,3,FALSE)</f>
        <v xml:space="preserve">Derivatives </v>
      </c>
      <c r="E536" s="1" t="s">
        <v>61</v>
      </c>
      <c r="F536" s="2">
        <v>42004</v>
      </c>
      <c r="G536" s="4"/>
    </row>
    <row r="537" spans="1:7" x14ac:dyDescent="0.2">
      <c r="A537" s="3">
        <v>16</v>
      </c>
      <c r="B537" s="23" t="s">
        <v>20</v>
      </c>
      <c r="C537" s="23" t="str">
        <f>VLOOKUP(Taulukko1[[#This Row],[Rivivalinta]],Sheet1!$C$1:$E$42,2,FALSE)</f>
        <v>Övriga tillgångar</v>
      </c>
      <c r="D537" s="23" t="str">
        <f>VLOOKUP(Taulukko1[[#This Row],[Rivivalinta]],Sheet1!$C$1:$E$42,3,FALSE)</f>
        <v>Other assets</v>
      </c>
      <c r="E537" s="1" t="s">
        <v>61</v>
      </c>
      <c r="F537" s="2">
        <v>42004</v>
      </c>
      <c r="G537" s="4">
        <v>9806</v>
      </c>
    </row>
    <row r="538" spans="1:7" x14ac:dyDescent="0.2">
      <c r="A538" s="3">
        <v>17</v>
      </c>
      <c r="B538" s="23" t="s">
        <v>21</v>
      </c>
      <c r="C538" s="23" t="str">
        <f>VLOOKUP(Taulukko1[[#This Row],[Rivivalinta]],Sheet1!$C$1:$E$42,2,FALSE)</f>
        <v>SUMMA TILLGÅNGAR</v>
      </c>
      <c r="D538" s="23" t="str">
        <f>VLOOKUP(Taulukko1[[#This Row],[Rivivalinta]],Sheet1!$C$1:$E$42,3,FALSE)</f>
        <v>TOTAL ASSETS</v>
      </c>
      <c r="E538" s="1" t="s">
        <v>61</v>
      </c>
      <c r="F538" s="2">
        <v>42004</v>
      </c>
      <c r="G538" s="4">
        <v>70626</v>
      </c>
    </row>
    <row r="539" spans="1:7" x14ac:dyDescent="0.2">
      <c r="A539" s="3">
        <v>18</v>
      </c>
      <c r="B539" s="23" t="s">
        <v>22</v>
      </c>
      <c r="C539" s="23" t="str">
        <f>VLOOKUP(Taulukko1[[#This Row],[Rivivalinta]],Sheet1!$C$1:$E$42,2,FALSE)</f>
        <v>Inlåning från kreditinstitut</v>
      </c>
      <c r="D539" s="23" t="str">
        <f>VLOOKUP(Taulukko1[[#This Row],[Rivivalinta]],Sheet1!$C$1:$E$42,3,FALSE)</f>
        <v>Deposits from credit institutions</v>
      </c>
      <c r="E539" s="1" t="s">
        <v>61</v>
      </c>
      <c r="F539" s="2">
        <v>42004</v>
      </c>
      <c r="G539" s="4">
        <v>5</v>
      </c>
    </row>
    <row r="540" spans="1:7" x14ac:dyDescent="0.2">
      <c r="A540" s="3">
        <v>19</v>
      </c>
      <c r="B540" s="23" t="s">
        <v>23</v>
      </c>
      <c r="C540" s="23" t="str">
        <f>VLOOKUP(Taulukko1[[#This Row],[Rivivalinta]],Sheet1!$C$1:$E$42,2,FALSE)</f>
        <v>Inlåning från allmänheten och offentliga samfund</v>
      </c>
      <c r="D540" s="23" t="str">
        <f>VLOOKUP(Taulukko1[[#This Row],[Rivivalinta]],Sheet1!$C$1:$E$42,3,FALSE)</f>
        <v>Deposits from the public and public sector entities</v>
      </c>
      <c r="E540" s="1" t="s">
        <v>61</v>
      </c>
      <c r="F540" s="2">
        <v>42004</v>
      </c>
      <c r="G540" s="4">
        <v>60956</v>
      </c>
    </row>
    <row r="541" spans="1:7" x14ac:dyDescent="0.2">
      <c r="A541" s="3">
        <v>20</v>
      </c>
      <c r="B541" s="23" t="s">
        <v>24</v>
      </c>
      <c r="C541" s="23" t="str">
        <f>VLOOKUP(Taulukko1[[#This Row],[Rivivalinta]],Sheet1!$C$1:$E$42,2,FALSE)</f>
        <v>Emitterade skuldebrev</v>
      </c>
      <c r="D541" s="23" t="str">
        <f>VLOOKUP(Taulukko1[[#This Row],[Rivivalinta]],Sheet1!$C$1:$E$42,3,FALSE)</f>
        <v>Debt securities issued</v>
      </c>
      <c r="E541" s="1" t="s">
        <v>61</v>
      </c>
      <c r="F541" s="2">
        <v>42004</v>
      </c>
      <c r="G541" s="4"/>
    </row>
    <row r="542" spans="1:7" x14ac:dyDescent="0.2">
      <c r="A542" s="3">
        <v>22</v>
      </c>
      <c r="B542" s="23" t="s">
        <v>19</v>
      </c>
      <c r="C542" s="23" t="str">
        <f>VLOOKUP(Taulukko1[[#This Row],[Rivivalinta]],Sheet1!$C$1:$E$42,2,FALSE)</f>
        <v>Derivat</v>
      </c>
      <c r="D542" s="23" t="str">
        <f>VLOOKUP(Taulukko1[[#This Row],[Rivivalinta]],Sheet1!$C$1:$E$42,3,FALSE)</f>
        <v>Derivatives</v>
      </c>
      <c r="E542" s="1" t="s">
        <v>61</v>
      </c>
      <c r="F542" s="2">
        <v>42004</v>
      </c>
      <c r="G542" s="4"/>
    </row>
    <row r="543" spans="1:7" x14ac:dyDescent="0.2">
      <c r="A543" s="3">
        <v>23</v>
      </c>
      <c r="B543" s="23" t="s">
        <v>25</v>
      </c>
      <c r="C543" s="23" t="str">
        <f>VLOOKUP(Taulukko1[[#This Row],[Rivivalinta]],Sheet1!$C$1:$E$42,2,FALSE)</f>
        <v>Eget kapital</v>
      </c>
      <c r="D543" s="23" t="str">
        <f>VLOOKUP(Taulukko1[[#This Row],[Rivivalinta]],Sheet1!$C$1:$E$42,3,FALSE)</f>
        <v>Total equity</v>
      </c>
      <c r="E543" s="1" t="s">
        <v>61</v>
      </c>
      <c r="F543" s="2">
        <v>42004</v>
      </c>
      <c r="G543" s="4">
        <v>6797</v>
      </c>
    </row>
    <row r="544" spans="1:7" x14ac:dyDescent="0.2">
      <c r="A544" s="3">
        <v>21</v>
      </c>
      <c r="B544" s="23" t="s">
        <v>26</v>
      </c>
      <c r="C544" s="23" t="str">
        <f>VLOOKUP(Taulukko1[[#This Row],[Rivivalinta]],Sheet1!$C$1:$E$42,2,FALSE)</f>
        <v>Övriga skulder</v>
      </c>
      <c r="D544" s="23" t="str">
        <f>VLOOKUP(Taulukko1[[#This Row],[Rivivalinta]],Sheet1!$C$1:$E$42,3,FALSE)</f>
        <v>Other liabilities</v>
      </c>
      <c r="E544" s="1" t="s">
        <v>61</v>
      </c>
      <c r="F544" s="2">
        <v>42004</v>
      </c>
      <c r="G544" s="4">
        <v>2869</v>
      </c>
    </row>
    <row r="545" spans="1:7" x14ac:dyDescent="0.2">
      <c r="A545" s="3">
        <v>24</v>
      </c>
      <c r="B545" s="23" t="s">
        <v>27</v>
      </c>
      <c r="C545" s="23" t="str">
        <f>VLOOKUP(Taulukko1[[#This Row],[Rivivalinta]],Sheet1!$C$1:$E$42,2,FALSE)</f>
        <v>SUMMA EGET KAPITAL OCH SKULDER</v>
      </c>
      <c r="D545" s="23" t="str">
        <f>VLOOKUP(Taulukko1[[#This Row],[Rivivalinta]],Sheet1!$C$1:$E$42,3,FALSE)</f>
        <v>TOTAL EQUITY AND LIABILITIES</v>
      </c>
      <c r="E545" s="1" t="s">
        <v>61</v>
      </c>
      <c r="F545" s="2">
        <v>42004</v>
      </c>
      <c r="G545" s="4">
        <v>70627</v>
      </c>
    </row>
    <row r="546" spans="1:7" x14ac:dyDescent="0.2">
      <c r="A546" s="3">
        <v>25</v>
      </c>
      <c r="B546" s="23" t="s">
        <v>28</v>
      </c>
      <c r="C546" s="23" t="str">
        <f>VLOOKUP(Taulukko1[[#This Row],[Rivivalinta]],Sheet1!$C$1:$E$42,2,FALSE)</f>
        <v>Exponering utanför balansräkningen</v>
      </c>
      <c r="D546" s="23" t="str">
        <f>VLOOKUP(Taulukko1[[#This Row],[Rivivalinta]],Sheet1!$C$1:$E$42,3,FALSE)</f>
        <v>Off balance sheet exposures</v>
      </c>
      <c r="E546" s="1" t="s">
        <v>61</v>
      </c>
      <c r="F546" s="2">
        <v>42004</v>
      </c>
      <c r="G546" s="4">
        <v>1936</v>
      </c>
    </row>
    <row r="547" spans="1:7" x14ac:dyDescent="0.2">
      <c r="A547" s="3">
        <v>28</v>
      </c>
      <c r="B547" s="23" t="s">
        <v>29</v>
      </c>
      <c r="C547" s="23" t="str">
        <f>VLOOKUP(Taulukko1[[#This Row],[Rivivalinta]],Sheet1!$C$1:$E$42,2,FALSE)</f>
        <v>Kostnader/intäkter, %</v>
      </c>
      <c r="D547" s="23" t="str">
        <f>VLOOKUP(Taulukko1[[#This Row],[Rivivalinta]],Sheet1!$C$1:$E$42,3,FALSE)</f>
        <v>Cost/income ratio, %</v>
      </c>
      <c r="E547" s="1" t="s">
        <v>61</v>
      </c>
      <c r="F547" s="2">
        <v>42004</v>
      </c>
      <c r="G547" s="5">
        <v>0.73284313725490191</v>
      </c>
    </row>
    <row r="548" spans="1:7" x14ac:dyDescent="0.2">
      <c r="A548" s="3">
        <v>29</v>
      </c>
      <c r="B548" s="23" t="s">
        <v>30</v>
      </c>
      <c r="C548" s="23" t="str">
        <f>VLOOKUP(Taulukko1[[#This Row],[Rivivalinta]],Sheet1!$C$1:$E$42,2,FALSE)</f>
        <v>Nödlidande exponeringar/Exponeringar, %</v>
      </c>
      <c r="D548" s="23" t="str">
        <f>VLOOKUP(Taulukko1[[#This Row],[Rivivalinta]],Sheet1!$C$1:$E$42,3,FALSE)</f>
        <v>Non-performing exposures/Exposures, %</v>
      </c>
      <c r="E548" s="1" t="s">
        <v>61</v>
      </c>
      <c r="F548" s="2">
        <v>42004</v>
      </c>
      <c r="G548" s="5">
        <v>7.0791498011179453E-3</v>
      </c>
    </row>
    <row r="549" spans="1:7" x14ac:dyDescent="0.2">
      <c r="A549" s="3">
        <v>30</v>
      </c>
      <c r="B549" s="23" t="s">
        <v>31</v>
      </c>
      <c r="C549" s="23" t="str">
        <f>VLOOKUP(Taulukko1[[#This Row],[Rivivalinta]],Sheet1!$C$1:$E$42,2,FALSE)</f>
        <v>Upplupna avsättningar på nödlidande exponeringar/Nödlidande Exponeringar, %</v>
      </c>
      <c r="D549" s="23" t="str">
        <f>VLOOKUP(Taulukko1[[#This Row],[Rivivalinta]],Sheet1!$C$1:$E$42,3,FALSE)</f>
        <v>Accumulated impairments on non-performing exposures/Non-performing exposures, %</v>
      </c>
      <c r="E549" s="1" t="s">
        <v>61</v>
      </c>
      <c r="F549" s="2">
        <v>42004</v>
      </c>
      <c r="G549" s="5">
        <v>0.56683168316831678</v>
      </c>
    </row>
    <row r="550" spans="1:7" x14ac:dyDescent="0.2">
      <c r="A550" s="3">
        <v>31</v>
      </c>
      <c r="B550" s="23" t="s">
        <v>32</v>
      </c>
      <c r="C550" s="23" t="str">
        <f>VLOOKUP(Taulukko1[[#This Row],[Rivivalinta]],Sheet1!$C$1:$E$42,2,FALSE)</f>
        <v>Kapitalbas</v>
      </c>
      <c r="D550" s="23" t="str">
        <f>VLOOKUP(Taulukko1[[#This Row],[Rivivalinta]],Sheet1!$C$1:$E$42,3,FALSE)</f>
        <v>Own funds</v>
      </c>
      <c r="E550" s="1" t="s">
        <v>61</v>
      </c>
      <c r="F550" s="2">
        <v>42004</v>
      </c>
      <c r="G550" s="4">
        <v>8483.7430000000004</v>
      </c>
    </row>
    <row r="551" spans="1:7" x14ac:dyDescent="0.2">
      <c r="A551" s="3">
        <v>32</v>
      </c>
      <c r="B551" s="23" t="s">
        <v>33</v>
      </c>
      <c r="C551" s="23" t="str">
        <f>VLOOKUP(Taulukko1[[#This Row],[Rivivalinta]],Sheet1!$C$1:$E$42,2,FALSE)</f>
        <v>Kärnprimärkapital (CET 1)</v>
      </c>
      <c r="D551" s="23" t="str">
        <f>VLOOKUP(Taulukko1[[#This Row],[Rivivalinta]],Sheet1!$C$1:$E$42,3,FALSE)</f>
        <v>Common equity tier 1 capital (CET1)</v>
      </c>
      <c r="E551" s="1" t="s">
        <v>61</v>
      </c>
      <c r="F551" s="2">
        <v>42004</v>
      </c>
      <c r="G551" s="4">
        <v>8225.4719999999998</v>
      </c>
    </row>
    <row r="552" spans="1:7" x14ac:dyDescent="0.2">
      <c r="A552" s="3">
        <v>33</v>
      </c>
      <c r="B552" s="23" t="s">
        <v>34</v>
      </c>
      <c r="C552" s="23" t="str">
        <f>VLOOKUP(Taulukko1[[#This Row],[Rivivalinta]],Sheet1!$C$1:$E$42,2,FALSE)</f>
        <v>Övrigt primärkapital (AT 1)</v>
      </c>
      <c r="D552" s="23" t="str">
        <f>VLOOKUP(Taulukko1[[#This Row],[Rivivalinta]],Sheet1!$C$1:$E$42,3,FALSE)</f>
        <v>Additional tier 1 capital (AT 1)</v>
      </c>
      <c r="E552" s="1" t="s">
        <v>61</v>
      </c>
      <c r="F552" s="2">
        <v>42004</v>
      </c>
      <c r="G552" s="4">
        <v>10.167999999999999</v>
      </c>
    </row>
    <row r="553" spans="1:7" x14ac:dyDescent="0.2">
      <c r="A553" s="3">
        <v>34</v>
      </c>
      <c r="B553" s="23" t="s">
        <v>35</v>
      </c>
      <c r="C553" s="23" t="str">
        <f>VLOOKUP(Taulukko1[[#This Row],[Rivivalinta]],Sheet1!$C$1:$E$42,2,FALSE)</f>
        <v>Supplementärkapital (T2)</v>
      </c>
      <c r="D553" s="23" t="str">
        <f>VLOOKUP(Taulukko1[[#This Row],[Rivivalinta]],Sheet1!$C$1:$E$42,3,FALSE)</f>
        <v>Tier 2 capital (T2)</v>
      </c>
      <c r="E553" s="1" t="s">
        <v>61</v>
      </c>
      <c r="F553" s="2">
        <v>42004</v>
      </c>
      <c r="G553" s="4">
        <v>248.10300000000001</v>
      </c>
    </row>
    <row r="554" spans="1:7" x14ac:dyDescent="0.2">
      <c r="A554" s="3">
        <v>35</v>
      </c>
      <c r="B554" s="23" t="s">
        <v>36</v>
      </c>
      <c r="C554" s="23" t="str">
        <f>VLOOKUP(Taulukko1[[#This Row],[Rivivalinta]],Sheet1!$C$1:$E$42,2,FALSE)</f>
        <v>Summa kapitalrelationer, %</v>
      </c>
      <c r="D554" s="23" t="str">
        <f>VLOOKUP(Taulukko1[[#This Row],[Rivivalinta]],Sheet1!$C$1:$E$42,3,FALSE)</f>
        <v>Own funds ratio, %</v>
      </c>
      <c r="E554" s="1" t="s">
        <v>61</v>
      </c>
      <c r="F554" s="2">
        <v>42004</v>
      </c>
      <c r="G554" s="5">
        <v>0.21602769312433354</v>
      </c>
    </row>
    <row r="555" spans="1:7" x14ac:dyDescent="0.2">
      <c r="A555" s="3">
        <v>36</v>
      </c>
      <c r="B555" s="23" t="s">
        <v>37</v>
      </c>
      <c r="C555" s="23" t="str">
        <f>VLOOKUP(Taulukko1[[#This Row],[Rivivalinta]],Sheet1!$C$1:$E$42,2,FALSE)</f>
        <v>Primärkapitalrelation, %</v>
      </c>
      <c r="D555" s="23" t="str">
        <f>VLOOKUP(Taulukko1[[#This Row],[Rivivalinta]],Sheet1!$C$1:$E$42,3,FALSE)</f>
        <v>Tier 1 ratio, %</v>
      </c>
      <c r="E555" s="1" t="s">
        <v>61</v>
      </c>
      <c r="F555" s="2">
        <v>42004</v>
      </c>
      <c r="G555" s="5">
        <v>0.20971006672437936</v>
      </c>
    </row>
    <row r="556" spans="1:7" x14ac:dyDescent="0.2">
      <c r="A556" s="3">
        <v>37</v>
      </c>
      <c r="B556" s="23" t="s">
        <v>38</v>
      </c>
      <c r="C556" s="23" t="str">
        <f>VLOOKUP(Taulukko1[[#This Row],[Rivivalinta]],Sheet1!$C$1:$E$42,2,FALSE)</f>
        <v>Kärnprimärkapitalrelation, %</v>
      </c>
      <c r="D556" s="23" t="str">
        <f>VLOOKUP(Taulukko1[[#This Row],[Rivivalinta]],Sheet1!$C$1:$E$42,3,FALSE)</f>
        <v>CET 1 ratio, %</v>
      </c>
      <c r="E556" s="1" t="s">
        <v>61</v>
      </c>
      <c r="F556" s="2">
        <v>42004</v>
      </c>
      <c r="G556" s="5">
        <v>0.20945115157528912</v>
      </c>
    </row>
    <row r="557" spans="1:7" x14ac:dyDescent="0.2">
      <c r="A557" s="3">
        <v>38</v>
      </c>
      <c r="B557" s="23" t="s">
        <v>39</v>
      </c>
      <c r="C557" s="23" t="str">
        <f>VLOOKUP(Taulukko1[[#This Row],[Rivivalinta]],Sheet1!$C$1:$E$42,2,FALSE)</f>
        <v>Summa exponeringsbelopp (RWA)</v>
      </c>
      <c r="D557" s="23" t="str">
        <f>VLOOKUP(Taulukko1[[#This Row],[Rivivalinta]],Sheet1!$C$1:$E$42,3,FALSE)</f>
        <v>Total risk weighted assets (RWA)</v>
      </c>
      <c r="E557" s="1" t="s">
        <v>61</v>
      </c>
      <c r="F557" s="2">
        <v>42004</v>
      </c>
      <c r="G557" s="4">
        <v>39271.553</v>
      </c>
    </row>
    <row r="558" spans="1:7" x14ac:dyDescent="0.2">
      <c r="A558" s="3">
        <v>39</v>
      </c>
      <c r="B558" s="23" t="s">
        <v>40</v>
      </c>
      <c r="C558" s="23" t="str">
        <f>VLOOKUP(Taulukko1[[#This Row],[Rivivalinta]],Sheet1!$C$1:$E$42,2,FALSE)</f>
        <v>Exponeringsbelopp för kredit-, motpart- och utspädningsrisker</v>
      </c>
      <c r="D558" s="23" t="str">
        <f>VLOOKUP(Taulukko1[[#This Row],[Rivivalinta]],Sheet1!$C$1:$E$42,3,FALSE)</f>
        <v>Credit and counterparty risks</v>
      </c>
      <c r="E558" s="1" t="s">
        <v>61</v>
      </c>
      <c r="F558" s="2">
        <v>42004</v>
      </c>
      <c r="G558" s="4">
        <v>34307.732000000004</v>
      </c>
    </row>
    <row r="559" spans="1:7" x14ac:dyDescent="0.2">
      <c r="A559" s="3">
        <v>40</v>
      </c>
      <c r="B559" s="23" t="s">
        <v>41</v>
      </c>
      <c r="C559" s="23" t="str">
        <f>VLOOKUP(Taulukko1[[#This Row],[Rivivalinta]],Sheet1!$C$1:$E$42,2,FALSE)</f>
        <v>Exponeringsbelopp för positions-, valutakurs- och råvarurisker</v>
      </c>
      <c r="D559" s="23" t="str">
        <f>VLOOKUP(Taulukko1[[#This Row],[Rivivalinta]],Sheet1!$C$1:$E$42,3,FALSE)</f>
        <v>Position, currency and commodity risks</v>
      </c>
      <c r="E559" s="1" t="s">
        <v>61</v>
      </c>
      <c r="F559" s="2">
        <v>42004</v>
      </c>
      <c r="G559" s="4">
        <v>1945.5920000000001</v>
      </c>
    </row>
    <row r="560" spans="1:7" x14ac:dyDescent="0.2">
      <c r="A560" s="3">
        <v>41</v>
      </c>
      <c r="B560" s="23" t="s">
        <v>42</v>
      </c>
      <c r="C560" s="23" t="str">
        <f>VLOOKUP(Taulukko1[[#This Row],[Rivivalinta]],Sheet1!$C$1:$E$42,2,FALSE)</f>
        <v>Exponeringsbelopp för operativ risk</v>
      </c>
      <c r="D560" s="23" t="str">
        <f>VLOOKUP(Taulukko1[[#This Row],[Rivivalinta]],Sheet1!$C$1:$E$42,3,FALSE)</f>
        <v>Operational risks</v>
      </c>
      <c r="E560" s="1" t="s">
        <v>61</v>
      </c>
      <c r="F560" s="2">
        <v>42004</v>
      </c>
      <c r="G560" s="4">
        <v>3018.2289999999998</v>
      </c>
    </row>
    <row r="561" spans="1:7" x14ac:dyDescent="0.2">
      <c r="A561" s="3">
        <v>42</v>
      </c>
      <c r="B561" s="23" t="s">
        <v>43</v>
      </c>
      <c r="C561" s="23" t="str">
        <f>VLOOKUP(Taulukko1[[#This Row],[Rivivalinta]],Sheet1!$C$1:$E$42,2,FALSE)</f>
        <v>Övriga riskexponeringar</v>
      </c>
      <c r="D561" s="23" t="str">
        <f>VLOOKUP(Taulukko1[[#This Row],[Rivivalinta]],Sheet1!$C$1:$E$42,3,FALSE)</f>
        <v>Other risks</v>
      </c>
      <c r="E561" s="1" t="s">
        <v>61</v>
      </c>
      <c r="F561" s="2">
        <v>42004</v>
      </c>
      <c r="G561" s="4"/>
    </row>
    <row r="562" spans="1:7" x14ac:dyDescent="0.2">
      <c r="A562" s="3">
        <v>1</v>
      </c>
      <c r="B562" s="23" t="s">
        <v>5</v>
      </c>
      <c r="C562" s="23" t="str">
        <f>VLOOKUP(Taulukko1[[#This Row],[Rivivalinta]],Sheet1!$C$1:$E$42,2,FALSE)</f>
        <v>Räntenetto</v>
      </c>
      <c r="D562" s="23" t="str">
        <f>VLOOKUP(Taulukko1[[#This Row],[Rivivalinta]],Sheet1!$C$1:$E$42,3,FALSE)</f>
        <v>Net interest margin</v>
      </c>
      <c r="E562" s="1" t="s">
        <v>62</v>
      </c>
      <c r="F562" s="2">
        <v>42004</v>
      </c>
      <c r="G562" s="4">
        <v>3131</v>
      </c>
    </row>
    <row r="563" spans="1:7" x14ac:dyDescent="0.2">
      <c r="A563" s="3">
        <v>2</v>
      </c>
      <c r="B563" s="23" t="s">
        <v>6</v>
      </c>
      <c r="C563" s="23" t="str">
        <f>VLOOKUP(Taulukko1[[#This Row],[Rivivalinta]],Sheet1!$C$1:$E$42,2,FALSE)</f>
        <v>Netto, avgifts- och provisionsintäkter</v>
      </c>
      <c r="D563" s="23" t="str">
        <f>VLOOKUP(Taulukko1[[#This Row],[Rivivalinta]],Sheet1!$C$1:$E$42,3,FALSE)</f>
        <v>Net fee and commission income</v>
      </c>
      <c r="E563" s="1" t="s">
        <v>62</v>
      </c>
      <c r="F563" s="2">
        <v>42004</v>
      </c>
      <c r="G563" s="4">
        <v>432</v>
      </c>
    </row>
    <row r="564" spans="1:7" x14ac:dyDescent="0.2">
      <c r="A564" s="3">
        <v>3</v>
      </c>
      <c r="B564" s="23" t="s">
        <v>7</v>
      </c>
      <c r="C564" s="23" t="str">
        <f>VLOOKUP(Taulukko1[[#This Row],[Rivivalinta]],Sheet1!$C$1:$E$42,2,FALSE)</f>
        <v>Avgifts- och provisionsintäkter</v>
      </c>
      <c r="D564" s="23" t="str">
        <f>VLOOKUP(Taulukko1[[#This Row],[Rivivalinta]],Sheet1!$C$1:$E$42,3,FALSE)</f>
        <v>Fee and commission income</v>
      </c>
      <c r="E564" s="1" t="s">
        <v>62</v>
      </c>
      <c r="F564" s="2">
        <v>42004</v>
      </c>
      <c r="G564" s="4">
        <v>577</v>
      </c>
    </row>
    <row r="565" spans="1:7" x14ac:dyDescent="0.2">
      <c r="A565" s="3">
        <v>4</v>
      </c>
      <c r="B565" s="23" t="s">
        <v>8</v>
      </c>
      <c r="C565" s="23" t="str">
        <f>VLOOKUP(Taulukko1[[#This Row],[Rivivalinta]],Sheet1!$C$1:$E$42,2,FALSE)</f>
        <v>Avgifts- och provisionskostnader</v>
      </c>
      <c r="D565" s="23" t="str">
        <f>VLOOKUP(Taulukko1[[#This Row],[Rivivalinta]],Sheet1!$C$1:$E$42,3,FALSE)</f>
        <v>Fee and commission expenses</v>
      </c>
      <c r="E565" s="1" t="s">
        <v>62</v>
      </c>
      <c r="F565" s="2">
        <v>42004</v>
      </c>
      <c r="G565" s="4">
        <v>145</v>
      </c>
    </row>
    <row r="566" spans="1:7" x14ac:dyDescent="0.2">
      <c r="A566" s="3">
        <v>5</v>
      </c>
      <c r="B566" s="23" t="s">
        <v>9</v>
      </c>
      <c r="C566" s="23" t="str">
        <f>VLOOKUP(Taulukko1[[#This Row],[Rivivalinta]],Sheet1!$C$1:$E$42,2,FALSE)</f>
        <v>Nettointäkter från handel och investeringar</v>
      </c>
      <c r="D566" s="23" t="str">
        <f>VLOOKUP(Taulukko1[[#This Row],[Rivivalinta]],Sheet1!$C$1:$E$42,3,FALSE)</f>
        <v>Net trading and investing income</v>
      </c>
      <c r="E566" s="1" t="s">
        <v>62</v>
      </c>
      <c r="F566" s="2">
        <v>42004</v>
      </c>
      <c r="G566" s="4">
        <v>4</v>
      </c>
    </row>
    <row r="567" spans="1:7" x14ac:dyDescent="0.2">
      <c r="A567" s="3">
        <v>6</v>
      </c>
      <c r="B567" s="23" t="s">
        <v>10</v>
      </c>
      <c r="C567" s="23" t="str">
        <f>VLOOKUP(Taulukko1[[#This Row],[Rivivalinta]],Sheet1!$C$1:$E$42,2,FALSE)</f>
        <v>Övriga intäkter</v>
      </c>
      <c r="D567" s="23" t="str">
        <f>VLOOKUP(Taulukko1[[#This Row],[Rivivalinta]],Sheet1!$C$1:$E$42,3,FALSE)</f>
        <v>Other income</v>
      </c>
      <c r="E567" s="1" t="s">
        <v>62</v>
      </c>
      <c r="F567" s="2">
        <v>42004</v>
      </c>
      <c r="G567" s="4">
        <v>294</v>
      </c>
    </row>
    <row r="568" spans="1:7" x14ac:dyDescent="0.2">
      <c r="A568" s="3">
        <v>7</v>
      </c>
      <c r="B568" s="23" t="s">
        <v>11</v>
      </c>
      <c r="C568" s="23" t="str">
        <f>VLOOKUP(Taulukko1[[#This Row],[Rivivalinta]],Sheet1!$C$1:$E$42,2,FALSE)</f>
        <v>Totala inkomster</v>
      </c>
      <c r="D568" s="23" t="str">
        <f>VLOOKUP(Taulukko1[[#This Row],[Rivivalinta]],Sheet1!$C$1:$E$42,3,FALSE)</f>
        <v>Total income</v>
      </c>
      <c r="E568" s="1" t="s">
        <v>62</v>
      </c>
      <c r="F568" s="2">
        <v>42004</v>
      </c>
      <c r="G568" s="4">
        <v>3861</v>
      </c>
    </row>
    <row r="569" spans="1:7" x14ac:dyDescent="0.2">
      <c r="A569" s="3">
        <v>8</v>
      </c>
      <c r="B569" s="23" t="s">
        <v>12</v>
      </c>
      <c r="C569" s="23" t="str">
        <f>VLOOKUP(Taulukko1[[#This Row],[Rivivalinta]],Sheet1!$C$1:$E$42,2,FALSE)</f>
        <v>Totala kostnader</v>
      </c>
      <c r="D569" s="23" t="str">
        <f>VLOOKUP(Taulukko1[[#This Row],[Rivivalinta]],Sheet1!$C$1:$E$42,3,FALSE)</f>
        <v>Total expenses</v>
      </c>
      <c r="E569" s="1" t="s">
        <v>62</v>
      </c>
      <c r="F569" s="2">
        <v>42004</v>
      </c>
      <c r="G569" s="4">
        <v>3037</v>
      </c>
    </row>
    <row r="570" spans="1:7" x14ac:dyDescent="0.2">
      <c r="A570" s="3">
        <v>9</v>
      </c>
      <c r="B570" s="23" t="s">
        <v>13</v>
      </c>
      <c r="C570" s="23" t="str">
        <f>VLOOKUP(Taulukko1[[#This Row],[Rivivalinta]],Sheet1!$C$1:$E$42,2,FALSE)</f>
        <v>Nedskrivningar av lån och fordringar</v>
      </c>
      <c r="D570" s="23" t="str">
        <f>VLOOKUP(Taulukko1[[#This Row],[Rivivalinta]],Sheet1!$C$1:$E$42,3,FALSE)</f>
        <v>Impairments on loans and receivables</v>
      </c>
      <c r="E570" s="1" t="s">
        <v>62</v>
      </c>
      <c r="F570" s="2">
        <v>42004</v>
      </c>
      <c r="G570" s="4">
        <v>-6</v>
      </c>
    </row>
    <row r="571" spans="1:7" x14ac:dyDescent="0.2">
      <c r="A571" s="3">
        <v>10</v>
      </c>
      <c r="B571" s="23" t="s">
        <v>14</v>
      </c>
      <c r="C571" s="23" t="str">
        <f>VLOOKUP(Taulukko1[[#This Row],[Rivivalinta]],Sheet1!$C$1:$E$42,2,FALSE)</f>
        <v>Rörelsevinst/-förlust</v>
      </c>
      <c r="D571" s="23" t="str">
        <f>VLOOKUP(Taulukko1[[#This Row],[Rivivalinta]],Sheet1!$C$1:$E$42,3,FALSE)</f>
        <v>Operatingprofit/-loss</v>
      </c>
      <c r="E571" s="1" t="s">
        <v>62</v>
      </c>
      <c r="F571" s="2">
        <v>42004</v>
      </c>
      <c r="G571" s="4">
        <v>830</v>
      </c>
    </row>
    <row r="572" spans="1:7" x14ac:dyDescent="0.2">
      <c r="A572" s="3">
        <v>11</v>
      </c>
      <c r="B572" s="23" t="s">
        <v>15</v>
      </c>
      <c r="C572" s="23" t="str">
        <f>VLOOKUP(Taulukko1[[#This Row],[Rivivalinta]],Sheet1!$C$1:$E$42,2,FALSE)</f>
        <v>Kontanta medel och kassabehållning hos centralbanker</v>
      </c>
      <c r="D572" s="23" t="str">
        <f>VLOOKUP(Taulukko1[[#This Row],[Rivivalinta]],Sheet1!$C$1:$E$42,3,FALSE)</f>
        <v>Cash and cash balances at central banks</v>
      </c>
      <c r="E572" s="1" t="s">
        <v>62</v>
      </c>
      <c r="F572" s="2">
        <v>42004</v>
      </c>
      <c r="G572" s="4">
        <v>14693</v>
      </c>
    </row>
    <row r="573" spans="1:7" x14ac:dyDescent="0.2">
      <c r="A573" s="3">
        <v>12</v>
      </c>
      <c r="B573" s="23" t="s">
        <v>16</v>
      </c>
      <c r="C573" s="23" t="str">
        <f>VLOOKUP(Taulukko1[[#This Row],[Rivivalinta]],Sheet1!$C$1:$E$42,2,FALSE)</f>
        <v>Lån och förskott till kreditinstitut</v>
      </c>
      <c r="D573" s="23" t="str">
        <f>VLOOKUP(Taulukko1[[#This Row],[Rivivalinta]],Sheet1!$C$1:$E$42,3,FALSE)</f>
        <v>Loans and advances to credit institutions</v>
      </c>
      <c r="E573" s="1" t="s">
        <v>62</v>
      </c>
      <c r="F573" s="2">
        <v>42004</v>
      </c>
      <c r="G573" s="4">
        <v>6843</v>
      </c>
    </row>
    <row r="574" spans="1:7" x14ac:dyDescent="0.2">
      <c r="A574" s="3">
        <v>13</v>
      </c>
      <c r="B574" s="23" t="s">
        <v>17</v>
      </c>
      <c r="C574" s="23" t="str">
        <f>VLOOKUP(Taulukko1[[#This Row],[Rivivalinta]],Sheet1!$C$1:$E$42,2,FALSE)</f>
        <v>Lån och förskott till allmänheten och offentliga samfund</v>
      </c>
      <c r="D574" s="23" t="str">
        <f>VLOOKUP(Taulukko1[[#This Row],[Rivivalinta]],Sheet1!$C$1:$E$42,3,FALSE)</f>
        <v>Loans and advances to the public and public sector entities</v>
      </c>
      <c r="E574" s="1" t="s">
        <v>62</v>
      </c>
      <c r="F574" s="2">
        <v>42004</v>
      </c>
      <c r="G574" s="4">
        <v>129838</v>
      </c>
    </row>
    <row r="575" spans="1:7" x14ac:dyDescent="0.2">
      <c r="A575" s="3">
        <v>14</v>
      </c>
      <c r="B575" s="23" t="s">
        <v>18</v>
      </c>
      <c r="C575" s="23" t="str">
        <f>VLOOKUP(Taulukko1[[#This Row],[Rivivalinta]],Sheet1!$C$1:$E$42,2,FALSE)</f>
        <v>Värdepapper</v>
      </c>
      <c r="D575" s="23" t="str">
        <f>VLOOKUP(Taulukko1[[#This Row],[Rivivalinta]],Sheet1!$C$1:$E$42,3,FALSE)</f>
        <v>Debt securities</v>
      </c>
      <c r="E575" s="1" t="s">
        <v>62</v>
      </c>
      <c r="F575" s="2">
        <v>42004</v>
      </c>
      <c r="G575" s="4">
        <v>4772</v>
      </c>
    </row>
    <row r="576" spans="1:7" x14ac:dyDescent="0.2">
      <c r="A576" s="3">
        <v>15</v>
      </c>
      <c r="B576" s="23" t="s">
        <v>119</v>
      </c>
      <c r="C576" s="23" t="str">
        <f>VLOOKUP(Taulukko1[[#This Row],[Rivivalinta]],Sheet1!$C$1:$E$42,2,FALSE)</f>
        <v xml:space="preserve">Derivat </v>
      </c>
      <c r="D576" s="23" t="str">
        <f>VLOOKUP(Taulukko1[[#This Row],[Rivivalinta]],Sheet1!$C$1:$E$42,3,FALSE)</f>
        <v xml:space="preserve">Derivatives </v>
      </c>
      <c r="E576" s="1" t="s">
        <v>62</v>
      </c>
      <c r="F576" s="2">
        <v>42004</v>
      </c>
      <c r="G576" s="4">
        <v>223</v>
      </c>
    </row>
    <row r="577" spans="1:7" x14ac:dyDescent="0.2">
      <c r="A577" s="3">
        <v>16</v>
      </c>
      <c r="B577" s="23" t="s">
        <v>20</v>
      </c>
      <c r="C577" s="23" t="str">
        <f>VLOOKUP(Taulukko1[[#This Row],[Rivivalinta]],Sheet1!$C$1:$E$42,2,FALSE)</f>
        <v>Övriga tillgångar</v>
      </c>
      <c r="D577" s="23" t="str">
        <f>VLOOKUP(Taulukko1[[#This Row],[Rivivalinta]],Sheet1!$C$1:$E$42,3,FALSE)</f>
        <v>Other assets</v>
      </c>
      <c r="E577" s="1" t="s">
        <v>62</v>
      </c>
      <c r="F577" s="2">
        <v>42004</v>
      </c>
      <c r="G577" s="4">
        <v>14359</v>
      </c>
    </row>
    <row r="578" spans="1:7" x14ac:dyDescent="0.2">
      <c r="A578" s="3">
        <v>17</v>
      </c>
      <c r="B578" s="23" t="s">
        <v>21</v>
      </c>
      <c r="C578" s="23" t="str">
        <f>VLOOKUP(Taulukko1[[#This Row],[Rivivalinta]],Sheet1!$C$1:$E$42,2,FALSE)</f>
        <v>SUMMA TILLGÅNGAR</v>
      </c>
      <c r="D578" s="23" t="str">
        <f>VLOOKUP(Taulukko1[[#This Row],[Rivivalinta]],Sheet1!$C$1:$E$42,3,FALSE)</f>
        <v>TOTAL ASSETS</v>
      </c>
      <c r="E578" s="1" t="s">
        <v>62</v>
      </c>
      <c r="F578" s="2">
        <v>42004</v>
      </c>
      <c r="G578" s="4">
        <v>170728</v>
      </c>
    </row>
    <row r="579" spans="1:7" x14ac:dyDescent="0.2">
      <c r="A579" s="3">
        <v>18</v>
      </c>
      <c r="B579" s="23" t="s">
        <v>22</v>
      </c>
      <c r="C579" s="23" t="str">
        <f>VLOOKUP(Taulukko1[[#This Row],[Rivivalinta]],Sheet1!$C$1:$E$42,2,FALSE)</f>
        <v>Inlåning från kreditinstitut</v>
      </c>
      <c r="D579" s="23" t="str">
        <f>VLOOKUP(Taulukko1[[#This Row],[Rivivalinta]],Sheet1!$C$1:$E$42,3,FALSE)</f>
        <v>Deposits from credit institutions</v>
      </c>
      <c r="E579" s="1" t="s">
        <v>62</v>
      </c>
      <c r="F579" s="2">
        <v>42004</v>
      </c>
      <c r="G579" s="4">
        <v>37</v>
      </c>
    </row>
    <row r="580" spans="1:7" x14ac:dyDescent="0.2">
      <c r="A580" s="3">
        <v>19</v>
      </c>
      <c r="B580" s="23" t="s">
        <v>23</v>
      </c>
      <c r="C580" s="23" t="str">
        <f>VLOOKUP(Taulukko1[[#This Row],[Rivivalinta]],Sheet1!$C$1:$E$42,2,FALSE)</f>
        <v>Inlåning från allmänheten och offentliga samfund</v>
      </c>
      <c r="D580" s="23" t="str">
        <f>VLOOKUP(Taulukko1[[#This Row],[Rivivalinta]],Sheet1!$C$1:$E$42,3,FALSE)</f>
        <v>Deposits from the public and public sector entities</v>
      </c>
      <c r="E580" s="1" t="s">
        <v>62</v>
      </c>
      <c r="F580" s="2">
        <v>42004</v>
      </c>
      <c r="G580" s="4">
        <v>141722</v>
      </c>
    </row>
    <row r="581" spans="1:7" x14ac:dyDescent="0.2">
      <c r="A581" s="3">
        <v>20</v>
      </c>
      <c r="B581" s="23" t="s">
        <v>24</v>
      </c>
      <c r="C581" s="23" t="str">
        <f>VLOOKUP(Taulukko1[[#This Row],[Rivivalinta]],Sheet1!$C$1:$E$42,2,FALSE)</f>
        <v>Emitterade skuldebrev</v>
      </c>
      <c r="D581" s="23" t="str">
        <f>VLOOKUP(Taulukko1[[#This Row],[Rivivalinta]],Sheet1!$C$1:$E$42,3,FALSE)</f>
        <v>Debt securities issued</v>
      </c>
      <c r="E581" s="1" t="s">
        <v>62</v>
      </c>
      <c r="F581" s="2">
        <v>42004</v>
      </c>
      <c r="G581" s="4"/>
    </row>
    <row r="582" spans="1:7" x14ac:dyDescent="0.2">
      <c r="A582" s="3">
        <v>22</v>
      </c>
      <c r="B582" s="23" t="s">
        <v>19</v>
      </c>
      <c r="C582" s="23" t="str">
        <f>VLOOKUP(Taulukko1[[#This Row],[Rivivalinta]],Sheet1!$C$1:$E$42,2,FALSE)</f>
        <v>Derivat</v>
      </c>
      <c r="D582" s="23" t="str">
        <f>VLOOKUP(Taulukko1[[#This Row],[Rivivalinta]],Sheet1!$C$1:$E$42,3,FALSE)</f>
        <v>Derivatives</v>
      </c>
      <c r="E582" s="1" t="s">
        <v>62</v>
      </c>
      <c r="F582" s="2">
        <v>42004</v>
      </c>
      <c r="G582" s="4"/>
    </row>
    <row r="583" spans="1:7" x14ac:dyDescent="0.2">
      <c r="A583" s="3">
        <v>23</v>
      </c>
      <c r="B583" s="23" t="s">
        <v>25</v>
      </c>
      <c r="C583" s="23" t="str">
        <f>VLOOKUP(Taulukko1[[#This Row],[Rivivalinta]],Sheet1!$C$1:$E$42,2,FALSE)</f>
        <v>Eget kapital</v>
      </c>
      <c r="D583" s="23" t="str">
        <f>VLOOKUP(Taulukko1[[#This Row],[Rivivalinta]],Sheet1!$C$1:$E$42,3,FALSE)</f>
        <v>Total equity</v>
      </c>
      <c r="E583" s="1" t="s">
        <v>62</v>
      </c>
      <c r="F583" s="2">
        <v>42004</v>
      </c>
      <c r="G583" s="4">
        <v>23132</v>
      </c>
    </row>
    <row r="584" spans="1:7" x14ac:dyDescent="0.2">
      <c r="A584" s="3">
        <v>21</v>
      </c>
      <c r="B584" s="23" t="s">
        <v>26</v>
      </c>
      <c r="C584" s="23" t="str">
        <f>VLOOKUP(Taulukko1[[#This Row],[Rivivalinta]],Sheet1!$C$1:$E$42,2,FALSE)</f>
        <v>Övriga skulder</v>
      </c>
      <c r="D584" s="23" t="str">
        <f>VLOOKUP(Taulukko1[[#This Row],[Rivivalinta]],Sheet1!$C$1:$E$42,3,FALSE)</f>
        <v>Other liabilities</v>
      </c>
      <c r="E584" s="1" t="s">
        <v>62</v>
      </c>
      <c r="F584" s="2">
        <v>42004</v>
      </c>
      <c r="G584" s="4">
        <v>5837</v>
      </c>
    </row>
    <row r="585" spans="1:7" x14ac:dyDescent="0.2">
      <c r="A585" s="3">
        <v>24</v>
      </c>
      <c r="B585" s="23" t="s">
        <v>27</v>
      </c>
      <c r="C585" s="23" t="str">
        <f>VLOOKUP(Taulukko1[[#This Row],[Rivivalinta]],Sheet1!$C$1:$E$42,2,FALSE)</f>
        <v>SUMMA EGET KAPITAL OCH SKULDER</v>
      </c>
      <c r="D585" s="23" t="str">
        <f>VLOOKUP(Taulukko1[[#This Row],[Rivivalinta]],Sheet1!$C$1:$E$42,3,FALSE)</f>
        <v>TOTAL EQUITY AND LIABILITIES</v>
      </c>
      <c r="E585" s="1" t="s">
        <v>62</v>
      </c>
      <c r="F585" s="2">
        <v>42004</v>
      </c>
      <c r="G585" s="4">
        <v>170728</v>
      </c>
    </row>
    <row r="586" spans="1:7" x14ac:dyDescent="0.2">
      <c r="A586" s="3">
        <v>25</v>
      </c>
      <c r="B586" s="23" t="s">
        <v>28</v>
      </c>
      <c r="C586" s="23" t="str">
        <f>VLOOKUP(Taulukko1[[#This Row],[Rivivalinta]],Sheet1!$C$1:$E$42,2,FALSE)</f>
        <v>Exponering utanför balansräkningen</v>
      </c>
      <c r="D586" s="23" t="str">
        <f>VLOOKUP(Taulukko1[[#This Row],[Rivivalinta]],Sheet1!$C$1:$E$42,3,FALSE)</f>
        <v>Off balance sheet exposures</v>
      </c>
      <c r="E586" s="1" t="s">
        <v>62</v>
      </c>
      <c r="F586" s="2">
        <v>42004</v>
      </c>
      <c r="G586" s="4">
        <v>4625</v>
      </c>
    </row>
    <row r="587" spans="1:7" x14ac:dyDescent="0.2">
      <c r="A587" s="3">
        <v>28</v>
      </c>
      <c r="B587" s="23" t="s">
        <v>29</v>
      </c>
      <c r="C587" s="23" t="str">
        <f>VLOOKUP(Taulukko1[[#This Row],[Rivivalinta]],Sheet1!$C$1:$E$42,2,FALSE)</f>
        <v>Kostnader/intäkter, %</v>
      </c>
      <c r="D587" s="23" t="str">
        <f>VLOOKUP(Taulukko1[[#This Row],[Rivivalinta]],Sheet1!$C$1:$E$42,3,FALSE)</f>
        <v>Cost/income ratio, %</v>
      </c>
      <c r="E587" s="1" t="s">
        <v>62</v>
      </c>
      <c r="F587" s="2">
        <v>42004</v>
      </c>
      <c r="G587" s="5">
        <v>0.72688100762346697</v>
      </c>
    </row>
    <row r="588" spans="1:7" x14ac:dyDescent="0.2">
      <c r="A588" s="3">
        <v>29</v>
      </c>
      <c r="B588" s="23" t="s">
        <v>30</v>
      </c>
      <c r="C588" s="23" t="str">
        <f>VLOOKUP(Taulukko1[[#This Row],[Rivivalinta]],Sheet1!$C$1:$E$42,2,FALSE)</f>
        <v>Nödlidande exponeringar/Exponeringar, %</v>
      </c>
      <c r="D588" s="23" t="str">
        <f>VLOOKUP(Taulukko1[[#This Row],[Rivivalinta]],Sheet1!$C$1:$E$42,3,FALSE)</f>
        <v>Non-performing exposures/Exposures, %</v>
      </c>
      <c r="E588" s="1" t="s">
        <v>62</v>
      </c>
      <c r="F588" s="2">
        <v>42004</v>
      </c>
      <c r="G588" s="5">
        <v>1.0045188748804579E-2</v>
      </c>
    </row>
    <row r="589" spans="1:7" x14ac:dyDescent="0.2">
      <c r="A589" s="3">
        <v>30</v>
      </c>
      <c r="B589" s="23" t="s">
        <v>31</v>
      </c>
      <c r="C589" s="23" t="str">
        <f>VLOOKUP(Taulukko1[[#This Row],[Rivivalinta]],Sheet1!$C$1:$E$42,2,FALSE)</f>
        <v>Upplupna avsättningar på nödlidande exponeringar/Nödlidande Exponeringar, %</v>
      </c>
      <c r="D589" s="23" t="str">
        <f>VLOOKUP(Taulukko1[[#This Row],[Rivivalinta]],Sheet1!$C$1:$E$42,3,FALSE)</f>
        <v>Accumulated impairments on non-performing exposures/Non-performing exposures, %</v>
      </c>
      <c r="E589" s="1" t="s">
        <v>62</v>
      </c>
      <c r="F589" s="2">
        <v>42004</v>
      </c>
      <c r="G589" s="5">
        <v>0.21802325581395349</v>
      </c>
    </row>
    <row r="590" spans="1:7" x14ac:dyDescent="0.2">
      <c r="A590" s="3">
        <v>31</v>
      </c>
      <c r="B590" s="23" t="s">
        <v>32</v>
      </c>
      <c r="C590" s="23" t="str">
        <f>VLOOKUP(Taulukko1[[#This Row],[Rivivalinta]],Sheet1!$C$1:$E$42,2,FALSE)</f>
        <v>Kapitalbas</v>
      </c>
      <c r="D590" s="23" t="str">
        <f>VLOOKUP(Taulukko1[[#This Row],[Rivivalinta]],Sheet1!$C$1:$E$42,3,FALSE)</f>
        <v>Own funds</v>
      </c>
      <c r="E590" s="1" t="s">
        <v>62</v>
      </c>
      <c r="F590" s="2">
        <v>42004</v>
      </c>
      <c r="G590" s="4">
        <v>25043.06</v>
      </c>
    </row>
    <row r="591" spans="1:7" x14ac:dyDescent="0.2">
      <c r="A591" s="3">
        <v>32</v>
      </c>
      <c r="B591" s="23" t="s">
        <v>33</v>
      </c>
      <c r="C591" s="23" t="str">
        <f>VLOOKUP(Taulukko1[[#This Row],[Rivivalinta]],Sheet1!$C$1:$E$42,2,FALSE)</f>
        <v>Kärnprimärkapital (CET 1)</v>
      </c>
      <c r="D591" s="23" t="str">
        <f>VLOOKUP(Taulukko1[[#This Row],[Rivivalinta]],Sheet1!$C$1:$E$42,3,FALSE)</f>
        <v>Common equity tier 1 capital (CET1)</v>
      </c>
      <c r="E591" s="1" t="s">
        <v>62</v>
      </c>
      <c r="F591" s="2">
        <v>42004</v>
      </c>
      <c r="G591" s="4">
        <v>25013.947</v>
      </c>
    </row>
    <row r="592" spans="1:7" x14ac:dyDescent="0.2">
      <c r="A592" s="3">
        <v>33</v>
      </c>
      <c r="B592" s="23" t="s">
        <v>34</v>
      </c>
      <c r="C592" s="23" t="str">
        <f>VLOOKUP(Taulukko1[[#This Row],[Rivivalinta]],Sheet1!$C$1:$E$42,2,FALSE)</f>
        <v>Övrigt primärkapital (AT 1)</v>
      </c>
      <c r="D592" s="23" t="str">
        <f>VLOOKUP(Taulukko1[[#This Row],[Rivivalinta]],Sheet1!$C$1:$E$42,3,FALSE)</f>
        <v>Additional tier 1 capital (AT 1)</v>
      </c>
      <c r="E592" s="1" t="s">
        <v>62</v>
      </c>
      <c r="F592" s="2">
        <v>42004</v>
      </c>
      <c r="G592" s="4"/>
    </row>
    <row r="593" spans="1:7" x14ac:dyDescent="0.2">
      <c r="A593" s="3">
        <v>34</v>
      </c>
      <c r="B593" s="23" t="s">
        <v>35</v>
      </c>
      <c r="C593" s="23" t="str">
        <f>VLOOKUP(Taulukko1[[#This Row],[Rivivalinta]],Sheet1!$C$1:$E$42,2,FALSE)</f>
        <v>Supplementärkapital (T2)</v>
      </c>
      <c r="D593" s="23" t="str">
        <f>VLOOKUP(Taulukko1[[#This Row],[Rivivalinta]],Sheet1!$C$1:$E$42,3,FALSE)</f>
        <v>Tier 2 capital (T2)</v>
      </c>
      <c r="E593" s="1" t="s">
        <v>62</v>
      </c>
      <c r="F593" s="2">
        <v>42004</v>
      </c>
      <c r="G593" s="4">
        <v>29.111999999999998</v>
      </c>
    </row>
    <row r="594" spans="1:7" x14ac:dyDescent="0.2">
      <c r="A594" s="3">
        <v>35</v>
      </c>
      <c r="B594" s="23" t="s">
        <v>36</v>
      </c>
      <c r="C594" s="23" t="str">
        <f>VLOOKUP(Taulukko1[[#This Row],[Rivivalinta]],Sheet1!$C$1:$E$42,2,FALSE)</f>
        <v>Summa kapitalrelationer, %</v>
      </c>
      <c r="D594" s="23" t="str">
        <f>VLOOKUP(Taulukko1[[#This Row],[Rivivalinta]],Sheet1!$C$1:$E$42,3,FALSE)</f>
        <v>Own funds ratio, %</v>
      </c>
      <c r="E594" s="1" t="s">
        <v>62</v>
      </c>
      <c r="F594" s="2">
        <v>42004</v>
      </c>
      <c r="G594" s="5">
        <v>0.2699804572694503</v>
      </c>
    </row>
    <row r="595" spans="1:7" x14ac:dyDescent="0.2">
      <c r="A595" s="3">
        <v>36</v>
      </c>
      <c r="B595" s="23" t="s">
        <v>37</v>
      </c>
      <c r="C595" s="23" t="str">
        <f>VLOOKUP(Taulukko1[[#This Row],[Rivivalinta]],Sheet1!$C$1:$E$42,2,FALSE)</f>
        <v>Primärkapitalrelation, %</v>
      </c>
      <c r="D595" s="23" t="str">
        <f>VLOOKUP(Taulukko1[[#This Row],[Rivivalinta]],Sheet1!$C$1:$E$42,3,FALSE)</f>
        <v>Tier 1 ratio, %</v>
      </c>
      <c r="E595" s="1" t="s">
        <v>62</v>
      </c>
      <c r="F595" s="2">
        <v>42004</v>
      </c>
      <c r="G595" s="5">
        <v>0.26966660021474192</v>
      </c>
    </row>
    <row r="596" spans="1:7" x14ac:dyDescent="0.2">
      <c r="A596" s="3">
        <v>37</v>
      </c>
      <c r="B596" s="23" t="s">
        <v>38</v>
      </c>
      <c r="C596" s="23" t="str">
        <f>VLOOKUP(Taulukko1[[#This Row],[Rivivalinta]],Sheet1!$C$1:$E$42,2,FALSE)</f>
        <v>Kärnprimärkapitalrelation, %</v>
      </c>
      <c r="D596" s="23" t="str">
        <f>VLOOKUP(Taulukko1[[#This Row],[Rivivalinta]],Sheet1!$C$1:$E$42,3,FALSE)</f>
        <v>CET 1 ratio, %</v>
      </c>
      <c r="E596" s="1" t="s">
        <v>62</v>
      </c>
      <c r="F596" s="2">
        <v>42004</v>
      </c>
      <c r="G596" s="5">
        <v>0.26966660021474192</v>
      </c>
    </row>
    <row r="597" spans="1:7" x14ac:dyDescent="0.2">
      <c r="A597" s="3">
        <v>38</v>
      </c>
      <c r="B597" s="23" t="s">
        <v>39</v>
      </c>
      <c r="C597" s="23" t="str">
        <f>VLOOKUP(Taulukko1[[#This Row],[Rivivalinta]],Sheet1!$C$1:$E$42,2,FALSE)</f>
        <v>Summa exponeringsbelopp (RWA)</v>
      </c>
      <c r="D597" s="23" t="str">
        <f>VLOOKUP(Taulukko1[[#This Row],[Rivivalinta]],Sheet1!$C$1:$E$42,3,FALSE)</f>
        <v>Total risk weighted assets (RWA)</v>
      </c>
      <c r="E597" s="1" t="s">
        <v>62</v>
      </c>
      <c r="F597" s="2">
        <v>42004</v>
      </c>
      <c r="G597" s="4">
        <v>92758.788</v>
      </c>
    </row>
    <row r="598" spans="1:7" x14ac:dyDescent="0.2">
      <c r="A598" s="3">
        <v>39</v>
      </c>
      <c r="B598" s="23" t="s">
        <v>40</v>
      </c>
      <c r="C598" s="23" t="str">
        <f>VLOOKUP(Taulukko1[[#This Row],[Rivivalinta]],Sheet1!$C$1:$E$42,2,FALSE)</f>
        <v>Exponeringsbelopp för kredit-, motpart- och utspädningsrisker</v>
      </c>
      <c r="D598" s="23" t="str">
        <f>VLOOKUP(Taulukko1[[#This Row],[Rivivalinta]],Sheet1!$C$1:$E$42,3,FALSE)</f>
        <v>Credit and counterparty risks</v>
      </c>
      <c r="E598" s="1" t="s">
        <v>62</v>
      </c>
      <c r="F598" s="2">
        <v>42004</v>
      </c>
      <c r="G598" s="4">
        <v>84964.755999999994</v>
      </c>
    </row>
    <row r="599" spans="1:7" x14ac:dyDescent="0.2">
      <c r="A599" s="3">
        <v>40</v>
      </c>
      <c r="B599" s="23" t="s">
        <v>41</v>
      </c>
      <c r="C599" s="23" t="str">
        <f>VLOOKUP(Taulukko1[[#This Row],[Rivivalinta]],Sheet1!$C$1:$E$42,2,FALSE)</f>
        <v>Exponeringsbelopp för positions-, valutakurs- och råvarurisker</v>
      </c>
      <c r="D599" s="23" t="str">
        <f>VLOOKUP(Taulukko1[[#This Row],[Rivivalinta]],Sheet1!$C$1:$E$42,3,FALSE)</f>
        <v>Position, currency and commodity risks</v>
      </c>
      <c r="E599" s="1" t="s">
        <v>62</v>
      </c>
      <c r="F599" s="2">
        <v>42004</v>
      </c>
      <c r="G599" s="4"/>
    </row>
    <row r="600" spans="1:7" x14ac:dyDescent="0.2">
      <c r="A600" s="3">
        <v>41</v>
      </c>
      <c r="B600" s="23" t="s">
        <v>42</v>
      </c>
      <c r="C600" s="23" t="str">
        <f>VLOOKUP(Taulukko1[[#This Row],[Rivivalinta]],Sheet1!$C$1:$E$42,2,FALSE)</f>
        <v>Exponeringsbelopp för operativ risk</v>
      </c>
      <c r="D600" s="23" t="str">
        <f>VLOOKUP(Taulukko1[[#This Row],[Rivivalinta]],Sheet1!$C$1:$E$42,3,FALSE)</f>
        <v>Operational risks</v>
      </c>
      <c r="E600" s="1" t="s">
        <v>62</v>
      </c>
      <c r="F600" s="2">
        <v>42004</v>
      </c>
      <c r="G600" s="4">
        <v>7781.35</v>
      </c>
    </row>
    <row r="601" spans="1:7" x14ac:dyDescent="0.2">
      <c r="A601" s="3">
        <v>42</v>
      </c>
      <c r="B601" s="23" t="s">
        <v>43</v>
      </c>
      <c r="C601" s="23" t="str">
        <f>VLOOKUP(Taulukko1[[#This Row],[Rivivalinta]],Sheet1!$C$1:$E$42,2,FALSE)</f>
        <v>Övriga riskexponeringar</v>
      </c>
      <c r="D601" s="23" t="str">
        <f>VLOOKUP(Taulukko1[[#This Row],[Rivivalinta]],Sheet1!$C$1:$E$42,3,FALSE)</f>
        <v>Other risks</v>
      </c>
      <c r="E601" s="1" t="s">
        <v>62</v>
      </c>
      <c r="F601" s="2">
        <v>42004</v>
      </c>
      <c r="G601" s="4">
        <v>12.682</v>
      </c>
    </row>
    <row r="602" spans="1:7" x14ac:dyDescent="0.2">
      <c r="A602" s="3">
        <v>1</v>
      </c>
      <c r="B602" s="23" t="s">
        <v>5</v>
      </c>
      <c r="C602" s="23" t="str">
        <f>VLOOKUP(Taulukko1[[#This Row],[Rivivalinta]],Sheet1!$C$1:$E$42,2,FALSE)</f>
        <v>Räntenetto</v>
      </c>
      <c r="D602" s="23" t="str">
        <f>VLOOKUP(Taulukko1[[#This Row],[Rivivalinta]],Sheet1!$C$1:$E$42,3,FALSE)</f>
        <v>Net interest margin</v>
      </c>
      <c r="E602" s="1" t="s">
        <v>63</v>
      </c>
      <c r="F602" s="2">
        <v>42004</v>
      </c>
      <c r="G602" s="4">
        <v>418</v>
      </c>
    </row>
    <row r="603" spans="1:7" x14ac:dyDescent="0.2">
      <c r="A603" s="3">
        <v>2</v>
      </c>
      <c r="B603" s="23" t="s">
        <v>6</v>
      </c>
      <c r="C603" s="23" t="str">
        <f>VLOOKUP(Taulukko1[[#This Row],[Rivivalinta]],Sheet1!$C$1:$E$42,2,FALSE)</f>
        <v>Netto, avgifts- och provisionsintäkter</v>
      </c>
      <c r="D603" s="23" t="str">
        <f>VLOOKUP(Taulukko1[[#This Row],[Rivivalinta]],Sheet1!$C$1:$E$42,3,FALSE)</f>
        <v>Net fee and commission income</v>
      </c>
      <c r="E603" s="1" t="s">
        <v>63</v>
      </c>
      <c r="F603" s="2">
        <v>42004</v>
      </c>
      <c r="G603" s="4">
        <v>96</v>
      </c>
    </row>
    <row r="604" spans="1:7" x14ac:dyDescent="0.2">
      <c r="A604" s="3">
        <v>3</v>
      </c>
      <c r="B604" s="23" t="s">
        <v>7</v>
      </c>
      <c r="C604" s="23" t="str">
        <f>VLOOKUP(Taulukko1[[#This Row],[Rivivalinta]],Sheet1!$C$1:$E$42,2,FALSE)</f>
        <v>Avgifts- och provisionsintäkter</v>
      </c>
      <c r="D604" s="23" t="str">
        <f>VLOOKUP(Taulukko1[[#This Row],[Rivivalinta]],Sheet1!$C$1:$E$42,3,FALSE)</f>
        <v>Fee and commission income</v>
      </c>
      <c r="E604" s="1" t="s">
        <v>63</v>
      </c>
      <c r="F604" s="2">
        <v>42004</v>
      </c>
      <c r="G604" s="4">
        <v>120</v>
      </c>
    </row>
    <row r="605" spans="1:7" x14ac:dyDescent="0.2">
      <c r="A605" s="3">
        <v>4</v>
      </c>
      <c r="B605" s="23" t="s">
        <v>8</v>
      </c>
      <c r="C605" s="23" t="str">
        <f>VLOOKUP(Taulukko1[[#This Row],[Rivivalinta]],Sheet1!$C$1:$E$42,2,FALSE)</f>
        <v>Avgifts- och provisionskostnader</v>
      </c>
      <c r="D605" s="23" t="str">
        <f>VLOOKUP(Taulukko1[[#This Row],[Rivivalinta]],Sheet1!$C$1:$E$42,3,FALSE)</f>
        <v>Fee and commission expenses</v>
      </c>
      <c r="E605" s="1" t="s">
        <v>63</v>
      </c>
      <c r="F605" s="2">
        <v>42004</v>
      </c>
      <c r="G605" s="4">
        <v>24</v>
      </c>
    </row>
    <row r="606" spans="1:7" x14ac:dyDescent="0.2">
      <c r="A606" s="3">
        <v>5</v>
      </c>
      <c r="B606" s="23" t="s">
        <v>9</v>
      </c>
      <c r="C606" s="23" t="str">
        <f>VLOOKUP(Taulukko1[[#This Row],[Rivivalinta]],Sheet1!$C$1:$E$42,2,FALSE)</f>
        <v>Nettointäkter från handel och investeringar</v>
      </c>
      <c r="D606" s="23" t="str">
        <f>VLOOKUP(Taulukko1[[#This Row],[Rivivalinta]],Sheet1!$C$1:$E$42,3,FALSE)</f>
        <v>Net trading and investing income</v>
      </c>
      <c r="E606" s="1" t="s">
        <v>63</v>
      </c>
      <c r="F606" s="2">
        <v>42004</v>
      </c>
      <c r="G606" s="4">
        <v>151</v>
      </c>
    </row>
    <row r="607" spans="1:7" x14ac:dyDescent="0.2">
      <c r="A607" s="3">
        <v>6</v>
      </c>
      <c r="B607" s="23" t="s">
        <v>10</v>
      </c>
      <c r="C607" s="23" t="str">
        <f>VLOOKUP(Taulukko1[[#This Row],[Rivivalinta]],Sheet1!$C$1:$E$42,2,FALSE)</f>
        <v>Övriga intäkter</v>
      </c>
      <c r="D607" s="23" t="str">
        <f>VLOOKUP(Taulukko1[[#This Row],[Rivivalinta]],Sheet1!$C$1:$E$42,3,FALSE)</f>
        <v>Other income</v>
      </c>
      <c r="E607" s="1" t="s">
        <v>63</v>
      </c>
      <c r="F607" s="2">
        <v>42004</v>
      </c>
      <c r="G607" s="4">
        <v>51</v>
      </c>
    </row>
    <row r="608" spans="1:7" x14ac:dyDescent="0.2">
      <c r="A608" s="3">
        <v>7</v>
      </c>
      <c r="B608" s="23" t="s">
        <v>11</v>
      </c>
      <c r="C608" s="23" t="str">
        <f>VLOOKUP(Taulukko1[[#This Row],[Rivivalinta]],Sheet1!$C$1:$E$42,2,FALSE)</f>
        <v>Totala inkomster</v>
      </c>
      <c r="D608" s="23" t="str">
        <f>VLOOKUP(Taulukko1[[#This Row],[Rivivalinta]],Sheet1!$C$1:$E$42,3,FALSE)</f>
        <v>Total income</v>
      </c>
      <c r="E608" s="1" t="s">
        <v>63</v>
      </c>
      <c r="F608" s="2">
        <v>42004</v>
      </c>
      <c r="G608" s="4">
        <v>716</v>
      </c>
    </row>
    <row r="609" spans="1:7" x14ac:dyDescent="0.2">
      <c r="A609" s="3">
        <v>8</v>
      </c>
      <c r="B609" s="23" t="s">
        <v>12</v>
      </c>
      <c r="C609" s="23" t="str">
        <f>VLOOKUP(Taulukko1[[#This Row],[Rivivalinta]],Sheet1!$C$1:$E$42,2,FALSE)</f>
        <v>Totala kostnader</v>
      </c>
      <c r="D609" s="23" t="str">
        <f>VLOOKUP(Taulukko1[[#This Row],[Rivivalinta]],Sheet1!$C$1:$E$42,3,FALSE)</f>
        <v>Total expenses</v>
      </c>
      <c r="E609" s="1" t="s">
        <v>63</v>
      </c>
      <c r="F609" s="2">
        <v>42004</v>
      </c>
      <c r="G609" s="4">
        <v>558</v>
      </c>
    </row>
    <row r="610" spans="1:7" x14ac:dyDescent="0.2">
      <c r="A610" s="3">
        <v>9</v>
      </c>
      <c r="B610" s="23" t="s">
        <v>13</v>
      </c>
      <c r="C610" s="23" t="str">
        <f>VLOOKUP(Taulukko1[[#This Row],[Rivivalinta]],Sheet1!$C$1:$E$42,2,FALSE)</f>
        <v>Nedskrivningar av lån och fordringar</v>
      </c>
      <c r="D610" s="23" t="str">
        <f>VLOOKUP(Taulukko1[[#This Row],[Rivivalinta]],Sheet1!$C$1:$E$42,3,FALSE)</f>
        <v>Impairments on loans and receivables</v>
      </c>
      <c r="E610" s="1" t="s">
        <v>63</v>
      </c>
      <c r="F610" s="2">
        <v>42004</v>
      </c>
      <c r="G610" s="4">
        <v>97</v>
      </c>
    </row>
    <row r="611" spans="1:7" x14ac:dyDescent="0.2">
      <c r="A611" s="3">
        <v>10</v>
      </c>
      <c r="B611" s="23" t="s">
        <v>14</v>
      </c>
      <c r="C611" s="23" t="str">
        <f>VLOOKUP(Taulukko1[[#This Row],[Rivivalinta]],Sheet1!$C$1:$E$42,2,FALSE)</f>
        <v>Rörelsevinst/-förlust</v>
      </c>
      <c r="D611" s="23" t="str">
        <f>VLOOKUP(Taulukko1[[#This Row],[Rivivalinta]],Sheet1!$C$1:$E$42,3,FALSE)</f>
        <v>Operatingprofit/-loss</v>
      </c>
      <c r="E611" s="1" t="s">
        <v>63</v>
      </c>
      <c r="F611" s="2">
        <v>42004</v>
      </c>
      <c r="G611" s="4">
        <v>61</v>
      </c>
    </row>
    <row r="612" spans="1:7" x14ac:dyDescent="0.2">
      <c r="A612" s="3">
        <v>11</v>
      </c>
      <c r="B612" s="23" t="s">
        <v>15</v>
      </c>
      <c r="C612" s="23" t="str">
        <f>VLOOKUP(Taulukko1[[#This Row],[Rivivalinta]],Sheet1!$C$1:$E$42,2,FALSE)</f>
        <v>Kontanta medel och kassabehållning hos centralbanker</v>
      </c>
      <c r="D612" s="23" t="str">
        <f>VLOOKUP(Taulukko1[[#This Row],[Rivivalinta]],Sheet1!$C$1:$E$42,3,FALSE)</f>
        <v>Cash and cash balances at central banks</v>
      </c>
      <c r="E612" s="1" t="s">
        <v>63</v>
      </c>
      <c r="F612" s="2">
        <v>42004</v>
      </c>
      <c r="G612" s="4">
        <v>1632</v>
      </c>
    </row>
    <row r="613" spans="1:7" x14ac:dyDescent="0.2">
      <c r="A613" s="3">
        <v>12</v>
      </c>
      <c r="B613" s="23" t="s">
        <v>16</v>
      </c>
      <c r="C613" s="23" t="str">
        <f>VLOOKUP(Taulukko1[[#This Row],[Rivivalinta]],Sheet1!$C$1:$E$42,2,FALSE)</f>
        <v>Lån och förskott till kreditinstitut</v>
      </c>
      <c r="D613" s="23" t="str">
        <f>VLOOKUP(Taulukko1[[#This Row],[Rivivalinta]],Sheet1!$C$1:$E$42,3,FALSE)</f>
        <v>Loans and advances to credit institutions</v>
      </c>
      <c r="E613" s="1" t="s">
        <v>63</v>
      </c>
      <c r="F613" s="2">
        <v>42004</v>
      </c>
      <c r="G613" s="4">
        <v>295</v>
      </c>
    </row>
    <row r="614" spans="1:7" x14ac:dyDescent="0.2">
      <c r="A614" s="3">
        <v>13</v>
      </c>
      <c r="B614" s="23" t="s">
        <v>17</v>
      </c>
      <c r="C614" s="23" t="str">
        <f>VLOOKUP(Taulukko1[[#This Row],[Rivivalinta]],Sheet1!$C$1:$E$42,2,FALSE)</f>
        <v>Lån och förskott till allmänheten och offentliga samfund</v>
      </c>
      <c r="D614" s="23" t="str">
        <f>VLOOKUP(Taulukko1[[#This Row],[Rivivalinta]],Sheet1!$C$1:$E$42,3,FALSE)</f>
        <v>Loans and advances to the public and public sector entities</v>
      </c>
      <c r="E614" s="1" t="s">
        <v>63</v>
      </c>
      <c r="F614" s="2">
        <v>42004</v>
      </c>
      <c r="G614" s="4">
        <v>15078</v>
      </c>
    </row>
    <row r="615" spans="1:7" x14ac:dyDescent="0.2">
      <c r="A615" s="3">
        <v>14</v>
      </c>
      <c r="B615" s="23" t="s">
        <v>18</v>
      </c>
      <c r="C615" s="23" t="str">
        <f>VLOOKUP(Taulukko1[[#This Row],[Rivivalinta]],Sheet1!$C$1:$E$42,2,FALSE)</f>
        <v>Värdepapper</v>
      </c>
      <c r="D615" s="23" t="str">
        <f>VLOOKUP(Taulukko1[[#This Row],[Rivivalinta]],Sheet1!$C$1:$E$42,3,FALSE)</f>
        <v>Debt securities</v>
      </c>
      <c r="E615" s="1" t="s">
        <v>63</v>
      </c>
      <c r="F615" s="2">
        <v>42004</v>
      </c>
      <c r="G615" s="4">
        <v>3055</v>
      </c>
    </row>
    <row r="616" spans="1:7" x14ac:dyDescent="0.2">
      <c r="A616" s="3">
        <v>15</v>
      </c>
      <c r="B616" s="23" t="s">
        <v>119</v>
      </c>
      <c r="C616" s="23" t="str">
        <f>VLOOKUP(Taulukko1[[#This Row],[Rivivalinta]],Sheet1!$C$1:$E$42,2,FALSE)</f>
        <v xml:space="preserve">Derivat </v>
      </c>
      <c r="D616" s="23" t="str">
        <f>VLOOKUP(Taulukko1[[#This Row],[Rivivalinta]],Sheet1!$C$1:$E$42,3,FALSE)</f>
        <v xml:space="preserve">Derivatives </v>
      </c>
      <c r="E616" s="1" t="s">
        <v>63</v>
      </c>
      <c r="F616" s="2">
        <v>42004</v>
      </c>
      <c r="G616" s="4"/>
    </row>
    <row r="617" spans="1:7" x14ac:dyDescent="0.2">
      <c r="A617" s="3">
        <v>16</v>
      </c>
      <c r="B617" s="23" t="s">
        <v>20</v>
      </c>
      <c r="C617" s="23" t="str">
        <f>VLOOKUP(Taulukko1[[#This Row],[Rivivalinta]],Sheet1!$C$1:$E$42,2,FALSE)</f>
        <v>Övriga tillgångar</v>
      </c>
      <c r="D617" s="23" t="str">
        <f>VLOOKUP(Taulukko1[[#This Row],[Rivivalinta]],Sheet1!$C$1:$E$42,3,FALSE)</f>
        <v>Other assets</v>
      </c>
      <c r="E617" s="1" t="s">
        <v>63</v>
      </c>
      <c r="F617" s="2">
        <v>42004</v>
      </c>
      <c r="G617" s="4">
        <v>4284</v>
      </c>
    </row>
    <row r="618" spans="1:7" x14ac:dyDescent="0.2">
      <c r="A618" s="3">
        <v>17</v>
      </c>
      <c r="B618" s="23" t="s">
        <v>21</v>
      </c>
      <c r="C618" s="23" t="str">
        <f>VLOOKUP(Taulukko1[[#This Row],[Rivivalinta]],Sheet1!$C$1:$E$42,2,FALSE)</f>
        <v>SUMMA TILLGÅNGAR</v>
      </c>
      <c r="D618" s="23" t="str">
        <f>VLOOKUP(Taulukko1[[#This Row],[Rivivalinta]],Sheet1!$C$1:$E$42,3,FALSE)</f>
        <v>TOTAL ASSETS</v>
      </c>
      <c r="E618" s="1" t="s">
        <v>63</v>
      </c>
      <c r="F618" s="2">
        <v>42004</v>
      </c>
      <c r="G618" s="4">
        <v>24344</v>
      </c>
    </row>
    <row r="619" spans="1:7" x14ac:dyDescent="0.2">
      <c r="A619" s="3">
        <v>18</v>
      </c>
      <c r="B619" s="23" t="s">
        <v>22</v>
      </c>
      <c r="C619" s="23" t="str">
        <f>VLOOKUP(Taulukko1[[#This Row],[Rivivalinta]],Sheet1!$C$1:$E$42,2,FALSE)</f>
        <v>Inlåning från kreditinstitut</v>
      </c>
      <c r="D619" s="23" t="str">
        <f>VLOOKUP(Taulukko1[[#This Row],[Rivivalinta]],Sheet1!$C$1:$E$42,3,FALSE)</f>
        <v>Deposits from credit institutions</v>
      </c>
      <c r="E619" s="1" t="s">
        <v>63</v>
      </c>
      <c r="F619" s="2">
        <v>42004</v>
      </c>
      <c r="G619" s="4">
        <v>561</v>
      </c>
    </row>
    <row r="620" spans="1:7" x14ac:dyDescent="0.2">
      <c r="A620" s="3">
        <v>19</v>
      </c>
      <c r="B620" s="23" t="s">
        <v>23</v>
      </c>
      <c r="C620" s="23" t="str">
        <f>VLOOKUP(Taulukko1[[#This Row],[Rivivalinta]],Sheet1!$C$1:$E$42,2,FALSE)</f>
        <v>Inlåning från allmänheten och offentliga samfund</v>
      </c>
      <c r="D620" s="23" t="str">
        <f>VLOOKUP(Taulukko1[[#This Row],[Rivivalinta]],Sheet1!$C$1:$E$42,3,FALSE)</f>
        <v>Deposits from the public and public sector entities</v>
      </c>
      <c r="E620" s="1" t="s">
        <v>63</v>
      </c>
      <c r="F620" s="2">
        <v>42004</v>
      </c>
      <c r="G620" s="4">
        <v>21064</v>
      </c>
    </row>
    <row r="621" spans="1:7" x14ac:dyDescent="0.2">
      <c r="A621" s="3">
        <v>20</v>
      </c>
      <c r="B621" s="23" t="s">
        <v>24</v>
      </c>
      <c r="C621" s="23" t="str">
        <f>VLOOKUP(Taulukko1[[#This Row],[Rivivalinta]],Sheet1!$C$1:$E$42,2,FALSE)</f>
        <v>Emitterade skuldebrev</v>
      </c>
      <c r="D621" s="23" t="str">
        <f>VLOOKUP(Taulukko1[[#This Row],[Rivivalinta]],Sheet1!$C$1:$E$42,3,FALSE)</f>
        <v>Debt securities issued</v>
      </c>
      <c r="E621" s="1" t="s">
        <v>63</v>
      </c>
      <c r="F621" s="2">
        <v>42004</v>
      </c>
      <c r="G621" s="4"/>
    </row>
    <row r="622" spans="1:7" x14ac:dyDescent="0.2">
      <c r="A622" s="3">
        <v>22</v>
      </c>
      <c r="B622" s="23" t="s">
        <v>19</v>
      </c>
      <c r="C622" s="23" t="str">
        <f>VLOOKUP(Taulukko1[[#This Row],[Rivivalinta]],Sheet1!$C$1:$E$42,2,FALSE)</f>
        <v>Derivat</v>
      </c>
      <c r="D622" s="23" t="str">
        <f>VLOOKUP(Taulukko1[[#This Row],[Rivivalinta]],Sheet1!$C$1:$E$42,3,FALSE)</f>
        <v>Derivatives</v>
      </c>
      <c r="E622" s="1" t="s">
        <v>63</v>
      </c>
      <c r="F622" s="2">
        <v>42004</v>
      </c>
      <c r="G622" s="4"/>
    </row>
    <row r="623" spans="1:7" x14ac:dyDescent="0.2">
      <c r="A623" s="3">
        <v>23</v>
      </c>
      <c r="B623" s="23" t="s">
        <v>25</v>
      </c>
      <c r="C623" s="23" t="str">
        <f>VLOOKUP(Taulukko1[[#This Row],[Rivivalinta]],Sheet1!$C$1:$E$42,2,FALSE)</f>
        <v>Eget kapital</v>
      </c>
      <c r="D623" s="23" t="str">
        <f>VLOOKUP(Taulukko1[[#This Row],[Rivivalinta]],Sheet1!$C$1:$E$42,3,FALSE)</f>
        <v>Total equity</v>
      </c>
      <c r="E623" s="1" t="s">
        <v>63</v>
      </c>
      <c r="F623" s="2">
        <v>42004</v>
      </c>
      <c r="G623" s="4">
        <v>2097</v>
      </c>
    </row>
    <row r="624" spans="1:7" x14ac:dyDescent="0.2">
      <c r="A624" s="3">
        <v>21</v>
      </c>
      <c r="B624" s="23" t="s">
        <v>26</v>
      </c>
      <c r="C624" s="23" t="str">
        <f>VLOOKUP(Taulukko1[[#This Row],[Rivivalinta]],Sheet1!$C$1:$E$42,2,FALSE)</f>
        <v>Övriga skulder</v>
      </c>
      <c r="D624" s="23" t="str">
        <f>VLOOKUP(Taulukko1[[#This Row],[Rivivalinta]],Sheet1!$C$1:$E$42,3,FALSE)</f>
        <v>Other liabilities</v>
      </c>
      <c r="E624" s="1" t="s">
        <v>63</v>
      </c>
      <c r="F624" s="2">
        <v>42004</v>
      </c>
      <c r="G624" s="4">
        <v>622</v>
      </c>
    </row>
    <row r="625" spans="1:7" x14ac:dyDescent="0.2">
      <c r="A625" s="3">
        <v>24</v>
      </c>
      <c r="B625" s="23" t="s">
        <v>27</v>
      </c>
      <c r="C625" s="23" t="str">
        <f>VLOOKUP(Taulukko1[[#This Row],[Rivivalinta]],Sheet1!$C$1:$E$42,2,FALSE)</f>
        <v>SUMMA EGET KAPITAL OCH SKULDER</v>
      </c>
      <c r="D625" s="23" t="str">
        <f>VLOOKUP(Taulukko1[[#This Row],[Rivivalinta]],Sheet1!$C$1:$E$42,3,FALSE)</f>
        <v>TOTAL EQUITY AND LIABILITIES</v>
      </c>
      <c r="E625" s="1" t="s">
        <v>63</v>
      </c>
      <c r="F625" s="2">
        <v>42004</v>
      </c>
      <c r="G625" s="4">
        <v>24344</v>
      </c>
    </row>
    <row r="626" spans="1:7" x14ac:dyDescent="0.2">
      <c r="A626" s="3">
        <v>25</v>
      </c>
      <c r="B626" s="23" t="s">
        <v>28</v>
      </c>
      <c r="C626" s="23" t="str">
        <f>VLOOKUP(Taulukko1[[#This Row],[Rivivalinta]],Sheet1!$C$1:$E$42,2,FALSE)</f>
        <v>Exponering utanför balansräkningen</v>
      </c>
      <c r="D626" s="23" t="str">
        <f>VLOOKUP(Taulukko1[[#This Row],[Rivivalinta]],Sheet1!$C$1:$E$42,3,FALSE)</f>
        <v>Off balance sheet exposures</v>
      </c>
      <c r="E626" s="1" t="s">
        <v>63</v>
      </c>
      <c r="F626" s="2">
        <v>42004</v>
      </c>
      <c r="G626" s="4">
        <v>499</v>
      </c>
    </row>
    <row r="627" spans="1:7" x14ac:dyDescent="0.2">
      <c r="A627" s="3">
        <v>28</v>
      </c>
      <c r="B627" s="23" t="s">
        <v>29</v>
      </c>
      <c r="C627" s="23" t="str">
        <f>VLOOKUP(Taulukko1[[#This Row],[Rivivalinta]],Sheet1!$C$1:$E$42,2,FALSE)</f>
        <v>Kostnader/intäkter, %</v>
      </c>
      <c r="D627" s="23" t="str">
        <f>VLOOKUP(Taulukko1[[#This Row],[Rivivalinta]],Sheet1!$C$1:$E$42,3,FALSE)</f>
        <v>Cost/income ratio, %</v>
      </c>
      <c r="E627" s="1" t="s">
        <v>63</v>
      </c>
      <c r="F627" s="2">
        <v>42004</v>
      </c>
      <c r="G627" s="5">
        <v>0.734006734006734</v>
      </c>
    </row>
    <row r="628" spans="1:7" x14ac:dyDescent="0.2">
      <c r="A628" s="3">
        <v>29</v>
      </c>
      <c r="B628" s="23" t="s">
        <v>30</v>
      </c>
      <c r="C628" s="23" t="str">
        <f>VLOOKUP(Taulukko1[[#This Row],[Rivivalinta]],Sheet1!$C$1:$E$42,2,FALSE)</f>
        <v>Nödlidande exponeringar/Exponeringar, %</v>
      </c>
      <c r="D628" s="23" t="str">
        <f>VLOOKUP(Taulukko1[[#This Row],[Rivivalinta]],Sheet1!$C$1:$E$42,3,FALSE)</f>
        <v>Non-performing exposures/Exposures, %</v>
      </c>
      <c r="E628" s="1" t="s">
        <v>63</v>
      </c>
      <c r="F628" s="2">
        <v>42004</v>
      </c>
      <c r="G628" s="5"/>
    </row>
    <row r="629" spans="1:7" x14ac:dyDescent="0.2">
      <c r="A629" s="3">
        <v>30</v>
      </c>
      <c r="B629" s="23" t="s">
        <v>31</v>
      </c>
      <c r="C629" s="23" t="str">
        <f>VLOOKUP(Taulukko1[[#This Row],[Rivivalinta]],Sheet1!$C$1:$E$42,2,FALSE)</f>
        <v>Upplupna avsättningar på nödlidande exponeringar/Nödlidande Exponeringar, %</v>
      </c>
      <c r="D629" s="23" t="str">
        <f>VLOOKUP(Taulukko1[[#This Row],[Rivivalinta]],Sheet1!$C$1:$E$42,3,FALSE)</f>
        <v>Accumulated impairments on non-performing exposures/Non-performing exposures, %</v>
      </c>
      <c r="E629" s="1" t="s">
        <v>63</v>
      </c>
      <c r="F629" s="2">
        <v>42004</v>
      </c>
      <c r="G629" s="5" t="s">
        <v>47</v>
      </c>
    </row>
    <row r="630" spans="1:7" x14ac:dyDescent="0.2">
      <c r="A630" s="3">
        <v>31</v>
      </c>
      <c r="B630" s="23" t="s">
        <v>32</v>
      </c>
      <c r="C630" s="23" t="str">
        <f>VLOOKUP(Taulukko1[[#This Row],[Rivivalinta]],Sheet1!$C$1:$E$42,2,FALSE)</f>
        <v>Kapitalbas</v>
      </c>
      <c r="D630" s="23" t="str">
        <f>VLOOKUP(Taulukko1[[#This Row],[Rivivalinta]],Sheet1!$C$1:$E$42,3,FALSE)</f>
        <v>Own funds</v>
      </c>
      <c r="E630" s="1" t="s">
        <v>63</v>
      </c>
      <c r="F630" s="2">
        <v>42004</v>
      </c>
      <c r="G630" s="4">
        <v>2416.5740000000001</v>
      </c>
    </row>
    <row r="631" spans="1:7" x14ac:dyDescent="0.2">
      <c r="A631" s="3">
        <v>32</v>
      </c>
      <c r="B631" s="23" t="s">
        <v>33</v>
      </c>
      <c r="C631" s="23" t="str">
        <f>VLOOKUP(Taulukko1[[#This Row],[Rivivalinta]],Sheet1!$C$1:$E$42,2,FALSE)</f>
        <v>Kärnprimärkapital (CET 1)</v>
      </c>
      <c r="D631" s="23" t="str">
        <f>VLOOKUP(Taulukko1[[#This Row],[Rivivalinta]],Sheet1!$C$1:$E$42,3,FALSE)</f>
        <v>Common equity tier 1 capital (CET1)</v>
      </c>
      <c r="E631" s="1" t="s">
        <v>63</v>
      </c>
      <c r="F631" s="2">
        <v>42004</v>
      </c>
      <c r="G631" s="4">
        <v>2230.4839999999999</v>
      </c>
    </row>
    <row r="632" spans="1:7" x14ac:dyDescent="0.2">
      <c r="A632" s="3">
        <v>33</v>
      </c>
      <c r="B632" s="23" t="s">
        <v>34</v>
      </c>
      <c r="C632" s="23" t="str">
        <f>VLOOKUP(Taulukko1[[#This Row],[Rivivalinta]],Sheet1!$C$1:$E$42,2,FALSE)</f>
        <v>Övrigt primärkapital (AT 1)</v>
      </c>
      <c r="D632" s="23" t="str">
        <f>VLOOKUP(Taulukko1[[#This Row],[Rivivalinta]],Sheet1!$C$1:$E$42,3,FALSE)</f>
        <v>Additional tier 1 capital (AT 1)</v>
      </c>
      <c r="E632" s="1" t="s">
        <v>63</v>
      </c>
      <c r="F632" s="2">
        <v>42004</v>
      </c>
      <c r="G632" s="4"/>
    </row>
    <row r="633" spans="1:7" x14ac:dyDescent="0.2">
      <c r="A633" s="3">
        <v>34</v>
      </c>
      <c r="B633" s="23" t="s">
        <v>35</v>
      </c>
      <c r="C633" s="23" t="str">
        <f>VLOOKUP(Taulukko1[[#This Row],[Rivivalinta]],Sheet1!$C$1:$E$42,2,FALSE)</f>
        <v>Supplementärkapital (T2)</v>
      </c>
      <c r="D633" s="23" t="str">
        <f>VLOOKUP(Taulukko1[[#This Row],[Rivivalinta]],Sheet1!$C$1:$E$42,3,FALSE)</f>
        <v>Tier 2 capital (T2)</v>
      </c>
      <c r="E633" s="1" t="s">
        <v>63</v>
      </c>
      <c r="F633" s="2">
        <v>42004</v>
      </c>
      <c r="G633" s="4">
        <v>186.089</v>
      </c>
    </row>
    <row r="634" spans="1:7" x14ac:dyDescent="0.2">
      <c r="A634" s="3">
        <v>35</v>
      </c>
      <c r="B634" s="23" t="s">
        <v>36</v>
      </c>
      <c r="C634" s="23" t="str">
        <f>VLOOKUP(Taulukko1[[#This Row],[Rivivalinta]],Sheet1!$C$1:$E$42,2,FALSE)</f>
        <v>Summa kapitalrelationer, %</v>
      </c>
      <c r="D634" s="23" t="str">
        <f>VLOOKUP(Taulukko1[[#This Row],[Rivivalinta]],Sheet1!$C$1:$E$42,3,FALSE)</f>
        <v>Own funds ratio, %</v>
      </c>
      <c r="E634" s="1" t="s">
        <v>63</v>
      </c>
      <c r="F634" s="2">
        <v>42004</v>
      </c>
      <c r="G634" s="5">
        <v>0.16178448208625631</v>
      </c>
    </row>
    <row r="635" spans="1:7" x14ac:dyDescent="0.2">
      <c r="A635" s="3">
        <v>36</v>
      </c>
      <c r="B635" s="23" t="s">
        <v>37</v>
      </c>
      <c r="C635" s="23" t="str">
        <f>VLOOKUP(Taulukko1[[#This Row],[Rivivalinta]],Sheet1!$C$1:$E$42,2,FALSE)</f>
        <v>Primärkapitalrelation, %</v>
      </c>
      <c r="D635" s="23" t="str">
        <f>VLOOKUP(Taulukko1[[#This Row],[Rivivalinta]],Sheet1!$C$1:$E$42,3,FALSE)</f>
        <v>Tier 1 ratio, %</v>
      </c>
      <c r="E635" s="1" t="s">
        <v>63</v>
      </c>
      <c r="F635" s="2">
        <v>42004</v>
      </c>
      <c r="G635" s="5">
        <v>0.14932615295111232</v>
      </c>
    </row>
    <row r="636" spans="1:7" x14ac:dyDescent="0.2">
      <c r="A636" s="3">
        <v>37</v>
      </c>
      <c r="B636" s="23" t="s">
        <v>38</v>
      </c>
      <c r="C636" s="23" t="str">
        <f>VLOOKUP(Taulukko1[[#This Row],[Rivivalinta]],Sheet1!$C$1:$E$42,2,FALSE)</f>
        <v>Kärnprimärkapitalrelation, %</v>
      </c>
      <c r="D636" s="23" t="str">
        <f>VLOOKUP(Taulukko1[[#This Row],[Rivivalinta]],Sheet1!$C$1:$E$42,3,FALSE)</f>
        <v>CET 1 ratio, %</v>
      </c>
      <c r="E636" s="1" t="s">
        <v>63</v>
      </c>
      <c r="F636" s="2">
        <v>42004</v>
      </c>
      <c r="G636" s="5">
        <v>0.14932615295111232</v>
      </c>
    </row>
    <row r="637" spans="1:7" x14ac:dyDescent="0.2">
      <c r="A637" s="3">
        <v>38</v>
      </c>
      <c r="B637" s="23" t="s">
        <v>39</v>
      </c>
      <c r="C637" s="23" t="str">
        <f>VLOOKUP(Taulukko1[[#This Row],[Rivivalinta]],Sheet1!$C$1:$E$42,2,FALSE)</f>
        <v>Summa exponeringsbelopp (RWA)</v>
      </c>
      <c r="D637" s="23" t="str">
        <f>VLOOKUP(Taulukko1[[#This Row],[Rivivalinta]],Sheet1!$C$1:$E$42,3,FALSE)</f>
        <v>Total risk weighted assets (RWA)</v>
      </c>
      <c r="E637" s="1" t="s">
        <v>63</v>
      </c>
      <c r="F637" s="2">
        <v>42004</v>
      </c>
      <c r="G637" s="4">
        <v>14936.995000000001</v>
      </c>
    </row>
    <row r="638" spans="1:7" x14ac:dyDescent="0.2">
      <c r="A638" s="3">
        <v>39</v>
      </c>
      <c r="B638" s="23" t="s">
        <v>40</v>
      </c>
      <c r="C638" s="23" t="str">
        <f>VLOOKUP(Taulukko1[[#This Row],[Rivivalinta]],Sheet1!$C$1:$E$42,2,FALSE)</f>
        <v>Exponeringsbelopp för kredit-, motpart- och utspädningsrisker</v>
      </c>
      <c r="D638" s="23" t="str">
        <f>VLOOKUP(Taulukko1[[#This Row],[Rivivalinta]],Sheet1!$C$1:$E$42,3,FALSE)</f>
        <v>Credit and counterparty risks</v>
      </c>
      <c r="E638" s="1" t="s">
        <v>63</v>
      </c>
      <c r="F638" s="2">
        <v>42004</v>
      </c>
      <c r="G638" s="4">
        <v>13394.852999999999</v>
      </c>
    </row>
    <row r="639" spans="1:7" x14ac:dyDescent="0.2">
      <c r="A639" s="3">
        <v>40</v>
      </c>
      <c r="B639" s="23" t="s">
        <v>41</v>
      </c>
      <c r="C639" s="23" t="str">
        <f>VLOOKUP(Taulukko1[[#This Row],[Rivivalinta]],Sheet1!$C$1:$E$42,2,FALSE)</f>
        <v>Exponeringsbelopp för positions-, valutakurs- och råvarurisker</v>
      </c>
      <c r="D639" s="23" t="str">
        <f>VLOOKUP(Taulukko1[[#This Row],[Rivivalinta]],Sheet1!$C$1:$E$42,3,FALSE)</f>
        <v>Position, currency and commodity risks</v>
      </c>
      <c r="E639" s="1" t="s">
        <v>63</v>
      </c>
      <c r="F639" s="2">
        <v>42004</v>
      </c>
      <c r="G639" s="4">
        <v>488.35199999999998</v>
      </c>
    </row>
    <row r="640" spans="1:7" x14ac:dyDescent="0.2">
      <c r="A640" s="3">
        <v>41</v>
      </c>
      <c r="B640" s="23" t="s">
        <v>42</v>
      </c>
      <c r="C640" s="23" t="str">
        <f>VLOOKUP(Taulukko1[[#This Row],[Rivivalinta]],Sheet1!$C$1:$E$42,2,FALSE)</f>
        <v>Exponeringsbelopp för operativ risk</v>
      </c>
      <c r="D640" s="23" t="str">
        <f>VLOOKUP(Taulukko1[[#This Row],[Rivivalinta]],Sheet1!$C$1:$E$42,3,FALSE)</f>
        <v>Operational risks</v>
      </c>
      <c r="E640" s="1" t="s">
        <v>63</v>
      </c>
      <c r="F640" s="2">
        <v>42004</v>
      </c>
      <c r="G640" s="4">
        <v>1053.79</v>
      </c>
    </row>
    <row r="641" spans="1:7" x14ac:dyDescent="0.2">
      <c r="A641" s="3">
        <v>42</v>
      </c>
      <c r="B641" s="23" t="s">
        <v>43</v>
      </c>
      <c r="C641" s="23" t="str">
        <f>VLOOKUP(Taulukko1[[#This Row],[Rivivalinta]],Sheet1!$C$1:$E$42,2,FALSE)</f>
        <v>Övriga riskexponeringar</v>
      </c>
      <c r="D641" s="23" t="str">
        <f>VLOOKUP(Taulukko1[[#This Row],[Rivivalinta]],Sheet1!$C$1:$E$42,3,FALSE)</f>
        <v>Other risks</v>
      </c>
      <c r="E641" s="1" t="s">
        <v>63</v>
      </c>
      <c r="F641" s="2">
        <v>42004</v>
      </c>
      <c r="G641" s="4"/>
    </row>
    <row r="642" spans="1:7" x14ac:dyDescent="0.2">
      <c r="A642" s="3">
        <v>1</v>
      </c>
      <c r="B642" s="23" t="s">
        <v>5</v>
      </c>
      <c r="C642" s="23" t="str">
        <f>VLOOKUP(Taulukko1[[#This Row],[Rivivalinta]],Sheet1!$C$1:$E$42,2,FALSE)</f>
        <v>Räntenetto</v>
      </c>
      <c r="D642" s="23" t="str">
        <f>VLOOKUP(Taulukko1[[#This Row],[Rivivalinta]],Sheet1!$C$1:$E$42,3,FALSE)</f>
        <v>Net interest margin</v>
      </c>
      <c r="E642" s="1" t="s">
        <v>64</v>
      </c>
      <c r="F642" s="2">
        <v>42004</v>
      </c>
      <c r="G642" s="4">
        <v>2500</v>
      </c>
    </row>
    <row r="643" spans="1:7" x14ac:dyDescent="0.2">
      <c r="A643" s="3">
        <v>2</v>
      </c>
      <c r="B643" s="23" t="s">
        <v>6</v>
      </c>
      <c r="C643" s="23" t="str">
        <f>VLOOKUP(Taulukko1[[#This Row],[Rivivalinta]],Sheet1!$C$1:$E$42,2,FALSE)</f>
        <v>Netto, avgifts- och provisionsintäkter</v>
      </c>
      <c r="D643" s="23" t="str">
        <f>VLOOKUP(Taulukko1[[#This Row],[Rivivalinta]],Sheet1!$C$1:$E$42,3,FALSE)</f>
        <v>Net fee and commission income</v>
      </c>
      <c r="E643" s="1" t="s">
        <v>64</v>
      </c>
      <c r="F643" s="2">
        <v>42004</v>
      </c>
      <c r="G643" s="4">
        <v>829</v>
      </c>
    </row>
    <row r="644" spans="1:7" x14ac:dyDescent="0.2">
      <c r="A644" s="3">
        <v>3</v>
      </c>
      <c r="B644" s="23" t="s">
        <v>7</v>
      </c>
      <c r="C644" s="23" t="str">
        <f>VLOOKUP(Taulukko1[[#This Row],[Rivivalinta]],Sheet1!$C$1:$E$42,2,FALSE)</f>
        <v>Avgifts- och provisionsintäkter</v>
      </c>
      <c r="D644" s="23" t="str">
        <f>VLOOKUP(Taulukko1[[#This Row],[Rivivalinta]],Sheet1!$C$1:$E$42,3,FALSE)</f>
        <v>Fee and commission income</v>
      </c>
      <c r="E644" s="1" t="s">
        <v>64</v>
      </c>
      <c r="F644" s="2">
        <v>42004</v>
      </c>
      <c r="G644" s="4">
        <v>983</v>
      </c>
    </row>
    <row r="645" spans="1:7" x14ac:dyDescent="0.2">
      <c r="A645" s="3">
        <v>4</v>
      </c>
      <c r="B645" s="23" t="s">
        <v>8</v>
      </c>
      <c r="C645" s="23" t="str">
        <f>VLOOKUP(Taulukko1[[#This Row],[Rivivalinta]],Sheet1!$C$1:$E$42,2,FALSE)</f>
        <v>Avgifts- och provisionskostnader</v>
      </c>
      <c r="D645" s="23" t="str">
        <f>VLOOKUP(Taulukko1[[#This Row],[Rivivalinta]],Sheet1!$C$1:$E$42,3,FALSE)</f>
        <v>Fee and commission expenses</v>
      </c>
      <c r="E645" s="1" t="s">
        <v>64</v>
      </c>
      <c r="F645" s="2">
        <v>42004</v>
      </c>
      <c r="G645" s="4">
        <v>154</v>
      </c>
    </row>
    <row r="646" spans="1:7" x14ac:dyDescent="0.2">
      <c r="A646" s="3">
        <v>5</v>
      </c>
      <c r="B646" s="23" t="s">
        <v>9</v>
      </c>
      <c r="C646" s="23" t="str">
        <f>VLOOKUP(Taulukko1[[#This Row],[Rivivalinta]],Sheet1!$C$1:$E$42,2,FALSE)</f>
        <v>Nettointäkter från handel och investeringar</v>
      </c>
      <c r="D646" s="23" t="str">
        <f>VLOOKUP(Taulukko1[[#This Row],[Rivivalinta]],Sheet1!$C$1:$E$42,3,FALSE)</f>
        <v>Net trading and investing income</v>
      </c>
      <c r="E646" s="1" t="s">
        <v>64</v>
      </c>
      <c r="F646" s="2">
        <v>42004</v>
      </c>
      <c r="G646" s="4">
        <v>385</v>
      </c>
    </row>
    <row r="647" spans="1:7" x14ac:dyDescent="0.2">
      <c r="A647" s="3">
        <v>6</v>
      </c>
      <c r="B647" s="23" t="s">
        <v>10</v>
      </c>
      <c r="C647" s="23" t="str">
        <f>VLOOKUP(Taulukko1[[#This Row],[Rivivalinta]],Sheet1!$C$1:$E$42,2,FALSE)</f>
        <v>Övriga intäkter</v>
      </c>
      <c r="D647" s="23" t="str">
        <f>VLOOKUP(Taulukko1[[#This Row],[Rivivalinta]],Sheet1!$C$1:$E$42,3,FALSE)</f>
        <v>Other income</v>
      </c>
      <c r="E647" s="1" t="s">
        <v>64</v>
      </c>
      <c r="F647" s="2">
        <v>42004</v>
      </c>
      <c r="G647" s="4">
        <v>469</v>
      </c>
    </row>
    <row r="648" spans="1:7" x14ac:dyDescent="0.2">
      <c r="A648" s="3">
        <v>7</v>
      </c>
      <c r="B648" s="23" t="s">
        <v>11</v>
      </c>
      <c r="C648" s="23" t="str">
        <f>VLOOKUP(Taulukko1[[#This Row],[Rivivalinta]],Sheet1!$C$1:$E$42,2,FALSE)</f>
        <v>Totala inkomster</v>
      </c>
      <c r="D648" s="23" t="str">
        <f>VLOOKUP(Taulukko1[[#This Row],[Rivivalinta]],Sheet1!$C$1:$E$42,3,FALSE)</f>
        <v>Total income</v>
      </c>
      <c r="E648" s="1" t="s">
        <v>64</v>
      </c>
      <c r="F648" s="2">
        <v>42004</v>
      </c>
      <c r="G648" s="4">
        <v>4183</v>
      </c>
    </row>
    <row r="649" spans="1:7" x14ac:dyDescent="0.2">
      <c r="A649" s="3">
        <v>8</v>
      </c>
      <c r="B649" s="23" t="s">
        <v>12</v>
      </c>
      <c r="C649" s="23" t="str">
        <f>VLOOKUP(Taulukko1[[#This Row],[Rivivalinta]],Sheet1!$C$1:$E$42,2,FALSE)</f>
        <v>Totala kostnader</v>
      </c>
      <c r="D649" s="23" t="str">
        <f>VLOOKUP(Taulukko1[[#This Row],[Rivivalinta]],Sheet1!$C$1:$E$42,3,FALSE)</f>
        <v>Total expenses</v>
      </c>
      <c r="E649" s="1" t="s">
        <v>64</v>
      </c>
      <c r="F649" s="2">
        <v>42004</v>
      </c>
      <c r="G649" s="4">
        <v>3091</v>
      </c>
    </row>
    <row r="650" spans="1:7" x14ac:dyDescent="0.2">
      <c r="A650" s="3">
        <v>9</v>
      </c>
      <c r="B650" s="23" t="s">
        <v>13</v>
      </c>
      <c r="C650" s="23" t="str">
        <f>VLOOKUP(Taulukko1[[#This Row],[Rivivalinta]],Sheet1!$C$1:$E$42,2,FALSE)</f>
        <v>Nedskrivningar av lån och fordringar</v>
      </c>
      <c r="D650" s="23" t="str">
        <f>VLOOKUP(Taulukko1[[#This Row],[Rivivalinta]],Sheet1!$C$1:$E$42,3,FALSE)</f>
        <v>Impairments on loans and receivables</v>
      </c>
      <c r="E650" s="1" t="s">
        <v>64</v>
      </c>
      <c r="F650" s="2">
        <v>42004</v>
      </c>
      <c r="G650" s="4">
        <v>202</v>
      </c>
    </row>
    <row r="651" spans="1:7" x14ac:dyDescent="0.2">
      <c r="A651" s="3">
        <v>10</v>
      </c>
      <c r="B651" s="23" t="s">
        <v>14</v>
      </c>
      <c r="C651" s="23" t="str">
        <f>VLOOKUP(Taulukko1[[#This Row],[Rivivalinta]],Sheet1!$C$1:$E$42,2,FALSE)</f>
        <v>Rörelsevinst/-förlust</v>
      </c>
      <c r="D651" s="23" t="str">
        <f>VLOOKUP(Taulukko1[[#This Row],[Rivivalinta]],Sheet1!$C$1:$E$42,3,FALSE)</f>
        <v>Operatingprofit/-loss</v>
      </c>
      <c r="E651" s="1" t="s">
        <v>64</v>
      </c>
      <c r="F651" s="2">
        <v>42004</v>
      </c>
      <c r="G651" s="4">
        <v>890</v>
      </c>
    </row>
    <row r="652" spans="1:7" x14ac:dyDescent="0.2">
      <c r="A652" s="3">
        <v>11</v>
      </c>
      <c r="B652" s="23" t="s">
        <v>15</v>
      </c>
      <c r="C652" s="23" t="str">
        <f>VLOOKUP(Taulukko1[[#This Row],[Rivivalinta]],Sheet1!$C$1:$E$42,2,FALSE)</f>
        <v>Kontanta medel och kassabehållning hos centralbanker</v>
      </c>
      <c r="D652" s="23" t="str">
        <f>VLOOKUP(Taulukko1[[#This Row],[Rivivalinta]],Sheet1!$C$1:$E$42,3,FALSE)</f>
        <v>Cash and cash balances at central banks</v>
      </c>
      <c r="E652" s="1" t="s">
        <v>64</v>
      </c>
      <c r="F652" s="2">
        <v>42004</v>
      </c>
      <c r="G652" s="4">
        <v>7747</v>
      </c>
    </row>
    <row r="653" spans="1:7" x14ac:dyDescent="0.2">
      <c r="A653" s="3">
        <v>12</v>
      </c>
      <c r="B653" s="23" t="s">
        <v>16</v>
      </c>
      <c r="C653" s="23" t="str">
        <f>VLOOKUP(Taulukko1[[#This Row],[Rivivalinta]],Sheet1!$C$1:$E$42,2,FALSE)</f>
        <v>Lån och förskott till kreditinstitut</v>
      </c>
      <c r="D653" s="23" t="str">
        <f>VLOOKUP(Taulukko1[[#This Row],[Rivivalinta]],Sheet1!$C$1:$E$42,3,FALSE)</f>
        <v>Loans and advances to credit institutions</v>
      </c>
      <c r="E653" s="1" t="s">
        <v>64</v>
      </c>
      <c r="F653" s="2">
        <v>42004</v>
      </c>
      <c r="G653" s="4">
        <v>1828</v>
      </c>
    </row>
    <row r="654" spans="1:7" x14ac:dyDescent="0.2">
      <c r="A654" s="3">
        <v>13</v>
      </c>
      <c r="B654" s="23" t="s">
        <v>17</v>
      </c>
      <c r="C654" s="23" t="str">
        <f>VLOOKUP(Taulukko1[[#This Row],[Rivivalinta]],Sheet1!$C$1:$E$42,2,FALSE)</f>
        <v>Lån och förskott till allmänheten och offentliga samfund</v>
      </c>
      <c r="D654" s="23" t="str">
        <f>VLOOKUP(Taulukko1[[#This Row],[Rivivalinta]],Sheet1!$C$1:$E$42,3,FALSE)</f>
        <v>Loans and advances to the public and public sector entities</v>
      </c>
      <c r="E654" s="1" t="s">
        <v>64</v>
      </c>
      <c r="F654" s="2">
        <v>42004</v>
      </c>
      <c r="G654" s="4">
        <v>137405</v>
      </c>
    </row>
    <row r="655" spans="1:7" x14ac:dyDescent="0.2">
      <c r="A655" s="3">
        <v>14</v>
      </c>
      <c r="B655" s="23" t="s">
        <v>18</v>
      </c>
      <c r="C655" s="23" t="str">
        <f>VLOOKUP(Taulukko1[[#This Row],[Rivivalinta]],Sheet1!$C$1:$E$42,2,FALSE)</f>
        <v>Värdepapper</v>
      </c>
      <c r="D655" s="23" t="str">
        <f>VLOOKUP(Taulukko1[[#This Row],[Rivivalinta]],Sheet1!$C$1:$E$42,3,FALSE)</f>
        <v>Debt securities</v>
      </c>
      <c r="E655" s="1" t="s">
        <v>64</v>
      </c>
      <c r="F655" s="2">
        <v>42004</v>
      </c>
      <c r="G655" s="4">
        <v>7435</v>
      </c>
    </row>
    <row r="656" spans="1:7" x14ac:dyDescent="0.2">
      <c r="A656" s="3">
        <v>15</v>
      </c>
      <c r="B656" s="23" t="s">
        <v>119</v>
      </c>
      <c r="C656" s="23" t="str">
        <f>VLOOKUP(Taulukko1[[#This Row],[Rivivalinta]],Sheet1!$C$1:$E$42,2,FALSE)</f>
        <v xml:space="preserve">Derivat </v>
      </c>
      <c r="D656" s="23" t="str">
        <f>VLOOKUP(Taulukko1[[#This Row],[Rivivalinta]],Sheet1!$C$1:$E$42,3,FALSE)</f>
        <v xml:space="preserve">Derivatives </v>
      </c>
      <c r="E656" s="1" t="s">
        <v>64</v>
      </c>
      <c r="F656" s="2">
        <v>42004</v>
      </c>
      <c r="G656" s="4">
        <v>1513</v>
      </c>
    </row>
    <row r="657" spans="1:7" x14ac:dyDescent="0.2">
      <c r="A657" s="3">
        <v>16</v>
      </c>
      <c r="B657" s="23" t="s">
        <v>20</v>
      </c>
      <c r="C657" s="23" t="str">
        <f>VLOOKUP(Taulukko1[[#This Row],[Rivivalinta]],Sheet1!$C$1:$E$42,2,FALSE)</f>
        <v>Övriga tillgångar</v>
      </c>
      <c r="D657" s="23" t="str">
        <f>VLOOKUP(Taulukko1[[#This Row],[Rivivalinta]],Sheet1!$C$1:$E$42,3,FALSE)</f>
        <v>Other assets</v>
      </c>
      <c r="E657" s="1" t="s">
        <v>64</v>
      </c>
      <c r="F657" s="2">
        <v>42004</v>
      </c>
      <c r="G657" s="4">
        <v>9837</v>
      </c>
    </row>
    <row r="658" spans="1:7" x14ac:dyDescent="0.2">
      <c r="A658" s="3">
        <v>17</v>
      </c>
      <c r="B658" s="23" t="s">
        <v>21</v>
      </c>
      <c r="C658" s="23" t="str">
        <f>VLOOKUP(Taulukko1[[#This Row],[Rivivalinta]],Sheet1!$C$1:$E$42,2,FALSE)</f>
        <v>SUMMA TILLGÅNGAR</v>
      </c>
      <c r="D658" s="23" t="str">
        <f>VLOOKUP(Taulukko1[[#This Row],[Rivivalinta]],Sheet1!$C$1:$E$42,3,FALSE)</f>
        <v>TOTAL ASSETS</v>
      </c>
      <c r="E658" s="1" t="s">
        <v>64</v>
      </c>
      <c r="F658" s="2">
        <v>42004</v>
      </c>
      <c r="G658" s="4">
        <v>165765</v>
      </c>
    </row>
    <row r="659" spans="1:7" x14ac:dyDescent="0.2">
      <c r="A659" s="3">
        <v>18</v>
      </c>
      <c r="B659" s="23" t="s">
        <v>22</v>
      </c>
      <c r="C659" s="23" t="str">
        <f>VLOOKUP(Taulukko1[[#This Row],[Rivivalinta]],Sheet1!$C$1:$E$42,2,FALSE)</f>
        <v>Inlåning från kreditinstitut</v>
      </c>
      <c r="D659" s="23" t="str">
        <f>VLOOKUP(Taulukko1[[#This Row],[Rivivalinta]],Sheet1!$C$1:$E$42,3,FALSE)</f>
        <v>Deposits from credit institutions</v>
      </c>
      <c r="E659" s="1" t="s">
        <v>64</v>
      </c>
      <c r="F659" s="2">
        <v>42004</v>
      </c>
      <c r="G659" s="4">
        <v>2918</v>
      </c>
    </row>
    <row r="660" spans="1:7" x14ac:dyDescent="0.2">
      <c r="A660" s="3">
        <v>19</v>
      </c>
      <c r="B660" s="23" t="s">
        <v>23</v>
      </c>
      <c r="C660" s="23" t="str">
        <f>VLOOKUP(Taulukko1[[#This Row],[Rivivalinta]],Sheet1!$C$1:$E$42,2,FALSE)</f>
        <v>Inlåning från allmänheten och offentliga samfund</v>
      </c>
      <c r="D660" s="23" t="str">
        <f>VLOOKUP(Taulukko1[[#This Row],[Rivivalinta]],Sheet1!$C$1:$E$42,3,FALSE)</f>
        <v>Deposits from the public and public sector entities</v>
      </c>
      <c r="E660" s="1" t="s">
        <v>64</v>
      </c>
      <c r="F660" s="2">
        <v>42004</v>
      </c>
      <c r="G660" s="4">
        <v>140441</v>
      </c>
    </row>
    <row r="661" spans="1:7" x14ac:dyDescent="0.2">
      <c r="A661" s="3">
        <v>20</v>
      </c>
      <c r="B661" s="23" t="s">
        <v>24</v>
      </c>
      <c r="C661" s="23" t="str">
        <f>VLOOKUP(Taulukko1[[#This Row],[Rivivalinta]],Sheet1!$C$1:$E$42,2,FALSE)</f>
        <v>Emitterade skuldebrev</v>
      </c>
      <c r="D661" s="23" t="str">
        <f>VLOOKUP(Taulukko1[[#This Row],[Rivivalinta]],Sheet1!$C$1:$E$42,3,FALSE)</f>
        <v>Debt securities issued</v>
      </c>
      <c r="E661" s="1" t="s">
        <v>64</v>
      </c>
      <c r="F661" s="2">
        <v>42004</v>
      </c>
      <c r="G661" s="4"/>
    </row>
    <row r="662" spans="1:7" x14ac:dyDescent="0.2">
      <c r="A662" s="3">
        <v>22</v>
      </c>
      <c r="B662" s="23" t="s">
        <v>19</v>
      </c>
      <c r="C662" s="23" t="str">
        <f>VLOOKUP(Taulukko1[[#This Row],[Rivivalinta]],Sheet1!$C$1:$E$42,2,FALSE)</f>
        <v>Derivat</v>
      </c>
      <c r="D662" s="23" t="str">
        <f>VLOOKUP(Taulukko1[[#This Row],[Rivivalinta]],Sheet1!$C$1:$E$42,3,FALSE)</f>
        <v>Derivatives</v>
      </c>
      <c r="E662" s="1" t="s">
        <v>64</v>
      </c>
      <c r="F662" s="2">
        <v>42004</v>
      </c>
      <c r="G662" s="4"/>
    </row>
    <row r="663" spans="1:7" x14ac:dyDescent="0.2">
      <c r="A663" s="3">
        <v>23</v>
      </c>
      <c r="B663" s="23" t="s">
        <v>25</v>
      </c>
      <c r="C663" s="23" t="str">
        <f>VLOOKUP(Taulukko1[[#This Row],[Rivivalinta]],Sheet1!$C$1:$E$42,2,FALSE)</f>
        <v>Eget kapital</v>
      </c>
      <c r="D663" s="23" t="str">
        <f>VLOOKUP(Taulukko1[[#This Row],[Rivivalinta]],Sheet1!$C$1:$E$42,3,FALSE)</f>
        <v>Total equity</v>
      </c>
      <c r="E663" s="1" t="s">
        <v>64</v>
      </c>
      <c r="F663" s="2">
        <v>42004</v>
      </c>
      <c r="G663" s="4">
        <v>14767</v>
      </c>
    </row>
    <row r="664" spans="1:7" x14ac:dyDescent="0.2">
      <c r="A664" s="3">
        <v>21</v>
      </c>
      <c r="B664" s="23" t="s">
        <v>26</v>
      </c>
      <c r="C664" s="23" t="str">
        <f>VLOOKUP(Taulukko1[[#This Row],[Rivivalinta]],Sheet1!$C$1:$E$42,2,FALSE)</f>
        <v>Övriga skulder</v>
      </c>
      <c r="D664" s="23" t="str">
        <f>VLOOKUP(Taulukko1[[#This Row],[Rivivalinta]],Sheet1!$C$1:$E$42,3,FALSE)</f>
        <v>Other liabilities</v>
      </c>
      <c r="E664" s="1" t="s">
        <v>64</v>
      </c>
      <c r="F664" s="2">
        <v>42004</v>
      </c>
      <c r="G664" s="4">
        <v>7639</v>
      </c>
    </row>
    <row r="665" spans="1:7" x14ac:dyDescent="0.2">
      <c r="A665" s="3">
        <v>24</v>
      </c>
      <c r="B665" s="23" t="s">
        <v>27</v>
      </c>
      <c r="C665" s="23" t="str">
        <f>VLOOKUP(Taulukko1[[#This Row],[Rivivalinta]],Sheet1!$C$1:$E$42,2,FALSE)</f>
        <v>SUMMA EGET KAPITAL OCH SKULDER</v>
      </c>
      <c r="D665" s="23" t="str">
        <f>VLOOKUP(Taulukko1[[#This Row],[Rivivalinta]],Sheet1!$C$1:$E$42,3,FALSE)</f>
        <v>TOTAL EQUITY AND LIABILITIES</v>
      </c>
      <c r="E665" s="1" t="s">
        <v>64</v>
      </c>
      <c r="F665" s="2">
        <v>42004</v>
      </c>
      <c r="G665" s="4">
        <v>165765</v>
      </c>
    </row>
    <row r="666" spans="1:7" x14ac:dyDescent="0.2">
      <c r="A666" s="3">
        <v>25</v>
      </c>
      <c r="B666" s="23" t="s">
        <v>28</v>
      </c>
      <c r="C666" s="23" t="str">
        <f>VLOOKUP(Taulukko1[[#This Row],[Rivivalinta]],Sheet1!$C$1:$E$42,2,FALSE)</f>
        <v>Exponering utanför balansräkningen</v>
      </c>
      <c r="D666" s="23" t="str">
        <f>VLOOKUP(Taulukko1[[#This Row],[Rivivalinta]],Sheet1!$C$1:$E$42,3,FALSE)</f>
        <v>Off balance sheet exposures</v>
      </c>
      <c r="E666" s="1" t="s">
        <v>64</v>
      </c>
      <c r="F666" s="2">
        <v>42004</v>
      </c>
      <c r="G666" s="4">
        <v>6240</v>
      </c>
    </row>
    <row r="667" spans="1:7" x14ac:dyDescent="0.2">
      <c r="A667" s="3">
        <v>28</v>
      </c>
      <c r="B667" s="23" t="s">
        <v>29</v>
      </c>
      <c r="C667" s="23" t="str">
        <f>VLOOKUP(Taulukko1[[#This Row],[Rivivalinta]],Sheet1!$C$1:$E$42,2,FALSE)</f>
        <v>Kostnader/intäkter, %</v>
      </c>
      <c r="D667" s="23" t="str">
        <f>VLOOKUP(Taulukko1[[#This Row],[Rivivalinta]],Sheet1!$C$1:$E$42,3,FALSE)</f>
        <v>Cost/income ratio, %</v>
      </c>
      <c r="E667" s="1" t="s">
        <v>64</v>
      </c>
      <c r="F667" s="2">
        <v>42004</v>
      </c>
      <c r="G667" s="5">
        <v>0.67764839534223231</v>
      </c>
    </row>
    <row r="668" spans="1:7" x14ac:dyDescent="0.2">
      <c r="A668" s="3">
        <v>29</v>
      </c>
      <c r="B668" s="23" t="s">
        <v>30</v>
      </c>
      <c r="C668" s="23" t="str">
        <f>VLOOKUP(Taulukko1[[#This Row],[Rivivalinta]],Sheet1!$C$1:$E$42,2,FALSE)</f>
        <v>Nödlidande exponeringar/Exponeringar, %</v>
      </c>
      <c r="D668" s="23" t="str">
        <f>VLOOKUP(Taulukko1[[#This Row],[Rivivalinta]],Sheet1!$C$1:$E$42,3,FALSE)</f>
        <v>Non-performing exposures/Exposures, %</v>
      </c>
      <c r="E668" s="1" t="s">
        <v>64</v>
      </c>
      <c r="F668" s="2">
        <v>42004</v>
      </c>
      <c r="G668" s="5">
        <v>3.8769689412506631E-3</v>
      </c>
    </row>
    <row r="669" spans="1:7" x14ac:dyDescent="0.2">
      <c r="A669" s="3">
        <v>30</v>
      </c>
      <c r="B669" s="23" t="s">
        <v>31</v>
      </c>
      <c r="C669" s="23" t="str">
        <f>VLOOKUP(Taulukko1[[#This Row],[Rivivalinta]],Sheet1!$C$1:$E$42,2,FALSE)</f>
        <v>Upplupna avsättningar på nödlidande exponeringar/Nödlidande Exponeringar, %</v>
      </c>
      <c r="D669" s="23" t="str">
        <f>VLOOKUP(Taulukko1[[#This Row],[Rivivalinta]],Sheet1!$C$1:$E$42,3,FALSE)</f>
        <v>Accumulated impairments on non-performing exposures/Non-performing exposures, %</v>
      </c>
      <c r="E669" s="1" t="s">
        <v>64</v>
      </c>
      <c r="F669" s="2">
        <v>42004</v>
      </c>
      <c r="G669" s="5">
        <v>0.19963031423290203</v>
      </c>
    </row>
    <row r="670" spans="1:7" x14ac:dyDescent="0.2">
      <c r="A670" s="3">
        <v>31</v>
      </c>
      <c r="B670" s="23" t="s">
        <v>32</v>
      </c>
      <c r="C670" s="23" t="str">
        <f>VLOOKUP(Taulukko1[[#This Row],[Rivivalinta]],Sheet1!$C$1:$E$42,2,FALSE)</f>
        <v>Kapitalbas</v>
      </c>
      <c r="D670" s="23" t="str">
        <f>VLOOKUP(Taulukko1[[#This Row],[Rivivalinta]],Sheet1!$C$1:$E$42,3,FALSE)</f>
        <v>Own funds</v>
      </c>
      <c r="E670" s="1" t="s">
        <v>64</v>
      </c>
      <c r="F670" s="2">
        <v>42004</v>
      </c>
      <c r="G670" s="4">
        <v>16303.035</v>
      </c>
    </row>
    <row r="671" spans="1:7" x14ac:dyDescent="0.2">
      <c r="A671" s="3">
        <v>32</v>
      </c>
      <c r="B671" s="23" t="s">
        <v>33</v>
      </c>
      <c r="C671" s="23" t="str">
        <f>VLOOKUP(Taulukko1[[#This Row],[Rivivalinta]],Sheet1!$C$1:$E$42,2,FALSE)</f>
        <v>Kärnprimärkapital (CET 1)</v>
      </c>
      <c r="D671" s="23" t="str">
        <f>VLOOKUP(Taulukko1[[#This Row],[Rivivalinta]],Sheet1!$C$1:$E$42,3,FALSE)</f>
        <v>Common equity tier 1 capital (CET1)</v>
      </c>
      <c r="E671" s="1" t="s">
        <v>64</v>
      </c>
      <c r="F671" s="2">
        <v>42004</v>
      </c>
      <c r="G671" s="4">
        <v>14932.18</v>
      </c>
    </row>
    <row r="672" spans="1:7" x14ac:dyDescent="0.2">
      <c r="A672" s="3">
        <v>33</v>
      </c>
      <c r="B672" s="23" t="s">
        <v>34</v>
      </c>
      <c r="C672" s="23" t="str">
        <f>VLOOKUP(Taulukko1[[#This Row],[Rivivalinta]],Sheet1!$C$1:$E$42,2,FALSE)</f>
        <v>Övrigt primärkapital (AT 1)</v>
      </c>
      <c r="D672" s="23" t="str">
        <f>VLOOKUP(Taulukko1[[#This Row],[Rivivalinta]],Sheet1!$C$1:$E$42,3,FALSE)</f>
        <v>Additional tier 1 capital (AT 1)</v>
      </c>
      <c r="E672" s="1" t="s">
        <v>64</v>
      </c>
      <c r="F672" s="2">
        <v>42004</v>
      </c>
      <c r="G672" s="4"/>
    </row>
    <row r="673" spans="1:7" x14ac:dyDescent="0.2">
      <c r="A673" s="3">
        <v>34</v>
      </c>
      <c r="B673" s="23" t="s">
        <v>35</v>
      </c>
      <c r="C673" s="23" t="str">
        <f>VLOOKUP(Taulukko1[[#This Row],[Rivivalinta]],Sheet1!$C$1:$E$42,2,FALSE)</f>
        <v>Supplementärkapital (T2)</v>
      </c>
      <c r="D673" s="23" t="str">
        <f>VLOOKUP(Taulukko1[[#This Row],[Rivivalinta]],Sheet1!$C$1:$E$42,3,FALSE)</f>
        <v>Tier 2 capital (T2)</v>
      </c>
      <c r="E673" s="1" t="s">
        <v>64</v>
      </c>
      <c r="F673" s="2">
        <v>42004</v>
      </c>
      <c r="G673" s="4">
        <v>1370.855</v>
      </c>
    </row>
    <row r="674" spans="1:7" x14ac:dyDescent="0.2">
      <c r="A674" s="3">
        <v>35</v>
      </c>
      <c r="B674" s="23" t="s">
        <v>36</v>
      </c>
      <c r="C674" s="23" t="str">
        <f>VLOOKUP(Taulukko1[[#This Row],[Rivivalinta]],Sheet1!$C$1:$E$42,2,FALSE)</f>
        <v>Summa kapitalrelationer, %</v>
      </c>
      <c r="D674" s="23" t="str">
        <f>VLOOKUP(Taulukko1[[#This Row],[Rivivalinta]],Sheet1!$C$1:$E$42,3,FALSE)</f>
        <v>Own funds ratio, %</v>
      </c>
      <c r="E674" s="1" t="s">
        <v>64</v>
      </c>
      <c r="F674" s="2">
        <v>42004</v>
      </c>
      <c r="G674" s="5">
        <v>0.20145654138353081</v>
      </c>
    </row>
    <row r="675" spans="1:7" x14ac:dyDescent="0.2">
      <c r="A675" s="3">
        <v>36</v>
      </c>
      <c r="B675" s="23" t="s">
        <v>37</v>
      </c>
      <c r="C675" s="23" t="str">
        <f>VLOOKUP(Taulukko1[[#This Row],[Rivivalinta]],Sheet1!$C$1:$E$42,2,FALSE)</f>
        <v>Primärkapitalrelation, %</v>
      </c>
      <c r="D675" s="23" t="str">
        <f>VLOOKUP(Taulukko1[[#This Row],[Rivivalinta]],Sheet1!$C$1:$E$42,3,FALSE)</f>
        <v>Tier 1 ratio, %</v>
      </c>
      <c r="E675" s="1" t="s">
        <v>64</v>
      </c>
      <c r="F675" s="2">
        <v>42004</v>
      </c>
      <c r="G675" s="5">
        <v>0.18451689137122818</v>
      </c>
    </row>
    <row r="676" spans="1:7" x14ac:dyDescent="0.2">
      <c r="A676" s="3">
        <v>37</v>
      </c>
      <c r="B676" s="23" t="s">
        <v>38</v>
      </c>
      <c r="C676" s="23" t="str">
        <f>VLOOKUP(Taulukko1[[#This Row],[Rivivalinta]],Sheet1!$C$1:$E$42,2,FALSE)</f>
        <v>Kärnprimärkapitalrelation, %</v>
      </c>
      <c r="D676" s="23" t="str">
        <f>VLOOKUP(Taulukko1[[#This Row],[Rivivalinta]],Sheet1!$C$1:$E$42,3,FALSE)</f>
        <v>CET 1 ratio, %</v>
      </c>
      <c r="E676" s="1" t="s">
        <v>64</v>
      </c>
      <c r="F676" s="2">
        <v>42004</v>
      </c>
      <c r="G676" s="5">
        <v>0.18451689137122818</v>
      </c>
    </row>
    <row r="677" spans="1:7" x14ac:dyDescent="0.2">
      <c r="A677" s="3">
        <v>38</v>
      </c>
      <c r="B677" s="23" t="s">
        <v>39</v>
      </c>
      <c r="C677" s="23" t="str">
        <f>VLOOKUP(Taulukko1[[#This Row],[Rivivalinta]],Sheet1!$C$1:$E$42,2,FALSE)</f>
        <v>Summa exponeringsbelopp (RWA)</v>
      </c>
      <c r="D677" s="23" t="str">
        <f>VLOOKUP(Taulukko1[[#This Row],[Rivivalinta]],Sheet1!$C$1:$E$42,3,FALSE)</f>
        <v>Total risk weighted assets (RWA)</v>
      </c>
      <c r="E677" s="1" t="s">
        <v>64</v>
      </c>
      <c r="F677" s="2">
        <v>42004</v>
      </c>
      <c r="G677" s="4">
        <v>80925.816000000006</v>
      </c>
    </row>
    <row r="678" spans="1:7" x14ac:dyDescent="0.2">
      <c r="A678" s="3">
        <v>39</v>
      </c>
      <c r="B678" s="23" t="s">
        <v>40</v>
      </c>
      <c r="C678" s="23" t="str">
        <f>VLOOKUP(Taulukko1[[#This Row],[Rivivalinta]],Sheet1!$C$1:$E$42,2,FALSE)</f>
        <v>Exponeringsbelopp för kredit-, motpart- och utspädningsrisker</v>
      </c>
      <c r="D678" s="23" t="str">
        <f>VLOOKUP(Taulukko1[[#This Row],[Rivivalinta]],Sheet1!$C$1:$E$42,3,FALSE)</f>
        <v>Credit and counterparty risks</v>
      </c>
      <c r="E678" s="1" t="s">
        <v>64</v>
      </c>
      <c r="F678" s="2">
        <v>42004</v>
      </c>
      <c r="G678" s="4">
        <v>72465.482999999993</v>
      </c>
    </row>
    <row r="679" spans="1:7" x14ac:dyDescent="0.2">
      <c r="A679" s="3">
        <v>40</v>
      </c>
      <c r="B679" s="23" t="s">
        <v>41</v>
      </c>
      <c r="C679" s="23" t="str">
        <f>VLOOKUP(Taulukko1[[#This Row],[Rivivalinta]],Sheet1!$C$1:$E$42,2,FALSE)</f>
        <v>Exponeringsbelopp för positions-, valutakurs- och råvarurisker</v>
      </c>
      <c r="D679" s="23" t="str">
        <f>VLOOKUP(Taulukko1[[#This Row],[Rivivalinta]],Sheet1!$C$1:$E$42,3,FALSE)</f>
        <v>Position, currency and commodity risks</v>
      </c>
      <c r="E679" s="1" t="s">
        <v>64</v>
      </c>
      <c r="F679" s="2">
        <v>42004</v>
      </c>
      <c r="G679" s="4">
        <v>722.23199999999997</v>
      </c>
    </row>
    <row r="680" spans="1:7" x14ac:dyDescent="0.2">
      <c r="A680" s="3">
        <v>41</v>
      </c>
      <c r="B680" s="23" t="s">
        <v>42</v>
      </c>
      <c r="C680" s="23" t="str">
        <f>VLOOKUP(Taulukko1[[#This Row],[Rivivalinta]],Sheet1!$C$1:$E$42,2,FALSE)</f>
        <v>Exponeringsbelopp för operativ risk</v>
      </c>
      <c r="D680" s="23" t="str">
        <f>VLOOKUP(Taulukko1[[#This Row],[Rivivalinta]],Sheet1!$C$1:$E$42,3,FALSE)</f>
        <v>Operational risks</v>
      </c>
      <c r="E680" s="1" t="s">
        <v>64</v>
      </c>
      <c r="F680" s="2">
        <v>42004</v>
      </c>
      <c r="G680" s="4">
        <v>6772.8190000000004</v>
      </c>
    </row>
    <row r="681" spans="1:7" x14ac:dyDescent="0.2">
      <c r="A681" s="3">
        <v>42</v>
      </c>
      <c r="B681" s="23" t="s">
        <v>43</v>
      </c>
      <c r="C681" s="23" t="str">
        <f>VLOOKUP(Taulukko1[[#This Row],[Rivivalinta]],Sheet1!$C$1:$E$42,2,FALSE)</f>
        <v>Övriga riskexponeringar</v>
      </c>
      <c r="D681" s="23" t="str">
        <f>VLOOKUP(Taulukko1[[#This Row],[Rivivalinta]],Sheet1!$C$1:$E$42,3,FALSE)</f>
        <v>Other risks</v>
      </c>
      <c r="E681" s="1" t="s">
        <v>64</v>
      </c>
      <c r="F681" s="2">
        <v>42004</v>
      </c>
      <c r="G681" s="4">
        <v>965.28200000000004</v>
      </c>
    </row>
    <row r="682" spans="1:7" x14ac:dyDescent="0.2">
      <c r="A682" s="3">
        <v>1</v>
      </c>
      <c r="B682" s="23" t="s">
        <v>5</v>
      </c>
      <c r="C682" s="23" t="str">
        <f>VLOOKUP(Taulukko1[[#This Row],[Rivivalinta]],Sheet1!$C$1:$E$42,2,FALSE)</f>
        <v>Räntenetto</v>
      </c>
      <c r="D682" s="23" t="str">
        <f>VLOOKUP(Taulukko1[[#This Row],[Rivivalinta]],Sheet1!$C$1:$E$42,3,FALSE)</f>
        <v>Net interest margin</v>
      </c>
      <c r="E682" s="1" t="s">
        <v>65</v>
      </c>
      <c r="F682" s="2">
        <v>42004</v>
      </c>
      <c r="G682" s="4">
        <v>1942</v>
      </c>
    </row>
    <row r="683" spans="1:7" x14ac:dyDescent="0.2">
      <c r="A683" s="3">
        <v>2</v>
      </c>
      <c r="B683" s="23" t="s">
        <v>6</v>
      </c>
      <c r="C683" s="23" t="str">
        <f>VLOOKUP(Taulukko1[[#This Row],[Rivivalinta]],Sheet1!$C$1:$E$42,2,FALSE)</f>
        <v>Netto, avgifts- och provisionsintäkter</v>
      </c>
      <c r="D683" s="23" t="str">
        <f>VLOOKUP(Taulukko1[[#This Row],[Rivivalinta]],Sheet1!$C$1:$E$42,3,FALSE)</f>
        <v>Net fee and commission income</v>
      </c>
      <c r="E683" s="1" t="s">
        <v>65</v>
      </c>
      <c r="F683" s="2">
        <v>42004</v>
      </c>
      <c r="G683" s="4">
        <v>602</v>
      </c>
    </row>
    <row r="684" spans="1:7" x14ac:dyDescent="0.2">
      <c r="A684" s="3">
        <v>3</v>
      </c>
      <c r="B684" s="23" t="s">
        <v>7</v>
      </c>
      <c r="C684" s="23" t="str">
        <f>VLOOKUP(Taulukko1[[#This Row],[Rivivalinta]],Sheet1!$C$1:$E$42,2,FALSE)</f>
        <v>Avgifts- och provisionsintäkter</v>
      </c>
      <c r="D684" s="23" t="str">
        <f>VLOOKUP(Taulukko1[[#This Row],[Rivivalinta]],Sheet1!$C$1:$E$42,3,FALSE)</f>
        <v>Fee and commission income</v>
      </c>
      <c r="E684" s="1" t="s">
        <v>65</v>
      </c>
      <c r="F684" s="2">
        <v>42004</v>
      </c>
      <c r="G684" s="4">
        <v>698</v>
      </c>
    </row>
    <row r="685" spans="1:7" x14ac:dyDescent="0.2">
      <c r="A685" s="3">
        <v>4</v>
      </c>
      <c r="B685" s="23" t="s">
        <v>8</v>
      </c>
      <c r="C685" s="23" t="str">
        <f>VLOOKUP(Taulukko1[[#This Row],[Rivivalinta]],Sheet1!$C$1:$E$42,2,FALSE)</f>
        <v>Avgifts- och provisionskostnader</v>
      </c>
      <c r="D685" s="23" t="str">
        <f>VLOOKUP(Taulukko1[[#This Row],[Rivivalinta]],Sheet1!$C$1:$E$42,3,FALSE)</f>
        <v>Fee and commission expenses</v>
      </c>
      <c r="E685" s="1" t="s">
        <v>65</v>
      </c>
      <c r="F685" s="2">
        <v>42004</v>
      </c>
      <c r="G685" s="4">
        <v>96</v>
      </c>
    </row>
    <row r="686" spans="1:7" x14ac:dyDescent="0.2">
      <c r="A686" s="3">
        <v>5</v>
      </c>
      <c r="B686" s="23" t="s">
        <v>9</v>
      </c>
      <c r="C686" s="23" t="str">
        <f>VLOOKUP(Taulukko1[[#This Row],[Rivivalinta]],Sheet1!$C$1:$E$42,2,FALSE)</f>
        <v>Nettointäkter från handel och investeringar</v>
      </c>
      <c r="D686" s="23" t="str">
        <f>VLOOKUP(Taulukko1[[#This Row],[Rivivalinta]],Sheet1!$C$1:$E$42,3,FALSE)</f>
        <v>Net trading and investing income</v>
      </c>
      <c r="E686" s="1" t="s">
        <v>65</v>
      </c>
      <c r="F686" s="2">
        <v>42004</v>
      </c>
      <c r="G686" s="4">
        <v>41</v>
      </c>
    </row>
    <row r="687" spans="1:7" x14ac:dyDescent="0.2">
      <c r="A687" s="3">
        <v>6</v>
      </c>
      <c r="B687" s="23" t="s">
        <v>10</v>
      </c>
      <c r="C687" s="23" t="str">
        <f>VLOOKUP(Taulukko1[[#This Row],[Rivivalinta]],Sheet1!$C$1:$E$42,2,FALSE)</f>
        <v>Övriga intäkter</v>
      </c>
      <c r="D687" s="23" t="str">
        <f>VLOOKUP(Taulukko1[[#This Row],[Rivivalinta]],Sheet1!$C$1:$E$42,3,FALSE)</f>
        <v>Other income</v>
      </c>
      <c r="E687" s="1" t="s">
        <v>65</v>
      </c>
      <c r="F687" s="2">
        <v>42004</v>
      </c>
      <c r="G687" s="4">
        <v>223</v>
      </c>
    </row>
    <row r="688" spans="1:7" x14ac:dyDescent="0.2">
      <c r="A688" s="3">
        <v>7</v>
      </c>
      <c r="B688" s="23" t="s">
        <v>11</v>
      </c>
      <c r="C688" s="23" t="str">
        <f>VLOOKUP(Taulukko1[[#This Row],[Rivivalinta]],Sheet1!$C$1:$E$42,2,FALSE)</f>
        <v>Totala inkomster</v>
      </c>
      <c r="D688" s="23" t="str">
        <f>VLOOKUP(Taulukko1[[#This Row],[Rivivalinta]],Sheet1!$C$1:$E$42,3,FALSE)</f>
        <v>Total income</v>
      </c>
      <c r="E688" s="1" t="s">
        <v>65</v>
      </c>
      <c r="F688" s="2">
        <v>42004</v>
      </c>
      <c r="G688" s="4">
        <v>2808</v>
      </c>
    </row>
    <row r="689" spans="1:7" x14ac:dyDescent="0.2">
      <c r="A689" s="3">
        <v>8</v>
      </c>
      <c r="B689" s="23" t="s">
        <v>12</v>
      </c>
      <c r="C689" s="23" t="str">
        <f>VLOOKUP(Taulukko1[[#This Row],[Rivivalinta]],Sheet1!$C$1:$E$42,2,FALSE)</f>
        <v>Totala kostnader</v>
      </c>
      <c r="D689" s="23" t="str">
        <f>VLOOKUP(Taulukko1[[#This Row],[Rivivalinta]],Sheet1!$C$1:$E$42,3,FALSE)</f>
        <v>Total expenses</v>
      </c>
      <c r="E689" s="1" t="s">
        <v>65</v>
      </c>
      <c r="F689" s="2">
        <v>42004</v>
      </c>
      <c r="G689" s="4">
        <v>2148</v>
      </c>
    </row>
    <row r="690" spans="1:7" x14ac:dyDescent="0.2">
      <c r="A690" s="3">
        <v>9</v>
      </c>
      <c r="B690" s="23" t="s">
        <v>13</v>
      </c>
      <c r="C690" s="23" t="str">
        <f>VLOOKUP(Taulukko1[[#This Row],[Rivivalinta]],Sheet1!$C$1:$E$42,2,FALSE)</f>
        <v>Nedskrivningar av lån och fordringar</v>
      </c>
      <c r="D690" s="23" t="str">
        <f>VLOOKUP(Taulukko1[[#This Row],[Rivivalinta]],Sheet1!$C$1:$E$42,3,FALSE)</f>
        <v>Impairments on loans and receivables</v>
      </c>
      <c r="E690" s="1" t="s">
        <v>65</v>
      </c>
      <c r="F690" s="2">
        <v>42004</v>
      </c>
      <c r="G690" s="4">
        <v>391</v>
      </c>
    </row>
    <row r="691" spans="1:7" x14ac:dyDescent="0.2">
      <c r="A691" s="3">
        <v>10</v>
      </c>
      <c r="B691" s="23" t="s">
        <v>14</v>
      </c>
      <c r="C691" s="23" t="str">
        <f>VLOOKUP(Taulukko1[[#This Row],[Rivivalinta]],Sheet1!$C$1:$E$42,2,FALSE)</f>
        <v>Rörelsevinst/-förlust</v>
      </c>
      <c r="D691" s="23" t="str">
        <f>VLOOKUP(Taulukko1[[#This Row],[Rivivalinta]],Sheet1!$C$1:$E$42,3,FALSE)</f>
        <v>Operatingprofit/-loss</v>
      </c>
      <c r="E691" s="1" t="s">
        <v>65</v>
      </c>
      <c r="F691" s="2">
        <v>42004</v>
      </c>
      <c r="G691" s="4">
        <v>269</v>
      </c>
    </row>
    <row r="692" spans="1:7" x14ac:dyDescent="0.2">
      <c r="A692" s="3">
        <v>11</v>
      </c>
      <c r="B692" s="23" t="s">
        <v>15</v>
      </c>
      <c r="C692" s="23" t="str">
        <f>VLOOKUP(Taulukko1[[#This Row],[Rivivalinta]],Sheet1!$C$1:$E$42,2,FALSE)</f>
        <v>Kontanta medel och kassabehållning hos centralbanker</v>
      </c>
      <c r="D692" s="23" t="str">
        <f>VLOOKUP(Taulukko1[[#This Row],[Rivivalinta]],Sheet1!$C$1:$E$42,3,FALSE)</f>
        <v>Cash and cash balances at central banks</v>
      </c>
      <c r="E692" s="1" t="s">
        <v>65</v>
      </c>
      <c r="F692" s="2">
        <v>42004</v>
      </c>
      <c r="G692" s="4">
        <v>8852</v>
      </c>
    </row>
    <row r="693" spans="1:7" x14ac:dyDescent="0.2">
      <c r="A693" s="3">
        <v>12</v>
      </c>
      <c r="B693" s="23" t="s">
        <v>16</v>
      </c>
      <c r="C693" s="23" t="str">
        <f>VLOOKUP(Taulukko1[[#This Row],[Rivivalinta]],Sheet1!$C$1:$E$42,2,FALSE)</f>
        <v>Lån och förskott till kreditinstitut</v>
      </c>
      <c r="D693" s="23" t="str">
        <f>VLOOKUP(Taulukko1[[#This Row],[Rivivalinta]],Sheet1!$C$1:$E$42,3,FALSE)</f>
        <v>Loans and advances to credit institutions</v>
      </c>
      <c r="E693" s="1" t="s">
        <v>65</v>
      </c>
      <c r="F693" s="2">
        <v>42004</v>
      </c>
      <c r="G693" s="4">
        <v>1426</v>
      </c>
    </row>
    <row r="694" spans="1:7" x14ac:dyDescent="0.2">
      <c r="A694" s="3">
        <v>13</v>
      </c>
      <c r="B694" s="23" t="s">
        <v>17</v>
      </c>
      <c r="C694" s="23" t="str">
        <f>VLOOKUP(Taulukko1[[#This Row],[Rivivalinta]],Sheet1!$C$1:$E$42,2,FALSE)</f>
        <v>Lån och förskott till allmänheten och offentliga samfund</v>
      </c>
      <c r="D694" s="23" t="str">
        <f>VLOOKUP(Taulukko1[[#This Row],[Rivivalinta]],Sheet1!$C$1:$E$42,3,FALSE)</f>
        <v>Loans and advances to the public and public sector entities</v>
      </c>
      <c r="E694" s="1" t="s">
        <v>65</v>
      </c>
      <c r="F694" s="2">
        <v>42004</v>
      </c>
      <c r="G694" s="4">
        <v>87125</v>
      </c>
    </row>
    <row r="695" spans="1:7" x14ac:dyDescent="0.2">
      <c r="A695" s="3">
        <v>14</v>
      </c>
      <c r="B695" s="23" t="s">
        <v>18</v>
      </c>
      <c r="C695" s="23" t="str">
        <f>VLOOKUP(Taulukko1[[#This Row],[Rivivalinta]],Sheet1!$C$1:$E$42,2,FALSE)</f>
        <v>Värdepapper</v>
      </c>
      <c r="D695" s="23" t="str">
        <f>VLOOKUP(Taulukko1[[#This Row],[Rivivalinta]],Sheet1!$C$1:$E$42,3,FALSE)</f>
        <v>Debt securities</v>
      </c>
      <c r="E695" s="1" t="s">
        <v>65</v>
      </c>
      <c r="F695" s="2">
        <v>42004</v>
      </c>
      <c r="G695" s="4"/>
    </row>
    <row r="696" spans="1:7" x14ac:dyDescent="0.2">
      <c r="A696" s="3">
        <v>15</v>
      </c>
      <c r="B696" s="23" t="s">
        <v>119</v>
      </c>
      <c r="C696" s="23" t="str">
        <f>VLOOKUP(Taulukko1[[#This Row],[Rivivalinta]],Sheet1!$C$1:$E$42,2,FALSE)</f>
        <v xml:space="preserve">Derivat </v>
      </c>
      <c r="D696" s="23" t="str">
        <f>VLOOKUP(Taulukko1[[#This Row],[Rivivalinta]],Sheet1!$C$1:$E$42,3,FALSE)</f>
        <v xml:space="preserve">Derivatives </v>
      </c>
      <c r="E696" s="1" t="s">
        <v>65</v>
      </c>
      <c r="F696" s="2">
        <v>42004</v>
      </c>
      <c r="G696" s="4"/>
    </row>
    <row r="697" spans="1:7" x14ac:dyDescent="0.2">
      <c r="A697" s="3">
        <v>16</v>
      </c>
      <c r="B697" s="23" t="s">
        <v>20</v>
      </c>
      <c r="C697" s="23" t="str">
        <f>VLOOKUP(Taulukko1[[#This Row],[Rivivalinta]],Sheet1!$C$1:$E$42,2,FALSE)</f>
        <v>Övriga tillgångar</v>
      </c>
      <c r="D697" s="23" t="str">
        <f>VLOOKUP(Taulukko1[[#This Row],[Rivivalinta]],Sheet1!$C$1:$E$42,3,FALSE)</f>
        <v>Other assets</v>
      </c>
      <c r="E697" s="1" t="s">
        <v>65</v>
      </c>
      <c r="F697" s="2">
        <v>42004</v>
      </c>
      <c r="G697" s="4">
        <v>6962</v>
      </c>
    </row>
    <row r="698" spans="1:7" x14ac:dyDescent="0.2">
      <c r="A698" s="3">
        <v>17</v>
      </c>
      <c r="B698" s="23" t="s">
        <v>21</v>
      </c>
      <c r="C698" s="23" t="str">
        <f>VLOOKUP(Taulukko1[[#This Row],[Rivivalinta]],Sheet1!$C$1:$E$42,2,FALSE)</f>
        <v>SUMMA TILLGÅNGAR</v>
      </c>
      <c r="D698" s="23" t="str">
        <f>VLOOKUP(Taulukko1[[#This Row],[Rivivalinta]],Sheet1!$C$1:$E$42,3,FALSE)</f>
        <v>TOTAL ASSETS</v>
      </c>
      <c r="E698" s="1" t="s">
        <v>65</v>
      </c>
      <c r="F698" s="2">
        <v>42004</v>
      </c>
      <c r="G698" s="4">
        <v>104365</v>
      </c>
    </row>
    <row r="699" spans="1:7" x14ac:dyDescent="0.2">
      <c r="A699" s="3">
        <v>18</v>
      </c>
      <c r="B699" s="23" t="s">
        <v>22</v>
      </c>
      <c r="C699" s="23" t="str">
        <f>VLOOKUP(Taulukko1[[#This Row],[Rivivalinta]],Sheet1!$C$1:$E$42,2,FALSE)</f>
        <v>Inlåning från kreditinstitut</v>
      </c>
      <c r="D699" s="23" t="str">
        <f>VLOOKUP(Taulukko1[[#This Row],[Rivivalinta]],Sheet1!$C$1:$E$42,3,FALSE)</f>
        <v>Deposits from credit institutions</v>
      </c>
      <c r="E699" s="1" t="s">
        <v>65</v>
      </c>
      <c r="F699" s="2">
        <v>42004</v>
      </c>
      <c r="G699" s="4">
        <v>12</v>
      </c>
    </row>
    <row r="700" spans="1:7" x14ac:dyDescent="0.2">
      <c r="A700" s="3">
        <v>19</v>
      </c>
      <c r="B700" s="23" t="s">
        <v>23</v>
      </c>
      <c r="C700" s="23" t="str">
        <f>VLOOKUP(Taulukko1[[#This Row],[Rivivalinta]],Sheet1!$C$1:$E$42,2,FALSE)</f>
        <v>Inlåning från allmänheten och offentliga samfund</v>
      </c>
      <c r="D700" s="23" t="str">
        <f>VLOOKUP(Taulukko1[[#This Row],[Rivivalinta]],Sheet1!$C$1:$E$42,3,FALSE)</f>
        <v>Deposits from the public and public sector entities</v>
      </c>
      <c r="E700" s="1" t="s">
        <v>65</v>
      </c>
      <c r="F700" s="2">
        <v>42004</v>
      </c>
      <c r="G700" s="4">
        <v>89768</v>
      </c>
    </row>
    <row r="701" spans="1:7" x14ac:dyDescent="0.2">
      <c r="A701" s="3">
        <v>20</v>
      </c>
      <c r="B701" s="23" t="s">
        <v>24</v>
      </c>
      <c r="C701" s="23" t="str">
        <f>VLOOKUP(Taulukko1[[#This Row],[Rivivalinta]],Sheet1!$C$1:$E$42,2,FALSE)</f>
        <v>Emitterade skuldebrev</v>
      </c>
      <c r="D701" s="23" t="str">
        <f>VLOOKUP(Taulukko1[[#This Row],[Rivivalinta]],Sheet1!$C$1:$E$42,3,FALSE)</f>
        <v>Debt securities issued</v>
      </c>
      <c r="E701" s="1" t="s">
        <v>65</v>
      </c>
      <c r="F701" s="2">
        <v>42004</v>
      </c>
      <c r="G701" s="4"/>
    </row>
    <row r="702" spans="1:7" x14ac:dyDescent="0.2">
      <c r="A702" s="3">
        <v>22</v>
      </c>
      <c r="B702" s="23" t="s">
        <v>19</v>
      </c>
      <c r="C702" s="23" t="str">
        <f>VLOOKUP(Taulukko1[[#This Row],[Rivivalinta]],Sheet1!$C$1:$E$42,2,FALSE)</f>
        <v>Derivat</v>
      </c>
      <c r="D702" s="23" t="str">
        <f>VLOOKUP(Taulukko1[[#This Row],[Rivivalinta]],Sheet1!$C$1:$E$42,3,FALSE)</f>
        <v>Derivatives</v>
      </c>
      <c r="E702" s="1" t="s">
        <v>65</v>
      </c>
      <c r="F702" s="2">
        <v>42004</v>
      </c>
      <c r="G702" s="4"/>
    </row>
    <row r="703" spans="1:7" x14ac:dyDescent="0.2">
      <c r="A703" s="3">
        <v>23</v>
      </c>
      <c r="B703" s="23" t="s">
        <v>25</v>
      </c>
      <c r="C703" s="23" t="str">
        <f>VLOOKUP(Taulukko1[[#This Row],[Rivivalinta]],Sheet1!$C$1:$E$42,2,FALSE)</f>
        <v>Eget kapital</v>
      </c>
      <c r="D703" s="23" t="str">
        <f>VLOOKUP(Taulukko1[[#This Row],[Rivivalinta]],Sheet1!$C$1:$E$42,3,FALSE)</f>
        <v>Total equity</v>
      </c>
      <c r="E703" s="1" t="s">
        <v>65</v>
      </c>
      <c r="F703" s="2">
        <v>42004</v>
      </c>
      <c r="G703" s="4">
        <v>11133</v>
      </c>
    </row>
    <row r="704" spans="1:7" x14ac:dyDescent="0.2">
      <c r="A704" s="3">
        <v>21</v>
      </c>
      <c r="B704" s="23" t="s">
        <v>26</v>
      </c>
      <c r="C704" s="23" t="str">
        <f>VLOOKUP(Taulukko1[[#This Row],[Rivivalinta]],Sheet1!$C$1:$E$42,2,FALSE)</f>
        <v>Övriga skulder</v>
      </c>
      <c r="D704" s="23" t="str">
        <f>VLOOKUP(Taulukko1[[#This Row],[Rivivalinta]],Sheet1!$C$1:$E$42,3,FALSE)</f>
        <v>Other liabilities</v>
      </c>
      <c r="E704" s="1" t="s">
        <v>65</v>
      </c>
      <c r="F704" s="2">
        <v>42004</v>
      </c>
      <c r="G704" s="4">
        <v>3452</v>
      </c>
    </row>
    <row r="705" spans="1:7" x14ac:dyDescent="0.2">
      <c r="A705" s="3">
        <v>24</v>
      </c>
      <c r="B705" s="23" t="s">
        <v>27</v>
      </c>
      <c r="C705" s="23" t="str">
        <f>VLOOKUP(Taulukko1[[#This Row],[Rivivalinta]],Sheet1!$C$1:$E$42,2,FALSE)</f>
        <v>SUMMA EGET KAPITAL OCH SKULDER</v>
      </c>
      <c r="D705" s="23" t="str">
        <f>VLOOKUP(Taulukko1[[#This Row],[Rivivalinta]],Sheet1!$C$1:$E$42,3,FALSE)</f>
        <v>TOTAL EQUITY AND LIABILITIES</v>
      </c>
      <c r="E705" s="1" t="s">
        <v>65</v>
      </c>
      <c r="F705" s="2">
        <v>42004</v>
      </c>
      <c r="G705" s="4">
        <v>104365</v>
      </c>
    </row>
    <row r="706" spans="1:7" x14ac:dyDescent="0.2">
      <c r="A706" s="3">
        <v>25</v>
      </c>
      <c r="B706" s="23" t="s">
        <v>28</v>
      </c>
      <c r="C706" s="23" t="str">
        <f>VLOOKUP(Taulukko1[[#This Row],[Rivivalinta]],Sheet1!$C$1:$E$42,2,FALSE)</f>
        <v>Exponering utanför balansräkningen</v>
      </c>
      <c r="D706" s="23" t="str">
        <f>VLOOKUP(Taulukko1[[#This Row],[Rivivalinta]],Sheet1!$C$1:$E$42,3,FALSE)</f>
        <v>Off balance sheet exposures</v>
      </c>
      <c r="E706" s="1" t="s">
        <v>65</v>
      </c>
      <c r="F706" s="2">
        <v>42004</v>
      </c>
      <c r="G706" s="4">
        <v>2772</v>
      </c>
    </row>
    <row r="707" spans="1:7" x14ac:dyDescent="0.2">
      <c r="A707" s="3">
        <v>28</v>
      </c>
      <c r="B707" s="23" t="s">
        <v>29</v>
      </c>
      <c r="C707" s="23" t="str">
        <f>VLOOKUP(Taulukko1[[#This Row],[Rivivalinta]],Sheet1!$C$1:$E$42,2,FALSE)</f>
        <v>Kostnader/intäkter, %</v>
      </c>
      <c r="D707" s="23" t="str">
        <f>VLOOKUP(Taulukko1[[#This Row],[Rivivalinta]],Sheet1!$C$1:$E$42,3,FALSE)</f>
        <v>Cost/income ratio, %</v>
      </c>
      <c r="E707" s="1" t="s">
        <v>65</v>
      </c>
      <c r="F707" s="2">
        <v>42004</v>
      </c>
      <c r="G707" s="5">
        <v>0.70679697912039097</v>
      </c>
    </row>
    <row r="708" spans="1:7" x14ac:dyDescent="0.2">
      <c r="A708" s="3">
        <v>29</v>
      </c>
      <c r="B708" s="23" t="s">
        <v>30</v>
      </c>
      <c r="C708" s="23" t="str">
        <f>VLOOKUP(Taulukko1[[#This Row],[Rivivalinta]],Sheet1!$C$1:$E$42,2,FALSE)</f>
        <v>Nödlidande exponeringar/Exponeringar, %</v>
      </c>
      <c r="D708" s="23" t="str">
        <f>VLOOKUP(Taulukko1[[#This Row],[Rivivalinta]],Sheet1!$C$1:$E$42,3,FALSE)</f>
        <v>Non-performing exposures/Exposures, %</v>
      </c>
      <c r="E708" s="1" t="s">
        <v>65</v>
      </c>
      <c r="F708" s="2">
        <v>42004</v>
      </c>
      <c r="G708" s="5">
        <v>3.5534745084082213E-2</v>
      </c>
    </row>
    <row r="709" spans="1:7" x14ac:dyDescent="0.2">
      <c r="A709" s="3">
        <v>30</v>
      </c>
      <c r="B709" s="23" t="s">
        <v>31</v>
      </c>
      <c r="C709" s="23" t="str">
        <f>VLOOKUP(Taulukko1[[#This Row],[Rivivalinta]],Sheet1!$C$1:$E$42,2,FALSE)</f>
        <v>Upplupna avsättningar på nödlidande exponeringar/Nödlidande Exponeringar, %</v>
      </c>
      <c r="D709" s="23" t="str">
        <f>VLOOKUP(Taulukko1[[#This Row],[Rivivalinta]],Sheet1!$C$1:$E$42,3,FALSE)</f>
        <v>Accumulated impairments on non-performing exposures/Non-performing exposures, %</v>
      </c>
      <c r="E709" s="1" t="s">
        <v>65</v>
      </c>
      <c r="F709" s="2">
        <v>42004</v>
      </c>
      <c r="G709" s="5">
        <v>0.42003129890453833</v>
      </c>
    </row>
    <row r="710" spans="1:7" x14ac:dyDescent="0.2">
      <c r="A710" s="3">
        <v>31</v>
      </c>
      <c r="B710" s="23" t="s">
        <v>32</v>
      </c>
      <c r="C710" s="23" t="str">
        <f>VLOOKUP(Taulukko1[[#This Row],[Rivivalinta]],Sheet1!$C$1:$E$42,2,FALSE)</f>
        <v>Kapitalbas</v>
      </c>
      <c r="D710" s="23" t="str">
        <f>VLOOKUP(Taulukko1[[#This Row],[Rivivalinta]],Sheet1!$C$1:$E$42,3,FALSE)</f>
        <v>Own funds</v>
      </c>
      <c r="E710" s="1" t="s">
        <v>65</v>
      </c>
      <c r="F710" s="2">
        <v>42004</v>
      </c>
      <c r="G710" s="4">
        <v>12554.005999999999</v>
      </c>
    </row>
    <row r="711" spans="1:7" x14ac:dyDescent="0.2">
      <c r="A711" s="3">
        <v>32</v>
      </c>
      <c r="B711" s="23" t="s">
        <v>33</v>
      </c>
      <c r="C711" s="23" t="str">
        <f>VLOOKUP(Taulukko1[[#This Row],[Rivivalinta]],Sheet1!$C$1:$E$42,2,FALSE)</f>
        <v>Kärnprimärkapital (CET 1)</v>
      </c>
      <c r="D711" s="23" t="str">
        <f>VLOOKUP(Taulukko1[[#This Row],[Rivivalinta]],Sheet1!$C$1:$E$42,3,FALSE)</f>
        <v>Common equity tier 1 capital (CET1)</v>
      </c>
      <c r="E711" s="1" t="s">
        <v>65</v>
      </c>
      <c r="F711" s="2">
        <v>42004</v>
      </c>
      <c r="G711" s="4">
        <v>12312.198</v>
      </c>
    </row>
    <row r="712" spans="1:7" x14ac:dyDescent="0.2">
      <c r="A712" s="3">
        <v>33</v>
      </c>
      <c r="B712" s="23" t="s">
        <v>34</v>
      </c>
      <c r="C712" s="23" t="str">
        <f>VLOOKUP(Taulukko1[[#This Row],[Rivivalinta]],Sheet1!$C$1:$E$42,2,FALSE)</f>
        <v>Övrigt primärkapital (AT 1)</v>
      </c>
      <c r="D712" s="23" t="str">
        <f>VLOOKUP(Taulukko1[[#This Row],[Rivivalinta]],Sheet1!$C$1:$E$42,3,FALSE)</f>
        <v>Additional tier 1 capital (AT 1)</v>
      </c>
      <c r="E712" s="1" t="s">
        <v>65</v>
      </c>
      <c r="F712" s="2">
        <v>42004</v>
      </c>
      <c r="G712" s="4">
        <v>190.03200000000001</v>
      </c>
    </row>
    <row r="713" spans="1:7" x14ac:dyDescent="0.2">
      <c r="A713" s="3">
        <v>34</v>
      </c>
      <c r="B713" s="23" t="s">
        <v>35</v>
      </c>
      <c r="C713" s="23" t="str">
        <f>VLOOKUP(Taulukko1[[#This Row],[Rivivalinta]],Sheet1!$C$1:$E$42,2,FALSE)</f>
        <v>Supplementärkapital (T2)</v>
      </c>
      <c r="D713" s="23" t="str">
        <f>VLOOKUP(Taulukko1[[#This Row],[Rivivalinta]],Sheet1!$C$1:$E$42,3,FALSE)</f>
        <v>Tier 2 capital (T2)</v>
      </c>
      <c r="E713" s="1" t="s">
        <v>65</v>
      </c>
      <c r="F713" s="2">
        <v>42004</v>
      </c>
      <c r="G713" s="4">
        <v>51.777000000000001</v>
      </c>
    </row>
    <row r="714" spans="1:7" x14ac:dyDescent="0.2">
      <c r="A714" s="3">
        <v>35</v>
      </c>
      <c r="B714" s="23" t="s">
        <v>36</v>
      </c>
      <c r="C714" s="23" t="str">
        <f>VLOOKUP(Taulukko1[[#This Row],[Rivivalinta]],Sheet1!$C$1:$E$42,2,FALSE)</f>
        <v>Summa kapitalrelationer, %</v>
      </c>
      <c r="D714" s="23" t="str">
        <f>VLOOKUP(Taulukko1[[#This Row],[Rivivalinta]],Sheet1!$C$1:$E$42,3,FALSE)</f>
        <v>Own funds ratio, %</v>
      </c>
      <c r="E714" s="1" t="s">
        <v>65</v>
      </c>
      <c r="F714" s="2">
        <v>42004</v>
      </c>
      <c r="G714" s="5">
        <v>0.20850623309437785</v>
      </c>
    </row>
    <row r="715" spans="1:7" x14ac:dyDescent="0.2">
      <c r="A715" s="3">
        <v>36</v>
      </c>
      <c r="B715" s="23" t="s">
        <v>37</v>
      </c>
      <c r="C715" s="23" t="str">
        <f>VLOOKUP(Taulukko1[[#This Row],[Rivivalinta]],Sheet1!$C$1:$E$42,2,FALSE)</f>
        <v>Primärkapitalrelation, %</v>
      </c>
      <c r="D715" s="23" t="str">
        <f>VLOOKUP(Taulukko1[[#This Row],[Rivivalinta]],Sheet1!$C$1:$E$42,3,FALSE)</f>
        <v>Tier 1 ratio, %</v>
      </c>
      <c r="E715" s="1" t="s">
        <v>65</v>
      </c>
      <c r="F715" s="2">
        <v>42004</v>
      </c>
      <c r="G715" s="5">
        <v>0.20764629892478334</v>
      </c>
    </row>
    <row r="716" spans="1:7" x14ac:dyDescent="0.2">
      <c r="A716" s="3">
        <v>37</v>
      </c>
      <c r="B716" s="23" t="s">
        <v>38</v>
      </c>
      <c r="C716" s="23" t="str">
        <f>VLOOKUP(Taulukko1[[#This Row],[Rivivalinta]],Sheet1!$C$1:$E$42,2,FALSE)</f>
        <v>Kärnprimärkapitalrelation, %</v>
      </c>
      <c r="D716" s="23" t="str">
        <f>VLOOKUP(Taulukko1[[#This Row],[Rivivalinta]],Sheet1!$C$1:$E$42,3,FALSE)</f>
        <v>CET 1 ratio, %</v>
      </c>
      <c r="E716" s="1" t="s">
        <v>65</v>
      </c>
      <c r="F716" s="2">
        <v>42004</v>
      </c>
      <c r="G716" s="5">
        <v>0.20449010667129941</v>
      </c>
    </row>
    <row r="717" spans="1:7" x14ac:dyDescent="0.2">
      <c r="A717" s="3">
        <v>38</v>
      </c>
      <c r="B717" s="23" t="s">
        <v>39</v>
      </c>
      <c r="C717" s="23" t="str">
        <f>VLOOKUP(Taulukko1[[#This Row],[Rivivalinta]],Sheet1!$C$1:$E$42,2,FALSE)</f>
        <v>Summa exponeringsbelopp (RWA)</v>
      </c>
      <c r="D717" s="23" t="str">
        <f>VLOOKUP(Taulukko1[[#This Row],[Rivivalinta]],Sheet1!$C$1:$E$42,3,FALSE)</f>
        <v>Total risk weighted assets (RWA)</v>
      </c>
      <c r="E717" s="1" t="s">
        <v>65</v>
      </c>
      <c r="F717" s="2">
        <v>42004</v>
      </c>
      <c r="G717" s="4">
        <v>60209.26</v>
      </c>
    </row>
    <row r="718" spans="1:7" x14ac:dyDescent="0.2">
      <c r="A718" s="3">
        <v>39</v>
      </c>
      <c r="B718" s="23" t="s">
        <v>40</v>
      </c>
      <c r="C718" s="23" t="str">
        <f>VLOOKUP(Taulukko1[[#This Row],[Rivivalinta]],Sheet1!$C$1:$E$42,2,FALSE)</f>
        <v>Exponeringsbelopp för kredit-, motpart- och utspädningsrisker</v>
      </c>
      <c r="D718" s="23" t="str">
        <f>VLOOKUP(Taulukko1[[#This Row],[Rivivalinta]],Sheet1!$C$1:$E$42,3,FALSE)</f>
        <v>Credit and counterparty risks</v>
      </c>
      <c r="E718" s="1" t="s">
        <v>65</v>
      </c>
      <c r="F718" s="2">
        <v>42004</v>
      </c>
      <c r="G718" s="4">
        <v>55321.438999999998</v>
      </c>
    </row>
    <row r="719" spans="1:7" x14ac:dyDescent="0.2">
      <c r="A719" s="3">
        <v>40</v>
      </c>
      <c r="B719" s="23" t="s">
        <v>41</v>
      </c>
      <c r="C719" s="23" t="str">
        <f>VLOOKUP(Taulukko1[[#This Row],[Rivivalinta]],Sheet1!$C$1:$E$42,2,FALSE)</f>
        <v>Exponeringsbelopp för positions-, valutakurs- och råvarurisker</v>
      </c>
      <c r="D719" s="23" t="str">
        <f>VLOOKUP(Taulukko1[[#This Row],[Rivivalinta]],Sheet1!$C$1:$E$42,3,FALSE)</f>
        <v>Position, currency and commodity risks</v>
      </c>
      <c r="E719" s="1" t="s">
        <v>65</v>
      </c>
      <c r="F719" s="2">
        <v>42004</v>
      </c>
      <c r="G719" s="4"/>
    </row>
    <row r="720" spans="1:7" x14ac:dyDescent="0.2">
      <c r="A720" s="3">
        <v>41</v>
      </c>
      <c r="B720" s="23" t="s">
        <v>42</v>
      </c>
      <c r="C720" s="23" t="str">
        <f>VLOOKUP(Taulukko1[[#This Row],[Rivivalinta]],Sheet1!$C$1:$E$42,2,FALSE)</f>
        <v>Exponeringsbelopp för operativ risk</v>
      </c>
      <c r="D720" s="23" t="str">
        <f>VLOOKUP(Taulukko1[[#This Row],[Rivivalinta]],Sheet1!$C$1:$E$42,3,FALSE)</f>
        <v>Operational risks</v>
      </c>
      <c r="E720" s="1" t="s">
        <v>65</v>
      </c>
      <c r="F720" s="2">
        <v>42004</v>
      </c>
      <c r="G720" s="4">
        <v>4887.8209999999999</v>
      </c>
    </row>
    <row r="721" spans="1:7" x14ac:dyDescent="0.2">
      <c r="A721" s="3">
        <v>42</v>
      </c>
      <c r="B721" s="23" t="s">
        <v>43</v>
      </c>
      <c r="C721" s="23" t="str">
        <f>VLOOKUP(Taulukko1[[#This Row],[Rivivalinta]],Sheet1!$C$1:$E$42,2,FALSE)</f>
        <v>Övriga riskexponeringar</v>
      </c>
      <c r="D721" s="23" t="str">
        <f>VLOOKUP(Taulukko1[[#This Row],[Rivivalinta]],Sheet1!$C$1:$E$42,3,FALSE)</f>
        <v>Other risks</v>
      </c>
      <c r="E721" s="1" t="s">
        <v>65</v>
      </c>
      <c r="F721" s="2">
        <v>42004</v>
      </c>
      <c r="G721" s="4"/>
    </row>
    <row r="722" spans="1:7" x14ac:dyDescent="0.2">
      <c r="A722" s="3">
        <v>1</v>
      </c>
      <c r="B722" s="23" t="s">
        <v>5</v>
      </c>
      <c r="C722" s="23" t="str">
        <f>VLOOKUP(Taulukko1[[#This Row],[Rivivalinta]],Sheet1!$C$1:$E$42,2,FALSE)</f>
        <v>Räntenetto</v>
      </c>
      <c r="D722" s="23" t="str">
        <f>VLOOKUP(Taulukko1[[#This Row],[Rivivalinta]],Sheet1!$C$1:$E$42,3,FALSE)</f>
        <v>Net interest margin</v>
      </c>
      <c r="E722" s="1" t="s">
        <v>66</v>
      </c>
      <c r="F722" s="2">
        <v>42004</v>
      </c>
      <c r="G722" s="4">
        <v>2574</v>
      </c>
    </row>
    <row r="723" spans="1:7" x14ac:dyDescent="0.2">
      <c r="A723" s="3">
        <v>2</v>
      </c>
      <c r="B723" s="23" t="s">
        <v>6</v>
      </c>
      <c r="C723" s="23" t="str">
        <f>VLOOKUP(Taulukko1[[#This Row],[Rivivalinta]],Sheet1!$C$1:$E$42,2,FALSE)</f>
        <v>Netto, avgifts- och provisionsintäkter</v>
      </c>
      <c r="D723" s="23" t="str">
        <f>VLOOKUP(Taulukko1[[#This Row],[Rivivalinta]],Sheet1!$C$1:$E$42,3,FALSE)</f>
        <v>Net fee and commission income</v>
      </c>
      <c r="E723" s="1" t="s">
        <v>66</v>
      </c>
      <c r="F723" s="2">
        <v>42004</v>
      </c>
      <c r="G723" s="4">
        <v>618</v>
      </c>
    </row>
    <row r="724" spans="1:7" x14ac:dyDescent="0.2">
      <c r="A724" s="3">
        <v>3</v>
      </c>
      <c r="B724" s="23" t="s">
        <v>7</v>
      </c>
      <c r="C724" s="23" t="str">
        <f>VLOOKUP(Taulukko1[[#This Row],[Rivivalinta]],Sheet1!$C$1:$E$42,2,FALSE)</f>
        <v>Avgifts- och provisionsintäkter</v>
      </c>
      <c r="D724" s="23" t="str">
        <f>VLOOKUP(Taulukko1[[#This Row],[Rivivalinta]],Sheet1!$C$1:$E$42,3,FALSE)</f>
        <v>Fee and commission income</v>
      </c>
      <c r="E724" s="1" t="s">
        <v>66</v>
      </c>
      <c r="F724" s="2">
        <v>42004</v>
      </c>
      <c r="G724" s="4">
        <v>711</v>
      </c>
    </row>
    <row r="725" spans="1:7" x14ac:dyDescent="0.2">
      <c r="A725" s="3">
        <v>4</v>
      </c>
      <c r="B725" s="23" t="s">
        <v>8</v>
      </c>
      <c r="C725" s="23" t="str">
        <f>VLOOKUP(Taulukko1[[#This Row],[Rivivalinta]],Sheet1!$C$1:$E$42,2,FALSE)</f>
        <v>Avgifts- och provisionskostnader</v>
      </c>
      <c r="D725" s="23" t="str">
        <f>VLOOKUP(Taulukko1[[#This Row],[Rivivalinta]],Sheet1!$C$1:$E$42,3,FALSE)</f>
        <v>Fee and commission expenses</v>
      </c>
      <c r="E725" s="1" t="s">
        <v>66</v>
      </c>
      <c r="F725" s="2">
        <v>42004</v>
      </c>
      <c r="G725" s="4">
        <v>93</v>
      </c>
    </row>
    <row r="726" spans="1:7" x14ac:dyDescent="0.2">
      <c r="A726" s="3">
        <v>5</v>
      </c>
      <c r="B726" s="23" t="s">
        <v>9</v>
      </c>
      <c r="C726" s="23" t="str">
        <f>VLOOKUP(Taulukko1[[#This Row],[Rivivalinta]],Sheet1!$C$1:$E$42,2,FALSE)</f>
        <v>Nettointäkter från handel och investeringar</v>
      </c>
      <c r="D726" s="23" t="str">
        <f>VLOOKUP(Taulukko1[[#This Row],[Rivivalinta]],Sheet1!$C$1:$E$42,3,FALSE)</f>
        <v>Net trading and investing income</v>
      </c>
      <c r="E726" s="1" t="s">
        <v>66</v>
      </c>
      <c r="F726" s="2">
        <v>42004</v>
      </c>
      <c r="G726" s="4">
        <v>449</v>
      </c>
    </row>
    <row r="727" spans="1:7" x14ac:dyDescent="0.2">
      <c r="A727" s="3">
        <v>6</v>
      </c>
      <c r="B727" s="23" t="s">
        <v>10</v>
      </c>
      <c r="C727" s="23" t="str">
        <f>VLOOKUP(Taulukko1[[#This Row],[Rivivalinta]],Sheet1!$C$1:$E$42,2,FALSE)</f>
        <v>Övriga intäkter</v>
      </c>
      <c r="D727" s="23" t="str">
        <f>VLOOKUP(Taulukko1[[#This Row],[Rivivalinta]],Sheet1!$C$1:$E$42,3,FALSE)</f>
        <v>Other income</v>
      </c>
      <c r="E727" s="1" t="s">
        <v>66</v>
      </c>
      <c r="F727" s="2">
        <v>42004</v>
      </c>
      <c r="G727" s="4">
        <v>236</v>
      </c>
    </row>
    <row r="728" spans="1:7" x14ac:dyDescent="0.2">
      <c r="A728" s="3">
        <v>7</v>
      </c>
      <c r="B728" s="23" t="s">
        <v>11</v>
      </c>
      <c r="C728" s="23" t="str">
        <f>VLOOKUP(Taulukko1[[#This Row],[Rivivalinta]],Sheet1!$C$1:$E$42,2,FALSE)</f>
        <v>Totala inkomster</v>
      </c>
      <c r="D728" s="23" t="str">
        <f>VLOOKUP(Taulukko1[[#This Row],[Rivivalinta]],Sheet1!$C$1:$E$42,3,FALSE)</f>
        <v>Total income</v>
      </c>
      <c r="E728" s="1" t="s">
        <v>66</v>
      </c>
      <c r="F728" s="2">
        <v>42004</v>
      </c>
      <c r="G728" s="4">
        <v>3877</v>
      </c>
    </row>
    <row r="729" spans="1:7" x14ac:dyDescent="0.2">
      <c r="A729" s="3">
        <v>8</v>
      </c>
      <c r="B729" s="23" t="s">
        <v>12</v>
      </c>
      <c r="C729" s="23" t="str">
        <f>VLOOKUP(Taulukko1[[#This Row],[Rivivalinta]],Sheet1!$C$1:$E$42,2,FALSE)</f>
        <v>Totala kostnader</v>
      </c>
      <c r="D729" s="23" t="str">
        <f>VLOOKUP(Taulukko1[[#This Row],[Rivivalinta]],Sheet1!$C$1:$E$42,3,FALSE)</f>
        <v>Total expenses</v>
      </c>
      <c r="E729" s="1" t="s">
        <v>66</v>
      </c>
      <c r="F729" s="2">
        <v>42004</v>
      </c>
      <c r="G729" s="4">
        <v>2681</v>
      </c>
    </row>
    <row r="730" spans="1:7" x14ac:dyDescent="0.2">
      <c r="A730" s="3">
        <v>9</v>
      </c>
      <c r="B730" s="23" t="s">
        <v>13</v>
      </c>
      <c r="C730" s="23" t="str">
        <f>VLOOKUP(Taulukko1[[#This Row],[Rivivalinta]],Sheet1!$C$1:$E$42,2,FALSE)</f>
        <v>Nedskrivningar av lån och fordringar</v>
      </c>
      <c r="D730" s="23" t="str">
        <f>VLOOKUP(Taulukko1[[#This Row],[Rivivalinta]],Sheet1!$C$1:$E$42,3,FALSE)</f>
        <v>Impairments on loans and receivables</v>
      </c>
      <c r="E730" s="1" t="s">
        <v>66</v>
      </c>
      <c r="F730" s="2">
        <v>42004</v>
      </c>
      <c r="G730" s="4">
        <v>5</v>
      </c>
    </row>
    <row r="731" spans="1:7" x14ac:dyDescent="0.2">
      <c r="A731" s="3">
        <v>10</v>
      </c>
      <c r="B731" s="23" t="s">
        <v>14</v>
      </c>
      <c r="C731" s="23" t="str">
        <f>VLOOKUP(Taulukko1[[#This Row],[Rivivalinta]],Sheet1!$C$1:$E$42,2,FALSE)</f>
        <v>Rörelsevinst/-förlust</v>
      </c>
      <c r="D731" s="23" t="str">
        <f>VLOOKUP(Taulukko1[[#This Row],[Rivivalinta]],Sheet1!$C$1:$E$42,3,FALSE)</f>
        <v>Operatingprofit/-loss</v>
      </c>
      <c r="E731" s="1" t="s">
        <v>66</v>
      </c>
      <c r="F731" s="2">
        <v>42004</v>
      </c>
      <c r="G731" s="4">
        <v>1191</v>
      </c>
    </row>
    <row r="732" spans="1:7" x14ac:dyDescent="0.2">
      <c r="A732" s="3">
        <v>11</v>
      </c>
      <c r="B732" s="23" t="s">
        <v>15</v>
      </c>
      <c r="C732" s="23" t="str">
        <f>VLOOKUP(Taulukko1[[#This Row],[Rivivalinta]],Sheet1!$C$1:$E$42,2,FALSE)</f>
        <v>Kontanta medel och kassabehållning hos centralbanker</v>
      </c>
      <c r="D732" s="23" t="str">
        <f>VLOOKUP(Taulukko1[[#This Row],[Rivivalinta]],Sheet1!$C$1:$E$42,3,FALSE)</f>
        <v>Cash and cash balances at central banks</v>
      </c>
      <c r="E732" s="1" t="s">
        <v>66</v>
      </c>
      <c r="F732" s="2">
        <v>42004</v>
      </c>
      <c r="G732" s="4">
        <v>24337</v>
      </c>
    </row>
    <row r="733" spans="1:7" x14ac:dyDescent="0.2">
      <c r="A733" s="3">
        <v>12</v>
      </c>
      <c r="B733" s="23" t="s">
        <v>16</v>
      </c>
      <c r="C733" s="23" t="str">
        <f>VLOOKUP(Taulukko1[[#This Row],[Rivivalinta]],Sheet1!$C$1:$E$42,2,FALSE)</f>
        <v>Lån och förskott till kreditinstitut</v>
      </c>
      <c r="D733" s="23" t="str">
        <f>VLOOKUP(Taulukko1[[#This Row],[Rivivalinta]],Sheet1!$C$1:$E$42,3,FALSE)</f>
        <v>Loans and advances to credit institutions</v>
      </c>
      <c r="E733" s="1" t="s">
        <v>66</v>
      </c>
      <c r="F733" s="2">
        <v>42004</v>
      </c>
      <c r="G733" s="4">
        <v>3719</v>
      </c>
    </row>
    <row r="734" spans="1:7" x14ac:dyDescent="0.2">
      <c r="A734" s="3">
        <v>13</v>
      </c>
      <c r="B734" s="23" t="s">
        <v>17</v>
      </c>
      <c r="C734" s="23" t="str">
        <f>VLOOKUP(Taulukko1[[#This Row],[Rivivalinta]],Sheet1!$C$1:$E$42,2,FALSE)</f>
        <v>Lån och förskott till allmänheten och offentliga samfund</v>
      </c>
      <c r="D734" s="23" t="str">
        <f>VLOOKUP(Taulukko1[[#This Row],[Rivivalinta]],Sheet1!$C$1:$E$42,3,FALSE)</f>
        <v>Loans and advances to the public and public sector entities</v>
      </c>
      <c r="E734" s="1" t="s">
        <v>66</v>
      </c>
      <c r="F734" s="2">
        <v>42004</v>
      </c>
      <c r="G734" s="4">
        <v>114139</v>
      </c>
    </row>
    <row r="735" spans="1:7" x14ac:dyDescent="0.2">
      <c r="A735" s="3">
        <v>14</v>
      </c>
      <c r="B735" s="23" t="s">
        <v>18</v>
      </c>
      <c r="C735" s="23" t="str">
        <f>VLOOKUP(Taulukko1[[#This Row],[Rivivalinta]],Sheet1!$C$1:$E$42,2,FALSE)</f>
        <v>Värdepapper</v>
      </c>
      <c r="D735" s="23" t="str">
        <f>VLOOKUP(Taulukko1[[#This Row],[Rivivalinta]],Sheet1!$C$1:$E$42,3,FALSE)</f>
        <v>Debt securities</v>
      </c>
      <c r="E735" s="1" t="s">
        <v>66</v>
      </c>
      <c r="F735" s="2">
        <v>42004</v>
      </c>
      <c r="G735" s="4">
        <v>12799</v>
      </c>
    </row>
    <row r="736" spans="1:7" x14ac:dyDescent="0.2">
      <c r="A736" s="3">
        <v>15</v>
      </c>
      <c r="B736" s="23" t="s">
        <v>119</v>
      </c>
      <c r="C736" s="23" t="str">
        <f>VLOOKUP(Taulukko1[[#This Row],[Rivivalinta]],Sheet1!$C$1:$E$42,2,FALSE)</f>
        <v xml:space="preserve">Derivat </v>
      </c>
      <c r="D736" s="23" t="str">
        <f>VLOOKUP(Taulukko1[[#This Row],[Rivivalinta]],Sheet1!$C$1:$E$42,3,FALSE)</f>
        <v xml:space="preserve">Derivatives </v>
      </c>
      <c r="E736" s="1" t="s">
        <v>66</v>
      </c>
      <c r="F736" s="2">
        <v>42004</v>
      </c>
      <c r="G736" s="4"/>
    </row>
    <row r="737" spans="1:7" x14ac:dyDescent="0.2">
      <c r="A737" s="3">
        <v>16</v>
      </c>
      <c r="B737" s="23" t="s">
        <v>20</v>
      </c>
      <c r="C737" s="23" t="str">
        <f>VLOOKUP(Taulukko1[[#This Row],[Rivivalinta]],Sheet1!$C$1:$E$42,2,FALSE)</f>
        <v>Övriga tillgångar</v>
      </c>
      <c r="D737" s="23" t="str">
        <f>VLOOKUP(Taulukko1[[#This Row],[Rivivalinta]],Sheet1!$C$1:$E$42,3,FALSE)</f>
        <v>Other assets</v>
      </c>
      <c r="E737" s="1" t="s">
        <v>66</v>
      </c>
      <c r="F737" s="2">
        <v>42004</v>
      </c>
      <c r="G737" s="4">
        <v>13781</v>
      </c>
    </row>
    <row r="738" spans="1:7" x14ac:dyDescent="0.2">
      <c r="A738" s="3">
        <v>17</v>
      </c>
      <c r="B738" s="23" t="s">
        <v>21</v>
      </c>
      <c r="C738" s="23" t="str">
        <f>VLOOKUP(Taulukko1[[#This Row],[Rivivalinta]],Sheet1!$C$1:$E$42,2,FALSE)</f>
        <v>SUMMA TILLGÅNGAR</v>
      </c>
      <c r="D738" s="23" t="str">
        <f>VLOOKUP(Taulukko1[[#This Row],[Rivivalinta]],Sheet1!$C$1:$E$42,3,FALSE)</f>
        <v>TOTAL ASSETS</v>
      </c>
      <c r="E738" s="1" t="s">
        <v>66</v>
      </c>
      <c r="F738" s="2">
        <v>42004</v>
      </c>
      <c r="G738" s="4">
        <v>168775</v>
      </c>
    </row>
    <row r="739" spans="1:7" x14ac:dyDescent="0.2">
      <c r="A739" s="3">
        <v>18</v>
      </c>
      <c r="B739" s="23" t="s">
        <v>22</v>
      </c>
      <c r="C739" s="23" t="str">
        <f>VLOOKUP(Taulukko1[[#This Row],[Rivivalinta]],Sheet1!$C$1:$E$42,2,FALSE)</f>
        <v>Inlåning från kreditinstitut</v>
      </c>
      <c r="D739" s="23" t="str">
        <f>VLOOKUP(Taulukko1[[#This Row],[Rivivalinta]],Sheet1!$C$1:$E$42,3,FALSE)</f>
        <v>Deposits from credit institutions</v>
      </c>
      <c r="E739" s="1" t="s">
        <v>66</v>
      </c>
      <c r="F739" s="2">
        <v>42004</v>
      </c>
      <c r="G739" s="4">
        <v>62</v>
      </c>
    </row>
    <row r="740" spans="1:7" x14ac:dyDescent="0.2">
      <c r="A740" s="3">
        <v>19</v>
      </c>
      <c r="B740" s="23" t="s">
        <v>23</v>
      </c>
      <c r="C740" s="23" t="str">
        <f>VLOOKUP(Taulukko1[[#This Row],[Rivivalinta]],Sheet1!$C$1:$E$42,2,FALSE)</f>
        <v>Inlåning från allmänheten och offentliga samfund</v>
      </c>
      <c r="D740" s="23" t="str">
        <f>VLOOKUP(Taulukko1[[#This Row],[Rivivalinta]],Sheet1!$C$1:$E$42,3,FALSE)</f>
        <v>Deposits from the public and public sector entities</v>
      </c>
      <c r="E740" s="1" t="s">
        <v>66</v>
      </c>
      <c r="F740" s="2">
        <v>42004</v>
      </c>
      <c r="G740" s="4">
        <v>128687</v>
      </c>
    </row>
    <row r="741" spans="1:7" x14ac:dyDescent="0.2">
      <c r="A741" s="3">
        <v>20</v>
      </c>
      <c r="B741" s="23" t="s">
        <v>24</v>
      </c>
      <c r="C741" s="23" t="str">
        <f>VLOOKUP(Taulukko1[[#This Row],[Rivivalinta]],Sheet1!$C$1:$E$42,2,FALSE)</f>
        <v>Emitterade skuldebrev</v>
      </c>
      <c r="D741" s="23" t="str">
        <f>VLOOKUP(Taulukko1[[#This Row],[Rivivalinta]],Sheet1!$C$1:$E$42,3,FALSE)</f>
        <v>Debt securities issued</v>
      </c>
      <c r="E741" s="1" t="s">
        <v>66</v>
      </c>
      <c r="F741" s="2">
        <v>42004</v>
      </c>
      <c r="G741" s="4"/>
    </row>
    <row r="742" spans="1:7" x14ac:dyDescent="0.2">
      <c r="A742" s="3">
        <v>22</v>
      </c>
      <c r="B742" s="23" t="s">
        <v>19</v>
      </c>
      <c r="C742" s="23" t="str">
        <f>VLOOKUP(Taulukko1[[#This Row],[Rivivalinta]],Sheet1!$C$1:$E$42,2,FALSE)</f>
        <v>Derivat</v>
      </c>
      <c r="D742" s="23" t="str">
        <f>VLOOKUP(Taulukko1[[#This Row],[Rivivalinta]],Sheet1!$C$1:$E$42,3,FALSE)</f>
        <v>Derivatives</v>
      </c>
      <c r="E742" s="1" t="s">
        <v>66</v>
      </c>
      <c r="F742" s="2">
        <v>42004</v>
      </c>
      <c r="G742" s="4"/>
    </row>
    <row r="743" spans="1:7" x14ac:dyDescent="0.2">
      <c r="A743" s="3">
        <v>23</v>
      </c>
      <c r="B743" s="23" t="s">
        <v>25</v>
      </c>
      <c r="C743" s="23" t="str">
        <f>VLOOKUP(Taulukko1[[#This Row],[Rivivalinta]],Sheet1!$C$1:$E$42,2,FALSE)</f>
        <v>Eget kapital</v>
      </c>
      <c r="D743" s="23" t="str">
        <f>VLOOKUP(Taulukko1[[#This Row],[Rivivalinta]],Sheet1!$C$1:$E$42,3,FALSE)</f>
        <v>Total equity</v>
      </c>
      <c r="E743" s="1" t="s">
        <v>66</v>
      </c>
      <c r="F743" s="2">
        <v>42004</v>
      </c>
      <c r="G743" s="4">
        <v>32535</v>
      </c>
    </row>
    <row r="744" spans="1:7" x14ac:dyDescent="0.2">
      <c r="A744" s="3">
        <v>21</v>
      </c>
      <c r="B744" s="23" t="s">
        <v>26</v>
      </c>
      <c r="C744" s="23" t="str">
        <f>VLOOKUP(Taulukko1[[#This Row],[Rivivalinta]],Sheet1!$C$1:$E$42,2,FALSE)</f>
        <v>Övriga skulder</v>
      </c>
      <c r="D744" s="23" t="str">
        <f>VLOOKUP(Taulukko1[[#This Row],[Rivivalinta]],Sheet1!$C$1:$E$42,3,FALSE)</f>
        <v>Other liabilities</v>
      </c>
      <c r="E744" s="1" t="s">
        <v>66</v>
      </c>
      <c r="F744" s="2">
        <v>42004</v>
      </c>
      <c r="G744" s="4">
        <v>7491</v>
      </c>
    </row>
    <row r="745" spans="1:7" x14ac:dyDescent="0.2">
      <c r="A745" s="3">
        <v>24</v>
      </c>
      <c r="B745" s="23" t="s">
        <v>27</v>
      </c>
      <c r="C745" s="23" t="str">
        <f>VLOOKUP(Taulukko1[[#This Row],[Rivivalinta]],Sheet1!$C$1:$E$42,2,FALSE)</f>
        <v>SUMMA EGET KAPITAL OCH SKULDER</v>
      </c>
      <c r="D745" s="23" t="str">
        <f>VLOOKUP(Taulukko1[[#This Row],[Rivivalinta]],Sheet1!$C$1:$E$42,3,FALSE)</f>
        <v>TOTAL EQUITY AND LIABILITIES</v>
      </c>
      <c r="E745" s="1" t="s">
        <v>66</v>
      </c>
      <c r="F745" s="2">
        <v>42004</v>
      </c>
      <c r="G745" s="4">
        <v>168775</v>
      </c>
    </row>
    <row r="746" spans="1:7" x14ac:dyDescent="0.2">
      <c r="A746" s="3">
        <v>25</v>
      </c>
      <c r="B746" s="23" t="s">
        <v>28</v>
      </c>
      <c r="C746" s="23" t="str">
        <f>VLOOKUP(Taulukko1[[#This Row],[Rivivalinta]],Sheet1!$C$1:$E$42,2,FALSE)</f>
        <v>Exponering utanför balansräkningen</v>
      </c>
      <c r="D746" s="23" t="str">
        <f>VLOOKUP(Taulukko1[[#This Row],[Rivivalinta]],Sheet1!$C$1:$E$42,3,FALSE)</f>
        <v>Off balance sheet exposures</v>
      </c>
      <c r="E746" s="1" t="s">
        <v>66</v>
      </c>
      <c r="F746" s="2">
        <v>42004</v>
      </c>
      <c r="G746" s="4">
        <v>8354</v>
      </c>
    </row>
    <row r="747" spans="1:7" x14ac:dyDescent="0.2">
      <c r="A747" s="3">
        <v>28</v>
      </c>
      <c r="B747" s="23" t="s">
        <v>29</v>
      </c>
      <c r="C747" s="23" t="str">
        <f>VLOOKUP(Taulukko1[[#This Row],[Rivivalinta]],Sheet1!$C$1:$E$42,2,FALSE)</f>
        <v>Kostnader/intäkter, %</v>
      </c>
      <c r="D747" s="23" t="str">
        <f>VLOOKUP(Taulukko1[[#This Row],[Rivivalinta]],Sheet1!$C$1:$E$42,3,FALSE)</f>
        <v>Cost/income ratio, %</v>
      </c>
      <c r="E747" s="1" t="s">
        <v>66</v>
      </c>
      <c r="F747" s="2">
        <v>42004</v>
      </c>
      <c r="G747" s="5">
        <v>0.61531038919266645</v>
      </c>
    </row>
    <row r="748" spans="1:7" x14ac:dyDescent="0.2">
      <c r="A748" s="3">
        <v>29</v>
      </c>
      <c r="B748" s="23" t="s">
        <v>30</v>
      </c>
      <c r="C748" s="23" t="str">
        <f>VLOOKUP(Taulukko1[[#This Row],[Rivivalinta]],Sheet1!$C$1:$E$42,2,FALSE)</f>
        <v>Nödlidande exponeringar/Exponeringar, %</v>
      </c>
      <c r="D748" s="23" t="str">
        <f>VLOOKUP(Taulukko1[[#This Row],[Rivivalinta]],Sheet1!$C$1:$E$42,3,FALSE)</f>
        <v>Non-performing exposures/Exposures, %</v>
      </c>
      <c r="E748" s="1" t="s">
        <v>66</v>
      </c>
      <c r="F748" s="2">
        <v>42004</v>
      </c>
      <c r="G748" s="5">
        <v>5.9266708430874742E-3</v>
      </c>
    </row>
    <row r="749" spans="1:7" x14ac:dyDescent="0.2">
      <c r="A749" s="3">
        <v>30</v>
      </c>
      <c r="B749" s="23" t="s">
        <v>31</v>
      </c>
      <c r="C749" s="23" t="str">
        <f>VLOOKUP(Taulukko1[[#This Row],[Rivivalinta]],Sheet1!$C$1:$E$42,2,FALSE)</f>
        <v>Upplupna avsättningar på nödlidande exponeringar/Nödlidande Exponeringar, %</v>
      </c>
      <c r="D749" s="23" t="str">
        <f>VLOOKUP(Taulukko1[[#This Row],[Rivivalinta]],Sheet1!$C$1:$E$42,3,FALSE)</f>
        <v>Accumulated impairments on non-performing exposures/Non-performing exposures, %</v>
      </c>
      <c r="E749" s="1" t="s">
        <v>66</v>
      </c>
      <c r="F749" s="2">
        <v>42004</v>
      </c>
      <c r="G749" s="5">
        <v>9.7357440890125171E-3</v>
      </c>
    </row>
    <row r="750" spans="1:7" x14ac:dyDescent="0.2">
      <c r="A750" s="3">
        <v>31</v>
      </c>
      <c r="B750" s="23" t="s">
        <v>32</v>
      </c>
      <c r="C750" s="23" t="str">
        <f>VLOOKUP(Taulukko1[[#This Row],[Rivivalinta]],Sheet1!$C$1:$E$42,2,FALSE)</f>
        <v>Kapitalbas</v>
      </c>
      <c r="D750" s="23" t="str">
        <f>VLOOKUP(Taulukko1[[#This Row],[Rivivalinta]],Sheet1!$C$1:$E$42,3,FALSE)</f>
        <v>Own funds</v>
      </c>
      <c r="E750" s="1" t="s">
        <v>66</v>
      </c>
      <c r="F750" s="2">
        <v>42004</v>
      </c>
      <c r="G750" s="4">
        <v>34781.353000000003</v>
      </c>
    </row>
    <row r="751" spans="1:7" x14ac:dyDescent="0.2">
      <c r="A751" s="3">
        <v>32</v>
      </c>
      <c r="B751" s="23" t="s">
        <v>33</v>
      </c>
      <c r="C751" s="23" t="str">
        <f>VLOOKUP(Taulukko1[[#This Row],[Rivivalinta]],Sheet1!$C$1:$E$42,2,FALSE)</f>
        <v>Kärnprimärkapital (CET 1)</v>
      </c>
      <c r="D751" s="23" t="str">
        <f>VLOOKUP(Taulukko1[[#This Row],[Rivivalinta]],Sheet1!$C$1:$E$42,3,FALSE)</f>
        <v>Common equity tier 1 capital (CET1)</v>
      </c>
      <c r="E751" s="1" t="s">
        <v>66</v>
      </c>
      <c r="F751" s="2">
        <v>42004</v>
      </c>
      <c r="G751" s="4">
        <v>33095.148999999998</v>
      </c>
    </row>
    <row r="752" spans="1:7" x14ac:dyDescent="0.2">
      <c r="A752" s="3">
        <v>33</v>
      </c>
      <c r="B752" s="23" t="s">
        <v>34</v>
      </c>
      <c r="C752" s="23" t="str">
        <f>VLOOKUP(Taulukko1[[#This Row],[Rivivalinta]],Sheet1!$C$1:$E$42,2,FALSE)</f>
        <v>Övrigt primärkapital (AT 1)</v>
      </c>
      <c r="D752" s="23" t="str">
        <f>VLOOKUP(Taulukko1[[#This Row],[Rivivalinta]],Sheet1!$C$1:$E$42,3,FALSE)</f>
        <v>Additional tier 1 capital (AT 1)</v>
      </c>
      <c r="E752" s="1" t="s">
        <v>66</v>
      </c>
      <c r="F752" s="2">
        <v>42004</v>
      </c>
      <c r="G752" s="4">
        <v>1108.4559999999999</v>
      </c>
    </row>
    <row r="753" spans="1:7" x14ac:dyDescent="0.2">
      <c r="A753" s="3">
        <v>34</v>
      </c>
      <c r="B753" s="23" t="s">
        <v>35</v>
      </c>
      <c r="C753" s="23" t="str">
        <f>VLOOKUP(Taulukko1[[#This Row],[Rivivalinta]],Sheet1!$C$1:$E$42,2,FALSE)</f>
        <v>Supplementärkapital (T2)</v>
      </c>
      <c r="D753" s="23" t="str">
        <f>VLOOKUP(Taulukko1[[#This Row],[Rivivalinta]],Sheet1!$C$1:$E$42,3,FALSE)</f>
        <v>Tier 2 capital (T2)</v>
      </c>
      <c r="E753" s="1" t="s">
        <v>66</v>
      </c>
      <c r="F753" s="2">
        <v>42004</v>
      </c>
      <c r="G753" s="4">
        <v>577.74800000000005</v>
      </c>
    </row>
    <row r="754" spans="1:7" x14ac:dyDescent="0.2">
      <c r="A754" s="3">
        <v>35</v>
      </c>
      <c r="B754" s="23" t="s">
        <v>36</v>
      </c>
      <c r="C754" s="23" t="str">
        <f>VLOOKUP(Taulukko1[[#This Row],[Rivivalinta]],Sheet1!$C$1:$E$42,2,FALSE)</f>
        <v>Summa kapitalrelationer, %</v>
      </c>
      <c r="D754" s="23" t="str">
        <f>VLOOKUP(Taulukko1[[#This Row],[Rivivalinta]],Sheet1!$C$1:$E$42,3,FALSE)</f>
        <v>Own funds ratio, %</v>
      </c>
      <c r="E754" s="1" t="s">
        <v>66</v>
      </c>
      <c r="F754" s="2">
        <v>42004</v>
      </c>
      <c r="G754" s="5">
        <v>0.33729329152455662</v>
      </c>
    </row>
    <row r="755" spans="1:7" x14ac:dyDescent="0.2">
      <c r="A755" s="3">
        <v>36</v>
      </c>
      <c r="B755" s="23" t="s">
        <v>37</v>
      </c>
      <c r="C755" s="23" t="str">
        <f>VLOOKUP(Taulukko1[[#This Row],[Rivivalinta]],Sheet1!$C$1:$E$42,2,FALSE)</f>
        <v>Primärkapitalrelation, %</v>
      </c>
      <c r="D755" s="23" t="str">
        <f>VLOOKUP(Taulukko1[[#This Row],[Rivivalinta]],Sheet1!$C$1:$E$42,3,FALSE)</f>
        <v>Tier 1 ratio, %</v>
      </c>
      <c r="E755" s="1" t="s">
        <v>66</v>
      </c>
      <c r="F755" s="2">
        <v>42004</v>
      </c>
      <c r="G755" s="5">
        <v>0.33169056167699346</v>
      </c>
    </row>
    <row r="756" spans="1:7" x14ac:dyDescent="0.2">
      <c r="A756" s="3">
        <v>37</v>
      </c>
      <c r="B756" s="23" t="s">
        <v>38</v>
      </c>
      <c r="C756" s="23" t="str">
        <f>VLOOKUP(Taulukko1[[#This Row],[Rivivalinta]],Sheet1!$C$1:$E$42,2,FALSE)</f>
        <v>Kärnprimärkapitalrelation, %</v>
      </c>
      <c r="D756" s="23" t="str">
        <f>VLOOKUP(Taulukko1[[#This Row],[Rivivalinta]],Sheet1!$C$1:$E$42,3,FALSE)</f>
        <v>CET 1 ratio, %</v>
      </c>
      <c r="E756" s="1" t="s">
        <v>66</v>
      </c>
      <c r="F756" s="2">
        <v>42004</v>
      </c>
      <c r="G756" s="5">
        <v>0.32094127389770138</v>
      </c>
    </row>
    <row r="757" spans="1:7" x14ac:dyDescent="0.2">
      <c r="A757" s="3">
        <v>38</v>
      </c>
      <c r="B757" s="23" t="s">
        <v>39</v>
      </c>
      <c r="C757" s="23" t="str">
        <f>VLOOKUP(Taulukko1[[#This Row],[Rivivalinta]],Sheet1!$C$1:$E$42,2,FALSE)</f>
        <v>Summa exponeringsbelopp (RWA)</v>
      </c>
      <c r="D757" s="23" t="str">
        <f>VLOOKUP(Taulukko1[[#This Row],[Rivivalinta]],Sheet1!$C$1:$E$42,3,FALSE)</f>
        <v>Total risk weighted assets (RWA)</v>
      </c>
      <c r="E757" s="1" t="s">
        <v>66</v>
      </c>
      <c r="F757" s="2">
        <v>42004</v>
      </c>
      <c r="G757" s="4">
        <v>103119.018</v>
      </c>
    </row>
    <row r="758" spans="1:7" x14ac:dyDescent="0.2">
      <c r="A758" s="3">
        <v>39</v>
      </c>
      <c r="B758" s="23" t="s">
        <v>40</v>
      </c>
      <c r="C758" s="23" t="str">
        <f>VLOOKUP(Taulukko1[[#This Row],[Rivivalinta]],Sheet1!$C$1:$E$42,2,FALSE)</f>
        <v>Exponeringsbelopp för kredit-, motpart- och utspädningsrisker</v>
      </c>
      <c r="D758" s="23" t="str">
        <f>VLOOKUP(Taulukko1[[#This Row],[Rivivalinta]],Sheet1!$C$1:$E$42,3,FALSE)</f>
        <v>Credit and counterparty risks</v>
      </c>
      <c r="E758" s="1" t="s">
        <v>66</v>
      </c>
      <c r="F758" s="2">
        <v>42004</v>
      </c>
      <c r="G758" s="4">
        <v>95431.407999999996</v>
      </c>
    </row>
    <row r="759" spans="1:7" x14ac:dyDescent="0.2">
      <c r="A759" s="3">
        <v>40</v>
      </c>
      <c r="B759" s="23" t="s">
        <v>41</v>
      </c>
      <c r="C759" s="23" t="str">
        <f>VLOOKUP(Taulukko1[[#This Row],[Rivivalinta]],Sheet1!$C$1:$E$42,2,FALSE)</f>
        <v>Exponeringsbelopp för positions-, valutakurs- och råvarurisker</v>
      </c>
      <c r="D759" s="23" t="str">
        <f>VLOOKUP(Taulukko1[[#This Row],[Rivivalinta]],Sheet1!$C$1:$E$42,3,FALSE)</f>
        <v>Position, currency and commodity risks</v>
      </c>
      <c r="E759" s="1" t="s">
        <v>66</v>
      </c>
      <c r="F759" s="2">
        <v>42004</v>
      </c>
      <c r="G759" s="4"/>
    </row>
    <row r="760" spans="1:7" x14ac:dyDescent="0.2">
      <c r="A760" s="3">
        <v>41</v>
      </c>
      <c r="B760" s="23" t="s">
        <v>42</v>
      </c>
      <c r="C760" s="23" t="str">
        <f>VLOOKUP(Taulukko1[[#This Row],[Rivivalinta]],Sheet1!$C$1:$E$42,2,FALSE)</f>
        <v>Exponeringsbelopp för operativ risk</v>
      </c>
      <c r="D760" s="23" t="str">
        <f>VLOOKUP(Taulukko1[[#This Row],[Rivivalinta]],Sheet1!$C$1:$E$42,3,FALSE)</f>
        <v>Operational risks</v>
      </c>
      <c r="E760" s="1" t="s">
        <v>66</v>
      </c>
      <c r="F760" s="2">
        <v>42004</v>
      </c>
      <c r="G760" s="4">
        <v>7687.61</v>
      </c>
    </row>
    <row r="761" spans="1:7" x14ac:dyDescent="0.2">
      <c r="A761" s="3">
        <v>42</v>
      </c>
      <c r="B761" s="23" t="s">
        <v>43</v>
      </c>
      <c r="C761" s="23" t="str">
        <f>VLOOKUP(Taulukko1[[#This Row],[Rivivalinta]],Sheet1!$C$1:$E$42,2,FALSE)</f>
        <v>Övriga riskexponeringar</v>
      </c>
      <c r="D761" s="23" t="str">
        <f>VLOOKUP(Taulukko1[[#This Row],[Rivivalinta]],Sheet1!$C$1:$E$42,3,FALSE)</f>
        <v>Other risks</v>
      </c>
      <c r="E761" s="1" t="s">
        <v>66</v>
      </c>
      <c r="F761" s="2">
        <v>42004</v>
      </c>
      <c r="G761" s="4"/>
    </row>
    <row r="762" spans="1:7" x14ac:dyDescent="0.2">
      <c r="A762" s="3">
        <v>1</v>
      </c>
      <c r="B762" s="23" t="s">
        <v>5</v>
      </c>
      <c r="C762" s="23" t="str">
        <f>VLOOKUP(Taulukko1[[#This Row],[Rivivalinta]],Sheet1!$C$1:$E$42,2,FALSE)</f>
        <v>Räntenetto</v>
      </c>
      <c r="D762" s="23" t="str">
        <f>VLOOKUP(Taulukko1[[#This Row],[Rivivalinta]],Sheet1!$C$1:$E$42,3,FALSE)</f>
        <v>Net interest margin</v>
      </c>
      <c r="E762" s="1" t="s">
        <v>67</v>
      </c>
      <c r="F762" s="2">
        <v>42004</v>
      </c>
      <c r="G762" s="4">
        <v>1192</v>
      </c>
    </row>
    <row r="763" spans="1:7" x14ac:dyDescent="0.2">
      <c r="A763" s="3">
        <v>2</v>
      </c>
      <c r="B763" s="23" t="s">
        <v>6</v>
      </c>
      <c r="C763" s="23" t="str">
        <f>VLOOKUP(Taulukko1[[#This Row],[Rivivalinta]],Sheet1!$C$1:$E$42,2,FALSE)</f>
        <v>Netto, avgifts- och provisionsintäkter</v>
      </c>
      <c r="D763" s="23" t="str">
        <f>VLOOKUP(Taulukko1[[#This Row],[Rivivalinta]],Sheet1!$C$1:$E$42,3,FALSE)</f>
        <v>Net fee and commission income</v>
      </c>
      <c r="E763" s="1" t="s">
        <v>67</v>
      </c>
      <c r="F763" s="2">
        <v>42004</v>
      </c>
      <c r="G763" s="4">
        <v>463</v>
      </c>
    </row>
    <row r="764" spans="1:7" x14ac:dyDescent="0.2">
      <c r="A764" s="3">
        <v>3</v>
      </c>
      <c r="B764" s="23" t="s">
        <v>7</v>
      </c>
      <c r="C764" s="23" t="str">
        <f>VLOOKUP(Taulukko1[[#This Row],[Rivivalinta]],Sheet1!$C$1:$E$42,2,FALSE)</f>
        <v>Avgifts- och provisionsintäkter</v>
      </c>
      <c r="D764" s="23" t="str">
        <f>VLOOKUP(Taulukko1[[#This Row],[Rivivalinta]],Sheet1!$C$1:$E$42,3,FALSE)</f>
        <v>Fee and commission income</v>
      </c>
      <c r="E764" s="1" t="s">
        <v>67</v>
      </c>
      <c r="F764" s="2">
        <v>42004</v>
      </c>
      <c r="G764" s="4">
        <v>543</v>
      </c>
    </row>
    <row r="765" spans="1:7" x14ac:dyDescent="0.2">
      <c r="A765" s="3">
        <v>4</v>
      </c>
      <c r="B765" s="23" t="s">
        <v>8</v>
      </c>
      <c r="C765" s="23" t="str">
        <f>VLOOKUP(Taulukko1[[#This Row],[Rivivalinta]],Sheet1!$C$1:$E$42,2,FALSE)</f>
        <v>Avgifts- och provisionskostnader</v>
      </c>
      <c r="D765" s="23" t="str">
        <f>VLOOKUP(Taulukko1[[#This Row],[Rivivalinta]],Sheet1!$C$1:$E$42,3,FALSE)</f>
        <v>Fee and commission expenses</v>
      </c>
      <c r="E765" s="1" t="s">
        <v>67</v>
      </c>
      <c r="F765" s="2">
        <v>42004</v>
      </c>
      <c r="G765" s="4">
        <v>80</v>
      </c>
    </row>
    <row r="766" spans="1:7" x14ac:dyDescent="0.2">
      <c r="A766" s="3">
        <v>5</v>
      </c>
      <c r="B766" s="23" t="s">
        <v>9</v>
      </c>
      <c r="C766" s="23" t="str">
        <f>VLOOKUP(Taulukko1[[#This Row],[Rivivalinta]],Sheet1!$C$1:$E$42,2,FALSE)</f>
        <v>Nettointäkter från handel och investeringar</v>
      </c>
      <c r="D766" s="23" t="str">
        <f>VLOOKUP(Taulukko1[[#This Row],[Rivivalinta]],Sheet1!$C$1:$E$42,3,FALSE)</f>
        <v>Net trading and investing income</v>
      </c>
      <c r="E766" s="1" t="s">
        <v>67</v>
      </c>
      <c r="F766" s="2">
        <v>42004</v>
      </c>
      <c r="G766" s="4">
        <v>451</v>
      </c>
    </row>
    <row r="767" spans="1:7" x14ac:dyDescent="0.2">
      <c r="A767" s="3">
        <v>6</v>
      </c>
      <c r="B767" s="23" t="s">
        <v>10</v>
      </c>
      <c r="C767" s="23" t="str">
        <f>VLOOKUP(Taulukko1[[#This Row],[Rivivalinta]],Sheet1!$C$1:$E$42,2,FALSE)</f>
        <v>Övriga intäkter</v>
      </c>
      <c r="D767" s="23" t="str">
        <f>VLOOKUP(Taulukko1[[#This Row],[Rivivalinta]],Sheet1!$C$1:$E$42,3,FALSE)</f>
        <v>Other income</v>
      </c>
      <c r="E767" s="1" t="s">
        <v>67</v>
      </c>
      <c r="F767" s="2">
        <v>42004</v>
      </c>
      <c r="G767" s="4">
        <v>318</v>
      </c>
    </row>
    <row r="768" spans="1:7" x14ac:dyDescent="0.2">
      <c r="A768" s="3">
        <v>7</v>
      </c>
      <c r="B768" s="23" t="s">
        <v>11</v>
      </c>
      <c r="C768" s="23" t="str">
        <f>VLOOKUP(Taulukko1[[#This Row],[Rivivalinta]],Sheet1!$C$1:$E$42,2,FALSE)</f>
        <v>Totala inkomster</v>
      </c>
      <c r="D768" s="23" t="str">
        <f>VLOOKUP(Taulukko1[[#This Row],[Rivivalinta]],Sheet1!$C$1:$E$42,3,FALSE)</f>
        <v>Total income</v>
      </c>
      <c r="E768" s="1" t="s">
        <v>67</v>
      </c>
      <c r="F768" s="2">
        <v>42004</v>
      </c>
      <c r="G768" s="4">
        <v>2424</v>
      </c>
    </row>
    <row r="769" spans="1:7" x14ac:dyDescent="0.2">
      <c r="A769" s="3">
        <v>8</v>
      </c>
      <c r="B769" s="23" t="s">
        <v>12</v>
      </c>
      <c r="C769" s="23" t="str">
        <f>VLOOKUP(Taulukko1[[#This Row],[Rivivalinta]],Sheet1!$C$1:$E$42,2,FALSE)</f>
        <v>Totala kostnader</v>
      </c>
      <c r="D769" s="23" t="str">
        <f>VLOOKUP(Taulukko1[[#This Row],[Rivivalinta]],Sheet1!$C$1:$E$42,3,FALSE)</f>
        <v>Total expenses</v>
      </c>
      <c r="E769" s="1" t="s">
        <v>67</v>
      </c>
      <c r="F769" s="2">
        <v>42004</v>
      </c>
      <c r="G769" s="4">
        <v>1957</v>
      </c>
    </row>
    <row r="770" spans="1:7" x14ac:dyDescent="0.2">
      <c r="A770" s="3">
        <v>9</v>
      </c>
      <c r="B770" s="23" t="s">
        <v>13</v>
      </c>
      <c r="C770" s="23" t="str">
        <f>VLOOKUP(Taulukko1[[#This Row],[Rivivalinta]],Sheet1!$C$1:$E$42,2,FALSE)</f>
        <v>Nedskrivningar av lån och fordringar</v>
      </c>
      <c r="D770" s="23" t="str">
        <f>VLOOKUP(Taulukko1[[#This Row],[Rivivalinta]],Sheet1!$C$1:$E$42,3,FALSE)</f>
        <v>Impairments on loans and receivables</v>
      </c>
      <c r="E770" s="1" t="s">
        <v>67</v>
      </c>
      <c r="F770" s="2">
        <v>42004</v>
      </c>
      <c r="G770" s="4">
        <v>53</v>
      </c>
    </row>
    <row r="771" spans="1:7" x14ac:dyDescent="0.2">
      <c r="A771" s="3">
        <v>10</v>
      </c>
      <c r="B771" s="23" t="s">
        <v>14</v>
      </c>
      <c r="C771" s="23" t="str">
        <f>VLOOKUP(Taulukko1[[#This Row],[Rivivalinta]],Sheet1!$C$1:$E$42,2,FALSE)</f>
        <v>Rörelsevinst/-förlust</v>
      </c>
      <c r="D771" s="23" t="str">
        <f>VLOOKUP(Taulukko1[[#This Row],[Rivivalinta]],Sheet1!$C$1:$E$42,3,FALSE)</f>
        <v>Operatingprofit/-loss</v>
      </c>
      <c r="E771" s="1" t="s">
        <v>67</v>
      </c>
      <c r="F771" s="2">
        <v>42004</v>
      </c>
      <c r="G771" s="4">
        <v>414</v>
      </c>
    </row>
    <row r="772" spans="1:7" x14ac:dyDescent="0.2">
      <c r="A772" s="3">
        <v>11</v>
      </c>
      <c r="B772" s="23" t="s">
        <v>15</v>
      </c>
      <c r="C772" s="23" t="str">
        <f>VLOOKUP(Taulukko1[[#This Row],[Rivivalinta]],Sheet1!$C$1:$E$42,2,FALSE)</f>
        <v>Kontanta medel och kassabehållning hos centralbanker</v>
      </c>
      <c r="D772" s="23" t="str">
        <f>VLOOKUP(Taulukko1[[#This Row],[Rivivalinta]],Sheet1!$C$1:$E$42,3,FALSE)</f>
        <v>Cash and cash balances at central banks</v>
      </c>
      <c r="E772" s="1" t="s">
        <v>67</v>
      </c>
      <c r="F772" s="2">
        <v>42004</v>
      </c>
      <c r="G772" s="4">
        <v>4753</v>
      </c>
    </row>
    <row r="773" spans="1:7" x14ac:dyDescent="0.2">
      <c r="A773" s="3">
        <v>12</v>
      </c>
      <c r="B773" s="23" t="s">
        <v>16</v>
      </c>
      <c r="C773" s="23" t="str">
        <f>VLOOKUP(Taulukko1[[#This Row],[Rivivalinta]],Sheet1!$C$1:$E$42,2,FALSE)</f>
        <v>Lån och förskott till kreditinstitut</v>
      </c>
      <c r="D773" s="23" t="str">
        <f>VLOOKUP(Taulukko1[[#This Row],[Rivivalinta]],Sheet1!$C$1:$E$42,3,FALSE)</f>
        <v>Loans and advances to credit institutions</v>
      </c>
      <c r="E773" s="1" t="s">
        <v>67</v>
      </c>
      <c r="F773" s="2">
        <v>42004</v>
      </c>
      <c r="G773" s="4">
        <v>4585</v>
      </c>
    </row>
    <row r="774" spans="1:7" x14ac:dyDescent="0.2">
      <c r="A774" s="3">
        <v>13</v>
      </c>
      <c r="B774" s="23" t="s">
        <v>17</v>
      </c>
      <c r="C774" s="23" t="str">
        <f>VLOOKUP(Taulukko1[[#This Row],[Rivivalinta]],Sheet1!$C$1:$E$42,2,FALSE)</f>
        <v>Lån och förskott till allmänheten och offentliga samfund</v>
      </c>
      <c r="D774" s="23" t="str">
        <f>VLOOKUP(Taulukko1[[#This Row],[Rivivalinta]],Sheet1!$C$1:$E$42,3,FALSE)</f>
        <v>Loans and advances to the public and public sector entities</v>
      </c>
      <c r="E774" s="1" t="s">
        <v>67</v>
      </c>
      <c r="F774" s="2">
        <v>42004</v>
      </c>
      <c r="G774" s="4">
        <v>49291</v>
      </c>
    </row>
    <row r="775" spans="1:7" x14ac:dyDescent="0.2">
      <c r="A775" s="3">
        <v>14</v>
      </c>
      <c r="B775" s="23" t="s">
        <v>18</v>
      </c>
      <c r="C775" s="23" t="str">
        <f>VLOOKUP(Taulukko1[[#This Row],[Rivivalinta]],Sheet1!$C$1:$E$42,2,FALSE)</f>
        <v>Värdepapper</v>
      </c>
      <c r="D775" s="23" t="str">
        <f>VLOOKUP(Taulukko1[[#This Row],[Rivivalinta]],Sheet1!$C$1:$E$42,3,FALSE)</f>
        <v>Debt securities</v>
      </c>
      <c r="E775" s="1" t="s">
        <v>67</v>
      </c>
      <c r="F775" s="2">
        <v>42004</v>
      </c>
      <c r="G775" s="4">
        <v>14313</v>
      </c>
    </row>
    <row r="776" spans="1:7" x14ac:dyDescent="0.2">
      <c r="A776" s="3">
        <v>15</v>
      </c>
      <c r="B776" s="23" t="s">
        <v>119</v>
      </c>
      <c r="C776" s="23" t="str">
        <f>VLOOKUP(Taulukko1[[#This Row],[Rivivalinta]],Sheet1!$C$1:$E$42,2,FALSE)</f>
        <v xml:space="preserve">Derivat </v>
      </c>
      <c r="D776" s="23" t="str">
        <f>VLOOKUP(Taulukko1[[#This Row],[Rivivalinta]],Sheet1!$C$1:$E$42,3,FALSE)</f>
        <v xml:space="preserve">Derivatives </v>
      </c>
      <c r="E776" s="1" t="s">
        <v>67</v>
      </c>
      <c r="F776" s="2">
        <v>42004</v>
      </c>
      <c r="G776" s="4"/>
    </row>
    <row r="777" spans="1:7" x14ac:dyDescent="0.2">
      <c r="A777" s="3">
        <v>16</v>
      </c>
      <c r="B777" s="23" t="s">
        <v>20</v>
      </c>
      <c r="C777" s="23" t="str">
        <f>VLOOKUP(Taulukko1[[#This Row],[Rivivalinta]],Sheet1!$C$1:$E$42,2,FALSE)</f>
        <v>Övriga tillgångar</v>
      </c>
      <c r="D777" s="23" t="str">
        <f>VLOOKUP(Taulukko1[[#This Row],[Rivivalinta]],Sheet1!$C$1:$E$42,3,FALSE)</f>
        <v>Other assets</v>
      </c>
      <c r="E777" s="1" t="s">
        <v>67</v>
      </c>
      <c r="F777" s="2">
        <v>42004</v>
      </c>
      <c r="G777" s="4">
        <v>8598</v>
      </c>
    </row>
    <row r="778" spans="1:7" x14ac:dyDescent="0.2">
      <c r="A778" s="3">
        <v>17</v>
      </c>
      <c r="B778" s="23" t="s">
        <v>21</v>
      </c>
      <c r="C778" s="23" t="str">
        <f>VLOOKUP(Taulukko1[[#This Row],[Rivivalinta]],Sheet1!$C$1:$E$42,2,FALSE)</f>
        <v>SUMMA TILLGÅNGAR</v>
      </c>
      <c r="D778" s="23" t="str">
        <f>VLOOKUP(Taulukko1[[#This Row],[Rivivalinta]],Sheet1!$C$1:$E$42,3,FALSE)</f>
        <v>TOTAL ASSETS</v>
      </c>
      <c r="E778" s="1" t="s">
        <v>67</v>
      </c>
      <c r="F778" s="2">
        <v>42004</v>
      </c>
      <c r="G778" s="4">
        <v>81540</v>
      </c>
    </row>
    <row r="779" spans="1:7" x14ac:dyDescent="0.2">
      <c r="A779" s="3">
        <v>18</v>
      </c>
      <c r="B779" s="23" t="s">
        <v>22</v>
      </c>
      <c r="C779" s="23" t="str">
        <f>VLOOKUP(Taulukko1[[#This Row],[Rivivalinta]],Sheet1!$C$1:$E$42,2,FALSE)</f>
        <v>Inlåning från kreditinstitut</v>
      </c>
      <c r="D779" s="23" t="str">
        <f>VLOOKUP(Taulukko1[[#This Row],[Rivivalinta]],Sheet1!$C$1:$E$42,3,FALSE)</f>
        <v>Deposits from credit institutions</v>
      </c>
      <c r="E779" s="1" t="s">
        <v>67</v>
      </c>
      <c r="F779" s="2">
        <v>42004</v>
      </c>
      <c r="G779" s="4">
        <v>358</v>
      </c>
    </row>
    <row r="780" spans="1:7" x14ac:dyDescent="0.2">
      <c r="A780" s="3">
        <v>19</v>
      </c>
      <c r="B780" s="23" t="s">
        <v>23</v>
      </c>
      <c r="C780" s="23" t="str">
        <f>VLOOKUP(Taulukko1[[#This Row],[Rivivalinta]],Sheet1!$C$1:$E$42,2,FALSE)</f>
        <v>Inlåning från allmänheten och offentliga samfund</v>
      </c>
      <c r="D780" s="23" t="str">
        <f>VLOOKUP(Taulukko1[[#This Row],[Rivivalinta]],Sheet1!$C$1:$E$42,3,FALSE)</f>
        <v>Deposits from the public and public sector entities</v>
      </c>
      <c r="E780" s="1" t="s">
        <v>67</v>
      </c>
      <c r="F780" s="2">
        <v>42004</v>
      </c>
      <c r="G780" s="4">
        <v>66955</v>
      </c>
    </row>
    <row r="781" spans="1:7" x14ac:dyDescent="0.2">
      <c r="A781" s="3">
        <v>20</v>
      </c>
      <c r="B781" s="23" t="s">
        <v>24</v>
      </c>
      <c r="C781" s="23" t="str">
        <f>VLOOKUP(Taulukko1[[#This Row],[Rivivalinta]],Sheet1!$C$1:$E$42,2,FALSE)</f>
        <v>Emitterade skuldebrev</v>
      </c>
      <c r="D781" s="23" t="str">
        <f>VLOOKUP(Taulukko1[[#This Row],[Rivivalinta]],Sheet1!$C$1:$E$42,3,FALSE)</f>
        <v>Debt securities issued</v>
      </c>
      <c r="E781" s="1" t="s">
        <v>67</v>
      </c>
      <c r="F781" s="2">
        <v>42004</v>
      </c>
      <c r="G781" s="4"/>
    </row>
    <row r="782" spans="1:7" x14ac:dyDescent="0.2">
      <c r="A782" s="3">
        <v>22</v>
      </c>
      <c r="B782" s="23" t="s">
        <v>19</v>
      </c>
      <c r="C782" s="23" t="str">
        <f>VLOOKUP(Taulukko1[[#This Row],[Rivivalinta]],Sheet1!$C$1:$E$42,2,FALSE)</f>
        <v>Derivat</v>
      </c>
      <c r="D782" s="23" t="str">
        <f>VLOOKUP(Taulukko1[[#This Row],[Rivivalinta]],Sheet1!$C$1:$E$42,3,FALSE)</f>
        <v>Derivatives</v>
      </c>
      <c r="E782" s="1" t="s">
        <v>67</v>
      </c>
      <c r="F782" s="2">
        <v>42004</v>
      </c>
      <c r="G782" s="4"/>
    </row>
    <row r="783" spans="1:7" x14ac:dyDescent="0.2">
      <c r="A783" s="3">
        <v>23</v>
      </c>
      <c r="B783" s="23" t="s">
        <v>25</v>
      </c>
      <c r="C783" s="23" t="str">
        <f>VLOOKUP(Taulukko1[[#This Row],[Rivivalinta]],Sheet1!$C$1:$E$42,2,FALSE)</f>
        <v>Eget kapital</v>
      </c>
      <c r="D783" s="23" t="str">
        <f>VLOOKUP(Taulukko1[[#This Row],[Rivivalinta]],Sheet1!$C$1:$E$42,3,FALSE)</f>
        <v>Total equity</v>
      </c>
      <c r="E783" s="1" t="s">
        <v>67</v>
      </c>
      <c r="F783" s="2">
        <v>42004</v>
      </c>
      <c r="G783" s="4">
        <v>11172</v>
      </c>
    </row>
    <row r="784" spans="1:7" x14ac:dyDescent="0.2">
      <c r="A784" s="3">
        <v>21</v>
      </c>
      <c r="B784" s="23" t="s">
        <v>26</v>
      </c>
      <c r="C784" s="23" t="str">
        <f>VLOOKUP(Taulukko1[[#This Row],[Rivivalinta]],Sheet1!$C$1:$E$42,2,FALSE)</f>
        <v>Övriga skulder</v>
      </c>
      <c r="D784" s="23" t="str">
        <f>VLOOKUP(Taulukko1[[#This Row],[Rivivalinta]],Sheet1!$C$1:$E$42,3,FALSE)</f>
        <v>Other liabilities</v>
      </c>
      <c r="E784" s="1" t="s">
        <v>67</v>
      </c>
      <c r="F784" s="2">
        <v>42004</v>
      </c>
      <c r="G784" s="4">
        <v>3055</v>
      </c>
    </row>
    <row r="785" spans="1:7" x14ac:dyDescent="0.2">
      <c r="A785" s="3">
        <v>24</v>
      </c>
      <c r="B785" s="23" t="s">
        <v>27</v>
      </c>
      <c r="C785" s="23" t="str">
        <f>VLOOKUP(Taulukko1[[#This Row],[Rivivalinta]],Sheet1!$C$1:$E$42,2,FALSE)</f>
        <v>SUMMA EGET KAPITAL OCH SKULDER</v>
      </c>
      <c r="D785" s="23" t="str">
        <f>VLOOKUP(Taulukko1[[#This Row],[Rivivalinta]],Sheet1!$C$1:$E$42,3,FALSE)</f>
        <v>TOTAL EQUITY AND LIABILITIES</v>
      </c>
      <c r="E785" s="1" t="s">
        <v>67</v>
      </c>
      <c r="F785" s="2">
        <v>42004</v>
      </c>
      <c r="G785" s="4">
        <v>81540</v>
      </c>
    </row>
    <row r="786" spans="1:7" x14ac:dyDescent="0.2">
      <c r="A786" s="3">
        <v>25</v>
      </c>
      <c r="B786" s="23" t="s">
        <v>28</v>
      </c>
      <c r="C786" s="23" t="str">
        <f>VLOOKUP(Taulukko1[[#This Row],[Rivivalinta]],Sheet1!$C$1:$E$42,2,FALSE)</f>
        <v>Exponering utanför balansräkningen</v>
      </c>
      <c r="D786" s="23" t="str">
        <f>VLOOKUP(Taulukko1[[#This Row],[Rivivalinta]],Sheet1!$C$1:$E$42,3,FALSE)</f>
        <v>Off balance sheet exposures</v>
      </c>
      <c r="E786" s="1" t="s">
        <v>67</v>
      </c>
      <c r="F786" s="2">
        <v>42004</v>
      </c>
      <c r="G786" s="4">
        <v>2347</v>
      </c>
    </row>
    <row r="787" spans="1:7" x14ac:dyDescent="0.2">
      <c r="A787" s="3">
        <v>28</v>
      </c>
      <c r="B787" s="23" t="s">
        <v>29</v>
      </c>
      <c r="C787" s="23" t="str">
        <f>VLOOKUP(Taulukko1[[#This Row],[Rivivalinta]],Sheet1!$C$1:$E$42,2,FALSE)</f>
        <v>Kostnader/intäkter, %</v>
      </c>
      <c r="D787" s="23" t="str">
        <f>VLOOKUP(Taulukko1[[#This Row],[Rivivalinta]],Sheet1!$C$1:$E$42,3,FALSE)</f>
        <v>Cost/income ratio, %</v>
      </c>
      <c r="E787" s="1" t="s">
        <v>67</v>
      </c>
      <c r="F787" s="2">
        <v>42004</v>
      </c>
      <c r="G787" s="5">
        <v>0.76513317191283292</v>
      </c>
    </row>
    <row r="788" spans="1:7" x14ac:dyDescent="0.2">
      <c r="A788" s="3">
        <v>29</v>
      </c>
      <c r="B788" s="23" t="s">
        <v>30</v>
      </c>
      <c r="C788" s="23" t="str">
        <f>VLOOKUP(Taulukko1[[#This Row],[Rivivalinta]],Sheet1!$C$1:$E$42,2,FALSE)</f>
        <v>Nödlidande exponeringar/Exponeringar, %</v>
      </c>
      <c r="D788" s="23" t="str">
        <f>VLOOKUP(Taulukko1[[#This Row],[Rivivalinta]],Sheet1!$C$1:$E$42,3,FALSE)</f>
        <v>Non-performing exposures/Exposures, %</v>
      </c>
      <c r="E788" s="1" t="s">
        <v>67</v>
      </c>
      <c r="F788" s="2">
        <v>42004</v>
      </c>
      <c r="G788" s="5">
        <v>9.6898175715909706E-3</v>
      </c>
    </row>
    <row r="789" spans="1:7" x14ac:dyDescent="0.2">
      <c r="A789" s="3">
        <v>30</v>
      </c>
      <c r="B789" s="23" t="s">
        <v>31</v>
      </c>
      <c r="C789" s="23" t="str">
        <f>VLOOKUP(Taulukko1[[#This Row],[Rivivalinta]],Sheet1!$C$1:$E$42,2,FALSE)</f>
        <v>Upplupna avsättningar på nödlidande exponeringar/Nödlidande Exponeringar, %</v>
      </c>
      <c r="D789" s="23" t="str">
        <f>VLOOKUP(Taulukko1[[#This Row],[Rivivalinta]],Sheet1!$C$1:$E$42,3,FALSE)</f>
        <v>Accumulated impairments on non-performing exposures/Non-performing exposures, %</v>
      </c>
      <c r="E789" s="1" t="s">
        <v>67</v>
      </c>
      <c r="F789" s="2">
        <v>42004</v>
      </c>
      <c r="G789" s="5">
        <v>0.10614525139664804</v>
      </c>
    </row>
    <row r="790" spans="1:7" x14ac:dyDescent="0.2">
      <c r="A790" s="3">
        <v>31</v>
      </c>
      <c r="B790" s="23" t="s">
        <v>32</v>
      </c>
      <c r="C790" s="23" t="str">
        <f>VLOOKUP(Taulukko1[[#This Row],[Rivivalinta]],Sheet1!$C$1:$E$42,2,FALSE)</f>
        <v>Kapitalbas</v>
      </c>
      <c r="D790" s="23" t="str">
        <f>VLOOKUP(Taulukko1[[#This Row],[Rivivalinta]],Sheet1!$C$1:$E$42,3,FALSE)</f>
        <v>Own funds</v>
      </c>
      <c r="E790" s="1" t="s">
        <v>67</v>
      </c>
      <c r="F790" s="2">
        <v>42004</v>
      </c>
      <c r="G790" s="4">
        <v>12112.816000000001</v>
      </c>
    </row>
    <row r="791" spans="1:7" x14ac:dyDescent="0.2">
      <c r="A791" s="3">
        <v>32</v>
      </c>
      <c r="B791" s="23" t="s">
        <v>33</v>
      </c>
      <c r="C791" s="23" t="str">
        <f>VLOOKUP(Taulukko1[[#This Row],[Rivivalinta]],Sheet1!$C$1:$E$42,2,FALSE)</f>
        <v>Kärnprimärkapital (CET 1)</v>
      </c>
      <c r="D791" s="23" t="str">
        <f>VLOOKUP(Taulukko1[[#This Row],[Rivivalinta]],Sheet1!$C$1:$E$42,3,FALSE)</f>
        <v>Common equity tier 1 capital (CET1)</v>
      </c>
      <c r="E791" s="1" t="s">
        <v>67</v>
      </c>
      <c r="F791" s="2">
        <v>42004</v>
      </c>
      <c r="G791" s="4">
        <v>11204.848</v>
      </c>
    </row>
    <row r="792" spans="1:7" x14ac:dyDescent="0.2">
      <c r="A792" s="3">
        <v>33</v>
      </c>
      <c r="B792" s="23" t="s">
        <v>34</v>
      </c>
      <c r="C792" s="23" t="str">
        <f>VLOOKUP(Taulukko1[[#This Row],[Rivivalinta]],Sheet1!$C$1:$E$42,2,FALSE)</f>
        <v>Övrigt primärkapital (AT 1)</v>
      </c>
      <c r="D792" s="23" t="str">
        <f>VLOOKUP(Taulukko1[[#This Row],[Rivivalinta]],Sheet1!$C$1:$E$42,3,FALSE)</f>
        <v>Additional tier 1 capital (AT 1)</v>
      </c>
      <c r="E792" s="1" t="s">
        <v>67</v>
      </c>
      <c r="F792" s="2">
        <v>42004</v>
      </c>
      <c r="G792" s="4"/>
    </row>
    <row r="793" spans="1:7" x14ac:dyDescent="0.2">
      <c r="A793" s="3">
        <v>34</v>
      </c>
      <c r="B793" s="23" t="s">
        <v>35</v>
      </c>
      <c r="C793" s="23" t="str">
        <f>VLOOKUP(Taulukko1[[#This Row],[Rivivalinta]],Sheet1!$C$1:$E$42,2,FALSE)</f>
        <v>Supplementärkapital (T2)</v>
      </c>
      <c r="D793" s="23" t="str">
        <f>VLOOKUP(Taulukko1[[#This Row],[Rivivalinta]],Sheet1!$C$1:$E$42,3,FALSE)</f>
        <v>Tier 2 capital (T2)</v>
      </c>
      <c r="E793" s="1" t="s">
        <v>67</v>
      </c>
      <c r="F793" s="2">
        <v>42004</v>
      </c>
      <c r="G793" s="4">
        <v>907.96799999999996</v>
      </c>
    </row>
    <row r="794" spans="1:7" x14ac:dyDescent="0.2">
      <c r="A794" s="3">
        <v>35</v>
      </c>
      <c r="B794" s="23" t="s">
        <v>36</v>
      </c>
      <c r="C794" s="23" t="str">
        <f>VLOOKUP(Taulukko1[[#This Row],[Rivivalinta]],Sheet1!$C$1:$E$42,2,FALSE)</f>
        <v>Summa kapitalrelationer, %</v>
      </c>
      <c r="D794" s="23" t="str">
        <f>VLOOKUP(Taulukko1[[#This Row],[Rivivalinta]],Sheet1!$C$1:$E$42,3,FALSE)</f>
        <v>Own funds ratio, %</v>
      </c>
      <c r="E794" s="1" t="s">
        <v>67</v>
      </c>
      <c r="F794" s="2">
        <v>42004</v>
      </c>
      <c r="G794" s="5">
        <v>0.3123698509027002</v>
      </c>
    </row>
    <row r="795" spans="1:7" x14ac:dyDescent="0.2">
      <c r="A795" s="3">
        <v>36</v>
      </c>
      <c r="B795" s="23" t="s">
        <v>37</v>
      </c>
      <c r="C795" s="23" t="str">
        <f>VLOOKUP(Taulukko1[[#This Row],[Rivivalinta]],Sheet1!$C$1:$E$42,2,FALSE)</f>
        <v>Primärkapitalrelation, %</v>
      </c>
      <c r="D795" s="23" t="str">
        <f>VLOOKUP(Taulukko1[[#This Row],[Rivivalinta]],Sheet1!$C$1:$E$42,3,FALSE)</f>
        <v>Tier 1 ratio, %</v>
      </c>
      <c r="E795" s="1" t="s">
        <v>67</v>
      </c>
      <c r="F795" s="2">
        <v>42004</v>
      </c>
      <c r="G795" s="5">
        <v>0.28895483091193808</v>
      </c>
    </row>
    <row r="796" spans="1:7" x14ac:dyDescent="0.2">
      <c r="A796" s="3">
        <v>37</v>
      </c>
      <c r="B796" s="23" t="s">
        <v>38</v>
      </c>
      <c r="C796" s="23" t="str">
        <f>VLOOKUP(Taulukko1[[#This Row],[Rivivalinta]],Sheet1!$C$1:$E$42,2,FALSE)</f>
        <v>Kärnprimärkapitalrelation, %</v>
      </c>
      <c r="D796" s="23" t="str">
        <f>VLOOKUP(Taulukko1[[#This Row],[Rivivalinta]],Sheet1!$C$1:$E$42,3,FALSE)</f>
        <v>CET 1 ratio, %</v>
      </c>
      <c r="E796" s="1" t="s">
        <v>67</v>
      </c>
      <c r="F796" s="2">
        <v>42004</v>
      </c>
      <c r="G796" s="5">
        <v>0.28895483091193808</v>
      </c>
    </row>
    <row r="797" spans="1:7" x14ac:dyDescent="0.2">
      <c r="A797" s="3">
        <v>38</v>
      </c>
      <c r="B797" s="23" t="s">
        <v>39</v>
      </c>
      <c r="C797" s="23" t="str">
        <f>VLOOKUP(Taulukko1[[#This Row],[Rivivalinta]],Sheet1!$C$1:$E$42,2,FALSE)</f>
        <v>Summa exponeringsbelopp (RWA)</v>
      </c>
      <c r="D797" s="23" t="str">
        <f>VLOOKUP(Taulukko1[[#This Row],[Rivivalinta]],Sheet1!$C$1:$E$42,3,FALSE)</f>
        <v>Total risk weighted assets (RWA)</v>
      </c>
      <c r="E797" s="1" t="s">
        <v>67</v>
      </c>
      <c r="F797" s="2">
        <v>42004</v>
      </c>
      <c r="G797" s="4">
        <v>38777.161</v>
      </c>
    </row>
    <row r="798" spans="1:7" x14ac:dyDescent="0.2">
      <c r="A798" s="3">
        <v>39</v>
      </c>
      <c r="B798" s="23" t="s">
        <v>40</v>
      </c>
      <c r="C798" s="23" t="str">
        <f>VLOOKUP(Taulukko1[[#This Row],[Rivivalinta]],Sheet1!$C$1:$E$42,2,FALSE)</f>
        <v>Exponeringsbelopp för kredit-, motpart- och utspädningsrisker</v>
      </c>
      <c r="D798" s="23" t="str">
        <f>VLOOKUP(Taulukko1[[#This Row],[Rivivalinta]],Sheet1!$C$1:$E$42,3,FALSE)</f>
        <v>Credit and counterparty risks</v>
      </c>
      <c r="E798" s="1" t="s">
        <v>67</v>
      </c>
      <c r="F798" s="2">
        <v>42004</v>
      </c>
      <c r="G798" s="4">
        <v>33500.417000000001</v>
      </c>
    </row>
    <row r="799" spans="1:7" x14ac:dyDescent="0.2">
      <c r="A799" s="3">
        <v>40</v>
      </c>
      <c r="B799" s="23" t="s">
        <v>41</v>
      </c>
      <c r="C799" s="23" t="str">
        <f>VLOOKUP(Taulukko1[[#This Row],[Rivivalinta]],Sheet1!$C$1:$E$42,2,FALSE)</f>
        <v>Exponeringsbelopp för positions-, valutakurs- och råvarurisker</v>
      </c>
      <c r="D799" s="23" t="str">
        <f>VLOOKUP(Taulukko1[[#This Row],[Rivivalinta]],Sheet1!$C$1:$E$42,3,FALSE)</f>
        <v>Position, currency and commodity risks</v>
      </c>
      <c r="E799" s="1" t="s">
        <v>67</v>
      </c>
      <c r="F799" s="2">
        <v>42004</v>
      </c>
      <c r="G799" s="4">
        <v>1553.307</v>
      </c>
    </row>
    <row r="800" spans="1:7" x14ac:dyDescent="0.2">
      <c r="A800" s="3">
        <v>41</v>
      </c>
      <c r="B800" s="23" t="s">
        <v>42</v>
      </c>
      <c r="C800" s="23" t="str">
        <f>VLOOKUP(Taulukko1[[#This Row],[Rivivalinta]],Sheet1!$C$1:$E$42,2,FALSE)</f>
        <v>Exponeringsbelopp för operativ risk</v>
      </c>
      <c r="D800" s="23" t="str">
        <f>VLOOKUP(Taulukko1[[#This Row],[Rivivalinta]],Sheet1!$C$1:$E$42,3,FALSE)</f>
        <v>Operational risks</v>
      </c>
      <c r="E800" s="1" t="s">
        <v>67</v>
      </c>
      <c r="F800" s="2">
        <v>42004</v>
      </c>
      <c r="G800" s="4">
        <v>3723.4369999999999</v>
      </c>
    </row>
    <row r="801" spans="1:7" x14ac:dyDescent="0.2">
      <c r="A801" s="3">
        <v>42</v>
      </c>
      <c r="B801" s="23" t="s">
        <v>43</v>
      </c>
      <c r="C801" s="23" t="str">
        <f>VLOOKUP(Taulukko1[[#This Row],[Rivivalinta]],Sheet1!$C$1:$E$42,2,FALSE)</f>
        <v>Övriga riskexponeringar</v>
      </c>
      <c r="D801" s="23" t="str">
        <f>VLOOKUP(Taulukko1[[#This Row],[Rivivalinta]],Sheet1!$C$1:$E$42,3,FALSE)</f>
        <v>Other risks</v>
      </c>
      <c r="E801" s="1" t="s">
        <v>67</v>
      </c>
      <c r="F801" s="2">
        <v>42004</v>
      </c>
      <c r="G801" s="4"/>
    </row>
    <row r="802" spans="1:7" x14ac:dyDescent="0.2">
      <c r="A802" s="3">
        <v>1</v>
      </c>
      <c r="B802" s="23" t="s">
        <v>5</v>
      </c>
      <c r="C802" s="23" t="str">
        <f>VLOOKUP(Taulukko1[[#This Row],[Rivivalinta]],Sheet1!$C$1:$E$42,2,FALSE)</f>
        <v>Räntenetto</v>
      </c>
      <c r="D802" s="23" t="str">
        <f>VLOOKUP(Taulukko1[[#This Row],[Rivivalinta]],Sheet1!$C$1:$E$42,3,FALSE)</f>
        <v>Net interest margin</v>
      </c>
      <c r="E802" s="1" t="s">
        <v>68</v>
      </c>
      <c r="F802" s="2">
        <v>42004</v>
      </c>
      <c r="G802" s="4">
        <v>3565</v>
      </c>
    </row>
    <row r="803" spans="1:7" x14ac:dyDescent="0.2">
      <c r="A803" s="3">
        <v>2</v>
      </c>
      <c r="B803" s="23" t="s">
        <v>6</v>
      </c>
      <c r="C803" s="23" t="str">
        <f>VLOOKUP(Taulukko1[[#This Row],[Rivivalinta]],Sheet1!$C$1:$E$42,2,FALSE)</f>
        <v>Netto, avgifts- och provisionsintäkter</v>
      </c>
      <c r="D803" s="23" t="str">
        <f>VLOOKUP(Taulukko1[[#This Row],[Rivivalinta]],Sheet1!$C$1:$E$42,3,FALSE)</f>
        <v>Net fee and commission income</v>
      </c>
      <c r="E803" s="1" t="s">
        <v>68</v>
      </c>
      <c r="F803" s="2">
        <v>42004</v>
      </c>
      <c r="G803" s="4">
        <v>1771</v>
      </c>
    </row>
    <row r="804" spans="1:7" x14ac:dyDescent="0.2">
      <c r="A804" s="3">
        <v>3</v>
      </c>
      <c r="B804" s="23" t="s">
        <v>7</v>
      </c>
      <c r="C804" s="23" t="str">
        <f>VLOOKUP(Taulukko1[[#This Row],[Rivivalinta]],Sheet1!$C$1:$E$42,2,FALSE)</f>
        <v>Avgifts- och provisionsintäkter</v>
      </c>
      <c r="D804" s="23" t="str">
        <f>VLOOKUP(Taulukko1[[#This Row],[Rivivalinta]],Sheet1!$C$1:$E$42,3,FALSE)</f>
        <v>Fee and commission income</v>
      </c>
      <c r="E804" s="1" t="s">
        <v>68</v>
      </c>
      <c r="F804" s="2">
        <v>42004</v>
      </c>
      <c r="G804" s="4">
        <v>2018</v>
      </c>
    </row>
    <row r="805" spans="1:7" x14ac:dyDescent="0.2">
      <c r="A805" s="3">
        <v>4</v>
      </c>
      <c r="B805" s="23" t="s">
        <v>8</v>
      </c>
      <c r="C805" s="23" t="str">
        <f>VLOOKUP(Taulukko1[[#This Row],[Rivivalinta]],Sheet1!$C$1:$E$42,2,FALSE)</f>
        <v>Avgifts- och provisionskostnader</v>
      </c>
      <c r="D805" s="23" t="str">
        <f>VLOOKUP(Taulukko1[[#This Row],[Rivivalinta]],Sheet1!$C$1:$E$42,3,FALSE)</f>
        <v>Fee and commission expenses</v>
      </c>
      <c r="E805" s="1" t="s">
        <v>68</v>
      </c>
      <c r="F805" s="2">
        <v>42004</v>
      </c>
      <c r="G805" s="4">
        <v>247</v>
      </c>
    </row>
    <row r="806" spans="1:7" x14ac:dyDescent="0.2">
      <c r="A806" s="3">
        <v>5</v>
      </c>
      <c r="B806" s="23" t="s">
        <v>9</v>
      </c>
      <c r="C806" s="23" t="str">
        <f>VLOOKUP(Taulukko1[[#This Row],[Rivivalinta]],Sheet1!$C$1:$E$42,2,FALSE)</f>
        <v>Nettointäkter från handel och investeringar</v>
      </c>
      <c r="D806" s="23" t="str">
        <f>VLOOKUP(Taulukko1[[#This Row],[Rivivalinta]],Sheet1!$C$1:$E$42,3,FALSE)</f>
        <v>Net trading and investing income</v>
      </c>
      <c r="E806" s="1" t="s">
        <v>68</v>
      </c>
      <c r="F806" s="2">
        <v>42004</v>
      </c>
      <c r="G806" s="4">
        <v>309</v>
      </c>
    </row>
    <row r="807" spans="1:7" x14ac:dyDescent="0.2">
      <c r="A807" s="3">
        <v>6</v>
      </c>
      <c r="B807" s="23" t="s">
        <v>10</v>
      </c>
      <c r="C807" s="23" t="str">
        <f>VLOOKUP(Taulukko1[[#This Row],[Rivivalinta]],Sheet1!$C$1:$E$42,2,FALSE)</f>
        <v>Övriga intäkter</v>
      </c>
      <c r="D807" s="23" t="str">
        <f>VLOOKUP(Taulukko1[[#This Row],[Rivivalinta]],Sheet1!$C$1:$E$42,3,FALSE)</f>
        <v>Other income</v>
      </c>
      <c r="E807" s="1" t="s">
        <v>68</v>
      </c>
      <c r="F807" s="2">
        <v>42004</v>
      </c>
      <c r="G807" s="4">
        <v>274</v>
      </c>
    </row>
    <row r="808" spans="1:7" x14ac:dyDescent="0.2">
      <c r="A808" s="3">
        <v>7</v>
      </c>
      <c r="B808" s="23" t="s">
        <v>11</v>
      </c>
      <c r="C808" s="23" t="str">
        <f>VLOOKUP(Taulukko1[[#This Row],[Rivivalinta]],Sheet1!$C$1:$E$42,2,FALSE)</f>
        <v>Totala inkomster</v>
      </c>
      <c r="D808" s="23" t="str">
        <f>VLOOKUP(Taulukko1[[#This Row],[Rivivalinta]],Sheet1!$C$1:$E$42,3,FALSE)</f>
        <v>Total income</v>
      </c>
      <c r="E808" s="1" t="s">
        <v>68</v>
      </c>
      <c r="F808" s="2">
        <v>42004</v>
      </c>
      <c r="G808" s="4">
        <v>5919</v>
      </c>
    </row>
    <row r="809" spans="1:7" x14ac:dyDescent="0.2">
      <c r="A809" s="3">
        <v>8</v>
      </c>
      <c r="B809" s="23" t="s">
        <v>12</v>
      </c>
      <c r="C809" s="23" t="str">
        <f>VLOOKUP(Taulukko1[[#This Row],[Rivivalinta]],Sheet1!$C$1:$E$42,2,FALSE)</f>
        <v>Totala kostnader</v>
      </c>
      <c r="D809" s="23" t="str">
        <f>VLOOKUP(Taulukko1[[#This Row],[Rivivalinta]],Sheet1!$C$1:$E$42,3,FALSE)</f>
        <v>Total expenses</v>
      </c>
      <c r="E809" s="1" t="s">
        <v>68</v>
      </c>
      <c r="F809" s="2">
        <v>42004</v>
      </c>
      <c r="G809" s="4">
        <v>4699</v>
      </c>
    </row>
    <row r="810" spans="1:7" x14ac:dyDescent="0.2">
      <c r="A810" s="3">
        <v>9</v>
      </c>
      <c r="B810" s="23" t="s">
        <v>13</v>
      </c>
      <c r="C810" s="23" t="str">
        <f>VLOOKUP(Taulukko1[[#This Row],[Rivivalinta]],Sheet1!$C$1:$E$42,2,FALSE)</f>
        <v>Nedskrivningar av lån och fordringar</v>
      </c>
      <c r="D810" s="23" t="str">
        <f>VLOOKUP(Taulukko1[[#This Row],[Rivivalinta]],Sheet1!$C$1:$E$42,3,FALSE)</f>
        <v>Impairments on loans and receivables</v>
      </c>
      <c r="E810" s="1" t="s">
        <v>68</v>
      </c>
      <c r="F810" s="2">
        <v>42004</v>
      </c>
      <c r="G810" s="4">
        <v>174</v>
      </c>
    </row>
    <row r="811" spans="1:7" x14ac:dyDescent="0.2">
      <c r="A811" s="3">
        <v>10</v>
      </c>
      <c r="B811" s="23" t="s">
        <v>14</v>
      </c>
      <c r="C811" s="23" t="str">
        <f>VLOOKUP(Taulukko1[[#This Row],[Rivivalinta]],Sheet1!$C$1:$E$42,2,FALSE)</f>
        <v>Rörelsevinst/-förlust</v>
      </c>
      <c r="D811" s="23" t="str">
        <f>VLOOKUP(Taulukko1[[#This Row],[Rivivalinta]],Sheet1!$C$1:$E$42,3,FALSE)</f>
        <v>Operatingprofit/-loss</v>
      </c>
      <c r="E811" s="1" t="s">
        <v>68</v>
      </c>
      <c r="F811" s="2">
        <v>42004</v>
      </c>
      <c r="G811" s="4">
        <v>1046</v>
      </c>
    </row>
    <row r="812" spans="1:7" x14ac:dyDescent="0.2">
      <c r="A812" s="3">
        <v>11</v>
      </c>
      <c r="B812" s="23" t="s">
        <v>15</v>
      </c>
      <c r="C812" s="23" t="str">
        <f>VLOOKUP(Taulukko1[[#This Row],[Rivivalinta]],Sheet1!$C$1:$E$42,2,FALSE)</f>
        <v>Kontanta medel och kassabehållning hos centralbanker</v>
      </c>
      <c r="D812" s="23" t="str">
        <f>VLOOKUP(Taulukko1[[#This Row],[Rivivalinta]],Sheet1!$C$1:$E$42,3,FALSE)</f>
        <v>Cash and cash balances at central banks</v>
      </c>
      <c r="E812" s="1" t="s">
        <v>68</v>
      </c>
      <c r="F812" s="2">
        <v>42004</v>
      </c>
      <c r="G812" s="4">
        <v>7737</v>
      </c>
    </row>
    <row r="813" spans="1:7" x14ac:dyDescent="0.2">
      <c r="A813" s="3">
        <v>12</v>
      </c>
      <c r="B813" s="23" t="s">
        <v>16</v>
      </c>
      <c r="C813" s="23" t="str">
        <f>VLOOKUP(Taulukko1[[#This Row],[Rivivalinta]],Sheet1!$C$1:$E$42,2,FALSE)</f>
        <v>Lån och förskott till kreditinstitut</v>
      </c>
      <c r="D813" s="23" t="str">
        <f>VLOOKUP(Taulukko1[[#This Row],[Rivivalinta]],Sheet1!$C$1:$E$42,3,FALSE)</f>
        <v>Loans and advances to credit institutions</v>
      </c>
      <c r="E813" s="1" t="s">
        <v>68</v>
      </c>
      <c r="F813" s="2">
        <v>42004</v>
      </c>
      <c r="G813" s="4">
        <v>10155</v>
      </c>
    </row>
    <row r="814" spans="1:7" x14ac:dyDescent="0.2">
      <c r="A814" s="3">
        <v>13</v>
      </c>
      <c r="B814" s="23" t="s">
        <v>17</v>
      </c>
      <c r="C814" s="23" t="str">
        <f>VLOOKUP(Taulukko1[[#This Row],[Rivivalinta]],Sheet1!$C$1:$E$42,2,FALSE)</f>
        <v>Lån och förskott till allmänheten och offentliga samfund</v>
      </c>
      <c r="D814" s="23" t="str">
        <f>VLOOKUP(Taulukko1[[#This Row],[Rivivalinta]],Sheet1!$C$1:$E$42,3,FALSE)</f>
        <v>Loans and advances to the public and public sector entities</v>
      </c>
      <c r="E814" s="1" t="s">
        <v>68</v>
      </c>
      <c r="F814" s="2">
        <v>42004</v>
      </c>
      <c r="G814" s="4">
        <v>190377</v>
      </c>
    </row>
    <row r="815" spans="1:7" x14ac:dyDescent="0.2">
      <c r="A815" s="3">
        <v>14</v>
      </c>
      <c r="B815" s="23" t="s">
        <v>18</v>
      </c>
      <c r="C815" s="23" t="str">
        <f>VLOOKUP(Taulukko1[[#This Row],[Rivivalinta]],Sheet1!$C$1:$E$42,2,FALSE)</f>
        <v>Värdepapper</v>
      </c>
      <c r="D815" s="23" t="str">
        <f>VLOOKUP(Taulukko1[[#This Row],[Rivivalinta]],Sheet1!$C$1:$E$42,3,FALSE)</f>
        <v>Debt securities</v>
      </c>
      <c r="E815" s="1" t="s">
        <v>68</v>
      </c>
      <c r="F815" s="2">
        <v>42004</v>
      </c>
      <c r="G815" s="4">
        <v>4821</v>
      </c>
    </row>
    <row r="816" spans="1:7" x14ac:dyDescent="0.2">
      <c r="A816" s="3">
        <v>15</v>
      </c>
      <c r="B816" s="23" t="s">
        <v>119</v>
      </c>
      <c r="C816" s="23" t="str">
        <f>VLOOKUP(Taulukko1[[#This Row],[Rivivalinta]],Sheet1!$C$1:$E$42,2,FALSE)</f>
        <v xml:space="preserve">Derivat </v>
      </c>
      <c r="D816" s="23" t="str">
        <f>VLOOKUP(Taulukko1[[#This Row],[Rivivalinta]],Sheet1!$C$1:$E$42,3,FALSE)</f>
        <v xml:space="preserve">Derivatives </v>
      </c>
      <c r="E816" s="1" t="s">
        <v>68</v>
      </c>
      <c r="F816" s="2">
        <v>42004</v>
      </c>
      <c r="G816" s="4"/>
    </row>
    <row r="817" spans="1:7" x14ac:dyDescent="0.2">
      <c r="A817" s="3">
        <v>16</v>
      </c>
      <c r="B817" s="23" t="s">
        <v>20</v>
      </c>
      <c r="C817" s="23" t="str">
        <f>VLOOKUP(Taulukko1[[#This Row],[Rivivalinta]],Sheet1!$C$1:$E$42,2,FALSE)</f>
        <v>Övriga tillgångar</v>
      </c>
      <c r="D817" s="23" t="str">
        <f>VLOOKUP(Taulukko1[[#This Row],[Rivivalinta]],Sheet1!$C$1:$E$42,3,FALSE)</f>
        <v>Other assets</v>
      </c>
      <c r="E817" s="1" t="s">
        <v>68</v>
      </c>
      <c r="F817" s="2">
        <v>42004</v>
      </c>
      <c r="G817" s="4">
        <v>33911</v>
      </c>
    </row>
    <row r="818" spans="1:7" x14ac:dyDescent="0.2">
      <c r="A818" s="3">
        <v>17</v>
      </c>
      <c r="B818" s="23" t="s">
        <v>21</v>
      </c>
      <c r="C818" s="23" t="str">
        <f>VLOOKUP(Taulukko1[[#This Row],[Rivivalinta]],Sheet1!$C$1:$E$42,2,FALSE)</f>
        <v>SUMMA TILLGÅNGAR</v>
      </c>
      <c r="D818" s="23" t="str">
        <f>VLOOKUP(Taulukko1[[#This Row],[Rivivalinta]],Sheet1!$C$1:$E$42,3,FALSE)</f>
        <v>TOTAL ASSETS</v>
      </c>
      <c r="E818" s="1" t="s">
        <v>68</v>
      </c>
      <c r="F818" s="2">
        <v>42004</v>
      </c>
      <c r="G818" s="4">
        <v>247001</v>
      </c>
    </row>
    <row r="819" spans="1:7" x14ac:dyDescent="0.2">
      <c r="A819" s="3">
        <v>18</v>
      </c>
      <c r="B819" s="23" t="s">
        <v>22</v>
      </c>
      <c r="C819" s="23" t="str">
        <f>VLOOKUP(Taulukko1[[#This Row],[Rivivalinta]],Sheet1!$C$1:$E$42,2,FALSE)</f>
        <v>Inlåning från kreditinstitut</v>
      </c>
      <c r="D819" s="23" t="str">
        <f>VLOOKUP(Taulukko1[[#This Row],[Rivivalinta]],Sheet1!$C$1:$E$42,3,FALSE)</f>
        <v>Deposits from credit institutions</v>
      </c>
      <c r="E819" s="1" t="s">
        <v>68</v>
      </c>
      <c r="F819" s="2">
        <v>42004</v>
      </c>
      <c r="G819" s="4">
        <v>4062</v>
      </c>
    </row>
    <row r="820" spans="1:7" x14ac:dyDescent="0.2">
      <c r="A820" s="3">
        <v>19</v>
      </c>
      <c r="B820" s="23" t="s">
        <v>23</v>
      </c>
      <c r="C820" s="23" t="str">
        <f>VLOOKUP(Taulukko1[[#This Row],[Rivivalinta]],Sheet1!$C$1:$E$42,2,FALSE)</f>
        <v>Inlåning från allmänheten och offentliga samfund</v>
      </c>
      <c r="D820" s="23" t="str">
        <f>VLOOKUP(Taulukko1[[#This Row],[Rivivalinta]],Sheet1!$C$1:$E$42,3,FALSE)</f>
        <v>Deposits from the public and public sector entities</v>
      </c>
      <c r="E820" s="1" t="s">
        <v>68</v>
      </c>
      <c r="F820" s="2">
        <v>42004</v>
      </c>
      <c r="G820" s="4">
        <v>205185</v>
      </c>
    </row>
    <row r="821" spans="1:7" x14ac:dyDescent="0.2">
      <c r="A821" s="3">
        <v>20</v>
      </c>
      <c r="B821" s="23" t="s">
        <v>24</v>
      </c>
      <c r="C821" s="23" t="str">
        <f>VLOOKUP(Taulukko1[[#This Row],[Rivivalinta]],Sheet1!$C$1:$E$42,2,FALSE)</f>
        <v>Emitterade skuldebrev</v>
      </c>
      <c r="D821" s="23" t="str">
        <f>VLOOKUP(Taulukko1[[#This Row],[Rivivalinta]],Sheet1!$C$1:$E$42,3,FALSE)</f>
        <v>Debt securities issued</v>
      </c>
      <c r="E821" s="1" t="s">
        <v>68</v>
      </c>
      <c r="F821" s="2">
        <v>42004</v>
      </c>
      <c r="G821" s="4">
        <v>5024</v>
      </c>
    </row>
    <row r="822" spans="1:7" x14ac:dyDescent="0.2">
      <c r="A822" s="3">
        <v>22</v>
      </c>
      <c r="B822" s="23" t="s">
        <v>19</v>
      </c>
      <c r="C822" s="23" t="str">
        <f>VLOOKUP(Taulukko1[[#This Row],[Rivivalinta]],Sheet1!$C$1:$E$42,2,FALSE)</f>
        <v>Derivat</v>
      </c>
      <c r="D822" s="23" t="str">
        <f>VLOOKUP(Taulukko1[[#This Row],[Rivivalinta]],Sheet1!$C$1:$E$42,3,FALSE)</f>
        <v>Derivatives</v>
      </c>
      <c r="E822" s="1" t="s">
        <v>68</v>
      </c>
      <c r="F822" s="2">
        <v>42004</v>
      </c>
      <c r="G822" s="4"/>
    </row>
    <row r="823" spans="1:7" x14ac:dyDescent="0.2">
      <c r="A823" s="3">
        <v>23</v>
      </c>
      <c r="B823" s="23" t="s">
        <v>25</v>
      </c>
      <c r="C823" s="23" t="str">
        <f>VLOOKUP(Taulukko1[[#This Row],[Rivivalinta]],Sheet1!$C$1:$E$42,2,FALSE)</f>
        <v>Eget kapital</v>
      </c>
      <c r="D823" s="23" t="str">
        <f>VLOOKUP(Taulukko1[[#This Row],[Rivivalinta]],Sheet1!$C$1:$E$42,3,FALSE)</f>
        <v>Total equity</v>
      </c>
      <c r="E823" s="1" t="s">
        <v>68</v>
      </c>
      <c r="F823" s="2">
        <v>42004</v>
      </c>
      <c r="G823" s="4">
        <v>19959</v>
      </c>
    </row>
    <row r="824" spans="1:7" x14ac:dyDescent="0.2">
      <c r="A824" s="3">
        <v>21</v>
      </c>
      <c r="B824" s="23" t="s">
        <v>26</v>
      </c>
      <c r="C824" s="23" t="str">
        <f>VLOOKUP(Taulukko1[[#This Row],[Rivivalinta]],Sheet1!$C$1:$E$42,2,FALSE)</f>
        <v>Övriga skulder</v>
      </c>
      <c r="D824" s="23" t="str">
        <f>VLOOKUP(Taulukko1[[#This Row],[Rivivalinta]],Sheet1!$C$1:$E$42,3,FALSE)</f>
        <v>Other liabilities</v>
      </c>
      <c r="E824" s="1" t="s">
        <v>68</v>
      </c>
      <c r="F824" s="2">
        <v>42004</v>
      </c>
      <c r="G824" s="4">
        <v>12771</v>
      </c>
    </row>
    <row r="825" spans="1:7" x14ac:dyDescent="0.2">
      <c r="A825" s="3">
        <v>24</v>
      </c>
      <c r="B825" s="23" t="s">
        <v>27</v>
      </c>
      <c r="C825" s="23" t="str">
        <f>VLOOKUP(Taulukko1[[#This Row],[Rivivalinta]],Sheet1!$C$1:$E$42,2,FALSE)</f>
        <v>SUMMA EGET KAPITAL OCH SKULDER</v>
      </c>
      <c r="D825" s="23" t="str">
        <f>VLOOKUP(Taulukko1[[#This Row],[Rivivalinta]],Sheet1!$C$1:$E$42,3,FALSE)</f>
        <v>TOTAL EQUITY AND LIABILITIES</v>
      </c>
      <c r="E825" s="1" t="s">
        <v>68</v>
      </c>
      <c r="F825" s="2">
        <v>42004</v>
      </c>
      <c r="G825" s="4">
        <v>247001</v>
      </c>
    </row>
    <row r="826" spans="1:7" x14ac:dyDescent="0.2">
      <c r="A826" s="3">
        <v>25</v>
      </c>
      <c r="B826" s="23" t="s">
        <v>28</v>
      </c>
      <c r="C826" s="23" t="str">
        <f>VLOOKUP(Taulukko1[[#This Row],[Rivivalinta]],Sheet1!$C$1:$E$42,2,FALSE)</f>
        <v>Exponering utanför balansräkningen</v>
      </c>
      <c r="D826" s="23" t="str">
        <f>VLOOKUP(Taulukko1[[#This Row],[Rivivalinta]],Sheet1!$C$1:$E$42,3,FALSE)</f>
        <v>Off balance sheet exposures</v>
      </c>
      <c r="E826" s="1" t="s">
        <v>68</v>
      </c>
      <c r="F826" s="2">
        <v>42004</v>
      </c>
      <c r="G826" s="4">
        <v>10608</v>
      </c>
    </row>
    <row r="827" spans="1:7" x14ac:dyDescent="0.2">
      <c r="A827" s="3">
        <v>28</v>
      </c>
      <c r="B827" s="23" t="s">
        <v>29</v>
      </c>
      <c r="C827" s="23" t="str">
        <f>VLOOKUP(Taulukko1[[#This Row],[Rivivalinta]],Sheet1!$C$1:$E$42,2,FALSE)</f>
        <v>Kostnader/intäkter, %</v>
      </c>
      <c r="D827" s="23" t="str">
        <f>VLOOKUP(Taulukko1[[#This Row],[Rivivalinta]],Sheet1!$C$1:$E$42,3,FALSE)</f>
        <v>Cost/income ratio, %</v>
      </c>
      <c r="E827" s="1" t="s">
        <v>68</v>
      </c>
      <c r="F827" s="2">
        <v>42004</v>
      </c>
      <c r="G827" s="5">
        <v>0.74871266735324404</v>
      </c>
    </row>
    <row r="828" spans="1:7" x14ac:dyDescent="0.2">
      <c r="A828" s="3">
        <v>29</v>
      </c>
      <c r="B828" s="23" t="s">
        <v>30</v>
      </c>
      <c r="C828" s="23" t="str">
        <f>VLOOKUP(Taulukko1[[#This Row],[Rivivalinta]],Sheet1!$C$1:$E$42,2,FALSE)</f>
        <v>Nödlidande exponeringar/Exponeringar, %</v>
      </c>
      <c r="D828" s="23" t="str">
        <f>VLOOKUP(Taulukko1[[#This Row],[Rivivalinta]],Sheet1!$C$1:$E$42,3,FALSE)</f>
        <v>Non-performing exposures/Exposures, %</v>
      </c>
      <c r="E828" s="1" t="s">
        <v>68</v>
      </c>
      <c r="F828" s="2">
        <v>42004</v>
      </c>
      <c r="G828" s="5">
        <v>1.5121309383784216E-2</v>
      </c>
    </row>
    <row r="829" spans="1:7" x14ac:dyDescent="0.2">
      <c r="A829" s="3">
        <v>30</v>
      </c>
      <c r="B829" s="23" t="s">
        <v>31</v>
      </c>
      <c r="C829" s="23" t="str">
        <f>VLOOKUP(Taulukko1[[#This Row],[Rivivalinta]],Sheet1!$C$1:$E$42,2,FALSE)</f>
        <v>Upplupna avsättningar på nödlidande exponeringar/Nödlidande Exponeringar, %</v>
      </c>
      <c r="D829" s="23" t="str">
        <f>VLOOKUP(Taulukko1[[#This Row],[Rivivalinta]],Sheet1!$C$1:$E$42,3,FALSE)</f>
        <v>Accumulated impairments on non-performing exposures/Non-performing exposures, %</v>
      </c>
      <c r="E829" s="1" t="s">
        <v>68</v>
      </c>
      <c r="F829" s="2">
        <v>42004</v>
      </c>
      <c r="G829" s="5">
        <v>3.6914963744232039E-2</v>
      </c>
    </row>
    <row r="830" spans="1:7" x14ac:dyDescent="0.2">
      <c r="A830" s="3">
        <v>31</v>
      </c>
      <c r="B830" s="23" t="s">
        <v>32</v>
      </c>
      <c r="C830" s="23" t="str">
        <f>VLOOKUP(Taulukko1[[#This Row],[Rivivalinta]],Sheet1!$C$1:$E$42,2,FALSE)</f>
        <v>Kapitalbas</v>
      </c>
      <c r="D830" s="23" t="str">
        <f>VLOOKUP(Taulukko1[[#This Row],[Rivivalinta]],Sheet1!$C$1:$E$42,3,FALSE)</f>
        <v>Own funds</v>
      </c>
      <c r="E830" s="1" t="s">
        <v>68</v>
      </c>
      <c r="F830" s="2">
        <v>42004</v>
      </c>
      <c r="G830" s="4">
        <v>22834.114000000001</v>
      </c>
    </row>
    <row r="831" spans="1:7" x14ac:dyDescent="0.2">
      <c r="A831" s="3">
        <v>32</v>
      </c>
      <c r="B831" s="23" t="s">
        <v>33</v>
      </c>
      <c r="C831" s="23" t="str">
        <f>VLOOKUP(Taulukko1[[#This Row],[Rivivalinta]],Sheet1!$C$1:$E$42,2,FALSE)</f>
        <v>Kärnprimärkapital (CET 1)</v>
      </c>
      <c r="D831" s="23" t="str">
        <f>VLOOKUP(Taulukko1[[#This Row],[Rivivalinta]],Sheet1!$C$1:$E$42,3,FALSE)</f>
        <v>Common equity tier 1 capital (CET1)</v>
      </c>
      <c r="E831" s="1" t="s">
        <v>68</v>
      </c>
      <c r="F831" s="2">
        <v>42004</v>
      </c>
      <c r="G831" s="4">
        <v>21316.473000000002</v>
      </c>
    </row>
    <row r="832" spans="1:7" x14ac:dyDescent="0.2">
      <c r="A832" s="3">
        <v>33</v>
      </c>
      <c r="B832" s="23" t="s">
        <v>34</v>
      </c>
      <c r="C832" s="23" t="str">
        <f>VLOOKUP(Taulukko1[[#This Row],[Rivivalinta]],Sheet1!$C$1:$E$42,2,FALSE)</f>
        <v>Övrigt primärkapital (AT 1)</v>
      </c>
      <c r="D832" s="23" t="str">
        <f>VLOOKUP(Taulukko1[[#This Row],[Rivivalinta]],Sheet1!$C$1:$E$42,3,FALSE)</f>
        <v>Additional tier 1 capital (AT 1)</v>
      </c>
      <c r="E832" s="1" t="s">
        <v>68</v>
      </c>
      <c r="F832" s="2">
        <v>42004</v>
      </c>
      <c r="G832" s="4">
        <v>555.221</v>
      </c>
    </row>
    <row r="833" spans="1:7" x14ac:dyDescent="0.2">
      <c r="A833" s="3">
        <v>34</v>
      </c>
      <c r="B833" s="23" t="s">
        <v>35</v>
      </c>
      <c r="C833" s="23" t="str">
        <f>VLOOKUP(Taulukko1[[#This Row],[Rivivalinta]],Sheet1!$C$1:$E$42,2,FALSE)</f>
        <v>Supplementärkapital (T2)</v>
      </c>
      <c r="D833" s="23" t="str">
        <f>VLOOKUP(Taulukko1[[#This Row],[Rivivalinta]],Sheet1!$C$1:$E$42,3,FALSE)</f>
        <v>Tier 2 capital (T2)</v>
      </c>
      <c r="E833" s="1" t="s">
        <v>68</v>
      </c>
      <c r="F833" s="2">
        <v>42004</v>
      </c>
      <c r="G833" s="4">
        <v>962.41899999999998</v>
      </c>
    </row>
    <row r="834" spans="1:7" x14ac:dyDescent="0.2">
      <c r="A834" s="3">
        <v>35</v>
      </c>
      <c r="B834" s="23" t="s">
        <v>36</v>
      </c>
      <c r="C834" s="23" t="str">
        <f>VLOOKUP(Taulukko1[[#This Row],[Rivivalinta]],Sheet1!$C$1:$E$42,2,FALSE)</f>
        <v>Summa kapitalrelationer, %</v>
      </c>
      <c r="D834" s="23" t="str">
        <f>VLOOKUP(Taulukko1[[#This Row],[Rivivalinta]],Sheet1!$C$1:$E$42,3,FALSE)</f>
        <v>Own funds ratio, %</v>
      </c>
      <c r="E834" s="1" t="s">
        <v>68</v>
      </c>
      <c r="F834" s="2">
        <v>42004</v>
      </c>
      <c r="G834" s="5">
        <v>0.16673811941881636</v>
      </c>
    </row>
    <row r="835" spans="1:7" x14ac:dyDescent="0.2">
      <c r="A835" s="3">
        <v>36</v>
      </c>
      <c r="B835" s="23" t="s">
        <v>37</v>
      </c>
      <c r="C835" s="23" t="str">
        <f>VLOOKUP(Taulukko1[[#This Row],[Rivivalinta]],Sheet1!$C$1:$E$42,2,FALSE)</f>
        <v>Primärkapitalrelation, %</v>
      </c>
      <c r="D835" s="23" t="str">
        <f>VLOOKUP(Taulukko1[[#This Row],[Rivivalinta]],Sheet1!$C$1:$E$42,3,FALSE)</f>
        <v>Tier 1 ratio, %</v>
      </c>
      <c r="E835" s="1" t="s">
        <v>68</v>
      </c>
      <c r="F835" s="2">
        <v>42004</v>
      </c>
      <c r="G835" s="5">
        <v>0.15971038447402905</v>
      </c>
    </row>
    <row r="836" spans="1:7" x14ac:dyDescent="0.2">
      <c r="A836" s="3">
        <v>37</v>
      </c>
      <c r="B836" s="23" t="s">
        <v>38</v>
      </c>
      <c r="C836" s="23" t="str">
        <f>VLOOKUP(Taulukko1[[#This Row],[Rivivalinta]],Sheet1!$C$1:$E$42,2,FALSE)</f>
        <v>Kärnprimärkapitalrelation, %</v>
      </c>
      <c r="D836" s="23" t="str">
        <f>VLOOKUP(Taulukko1[[#This Row],[Rivivalinta]],Sheet1!$C$1:$E$42,3,FALSE)</f>
        <v>CET 1 ratio, %</v>
      </c>
      <c r="E836" s="1" t="s">
        <v>68</v>
      </c>
      <c r="F836" s="2">
        <v>42004</v>
      </c>
      <c r="G836" s="5">
        <v>0.15565607759784217</v>
      </c>
    </row>
    <row r="837" spans="1:7" x14ac:dyDescent="0.2">
      <c r="A837" s="3">
        <v>38</v>
      </c>
      <c r="B837" s="23" t="s">
        <v>39</v>
      </c>
      <c r="C837" s="23" t="str">
        <f>VLOOKUP(Taulukko1[[#This Row],[Rivivalinta]],Sheet1!$C$1:$E$42,2,FALSE)</f>
        <v>Summa exponeringsbelopp (RWA)</v>
      </c>
      <c r="D837" s="23" t="str">
        <f>VLOOKUP(Taulukko1[[#This Row],[Rivivalinta]],Sheet1!$C$1:$E$42,3,FALSE)</f>
        <v>Total risk weighted assets (RWA)</v>
      </c>
      <c r="E837" s="1" t="s">
        <v>68</v>
      </c>
      <c r="F837" s="2">
        <v>42004</v>
      </c>
      <c r="G837" s="4">
        <v>136945.973</v>
      </c>
    </row>
    <row r="838" spans="1:7" x14ac:dyDescent="0.2">
      <c r="A838" s="3">
        <v>39</v>
      </c>
      <c r="B838" s="23" t="s">
        <v>40</v>
      </c>
      <c r="C838" s="23" t="str">
        <f>VLOOKUP(Taulukko1[[#This Row],[Rivivalinta]],Sheet1!$C$1:$E$42,2,FALSE)</f>
        <v>Exponeringsbelopp för kredit-, motpart- och utspädningsrisker</v>
      </c>
      <c r="D838" s="23" t="str">
        <f>VLOOKUP(Taulukko1[[#This Row],[Rivivalinta]],Sheet1!$C$1:$E$42,3,FALSE)</f>
        <v>Credit and counterparty risks</v>
      </c>
      <c r="E838" s="1" t="s">
        <v>68</v>
      </c>
      <c r="F838" s="2">
        <v>42004</v>
      </c>
      <c r="G838" s="4">
        <v>125550.56299999999</v>
      </c>
    </row>
    <row r="839" spans="1:7" x14ac:dyDescent="0.2">
      <c r="A839" s="3">
        <v>40</v>
      </c>
      <c r="B839" s="23" t="s">
        <v>41</v>
      </c>
      <c r="C839" s="23" t="str">
        <f>VLOOKUP(Taulukko1[[#This Row],[Rivivalinta]],Sheet1!$C$1:$E$42,2,FALSE)</f>
        <v>Exponeringsbelopp för positions-, valutakurs- och råvarurisker</v>
      </c>
      <c r="D839" s="23" t="str">
        <f>VLOOKUP(Taulukko1[[#This Row],[Rivivalinta]],Sheet1!$C$1:$E$42,3,FALSE)</f>
        <v>Position, currency and commodity risks</v>
      </c>
      <c r="E839" s="1" t="s">
        <v>68</v>
      </c>
      <c r="F839" s="2">
        <v>42004</v>
      </c>
      <c r="G839" s="4">
        <v>710.35199999999998</v>
      </c>
    </row>
    <row r="840" spans="1:7" x14ac:dyDescent="0.2">
      <c r="A840" s="3">
        <v>41</v>
      </c>
      <c r="B840" s="23" t="s">
        <v>42</v>
      </c>
      <c r="C840" s="23" t="str">
        <f>VLOOKUP(Taulukko1[[#This Row],[Rivivalinta]],Sheet1!$C$1:$E$42,2,FALSE)</f>
        <v>Exponeringsbelopp för operativ risk</v>
      </c>
      <c r="D840" s="23" t="str">
        <f>VLOOKUP(Taulukko1[[#This Row],[Rivivalinta]],Sheet1!$C$1:$E$42,3,FALSE)</f>
        <v>Operational risks</v>
      </c>
      <c r="E840" s="1" t="s">
        <v>68</v>
      </c>
      <c r="F840" s="2">
        <v>42004</v>
      </c>
      <c r="G840" s="4">
        <v>10685.058000000001</v>
      </c>
    </row>
    <row r="841" spans="1:7" x14ac:dyDescent="0.2">
      <c r="A841" s="3">
        <v>42</v>
      </c>
      <c r="B841" s="23" t="s">
        <v>43</v>
      </c>
      <c r="C841" s="23" t="str">
        <f>VLOOKUP(Taulukko1[[#This Row],[Rivivalinta]],Sheet1!$C$1:$E$42,2,FALSE)</f>
        <v>Övriga riskexponeringar</v>
      </c>
      <c r="D841" s="23" t="str">
        <f>VLOOKUP(Taulukko1[[#This Row],[Rivivalinta]],Sheet1!$C$1:$E$42,3,FALSE)</f>
        <v>Other risks</v>
      </c>
      <c r="E841" s="1" t="s">
        <v>68</v>
      </c>
      <c r="F841" s="2">
        <v>42004</v>
      </c>
      <c r="G841" s="4"/>
    </row>
    <row r="842" spans="1:7" x14ac:dyDescent="0.2">
      <c r="A842" s="3">
        <v>1</v>
      </c>
      <c r="B842" s="23" t="s">
        <v>5</v>
      </c>
      <c r="C842" s="23" t="str">
        <f>VLOOKUP(Taulukko1[[#This Row],[Rivivalinta]],Sheet1!$C$1:$E$42,2,FALSE)</f>
        <v>Räntenetto</v>
      </c>
      <c r="D842" s="23" t="str">
        <f>VLOOKUP(Taulukko1[[#This Row],[Rivivalinta]],Sheet1!$C$1:$E$42,3,FALSE)</f>
        <v>Net interest margin</v>
      </c>
      <c r="E842" s="1" t="s">
        <v>69</v>
      </c>
      <c r="F842" s="2">
        <v>42004</v>
      </c>
      <c r="G842" s="4">
        <v>1175</v>
      </c>
    </row>
    <row r="843" spans="1:7" x14ac:dyDescent="0.2">
      <c r="A843" s="3">
        <v>2</v>
      </c>
      <c r="B843" s="23" t="s">
        <v>6</v>
      </c>
      <c r="C843" s="23" t="str">
        <f>VLOOKUP(Taulukko1[[#This Row],[Rivivalinta]],Sheet1!$C$1:$E$42,2,FALSE)</f>
        <v>Netto, avgifts- och provisionsintäkter</v>
      </c>
      <c r="D843" s="23" t="str">
        <f>VLOOKUP(Taulukko1[[#This Row],[Rivivalinta]],Sheet1!$C$1:$E$42,3,FALSE)</f>
        <v>Net fee and commission income</v>
      </c>
      <c r="E843" s="1" t="s">
        <v>69</v>
      </c>
      <c r="F843" s="2">
        <v>42004</v>
      </c>
      <c r="G843" s="4">
        <v>425</v>
      </c>
    </row>
    <row r="844" spans="1:7" x14ac:dyDescent="0.2">
      <c r="A844" s="3">
        <v>3</v>
      </c>
      <c r="B844" s="23" t="s">
        <v>7</v>
      </c>
      <c r="C844" s="23" t="str">
        <f>VLOOKUP(Taulukko1[[#This Row],[Rivivalinta]],Sheet1!$C$1:$E$42,2,FALSE)</f>
        <v>Avgifts- och provisionsintäkter</v>
      </c>
      <c r="D844" s="23" t="str">
        <f>VLOOKUP(Taulukko1[[#This Row],[Rivivalinta]],Sheet1!$C$1:$E$42,3,FALSE)</f>
        <v>Fee and commission income</v>
      </c>
      <c r="E844" s="1" t="s">
        <v>69</v>
      </c>
      <c r="F844" s="2">
        <v>42004</v>
      </c>
      <c r="G844" s="4">
        <v>486</v>
      </c>
    </row>
    <row r="845" spans="1:7" x14ac:dyDescent="0.2">
      <c r="A845" s="3">
        <v>4</v>
      </c>
      <c r="B845" s="23" t="s">
        <v>8</v>
      </c>
      <c r="C845" s="23" t="str">
        <f>VLOOKUP(Taulukko1[[#This Row],[Rivivalinta]],Sheet1!$C$1:$E$42,2,FALSE)</f>
        <v>Avgifts- och provisionskostnader</v>
      </c>
      <c r="D845" s="23" t="str">
        <f>VLOOKUP(Taulukko1[[#This Row],[Rivivalinta]],Sheet1!$C$1:$E$42,3,FALSE)</f>
        <v>Fee and commission expenses</v>
      </c>
      <c r="E845" s="1" t="s">
        <v>69</v>
      </c>
      <c r="F845" s="2">
        <v>42004</v>
      </c>
      <c r="G845" s="4">
        <v>61</v>
      </c>
    </row>
    <row r="846" spans="1:7" x14ac:dyDescent="0.2">
      <c r="A846" s="3">
        <v>5</v>
      </c>
      <c r="B846" s="23" t="s">
        <v>9</v>
      </c>
      <c r="C846" s="23" t="str">
        <f>VLOOKUP(Taulukko1[[#This Row],[Rivivalinta]],Sheet1!$C$1:$E$42,2,FALSE)</f>
        <v>Nettointäkter från handel och investeringar</v>
      </c>
      <c r="D846" s="23" t="str">
        <f>VLOOKUP(Taulukko1[[#This Row],[Rivivalinta]],Sheet1!$C$1:$E$42,3,FALSE)</f>
        <v>Net trading and investing income</v>
      </c>
      <c r="E846" s="1" t="s">
        <v>69</v>
      </c>
      <c r="F846" s="2">
        <v>42004</v>
      </c>
      <c r="G846" s="4">
        <v>94</v>
      </c>
    </row>
    <row r="847" spans="1:7" x14ac:dyDescent="0.2">
      <c r="A847" s="3">
        <v>6</v>
      </c>
      <c r="B847" s="23" t="s">
        <v>10</v>
      </c>
      <c r="C847" s="23" t="str">
        <f>VLOOKUP(Taulukko1[[#This Row],[Rivivalinta]],Sheet1!$C$1:$E$42,2,FALSE)</f>
        <v>Övriga intäkter</v>
      </c>
      <c r="D847" s="23" t="str">
        <f>VLOOKUP(Taulukko1[[#This Row],[Rivivalinta]],Sheet1!$C$1:$E$42,3,FALSE)</f>
        <v>Other income</v>
      </c>
      <c r="E847" s="1" t="s">
        <v>69</v>
      </c>
      <c r="F847" s="2">
        <v>42004</v>
      </c>
      <c r="G847" s="4">
        <v>42</v>
      </c>
    </row>
    <row r="848" spans="1:7" x14ac:dyDescent="0.2">
      <c r="A848" s="3">
        <v>7</v>
      </c>
      <c r="B848" s="23" t="s">
        <v>11</v>
      </c>
      <c r="C848" s="23" t="str">
        <f>VLOOKUP(Taulukko1[[#This Row],[Rivivalinta]],Sheet1!$C$1:$E$42,2,FALSE)</f>
        <v>Totala inkomster</v>
      </c>
      <c r="D848" s="23" t="str">
        <f>VLOOKUP(Taulukko1[[#This Row],[Rivivalinta]],Sheet1!$C$1:$E$42,3,FALSE)</f>
        <v>Total income</v>
      </c>
      <c r="E848" s="1" t="s">
        <v>69</v>
      </c>
      <c r="F848" s="2">
        <v>42004</v>
      </c>
      <c r="G848" s="4">
        <v>1736</v>
      </c>
    </row>
    <row r="849" spans="1:7" x14ac:dyDescent="0.2">
      <c r="A849" s="3">
        <v>8</v>
      </c>
      <c r="B849" s="23" t="s">
        <v>12</v>
      </c>
      <c r="C849" s="23" t="str">
        <f>VLOOKUP(Taulukko1[[#This Row],[Rivivalinta]],Sheet1!$C$1:$E$42,2,FALSE)</f>
        <v>Totala kostnader</v>
      </c>
      <c r="D849" s="23" t="str">
        <f>VLOOKUP(Taulukko1[[#This Row],[Rivivalinta]],Sheet1!$C$1:$E$42,3,FALSE)</f>
        <v>Total expenses</v>
      </c>
      <c r="E849" s="1" t="s">
        <v>69</v>
      </c>
      <c r="F849" s="2">
        <v>42004</v>
      </c>
      <c r="G849" s="4">
        <v>1369</v>
      </c>
    </row>
    <row r="850" spans="1:7" x14ac:dyDescent="0.2">
      <c r="A850" s="3">
        <v>9</v>
      </c>
      <c r="B850" s="23" t="s">
        <v>13</v>
      </c>
      <c r="C850" s="23" t="str">
        <f>VLOOKUP(Taulukko1[[#This Row],[Rivivalinta]],Sheet1!$C$1:$E$42,2,FALSE)</f>
        <v>Nedskrivningar av lån och fordringar</v>
      </c>
      <c r="D850" s="23" t="str">
        <f>VLOOKUP(Taulukko1[[#This Row],[Rivivalinta]],Sheet1!$C$1:$E$42,3,FALSE)</f>
        <v>Impairments on loans and receivables</v>
      </c>
      <c r="E850" s="1" t="s">
        <v>69</v>
      </c>
      <c r="F850" s="2">
        <v>42004</v>
      </c>
      <c r="G850" s="4">
        <v>24</v>
      </c>
    </row>
    <row r="851" spans="1:7" x14ac:dyDescent="0.2">
      <c r="A851" s="3">
        <v>10</v>
      </c>
      <c r="B851" s="23" t="s">
        <v>14</v>
      </c>
      <c r="C851" s="23" t="str">
        <f>VLOOKUP(Taulukko1[[#This Row],[Rivivalinta]],Sheet1!$C$1:$E$42,2,FALSE)</f>
        <v>Rörelsevinst/-förlust</v>
      </c>
      <c r="D851" s="23" t="str">
        <f>VLOOKUP(Taulukko1[[#This Row],[Rivivalinta]],Sheet1!$C$1:$E$42,3,FALSE)</f>
        <v>Operatingprofit/-loss</v>
      </c>
      <c r="E851" s="1" t="s">
        <v>69</v>
      </c>
      <c r="F851" s="2">
        <v>42004</v>
      </c>
      <c r="G851" s="4">
        <v>343</v>
      </c>
    </row>
    <row r="852" spans="1:7" x14ac:dyDescent="0.2">
      <c r="A852" s="3">
        <v>11</v>
      </c>
      <c r="B852" s="23" t="s">
        <v>15</v>
      </c>
      <c r="C852" s="23" t="str">
        <f>VLOOKUP(Taulukko1[[#This Row],[Rivivalinta]],Sheet1!$C$1:$E$42,2,FALSE)</f>
        <v>Kontanta medel och kassabehållning hos centralbanker</v>
      </c>
      <c r="D852" s="23" t="str">
        <f>VLOOKUP(Taulukko1[[#This Row],[Rivivalinta]],Sheet1!$C$1:$E$42,3,FALSE)</f>
        <v>Cash and cash balances at central banks</v>
      </c>
      <c r="E852" s="1" t="s">
        <v>69</v>
      </c>
      <c r="F852" s="2">
        <v>42004</v>
      </c>
      <c r="G852" s="4">
        <v>10127</v>
      </c>
    </row>
    <row r="853" spans="1:7" x14ac:dyDescent="0.2">
      <c r="A853" s="3">
        <v>12</v>
      </c>
      <c r="B853" s="23" t="s">
        <v>16</v>
      </c>
      <c r="C853" s="23" t="str">
        <f>VLOOKUP(Taulukko1[[#This Row],[Rivivalinta]],Sheet1!$C$1:$E$42,2,FALSE)</f>
        <v>Lån och förskott till kreditinstitut</v>
      </c>
      <c r="D853" s="23" t="str">
        <f>VLOOKUP(Taulukko1[[#This Row],[Rivivalinta]],Sheet1!$C$1:$E$42,3,FALSE)</f>
        <v>Loans and advances to credit institutions</v>
      </c>
      <c r="E853" s="1" t="s">
        <v>69</v>
      </c>
      <c r="F853" s="2">
        <v>42004</v>
      </c>
      <c r="G853" s="4">
        <v>2598</v>
      </c>
    </row>
    <row r="854" spans="1:7" x14ac:dyDescent="0.2">
      <c r="A854" s="3">
        <v>13</v>
      </c>
      <c r="B854" s="23" t="s">
        <v>17</v>
      </c>
      <c r="C854" s="23" t="str">
        <f>VLOOKUP(Taulukko1[[#This Row],[Rivivalinta]],Sheet1!$C$1:$E$42,2,FALSE)</f>
        <v>Lån och förskott till allmänheten och offentliga samfund</v>
      </c>
      <c r="D854" s="23" t="str">
        <f>VLOOKUP(Taulukko1[[#This Row],[Rivivalinta]],Sheet1!$C$1:$E$42,3,FALSE)</f>
        <v>Loans and advances to the public and public sector entities</v>
      </c>
      <c r="E854" s="1" t="s">
        <v>69</v>
      </c>
      <c r="F854" s="2">
        <v>42004</v>
      </c>
      <c r="G854" s="4">
        <v>68877</v>
      </c>
    </row>
    <row r="855" spans="1:7" x14ac:dyDescent="0.2">
      <c r="A855" s="3">
        <v>14</v>
      </c>
      <c r="B855" s="23" t="s">
        <v>18</v>
      </c>
      <c r="C855" s="23" t="str">
        <f>VLOOKUP(Taulukko1[[#This Row],[Rivivalinta]],Sheet1!$C$1:$E$42,2,FALSE)</f>
        <v>Värdepapper</v>
      </c>
      <c r="D855" s="23" t="str">
        <f>VLOOKUP(Taulukko1[[#This Row],[Rivivalinta]],Sheet1!$C$1:$E$42,3,FALSE)</f>
        <v>Debt securities</v>
      </c>
      <c r="E855" s="1" t="s">
        <v>69</v>
      </c>
      <c r="F855" s="2">
        <v>42004</v>
      </c>
      <c r="G855" s="4">
        <v>2297</v>
      </c>
    </row>
    <row r="856" spans="1:7" x14ac:dyDescent="0.2">
      <c r="A856" s="3">
        <v>15</v>
      </c>
      <c r="B856" s="23" t="s">
        <v>119</v>
      </c>
      <c r="C856" s="23" t="str">
        <f>VLOOKUP(Taulukko1[[#This Row],[Rivivalinta]],Sheet1!$C$1:$E$42,2,FALSE)</f>
        <v xml:space="preserve">Derivat </v>
      </c>
      <c r="D856" s="23" t="str">
        <f>VLOOKUP(Taulukko1[[#This Row],[Rivivalinta]],Sheet1!$C$1:$E$42,3,FALSE)</f>
        <v xml:space="preserve">Derivatives </v>
      </c>
      <c r="E856" s="1" t="s">
        <v>69</v>
      </c>
      <c r="F856" s="2">
        <v>42004</v>
      </c>
      <c r="G856" s="4"/>
    </row>
    <row r="857" spans="1:7" x14ac:dyDescent="0.2">
      <c r="A857" s="3">
        <v>16</v>
      </c>
      <c r="B857" s="23" t="s">
        <v>20</v>
      </c>
      <c r="C857" s="23" t="str">
        <f>VLOOKUP(Taulukko1[[#This Row],[Rivivalinta]],Sheet1!$C$1:$E$42,2,FALSE)</f>
        <v>Övriga tillgångar</v>
      </c>
      <c r="D857" s="23" t="str">
        <f>VLOOKUP(Taulukko1[[#This Row],[Rivivalinta]],Sheet1!$C$1:$E$42,3,FALSE)</f>
        <v>Other assets</v>
      </c>
      <c r="E857" s="1" t="s">
        <v>69</v>
      </c>
      <c r="F857" s="2">
        <v>42004</v>
      </c>
      <c r="G857" s="4">
        <v>4556</v>
      </c>
    </row>
    <row r="858" spans="1:7" x14ac:dyDescent="0.2">
      <c r="A858" s="3">
        <v>17</v>
      </c>
      <c r="B858" s="23" t="s">
        <v>21</v>
      </c>
      <c r="C858" s="23" t="str">
        <f>VLOOKUP(Taulukko1[[#This Row],[Rivivalinta]],Sheet1!$C$1:$E$42,2,FALSE)</f>
        <v>SUMMA TILLGÅNGAR</v>
      </c>
      <c r="D858" s="23" t="str">
        <f>VLOOKUP(Taulukko1[[#This Row],[Rivivalinta]],Sheet1!$C$1:$E$42,3,FALSE)</f>
        <v>TOTAL ASSETS</v>
      </c>
      <c r="E858" s="1" t="s">
        <v>69</v>
      </c>
      <c r="F858" s="2">
        <v>42004</v>
      </c>
      <c r="G858" s="4">
        <v>88455</v>
      </c>
    </row>
    <row r="859" spans="1:7" x14ac:dyDescent="0.2">
      <c r="A859" s="3">
        <v>18</v>
      </c>
      <c r="B859" s="23" t="s">
        <v>22</v>
      </c>
      <c r="C859" s="23" t="str">
        <f>VLOOKUP(Taulukko1[[#This Row],[Rivivalinta]],Sheet1!$C$1:$E$42,2,FALSE)</f>
        <v>Inlåning från kreditinstitut</v>
      </c>
      <c r="D859" s="23" t="str">
        <f>VLOOKUP(Taulukko1[[#This Row],[Rivivalinta]],Sheet1!$C$1:$E$42,3,FALSE)</f>
        <v>Deposits from credit institutions</v>
      </c>
      <c r="E859" s="1" t="s">
        <v>69</v>
      </c>
      <c r="F859" s="2">
        <v>42004</v>
      </c>
      <c r="G859" s="4">
        <v>2045</v>
      </c>
    </row>
    <row r="860" spans="1:7" x14ac:dyDescent="0.2">
      <c r="A860" s="3">
        <v>19</v>
      </c>
      <c r="B860" s="23" t="s">
        <v>23</v>
      </c>
      <c r="C860" s="23" t="str">
        <f>VLOOKUP(Taulukko1[[#This Row],[Rivivalinta]],Sheet1!$C$1:$E$42,2,FALSE)</f>
        <v>Inlåning från allmänheten och offentliga samfund</v>
      </c>
      <c r="D860" s="23" t="str">
        <f>VLOOKUP(Taulukko1[[#This Row],[Rivivalinta]],Sheet1!$C$1:$E$42,3,FALSE)</f>
        <v>Deposits from the public and public sector entities</v>
      </c>
      <c r="E860" s="1" t="s">
        <v>69</v>
      </c>
      <c r="F860" s="2">
        <v>42004</v>
      </c>
      <c r="G860" s="4">
        <v>70495</v>
      </c>
    </row>
    <row r="861" spans="1:7" x14ac:dyDescent="0.2">
      <c r="A861" s="3">
        <v>20</v>
      </c>
      <c r="B861" s="23" t="s">
        <v>24</v>
      </c>
      <c r="C861" s="23" t="str">
        <f>VLOOKUP(Taulukko1[[#This Row],[Rivivalinta]],Sheet1!$C$1:$E$42,2,FALSE)</f>
        <v>Emitterade skuldebrev</v>
      </c>
      <c r="D861" s="23" t="str">
        <f>VLOOKUP(Taulukko1[[#This Row],[Rivivalinta]],Sheet1!$C$1:$E$42,3,FALSE)</f>
        <v>Debt securities issued</v>
      </c>
      <c r="E861" s="1" t="s">
        <v>69</v>
      </c>
      <c r="F861" s="2">
        <v>42004</v>
      </c>
      <c r="G861" s="4"/>
    </row>
    <row r="862" spans="1:7" x14ac:dyDescent="0.2">
      <c r="A862" s="3">
        <v>22</v>
      </c>
      <c r="B862" s="23" t="s">
        <v>19</v>
      </c>
      <c r="C862" s="23" t="str">
        <f>VLOOKUP(Taulukko1[[#This Row],[Rivivalinta]],Sheet1!$C$1:$E$42,2,FALSE)</f>
        <v>Derivat</v>
      </c>
      <c r="D862" s="23" t="str">
        <f>VLOOKUP(Taulukko1[[#This Row],[Rivivalinta]],Sheet1!$C$1:$E$42,3,FALSE)</f>
        <v>Derivatives</v>
      </c>
      <c r="E862" s="1" t="s">
        <v>69</v>
      </c>
      <c r="F862" s="2">
        <v>42004</v>
      </c>
      <c r="G862" s="4"/>
    </row>
    <row r="863" spans="1:7" x14ac:dyDescent="0.2">
      <c r="A863" s="3">
        <v>23</v>
      </c>
      <c r="B863" s="23" t="s">
        <v>25</v>
      </c>
      <c r="C863" s="23" t="str">
        <f>VLOOKUP(Taulukko1[[#This Row],[Rivivalinta]],Sheet1!$C$1:$E$42,2,FALSE)</f>
        <v>Eget kapital</v>
      </c>
      <c r="D863" s="23" t="str">
        <f>VLOOKUP(Taulukko1[[#This Row],[Rivivalinta]],Sheet1!$C$1:$E$42,3,FALSE)</f>
        <v>Total equity</v>
      </c>
      <c r="E863" s="1" t="s">
        <v>69</v>
      </c>
      <c r="F863" s="2">
        <v>42004</v>
      </c>
      <c r="G863" s="4">
        <v>12510</v>
      </c>
    </row>
    <row r="864" spans="1:7" x14ac:dyDescent="0.2">
      <c r="A864" s="3">
        <v>21</v>
      </c>
      <c r="B864" s="23" t="s">
        <v>26</v>
      </c>
      <c r="C864" s="23" t="str">
        <f>VLOOKUP(Taulukko1[[#This Row],[Rivivalinta]],Sheet1!$C$1:$E$42,2,FALSE)</f>
        <v>Övriga skulder</v>
      </c>
      <c r="D864" s="23" t="str">
        <f>VLOOKUP(Taulukko1[[#This Row],[Rivivalinta]],Sheet1!$C$1:$E$42,3,FALSE)</f>
        <v>Other liabilities</v>
      </c>
      <c r="E864" s="1" t="s">
        <v>69</v>
      </c>
      <c r="F864" s="2">
        <v>42004</v>
      </c>
      <c r="G864" s="4">
        <v>3405</v>
      </c>
    </row>
    <row r="865" spans="1:7" x14ac:dyDescent="0.2">
      <c r="A865" s="3">
        <v>24</v>
      </c>
      <c r="B865" s="23" t="s">
        <v>27</v>
      </c>
      <c r="C865" s="23" t="str">
        <f>VLOOKUP(Taulukko1[[#This Row],[Rivivalinta]],Sheet1!$C$1:$E$42,2,FALSE)</f>
        <v>SUMMA EGET KAPITAL OCH SKULDER</v>
      </c>
      <c r="D865" s="23" t="str">
        <f>VLOOKUP(Taulukko1[[#This Row],[Rivivalinta]],Sheet1!$C$1:$E$42,3,FALSE)</f>
        <v>TOTAL EQUITY AND LIABILITIES</v>
      </c>
      <c r="E865" s="1" t="s">
        <v>69</v>
      </c>
      <c r="F865" s="2">
        <v>42004</v>
      </c>
      <c r="G865" s="4">
        <v>88455</v>
      </c>
    </row>
    <row r="866" spans="1:7" x14ac:dyDescent="0.2">
      <c r="A866" s="3">
        <v>25</v>
      </c>
      <c r="B866" s="23" t="s">
        <v>28</v>
      </c>
      <c r="C866" s="23" t="str">
        <f>VLOOKUP(Taulukko1[[#This Row],[Rivivalinta]],Sheet1!$C$1:$E$42,2,FALSE)</f>
        <v>Exponering utanför balansräkningen</v>
      </c>
      <c r="D866" s="23" t="str">
        <f>VLOOKUP(Taulukko1[[#This Row],[Rivivalinta]],Sheet1!$C$1:$E$42,3,FALSE)</f>
        <v>Off balance sheet exposures</v>
      </c>
      <c r="E866" s="1" t="s">
        <v>69</v>
      </c>
      <c r="F866" s="2">
        <v>42004</v>
      </c>
      <c r="G866" s="4">
        <v>2738</v>
      </c>
    </row>
    <row r="867" spans="1:7" x14ac:dyDescent="0.2">
      <c r="A867" s="3">
        <v>28</v>
      </c>
      <c r="B867" s="23" t="s">
        <v>29</v>
      </c>
      <c r="C867" s="23" t="str">
        <f>VLOOKUP(Taulukko1[[#This Row],[Rivivalinta]],Sheet1!$C$1:$E$42,2,FALSE)</f>
        <v>Kostnader/intäkter, %</v>
      </c>
      <c r="D867" s="23" t="str">
        <f>VLOOKUP(Taulukko1[[#This Row],[Rivivalinta]],Sheet1!$C$1:$E$42,3,FALSE)</f>
        <v>Cost/income ratio, %</v>
      </c>
      <c r="E867" s="1" t="s">
        <v>69</v>
      </c>
      <c r="F867" s="2">
        <v>42004</v>
      </c>
      <c r="G867" s="5">
        <v>0.75402144772117963</v>
      </c>
    </row>
    <row r="868" spans="1:7" x14ac:dyDescent="0.2">
      <c r="A868" s="3">
        <v>29</v>
      </c>
      <c r="B868" s="23" t="s">
        <v>30</v>
      </c>
      <c r="C868" s="23" t="str">
        <f>VLOOKUP(Taulukko1[[#This Row],[Rivivalinta]],Sheet1!$C$1:$E$42,2,FALSE)</f>
        <v>Nödlidande exponeringar/Exponeringar, %</v>
      </c>
      <c r="D868" s="23" t="str">
        <f>VLOOKUP(Taulukko1[[#This Row],[Rivivalinta]],Sheet1!$C$1:$E$42,3,FALSE)</f>
        <v>Non-performing exposures/Exposures, %</v>
      </c>
      <c r="E868" s="1" t="s">
        <v>69</v>
      </c>
      <c r="F868" s="2">
        <v>42004</v>
      </c>
      <c r="G868" s="5">
        <v>5.196713282907983E-3</v>
      </c>
    </row>
    <row r="869" spans="1:7" x14ac:dyDescent="0.2">
      <c r="A869" s="3">
        <v>30</v>
      </c>
      <c r="B869" s="23" t="s">
        <v>31</v>
      </c>
      <c r="C869" s="23" t="str">
        <f>VLOOKUP(Taulukko1[[#This Row],[Rivivalinta]],Sheet1!$C$1:$E$42,2,FALSE)</f>
        <v>Upplupna avsättningar på nödlidande exponeringar/Nödlidande Exponeringar, %</v>
      </c>
      <c r="D869" s="23" t="str">
        <f>VLOOKUP(Taulukko1[[#This Row],[Rivivalinta]],Sheet1!$C$1:$E$42,3,FALSE)</f>
        <v>Accumulated impairments on non-performing exposures/Non-performing exposures, %</v>
      </c>
      <c r="E869" s="1" t="s">
        <v>69</v>
      </c>
      <c r="F869" s="2">
        <v>42004</v>
      </c>
      <c r="G869" s="5">
        <v>0.17539267015706805</v>
      </c>
    </row>
    <row r="870" spans="1:7" x14ac:dyDescent="0.2">
      <c r="A870" s="3">
        <v>31</v>
      </c>
      <c r="B870" s="23" t="s">
        <v>32</v>
      </c>
      <c r="C870" s="23" t="str">
        <f>VLOOKUP(Taulukko1[[#This Row],[Rivivalinta]],Sheet1!$C$1:$E$42,2,FALSE)</f>
        <v>Kapitalbas</v>
      </c>
      <c r="D870" s="23" t="str">
        <f>VLOOKUP(Taulukko1[[#This Row],[Rivivalinta]],Sheet1!$C$1:$E$42,3,FALSE)</f>
        <v>Own funds</v>
      </c>
      <c r="E870" s="1" t="s">
        <v>69</v>
      </c>
      <c r="F870" s="2">
        <v>42004</v>
      </c>
      <c r="G870" s="4">
        <v>12265.868</v>
      </c>
    </row>
    <row r="871" spans="1:7" x14ac:dyDescent="0.2">
      <c r="A871" s="3">
        <v>32</v>
      </c>
      <c r="B871" s="23" t="s">
        <v>33</v>
      </c>
      <c r="C871" s="23" t="str">
        <f>VLOOKUP(Taulukko1[[#This Row],[Rivivalinta]],Sheet1!$C$1:$E$42,2,FALSE)</f>
        <v>Kärnprimärkapital (CET 1)</v>
      </c>
      <c r="D871" s="23" t="str">
        <f>VLOOKUP(Taulukko1[[#This Row],[Rivivalinta]],Sheet1!$C$1:$E$42,3,FALSE)</f>
        <v>Common equity tier 1 capital (CET1)</v>
      </c>
      <c r="E871" s="1" t="s">
        <v>69</v>
      </c>
      <c r="F871" s="2">
        <v>42004</v>
      </c>
      <c r="G871" s="4">
        <v>11242.321</v>
      </c>
    </row>
    <row r="872" spans="1:7" x14ac:dyDescent="0.2">
      <c r="A872" s="3">
        <v>33</v>
      </c>
      <c r="B872" s="23" t="s">
        <v>34</v>
      </c>
      <c r="C872" s="23" t="str">
        <f>VLOOKUP(Taulukko1[[#This Row],[Rivivalinta]],Sheet1!$C$1:$E$42,2,FALSE)</f>
        <v>Övrigt primärkapital (AT 1)</v>
      </c>
      <c r="D872" s="23" t="str">
        <f>VLOOKUP(Taulukko1[[#This Row],[Rivivalinta]],Sheet1!$C$1:$E$42,3,FALSE)</f>
        <v>Additional tier 1 capital (AT 1)</v>
      </c>
      <c r="E872" s="1" t="s">
        <v>69</v>
      </c>
      <c r="F872" s="2">
        <v>42004</v>
      </c>
      <c r="G872" s="4">
        <v>681.28800000000001</v>
      </c>
    </row>
    <row r="873" spans="1:7" x14ac:dyDescent="0.2">
      <c r="A873" s="3">
        <v>34</v>
      </c>
      <c r="B873" s="23" t="s">
        <v>35</v>
      </c>
      <c r="C873" s="23" t="str">
        <f>VLOOKUP(Taulukko1[[#This Row],[Rivivalinta]],Sheet1!$C$1:$E$42,2,FALSE)</f>
        <v>Supplementärkapital (T2)</v>
      </c>
      <c r="D873" s="23" t="str">
        <f>VLOOKUP(Taulukko1[[#This Row],[Rivivalinta]],Sheet1!$C$1:$E$42,3,FALSE)</f>
        <v>Tier 2 capital (T2)</v>
      </c>
      <c r="E873" s="1" t="s">
        <v>69</v>
      </c>
      <c r="F873" s="2">
        <v>42004</v>
      </c>
      <c r="G873" s="4">
        <v>342.25799999999998</v>
      </c>
    </row>
    <row r="874" spans="1:7" x14ac:dyDescent="0.2">
      <c r="A874" s="3">
        <v>35</v>
      </c>
      <c r="B874" s="23" t="s">
        <v>36</v>
      </c>
      <c r="C874" s="23" t="str">
        <f>VLOOKUP(Taulukko1[[#This Row],[Rivivalinta]],Sheet1!$C$1:$E$42,2,FALSE)</f>
        <v>Summa kapitalrelationer, %</v>
      </c>
      <c r="D874" s="23" t="str">
        <f>VLOOKUP(Taulukko1[[#This Row],[Rivivalinta]],Sheet1!$C$1:$E$42,3,FALSE)</f>
        <v>Own funds ratio, %</v>
      </c>
      <c r="E874" s="1" t="s">
        <v>69</v>
      </c>
      <c r="F874" s="2">
        <v>42004</v>
      </c>
      <c r="G874" s="5">
        <v>0.24730646568804621</v>
      </c>
    </row>
    <row r="875" spans="1:7" x14ac:dyDescent="0.2">
      <c r="A875" s="3">
        <v>36</v>
      </c>
      <c r="B875" s="23" t="s">
        <v>37</v>
      </c>
      <c r="C875" s="23" t="str">
        <f>VLOOKUP(Taulukko1[[#This Row],[Rivivalinta]],Sheet1!$C$1:$E$42,2,FALSE)</f>
        <v>Primärkapitalrelation, %</v>
      </c>
      <c r="D875" s="23" t="str">
        <f>VLOOKUP(Taulukko1[[#This Row],[Rivivalinta]],Sheet1!$C$1:$E$42,3,FALSE)</f>
        <v>Tier 1 ratio, %</v>
      </c>
      <c r="E875" s="1" t="s">
        <v>69</v>
      </c>
      <c r="F875" s="2">
        <v>42004</v>
      </c>
      <c r="G875" s="5">
        <v>0.24040578294468676</v>
      </c>
    </row>
    <row r="876" spans="1:7" x14ac:dyDescent="0.2">
      <c r="A876" s="3">
        <v>37</v>
      </c>
      <c r="B876" s="23" t="s">
        <v>38</v>
      </c>
      <c r="C876" s="23" t="str">
        <f>VLOOKUP(Taulukko1[[#This Row],[Rivivalinta]],Sheet1!$C$1:$E$42,2,FALSE)</f>
        <v>Kärnprimärkapitalrelation, %</v>
      </c>
      <c r="D876" s="23" t="str">
        <f>VLOOKUP(Taulukko1[[#This Row],[Rivivalinta]],Sheet1!$C$1:$E$42,3,FALSE)</f>
        <v>CET 1 ratio, %</v>
      </c>
      <c r="E876" s="1" t="s">
        <v>69</v>
      </c>
      <c r="F876" s="2">
        <v>42004</v>
      </c>
      <c r="G876" s="5">
        <v>0.22666954125386815</v>
      </c>
    </row>
    <row r="877" spans="1:7" x14ac:dyDescent="0.2">
      <c r="A877" s="3">
        <v>38</v>
      </c>
      <c r="B877" s="23" t="s">
        <v>39</v>
      </c>
      <c r="C877" s="23" t="str">
        <f>VLOOKUP(Taulukko1[[#This Row],[Rivivalinta]],Sheet1!$C$1:$E$42,2,FALSE)</f>
        <v>Summa exponeringsbelopp (RWA)</v>
      </c>
      <c r="D877" s="23" t="str">
        <f>VLOOKUP(Taulukko1[[#This Row],[Rivivalinta]],Sheet1!$C$1:$E$42,3,FALSE)</f>
        <v>Total risk weighted assets (RWA)</v>
      </c>
      <c r="E877" s="1" t="s">
        <v>69</v>
      </c>
      <c r="F877" s="2">
        <v>42004</v>
      </c>
      <c r="G877" s="4">
        <v>49597.845999999998</v>
      </c>
    </row>
    <row r="878" spans="1:7" x14ac:dyDescent="0.2">
      <c r="A878" s="3">
        <v>39</v>
      </c>
      <c r="B878" s="23" t="s">
        <v>40</v>
      </c>
      <c r="C878" s="23" t="str">
        <f>VLOOKUP(Taulukko1[[#This Row],[Rivivalinta]],Sheet1!$C$1:$E$42,2,FALSE)</f>
        <v>Exponeringsbelopp för kredit-, motpart- och utspädningsrisker</v>
      </c>
      <c r="D878" s="23" t="str">
        <f>VLOOKUP(Taulukko1[[#This Row],[Rivivalinta]],Sheet1!$C$1:$E$42,3,FALSE)</f>
        <v>Credit and counterparty risks</v>
      </c>
      <c r="E878" s="1" t="s">
        <v>69</v>
      </c>
      <c r="F878" s="2">
        <v>42004</v>
      </c>
      <c r="G878" s="4">
        <v>46498.171999999999</v>
      </c>
    </row>
    <row r="879" spans="1:7" x14ac:dyDescent="0.2">
      <c r="A879" s="3">
        <v>40</v>
      </c>
      <c r="B879" s="23" t="s">
        <v>41</v>
      </c>
      <c r="C879" s="23" t="str">
        <f>VLOOKUP(Taulukko1[[#This Row],[Rivivalinta]],Sheet1!$C$1:$E$42,2,FALSE)</f>
        <v>Exponeringsbelopp för positions-, valutakurs- och råvarurisker</v>
      </c>
      <c r="D879" s="23" t="str">
        <f>VLOOKUP(Taulukko1[[#This Row],[Rivivalinta]],Sheet1!$C$1:$E$42,3,FALSE)</f>
        <v>Position, currency and commodity risks</v>
      </c>
      <c r="E879" s="1" t="s">
        <v>69</v>
      </c>
      <c r="F879" s="2">
        <v>42004</v>
      </c>
      <c r="G879" s="4"/>
    </row>
    <row r="880" spans="1:7" x14ac:dyDescent="0.2">
      <c r="A880" s="3">
        <v>41</v>
      </c>
      <c r="B880" s="23" t="s">
        <v>42</v>
      </c>
      <c r="C880" s="23" t="str">
        <f>VLOOKUP(Taulukko1[[#This Row],[Rivivalinta]],Sheet1!$C$1:$E$42,2,FALSE)</f>
        <v>Exponeringsbelopp för operativ risk</v>
      </c>
      <c r="D880" s="23" t="str">
        <f>VLOOKUP(Taulukko1[[#This Row],[Rivivalinta]],Sheet1!$C$1:$E$42,3,FALSE)</f>
        <v>Operational risks</v>
      </c>
      <c r="E880" s="1" t="s">
        <v>69</v>
      </c>
      <c r="F880" s="2">
        <v>42004</v>
      </c>
      <c r="G880" s="4">
        <v>3099.674</v>
      </c>
    </row>
    <row r="881" spans="1:7" x14ac:dyDescent="0.2">
      <c r="A881" s="3">
        <v>42</v>
      </c>
      <c r="B881" s="23" t="s">
        <v>43</v>
      </c>
      <c r="C881" s="23" t="str">
        <f>VLOOKUP(Taulukko1[[#This Row],[Rivivalinta]],Sheet1!$C$1:$E$42,2,FALSE)</f>
        <v>Övriga riskexponeringar</v>
      </c>
      <c r="D881" s="23" t="str">
        <f>VLOOKUP(Taulukko1[[#This Row],[Rivivalinta]],Sheet1!$C$1:$E$42,3,FALSE)</f>
        <v>Other risks</v>
      </c>
      <c r="E881" s="1" t="s">
        <v>69</v>
      </c>
      <c r="F881" s="2">
        <v>42004</v>
      </c>
      <c r="G881" s="4"/>
    </row>
    <row r="882" spans="1:7" x14ac:dyDescent="0.2">
      <c r="A882" s="3">
        <v>1</v>
      </c>
      <c r="B882" s="23" t="s">
        <v>5</v>
      </c>
      <c r="C882" s="23" t="str">
        <f>VLOOKUP(Taulukko1[[#This Row],[Rivivalinta]],Sheet1!$C$1:$E$42,2,FALSE)</f>
        <v>Räntenetto</v>
      </c>
      <c r="D882" s="23" t="str">
        <f>VLOOKUP(Taulukko1[[#This Row],[Rivivalinta]],Sheet1!$C$1:$E$42,3,FALSE)</f>
        <v>Net interest margin</v>
      </c>
      <c r="E882" s="1" t="s">
        <v>70</v>
      </c>
      <c r="F882" s="2">
        <v>42004</v>
      </c>
      <c r="G882" s="4">
        <v>3785</v>
      </c>
    </row>
    <row r="883" spans="1:7" x14ac:dyDescent="0.2">
      <c r="A883" s="3">
        <v>2</v>
      </c>
      <c r="B883" s="23" t="s">
        <v>6</v>
      </c>
      <c r="C883" s="23" t="str">
        <f>VLOOKUP(Taulukko1[[#This Row],[Rivivalinta]],Sheet1!$C$1:$E$42,2,FALSE)</f>
        <v>Netto, avgifts- och provisionsintäkter</v>
      </c>
      <c r="D883" s="23" t="str">
        <f>VLOOKUP(Taulukko1[[#This Row],[Rivivalinta]],Sheet1!$C$1:$E$42,3,FALSE)</f>
        <v>Net fee and commission income</v>
      </c>
      <c r="E883" s="1" t="s">
        <v>70</v>
      </c>
      <c r="F883" s="2">
        <v>42004</v>
      </c>
      <c r="G883" s="4">
        <v>1687</v>
      </c>
    </row>
    <row r="884" spans="1:7" x14ac:dyDescent="0.2">
      <c r="A884" s="3">
        <v>3</v>
      </c>
      <c r="B884" s="23" t="s">
        <v>7</v>
      </c>
      <c r="C884" s="23" t="str">
        <f>VLOOKUP(Taulukko1[[#This Row],[Rivivalinta]],Sheet1!$C$1:$E$42,2,FALSE)</f>
        <v>Avgifts- och provisionsintäkter</v>
      </c>
      <c r="D884" s="23" t="str">
        <f>VLOOKUP(Taulukko1[[#This Row],[Rivivalinta]],Sheet1!$C$1:$E$42,3,FALSE)</f>
        <v>Fee and commission income</v>
      </c>
      <c r="E884" s="1" t="s">
        <v>70</v>
      </c>
      <c r="F884" s="2">
        <v>42004</v>
      </c>
      <c r="G884" s="4">
        <v>1901</v>
      </c>
    </row>
    <row r="885" spans="1:7" x14ac:dyDescent="0.2">
      <c r="A885" s="3">
        <v>4</v>
      </c>
      <c r="B885" s="23" t="s">
        <v>8</v>
      </c>
      <c r="C885" s="23" t="str">
        <f>VLOOKUP(Taulukko1[[#This Row],[Rivivalinta]],Sheet1!$C$1:$E$42,2,FALSE)</f>
        <v>Avgifts- och provisionskostnader</v>
      </c>
      <c r="D885" s="23" t="str">
        <f>VLOOKUP(Taulukko1[[#This Row],[Rivivalinta]],Sheet1!$C$1:$E$42,3,FALSE)</f>
        <v>Fee and commission expenses</v>
      </c>
      <c r="E885" s="1" t="s">
        <v>70</v>
      </c>
      <c r="F885" s="2">
        <v>42004</v>
      </c>
      <c r="G885" s="4">
        <v>214</v>
      </c>
    </row>
    <row r="886" spans="1:7" x14ac:dyDescent="0.2">
      <c r="A886" s="3">
        <v>5</v>
      </c>
      <c r="B886" s="23" t="s">
        <v>9</v>
      </c>
      <c r="C886" s="23" t="str">
        <f>VLOOKUP(Taulukko1[[#This Row],[Rivivalinta]],Sheet1!$C$1:$E$42,2,FALSE)</f>
        <v>Nettointäkter från handel och investeringar</v>
      </c>
      <c r="D886" s="23" t="str">
        <f>VLOOKUP(Taulukko1[[#This Row],[Rivivalinta]],Sheet1!$C$1:$E$42,3,FALSE)</f>
        <v>Net trading and investing income</v>
      </c>
      <c r="E886" s="1" t="s">
        <v>70</v>
      </c>
      <c r="F886" s="2">
        <v>42004</v>
      </c>
      <c r="G886" s="4">
        <v>149</v>
      </c>
    </row>
    <row r="887" spans="1:7" x14ac:dyDescent="0.2">
      <c r="A887" s="3">
        <v>6</v>
      </c>
      <c r="B887" s="23" t="s">
        <v>10</v>
      </c>
      <c r="C887" s="23" t="str">
        <f>VLOOKUP(Taulukko1[[#This Row],[Rivivalinta]],Sheet1!$C$1:$E$42,2,FALSE)</f>
        <v>Övriga intäkter</v>
      </c>
      <c r="D887" s="23" t="str">
        <f>VLOOKUP(Taulukko1[[#This Row],[Rivivalinta]],Sheet1!$C$1:$E$42,3,FALSE)</f>
        <v>Other income</v>
      </c>
      <c r="E887" s="1" t="s">
        <v>70</v>
      </c>
      <c r="F887" s="2">
        <v>42004</v>
      </c>
      <c r="G887" s="4">
        <v>231</v>
      </c>
    </row>
    <row r="888" spans="1:7" x14ac:dyDescent="0.2">
      <c r="A888" s="3">
        <v>7</v>
      </c>
      <c r="B888" s="23" t="s">
        <v>11</v>
      </c>
      <c r="C888" s="23" t="str">
        <f>VLOOKUP(Taulukko1[[#This Row],[Rivivalinta]],Sheet1!$C$1:$E$42,2,FALSE)</f>
        <v>Totala inkomster</v>
      </c>
      <c r="D888" s="23" t="str">
        <f>VLOOKUP(Taulukko1[[#This Row],[Rivivalinta]],Sheet1!$C$1:$E$42,3,FALSE)</f>
        <v>Total income</v>
      </c>
      <c r="E888" s="1" t="s">
        <v>70</v>
      </c>
      <c r="F888" s="2">
        <v>42004</v>
      </c>
      <c r="G888" s="4">
        <v>5852</v>
      </c>
    </row>
    <row r="889" spans="1:7" x14ac:dyDescent="0.2">
      <c r="A889" s="3">
        <v>8</v>
      </c>
      <c r="B889" s="23" t="s">
        <v>12</v>
      </c>
      <c r="C889" s="23" t="str">
        <f>VLOOKUP(Taulukko1[[#This Row],[Rivivalinta]],Sheet1!$C$1:$E$42,2,FALSE)</f>
        <v>Totala kostnader</v>
      </c>
      <c r="D889" s="23" t="str">
        <f>VLOOKUP(Taulukko1[[#This Row],[Rivivalinta]],Sheet1!$C$1:$E$42,3,FALSE)</f>
        <v>Total expenses</v>
      </c>
      <c r="E889" s="1" t="s">
        <v>70</v>
      </c>
      <c r="F889" s="2">
        <v>42004</v>
      </c>
      <c r="G889" s="4">
        <v>4386</v>
      </c>
    </row>
    <row r="890" spans="1:7" x14ac:dyDescent="0.2">
      <c r="A890" s="3">
        <v>9</v>
      </c>
      <c r="B890" s="23" t="s">
        <v>13</v>
      </c>
      <c r="C890" s="23" t="str">
        <f>VLOOKUP(Taulukko1[[#This Row],[Rivivalinta]],Sheet1!$C$1:$E$42,2,FALSE)</f>
        <v>Nedskrivningar av lån och fordringar</v>
      </c>
      <c r="D890" s="23" t="str">
        <f>VLOOKUP(Taulukko1[[#This Row],[Rivivalinta]],Sheet1!$C$1:$E$42,3,FALSE)</f>
        <v>Impairments on loans and receivables</v>
      </c>
      <c r="E890" s="1" t="s">
        <v>70</v>
      </c>
      <c r="F890" s="2">
        <v>42004</v>
      </c>
      <c r="G890" s="4">
        <v>15</v>
      </c>
    </row>
    <row r="891" spans="1:7" x14ac:dyDescent="0.2">
      <c r="A891" s="3">
        <v>10</v>
      </c>
      <c r="B891" s="23" t="s">
        <v>14</v>
      </c>
      <c r="C891" s="23" t="str">
        <f>VLOOKUP(Taulukko1[[#This Row],[Rivivalinta]],Sheet1!$C$1:$E$42,2,FALSE)</f>
        <v>Rörelsevinst/-förlust</v>
      </c>
      <c r="D891" s="23" t="str">
        <f>VLOOKUP(Taulukko1[[#This Row],[Rivivalinta]],Sheet1!$C$1:$E$42,3,FALSE)</f>
        <v>Operatingprofit/-loss</v>
      </c>
      <c r="E891" s="1" t="s">
        <v>70</v>
      </c>
      <c r="F891" s="2">
        <v>42004</v>
      </c>
      <c r="G891" s="4">
        <v>1451</v>
      </c>
    </row>
    <row r="892" spans="1:7" x14ac:dyDescent="0.2">
      <c r="A892" s="3">
        <v>11</v>
      </c>
      <c r="B892" s="23" t="s">
        <v>15</v>
      </c>
      <c r="C892" s="23" t="str">
        <f>VLOOKUP(Taulukko1[[#This Row],[Rivivalinta]],Sheet1!$C$1:$E$42,2,FALSE)</f>
        <v>Kontanta medel och kassabehållning hos centralbanker</v>
      </c>
      <c r="D892" s="23" t="str">
        <f>VLOOKUP(Taulukko1[[#This Row],[Rivivalinta]],Sheet1!$C$1:$E$42,3,FALSE)</f>
        <v>Cash and cash balances at central banks</v>
      </c>
      <c r="E892" s="1" t="s">
        <v>70</v>
      </c>
      <c r="F892" s="2">
        <v>42004</v>
      </c>
      <c r="G892" s="4">
        <v>16840</v>
      </c>
    </row>
    <row r="893" spans="1:7" x14ac:dyDescent="0.2">
      <c r="A893" s="3">
        <v>12</v>
      </c>
      <c r="B893" s="23" t="s">
        <v>16</v>
      </c>
      <c r="C893" s="23" t="str">
        <f>VLOOKUP(Taulukko1[[#This Row],[Rivivalinta]],Sheet1!$C$1:$E$42,2,FALSE)</f>
        <v>Lån och förskott till kreditinstitut</v>
      </c>
      <c r="D893" s="23" t="str">
        <f>VLOOKUP(Taulukko1[[#This Row],[Rivivalinta]],Sheet1!$C$1:$E$42,3,FALSE)</f>
        <v>Loans and advances to credit institutions</v>
      </c>
      <c r="E893" s="1" t="s">
        <v>70</v>
      </c>
      <c r="F893" s="2">
        <v>42004</v>
      </c>
      <c r="G893" s="4">
        <v>14007</v>
      </c>
    </row>
    <row r="894" spans="1:7" x14ac:dyDescent="0.2">
      <c r="A894" s="3">
        <v>13</v>
      </c>
      <c r="B894" s="23" t="s">
        <v>17</v>
      </c>
      <c r="C894" s="23" t="str">
        <f>VLOOKUP(Taulukko1[[#This Row],[Rivivalinta]],Sheet1!$C$1:$E$42,2,FALSE)</f>
        <v>Lån och förskott till allmänheten och offentliga samfund</v>
      </c>
      <c r="D894" s="23" t="str">
        <f>VLOOKUP(Taulukko1[[#This Row],[Rivivalinta]],Sheet1!$C$1:$E$42,3,FALSE)</f>
        <v>Loans and advances to the public and public sector entities</v>
      </c>
      <c r="E894" s="1" t="s">
        <v>70</v>
      </c>
      <c r="F894" s="2">
        <v>42004</v>
      </c>
      <c r="G894" s="4">
        <v>179188</v>
      </c>
    </row>
    <row r="895" spans="1:7" x14ac:dyDescent="0.2">
      <c r="A895" s="3">
        <v>14</v>
      </c>
      <c r="B895" s="23" t="s">
        <v>18</v>
      </c>
      <c r="C895" s="23" t="str">
        <f>VLOOKUP(Taulukko1[[#This Row],[Rivivalinta]],Sheet1!$C$1:$E$42,2,FALSE)</f>
        <v>Värdepapper</v>
      </c>
      <c r="D895" s="23" t="str">
        <f>VLOOKUP(Taulukko1[[#This Row],[Rivivalinta]],Sheet1!$C$1:$E$42,3,FALSE)</f>
        <v>Debt securities</v>
      </c>
      <c r="E895" s="1" t="s">
        <v>70</v>
      </c>
      <c r="F895" s="2">
        <v>42004</v>
      </c>
      <c r="G895" s="4">
        <v>1575</v>
      </c>
    </row>
    <row r="896" spans="1:7" x14ac:dyDescent="0.2">
      <c r="A896" s="3">
        <v>15</v>
      </c>
      <c r="B896" s="23" t="s">
        <v>119</v>
      </c>
      <c r="C896" s="23" t="str">
        <f>VLOOKUP(Taulukko1[[#This Row],[Rivivalinta]],Sheet1!$C$1:$E$42,2,FALSE)</f>
        <v xml:space="preserve">Derivat </v>
      </c>
      <c r="D896" s="23" t="str">
        <f>VLOOKUP(Taulukko1[[#This Row],[Rivivalinta]],Sheet1!$C$1:$E$42,3,FALSE)</f>
        <v xml:space="preserve">Derivatives </v>
      </c>
      <c r="E896" s="1" t="s">
        <v>70</v>
      </c>
      <c r="F896" s="2">
        <v>42004</v>
      </c>
      <c r="G896" s="4">
        <v>341</v>
      </c>
    </row>
    <row r="897" spans="1:7" x14ac:dyDescent="0.2">
      <c r="A897" s="3">
        <v>16</v>
      </c>
      <c r="B897" s="23" t="s">
        <v>20</v>
      </c>
      <c r="C897" s="23" t="str">
        <f>VLOOKUP(Taulukko1[[#This Row],[Rivivalinta]],Sheet1!$C$1:$E$42,2,FALSE)</f>
        <v>Övriga tillgångar</v>
      </c>
      <c r="D897" s="23" t="str">
        <f>VLOOKUP(Taulukko1[[#This Row],[Rivivalinta]],Sheet1!$C$1:$E$42,3,FALSE)</f>
        <v>Other assets</v>
      </c>
      <c r="E897" s="1" t="s">
        <v>70</v>
      </c>
      <c r="F897" s="2">
        <v>42004</v>
      </c>
      <c r="G897" s="4">
        <v>15967</v>
      </c>
    </row>
    <row r="898" spans="1:7" x14ac:dyDescent="0.2">
      <c r="A898" s="3">
        <v>17</v>
      </c>
      <c r="B898" s="23" t="s">
        <v>21</v>
      </c>
      <c r="C898" s="23" t="str">
        <f>VLOOKUP(Taulukko1[[#This Row],[Rivivalinta]],Sheet1!$C$1:$E$42,2,FALSE)</f>
        <v>SUMMA TILLGÅNGAR</v>
      </c>
      <c r="D898" s="23" t="str">
        <f>VLOOKUP(Taulukko1[[#This Row],[Rivivalinta]],Sheet1!$C$1:$E$42,3,FALSE)</f>
        <v>TOTAL ASSETS</v>
      </c>
      <c r="E898" s="1" t="s">
        <v>70</v>
      </c>
      <c r="F898" s="2">
        <v>42004</v>
      </c>
      <c r="G898" s="4">
        <v>227918</v>
      </c>
    </row>
    <row r="899" spans="1:7" x14ac:dyDescent="0.2">
      <c r="A899" s="3">
        <v>18</v>
      </c>
      <c r="B899" s="23" t="s">
        <v>22</v>
      </c>
      <c r="C899" s="23" t="str">
        <f>VLOOKUP(Taulukko1[[#This Row],[Rivivalinta]],Sheet1!$C$1:$E$42,2,FALSE)</f>
        <v>Inlåning från kreditinstitut</v>
      </c>
      <c r="D899" s="23" t="str">
        <f>VLOOKUP(Taulukko1[[#This Row],[Rivivalinta]],Sheet1!$C$1:$E$42,3,FALSE)</f>
        <v>Deposits from credit institutions</v>
      </c>
      <c r="E899" s="1" t="s">
        <v>70</v>
      </c>
      <c r="F899" s="2">
        <v>42004</v>
      </c>
      <c r="G899" s="4">
        <v>160</v>
      </c>
    </row>
    <row r="900" spans="1:7" x14ac:dyDescent="0.2">
      <c r="A900" s="3">
        <v>19</v>
      </c>
      <c r="B900" s="23" t="s">
        <v>23</v>
      </c>
      <c r="C900" s="23" t="str">
        <f>VLOOKUP(Taulukko1[[#This Row],[Rivivalinta]],Sheet1!$C$1:$E$42,2,FALSE)</f>
        <v>Inlåning från allmänheten och offentliga samfund</v>
      </c>
      <c r="D900" s="23" t="str">
        <f>VLOOKUP(Taulukko1[[#This Row],[Rivivalinta]],Sheet1!$C$1:$E$42,3,FALSE)</f>
        <v>Deposits from the public and public sector entities</v>
      </c>
      <c r="E900" s="1" t="s">
        <v>70</v>
      </c>
      <c r="F900" s="2">
        <v>42004</v>
      </c>
      <c r="G900" s="4">
        <v>198594</v>
      </c>
    </row>
    <row r="901" spans="1:7" x14ac:dyDescent="0.2">
      <c r="A901" s="3">
        <v>20</v>
      </c>
      <c r="B901" s="23" t="s">
        <v>24</v>
      </c>
      <c r="C901" s="23" t="str">
        <f>VLOOKUP(Taulukko1[[#This Row],[Rivivalinta]],Sheet1!$C$1:$E$42,2,FALSE)</f>
        <v>Emitterade skuldebrev</v>
      </c>
      <c r="D901" s="23" t="str">
        <f>VLOOKUP(Taulukko1[[#This Row],[Rivivalinta]],Sheet1!$C$1:$E$42,3,FALSE)</f>
        <v>Debt securities issued</v>
      </c>
      <c r="E901" s="1" t="s">
        <v>70</v>
      </c>
      <c r="F901" s="2">
        <v>42004</v>
      </c>
      <c r="G901" s="4">
        <v>275</v>
      </c>
    </row>
    <row r="902" spans="1:7" x14ac:dyDescent="0.2">
      <c r="A902" s="3">
        <v>22</v>
      </c>
      <c r="B902" s="23" t="s">
        <v>19</v>
      </c>
      <c r="C902" s="23" t="str">
        <f>VLOOKUP(Taulukko1[[#This Row],[Rivivalinta]],Sheet1!$C$1:$E$42,2,FALSE)</f>
        <v>Derivat</v>
      </c>
      <c r="D902" s="23" t="str">
        <f>VLOOKUP(Taulukko1[[#This Row],[Rivivalinta]],Sheet1!$C$1:$E$42,3,FALSE)</f>
        <v>Derivatives</v>
      </c>
      <c r="E902" s="1" t="s">
        <v>70</v>
      </c>
      <c r="F902" s="2">
        <v>42004</v>
      </c>
      <c r="G902" s="4"/>
    </row>
    <row r="903" spans="1:7" x14ac:dyDescent="0.2">
      <c r="A903" s="3">
        <v>23</v>
      </c>
      <c r="B903" s="23" t="s">
        <v>25</v>
      </c>
      <c r="C903" s="23" t="str">
        <f>VLOOKUP(Taulukko1[[#This Row],[Rivivalinta]],Sheet1!$C$1:$E$42,2,FALSE)</f>
        <v>Eget kapital</v>
      </c>
      <c r="D903" s="23" t="str">
        <f>VLOOKUP(Taulukko1[[#This Row],[Rivivalinta]],Sheet1!$C$1:$E$42,3,FALSE)</f>
        <v>Total equity</v>
      </c>
      <c r="E903" s="1" t="s">
        <v>70</v>
      </c>
      <c r="F903" s="2">
        <v>42004</v>
      </c>
      <c r="G903" s="4">
        <v>18515</v>
      </c>
    </row>
    <row r="904" spans="1:7" x14ac:dyDescent="0.2">
      <c r="A904" s="3">
        <v>21</v>
      </c>
      <c r="B904" s="23" t="s">
        <v>26</v>
      </c>
      <c r="C904" s="23" t="str">
        <f>VLOOKUP(Taulukko1[[#This Row],[Rivivalinta]],Sheet1!$C$1:$E$42,2,FALSE)</f>
        <v>Övriga skulder</v>
      </c>
      <c r="D904" s="23" t="str">
        <f>VLOOKUP(Taulukko1[[#This Row],[Rivivalinta]],Sheet1!$C$1:$E$42,3,FALSE)</f>
        <v>Other liabilities</v>
      </c>
      <c r="E904" s="1" t="s">
        <v>70</v>
      </c>
      <c r="F904" s="2">
        <v>42004</v>
      </c>
      <c r="G904" s="4">
        <v>10374</v>
      </c>
    </row>
    <row r="905" spans="1:7" x14ac:dyDescent="0.2">
      <c r="A905" s="3">
        <v>24</v>
      </c>
      <c r="B905" s="23" t="s">
        <v>27</v>
      </c>
      <c r="C905" s="23" t="str">
        <f>VLOOKUP(Taulukko1[[#This Row],[Rivivalinta]],Sheet1!$C$1:$E$42,2,FALSE)</f>
        <v>SUMMA EGET KAPITAL OCH SKULDER</v>
      </c>
      <c r="D905" s="23" t="str">
        <f>VLOOKUP(Taulukko1[[#This Row],[Rivivalinta]],Sheet1!$C$1:$E$42,3,FALSE)</f>
        <v>TOTAL EQUITY AND LIABILITIES</v>
      </c>
      <c r="E905" s="1" t="s">
        <v>70</v>
      </c>
      <c r="F905" s="2">
        <v>42004</v>
      </c>
      <c r="G905" s="4">
        <v>227918</v>
      </c>
    </row>
    <row r="906" spans="1:7" x14ac:dyDescent="0.2">
      <c r="A906" s="3">
        <v>25</v>
      </c>
      <c r="B906" s="23" t="s">
        <v>28</v>
      </c>
      <c r="C906" s="23" t="str">
        <f>VLOOKUP(Taulukko1[[#This Row],[Rivivalinta]],Sheet1!$C$1:$E$42,2,FALSE)</f>
        <v>Exponering utanför balansräkningen</v>
      </c>
      <c r="D906" s="23" t="str">
        <f>VLOOKUP(Taulukko1[[#This Row],[Rivivalinta]],Sheet1!$C$1:$E$42,3,FALSE)</f>
        <v>Off balance sheet exposures</v>
      </c>
      <c r="E906" s="1" t="s">
        <v>70</v>
      </c>
      <c r="F906" s="2">
        <v>42004</v>
      </c>
      <c r="G906" s="4">
        <v>7450</v>
      </c>
    </row>
    <row r="907" spans="1:7" x14ac:dyDescent="0.2">
      <c r="A907" s="3">
        <v>28</v>
      </c>
      <c r="B907" s="23" t="s">
        <v>29</v>
      </c>
      <c r="C907" s="23" t="str">
        <f>VLOOKUP(Taulukko1[[#This Row],[Rivivalinta]],Sheet1!$C$1:$E$42,2,FALSE)</f>
        <v>Kostnader/intäkter, %</v>
      </c>
      <c r="D907" s="23" t="str">
        <f>VLOOKUP(Taulukko1[[#This Row],[Rivivalinta]],Sheet1!$C$1:$E$42,3,FALSE)</f>
        <v>Cost/income ratio, %</v>
      </c>
      <c r="E907" s="1" t="s">
        <v>70</v>
      </c>
      <c r="F907" s="2">
        <v>42004</v>
      </c>
      <c r="G907" s="5">
        <v>0.69639395114385416</v>
      </c>
    </row>
    <row r="908" spans="1:7" x14ac:dyDescent="0.2">
      <c r="A908" s="3">
        <v>29</v>
      </c>
      <c r="B908" s="23" t="s">
        <v>30</v>
      </c>
      <c r="C908" s="23" t="str">
        <f>VLOOKUP(Taulukko1[[#This Row],[Rivivalinta]],Sheet1!$C$1:$E$42,2,FALSE)</f>
        <v>Nödlidande exponeringar/Exponeringar, %</v>
      </c>
      <c r="D908" s="23" t="str">
        <f>VLOOKUP(Taulukko1[[#This Row],[Rivivalinta]],Sheet1!$C$1:$E$42,3,FALSE)</f>
        <v>Non-performing exposures/Exposures, %</v>
      </c>
      <c r="E908" s="1" t="s">
        <v>70</v>
      </c>
      <c r="F908" s="2">
        <v>42004</v>
      </c>
      <c r="G908" s="5">
        <v>1.074206628325541E-2</v>
      </c>
    </row>
    <row r="909" spans="1:7" x14ac:dyDescent="0.2">
      <c r="A909" s="3">
        <v>30</v>
      </c>
      <c r="B909" s="23" t="s">
        <v>31</v>
      </c>
      <c r="C909" s="23" t="str">
        <f>VLOOKUP(Taulukko1[[#This Row],[Rivivalinta]],Sheet1!$C$1:$E$42,2,FALSE)</f>
        <v>Upplupna avsättningar på nödlidande exponeringar/Nödlidande Exponeringar, %</v>
      </c>
      <c r="D909" s="23" t="str">
        <f>VLOOKUP(Taulukko1[[#This Row],[Rivivalinta]],Sheet1!$C$1:$E$42,3,FALSE)</f>
        <v>Accumulated impairments on non-performing exposures/Non-performing exposures, %</v>
      </c>
      <c r="E909" s="1" t="s">
        <v>70</v>
      </c>
      <c r="F909" s="2">
        <v>42004</v>
      </c>
      <c r="G909" s="5">
        <v>7.5589792970630718E-2</v>
      </c>
    </row>
    <row r="910" spans="1:7" x14ac:dyDescent="0.2">
      <c r="A910" s="3">
        <v>31</v>
      </c>
      <c r="B910" s="23" t="s">
        <v>32</v>
      </c>
      <c r="C910" s="23" t="str">
        <f>VLOOKUP(Taulukko1[[#This Row],[Rivivalinta]],Sheet1!$C$1:$E$42,2,FALSE)</f>
        <v>Kapitalbas</v>
      </c>
      <c r="D910" s="23" t="str">
        <f>VLOOKUP(Taulukko1[[#This Row],[Rivivalinta]],Sheet1!$C$1:$E$42,3,FALSE)</f>
        <v>Own funds</v>
      </c>
      <c r="E910" s="1" t="s">
        <v>70</v>
      </c>
      <c r="F910" s="2">
        <v>42004</v>
      </c>
      <c r="G910" s="4">
        <v>20773.643</v>
      </c>
    </row>
    <row r="911" spans="1:7" x14ac:dyDescent="0.2">
      <c r="A911" s="3">
        <v>32</v>
      </c>
      <c r="B911" s="23" t="s">
        <v>33</v>
      </c>
      <c r="C911" s="23" t="str">
        <f>VLOOKUP(Taulukko1[[#This Row],[Rivivalinta]],Sheet1!$C$1:$E$42,2,FALSE)</f>
        <v>Kärnprimärkapital (CET 1)</v>
      </c>
      <c r="D911" s="23" t="str">
        <f>VLOOKUP(Taulukko1[[#This Row],[Rivivalinta]],Sheet1!$C$1:$E$42,3,FALSE)</f>
        <v>Common equity tier 1 capital (CET1)</v>
      </c>
      <c r="E911" s="1" t="s">
        <v>70</v>
      </c>
      <c r="F911" s="2">
        <v>42004</v>
      </c>
      <c r="G911" s="4">
        <v>19261.328000000001</v>
      </c>
    </row>
    <row r="912" spans="1:7" x14ac:dyDescent="0.2">
      <c r="A912" s="3">
        <v>33</v>
      </c>
      <c r="B912" s="23" t="s">
        <v>34</v>
      </c>
      <c r="C912" s="23" t="str">
        <f>VLOOKUP(Taulukko1[[#This Row],[Rivivalinta]],Sheet1!$C$1:$E$42,2,FALSE)</f>
        <v>Övrigt primärkapital (AT 1)</v>
      </c>
      <c r="D912" s="23" t="str">
        <f>VLOOKUP(Taulukko1[[#This Row],[Rivivalinta]],Sheet1!$C$1:$E$42,3,FALSE)</f>
        <v>Additional tier 1 capital (AT 1)</v>
      </c>
      <c r="E912" s="1" t="s">
        <v>70</v>
      </c>
      <c r="F912" s="2">
        <v>42004</v>
      </c>
      <c r="G912" s="4">
        <v>910.23800000000006</v>
      </c>
    </row>
    <row r="913" spans="1:7" x14ac:dyDescent="0.2">
      <c r="A913" s="3">
        <v>34</v>
      </c>
      <c r="B913" s="23" t="s">
        <v>35</v>
      </c>
      <c r="C913" s="23" t="str">
        <f>VLOOKUP(Taulukko1[[#This Row],[Rivivalinta]],Sheet1!$C$1:$E$42,2,FALSE)</f>
        <v>Supplementärkapital (T2)</v>
      </c>
      <c r="D913" s="23" t="str">
        <f>VLOOKUP(Taulukko1[[#This Row],[Rivivalinta]],Sheet1!$C$1:$E$42,3,FALSE)</f>
        <v>Tier 2 capital (T2)</v>
      </c>
      <c r="E913" s="1" t="s">
        <v>70</v>
      </c>
      <c r="F913" s="2">
        <v>42004</v>
      </c>
      <c r="G913" s="4">
        <v>602.07500000000005</v>
      </c>
    </row>
    <row r="914" spans="1:7" x14ac:dyDescent="0.2">
      <c r="A914" s="3">
        <v>35</v>
      </c>
      <c r="B914" s="23" t="s">
        <v>36</v>
      </c>
      <c r="C914" s="23" t="str">
        <f>VLOOKUP(Taulukko1[[#This Row],[Rivivalinta]],Sheet1!$C$1:$E$42,2,FALSE)</f>
        <v>Summa kapitalrelationer, %</v>
      </c>
      <c r="D914" s="23" t="str">
        <f>VLOOKUP(Taulukko1[[#This Row],[Rivivalinta]],Sheet1!$C$1:$E$42,3,FALSE)</f>
        <v>Own funds ratio, %</v>
      </c>
      <c r="E914" s="1" t="s">
        <v>70</v>
      </c>
      <c r="F914" s="2">
        <v>42004</v>
      </c>
      <c r="G914" s="5">
        <v>0.18916895422765684</v>
      </c>
    </row>
    <row r="915" spans="1:7" x14ac:dyDescent="0.2">
      <c r="A915" s="3">
        <v>36</v>
      </c>
      <c r="B915" s="23" t="s">
        <v>37</v>
      </c>
      <c r="C915" s="23" t="str">
        <f>VLOOKUP(Taulukko1[[#This Row],[Rivivalinta]],Sheet1!$C$1:$E$42,2,FALSE)</f>
        <v>Primärkapitalrelation, %</v>
      </c>
      <c r="D915" s="23" t="str">
        <f>VLOOKUP(Taulukko1[[#This Row],[Rivivalinta]],Sheet1!$C$1:$E$42,3,FALSE)</f>
        <v>Tier 1 ratio, %</v>
      </c>
      <c r="E915" s="1" t="s">
        <v>70</v>
      </c>
      <c r="F915" s="2">
        <v>42004</v>
      </c>
      <c r="G915" s="5">
        <v>0.18368632046647568</v>
      </c>
    </row>
    <row r="916" spans="1:7" x14ac:dyDescent="0.2">
      <c r="A916" s="3">
        <v>37</v>
      </c>
      <c r="B916" s="23" t="s">
        <v>38</v>
      </c>
      <c r="C916" s="23" t="str">
        <f>VLOOKUP(Taulukko1[[#This Row],[Rivivalinta]],Sheet1!$C$1:$E$42,2,FALSE)</f>
        <v>Kärnprimärkapitalrelation, %</v>
      </c>
      <c r="D916" s="23" t="str">
        <f>VLOOKUP(Taulukko1[[#This Row],[Rivivalinta]],Sheet1!$C$1:$E$42,3,FALSE)</f>
        <v>CET 1 ratio, %</v>
      </c>
      <c r="E916" s="1" t="s">
        <v>70</v>
      </c>
      <c r="F916" s="2">
        <v>42004</v>
      </c>
      <c r="G916" s="5">
        <v>0.1753975109130298</v>
      </c>
    </row>
    <row r="917" spans="1:7" x14ac:dyDescent="0.2">
      <c r="A917" s="3">
        <v>38</v>
      </c>
      <c r="B917" s="23" t="s">
        <v>39</v>
      </c>
      <c r="C917" s="23" t="str">
        <f>VLOOKUP(Taulukko1[[#This Row],[Rivivalinta]],Sheet1!$C$1:$E$42,2,FALSE)</f>
        <v>Summa exponeringsbelopp (RWA)</v>
      </c>
      <c r="D917" s="23" t="str">
        <f>VLOOKUP(Taulukko1[[#This Row],[Rivivalinta]],Sheet1!$C$1:$E$42,3,FALSE)</f>
        <v>Total risk weighted assets (RWA)</v>
      </c>
      <c r="E917" s="1" t="s">
        <v>70</v>
      </c>
      <c r="F917" s="2">
        <v>42004</v>
      </c>
      <c r="G917" s="4">
        <v>109815.287</v>
      </c>
    </row>
    <row r="918" spans="1:7" x14ac:dyDescent="0.2">
      <c r="A918" s="3">
        <v>39</v>
      </c>
      <c r="B918" s="23" t="s">
        <v>40</v>
      </c>
      <c r="C918" s="23" t="str">
        <f>VLOOKUP(Taulukko1[[#This Row],[Rivivalinta]],Sheet1!$C$1:$E$42,2,FALSE)</f>
        <v>Exponeringsbelopp för kredit-, motpart- och utspädningsrisker</v>
      </c>
      <c r="D918" s="23" t="str">
        <f>VLOOKUP(Taulukko1[[#This Row],[Rivivalinta]],Sheet1!$C$1:$E$42,3,FALSE)</f>
        <v>Credit and counterparty risks</v>
      </c>
      <c r="E918" s="1" t="s">
        <v>70</v>
      </c>
      <c r="F918" s="2">
        <v>42004</v>
      </c>
      <c r="G918" s="4">
        <v>98538.638000000006</v>
      </c>
    </row>
    <row r="919" spans="1:7" x14ac:dyDescent="0.2">
      <c r="A919" s="3">
        <v>40</v>
      </c>
      <c r="B919" s="23" t="s">
        <v>41</v>
      </c>
      <c r="C919" s="23" t="str">
        <f>VLOOKUP(Taulukko1[[#This Row],[Rivivalinta]],Sheet1!$C$1:$E$42,2,FALSE)</f>
        <v>Exponeringsbelopp för positions-, valutakurs- och råvarurisker</v>
      </c>
      <c r="D919" s="23" t="str">
        <f>VLOOKUP(Taulukko1[[#This Row],[Rivivalinta]],Sheet1!$C$1:$E$42,3,FALSE)</f>
        <v>Position, currency and commodity risks</v>
      </c>
      <c r="E919" s="1" t="s">
        <v>70</v>
      </c>
      <c r="F919" s="2">
        <v>42004</v>
      </c>
      <c r="G919" s="4">
        <v>424.52699999999999</v>
      </c>
    </row>
    <row r="920" spans="1:7" x14ac:dyDescent="0.2">
      <c r="A920" s="3">
        <v>41</v>
      </c>
      <c r="B920" s="23" t="s">
        <v>42</v>
      </c>
      <c r="C920" s="23" t="str">
        <f>VLOOKUP(Taulukko1[[#This Row],[Rivivalinta]],Sheet1!$C$1:$E$42,2,FALSE)</f>
        <v>Exponeringsbelopp för operativ risk</v>
      </c>
      <c r="D920" s="23" t="str">
        <f>VLOOKUP(Taulukko1[[#This Row],[Rivivalinta]],Sheet1!$C$1:$E$42,3,FALSE)</f>
        <v>Operational risks</v>
      </c>
      <c r="E920" s="1" t="s">
        <v>70</v>
      </c>
      <c r="F920" s="2">
        <v>42004</v>
      </c>
      <c r="G920" s="4">
        <v>10845.84</v>
      </c>
    </row>
    <row r="921" spans="1:7" x14ac:dyDescent="0.2">
      <c r="A921" s="3">
        <v>42</v>
      </c>
      <c r="B921" s="23" t="s">
        <v>43</v>
      </c>
      <c r="C921" s="23" t="str">
        <f>VLOOKUP(Taulukko1[[#This Row],[Rivivalinta]],Sheet1!$C$1:$E$42,2,FALSE)</f>
        <v>Övriga riskexponeringar</v>
      </c>
      <c r="D921" s="23" t="str">
        <f>VLOOKUP(Taulukko1[[#This Row],[Rivivalinta]],Sheet1!$C$1:$E$42,3,FALSE)</f>
        <v>Other risks</v>
      </c>
      <c r="E921" s="1" t="s">
        <v>70</v>
      </c>
      <c r="F921" s="2">
        <v>42004</v>
      </c>
      <c r="G921" s="4">
        <v>6.282</v>
      </c>
    </row>
    <row r="922" spans="1:7" x14ac:dyDescent="0.2">
      <c r="A922" s="3">
        <v>1</v>
      </c>
      <c r="B922" s="23" t="s">
        <v>5</v>
      </c>
      <c r="C922" s="23" t="str">
        <f>VLOOKUP(Taulukko1[[#This Row],[Rivivalinta]],Sheet1!$C$1:$E$42,2,FALSE)</f>
        <v>Räntenetto</v>
      </c>
      <c r="D922" s="23" t="str">
        <f>VLOOKUP(Taulukko1[[#This Row],[Rivivalinta]],Sheet1!$C$1:$E$42,3,FALSE)</f>
        <v>Net interest margin</v>
      </c>
      <c r="E922" s="1" t="s">
        <v>71</v>
      </c>
      <c r="F922" s="2">
        <v>42004</v>
      </c>
      <c r="G922" s="4">
        <v>733</v>
      </c>
    </row>
    <row r="923" spans="1:7" x14ac:dyDescent="0.2">
      <c r="A923" s="3">
        <v>2</v>
      </c>
      <c r="B923" s="23" t="s">
        <v>6</v>
      </c>
      <c r="C923" s="23" t="str">
        <f>VLOOKUP(Taulukko1[[#This Row],[Rivivalinta]],Sheet1!$C$1:$E$42,2,FALSE)</f>
        <v>Netto, avgifts- och provisionsintäkter</v>
      </c>
      <c r="D923" s="23" t="str">
        <f>VLOOKUP(Taulukko1[[#This Row],[Rivivalinta]],Sheet1!$C$1:$E$42,3,FALSE)</f>
        <v>Net fee and commission income</v>
      </c>
      <c r="E923" s="1" t="s">
        <v>71</v>
      </c>
      <c r="F923" s="2">
        <v>42004</v>
      </c>
      <c r="G923" s="4">
        <v>392</v>
      </c>
    </row>
    <row r="924" spans="1:7" x14ac:dyDescent="0.2">
      <c r="A924" s="3">
        <v>3</v>
      </c>
      <c r="B924" s="23" t="s">
        <v>7</v>
      </c>
      <c r="C924" s="23" t="str">
        <f>VLOOKUP(Taulukko1[[#This Row],[Rivivalinta]],Sheet1!$C$1:$E$42,2,FALSE)</f>
        <v>Avgifts- och provisionsintäkter</v>
      </c>
      <c r="D924" s="23" t="str">
        <f>VLOOKUP(Taulukko1[[#This Row],[Rivivalinta]],Sheet1!$C$1:$E$42,3,FALSE)</f>
        <v>Fee and commission income</v>
      </c>
      <c r="E924" s="1" t="s">
        <v>71</v>
      </c>
      <c r="F924" s="2">
        <v>42004</v>
      </c>
      <c r="G924" s="4">
        <v>441</v>
      </c>
    </row>
    <row r="925" spans="1:7" x14ac:dyDescent="0.2">
      <c r="A925" s="3">
        <v>4</v>
      </c>
      <c r="B925" s="23" t="s">
        <v>8</v>
      </c>
      <c r="C925" s="23" t="str">
        <f>VLOOKUP(Taulukko1[[#This Row],[Rivivalinta]],Sheet1!$C$1:$E$42,2,FALSE)</f>
        <v>Avgifts- och provisionskostnader</v>
      </c>
      <c r="D925" s="23" t="str">
        <f>VLOOKUP(Taulukko1[[#This Row],[Rivivalinta]],Sheet1!$C$1:$E$42,3,FALSE)</f>
        <v>Fee and commission expenses</v>
      </c>
      <c r="E925" s="1" t="s">
        <v>71</v>
      </c>
      <c r="F925" s="2">
        <v>42004</v>
      </c>
      <c r="G925" s="4">
        <v>49</v>
      </c>
    </row>
    <row r="926" spans="1:7" x14ac:dyDescent="0.2">
      <c r="A926" s="3">
        <v>5</v>
      </c>
      <c r="B926" s="23" t="s">
        <v>9</v>
      </c>
      <c r="C926" s="23" t="str">
        <f>VLOOKUP(Taulukko1[[#This Row],[Rivivalinta]],Sheet1!$C$1:$E$42,2,FALSE)</f>
        <v>Nettointäkter från handel och investeringar</v>
      </c>
      <c r="D926" s="23" t="str">
        <f>VLOOKUP(Taulukko1[[#This Row],[Rivivalinta]],Sheet1!$C$1:$E$42,3,FALSE)</f>
        <v>Net trading and investing income</v>
      </c>
      <c r="E926" s="1" t="s">
        <v>71</v>
      </c>
      <c r="F926" s="2">
        <v>42004</v>
      </c>
      <c r="G926" s="4">
        <v>214</v>
      </c>
    </row>
    <row r="927" spans="1:7" x14ac:dyDescent="0.2">
      <c r="A927" s="3">
        <v>6</v>
      </c>
      <c r="B927" s="23" t="s">
        <v>10</v>
      </c>
      <c r="C927" s="23" t="str">
        <f>VLOOKUP(Taulukko1[[#This Row],[Rivivalinta]],Sheet1!$C$1:$E$42,2,FALSE)</f>
        <v>Övriga intäkter</v>
      </c>
      <c r="D927" s="23" t="str">
        <f>VLOOKUP(Taulukko1[[#This Row],[Rivivalinta]],Sheet1!$C$1:$E$42,3,FALSE)</f>
        <v>Other income</v>
      </c>
      <c r="E927" s="1" t="s">
        <v>71</v>
      </c>
      <c r="F927" s="2">
        <v>42004</v>
      </c>
      <c r="G927" s="4">
        <v>50</v>
      </c>
    </row>
    <row r="928" spans="1:7" x14ac:dyDescent="0.2">
      <c r="A928" s="3">
        <v>7</v>
      </c>
      <c r="B928" s="23" t="s">
        <v>11</v>
      </c>
      <c r="C928" s="23" t="str">
        <f>VLOOKUP(Taulukko1[[#This Row],[Rivivalinta]],Sheet1!$C$1:$E$42,2,FALSE)</f>
        <v>Totala inkomster</v>
      </c>
      <c r="D928" s="23" t="str">
        <f>VLOOKUP(Taulukko1[[#This Row],[Rivivalinta]],Sheet1!$C$1:$E$42,3,FALSE)</f>
        <v>Total income</v>
      </c>
      <c r="E928" s="1" t="s">
        <v>71</v>
      </c>
      <c r="F928" s="2">
        <v>42004</v>
      </c>
      <c r="G928" s="4">
        <v>1389</v>
      </c>
    </row>
    <row r="929" spans="1:7" x14ac:dyDescent="0.2">
      <c r="A929" s="3">
        <v>8</v>
      </c>
      <c r="B929" s="23" t="s">
        <v>12</v>
      </c>
      <c r="C929" s="23" t="str">
        <f>VLOOKUP(Taulukko1[[#This Row],[Rivivalinta]],Sheet1!$C$1:$E$42,2,FALSE)</f>
        <v>Totala kostnader</v>
      </c>
      <c r="D929" s="23" t="str">
        <f>VLOOKUP(Taulukko1[[#This Row],[Rivivalinta]],Sheet1!$C$1:$E$42,3,FALSE)</f>
        <v>Total expenses</v>
      </c>
      <c r="E929" s="1" t="s">
        <v>71</v>
      </c>
      <c r="F929" s="2">
        <v>42004</v>
      </c>
      <c r="G929" s="4">
        <v>1198</v>
      </c>
    </row>
    <row r="930" spans="1:7" x14ac:dyDescent="0.2">
      <c r="A930" s="3">
        <v>9</v>
      </c>
      <c r="B930" s="23" t="s">
        <v>13</v>
      </c>
      <c r="C930" s="23" t="str">
        <f>VLOOKUP(Taulukko1[[#This Row],[Rivivalinta]],Sheet1!$C$1:$E$42,2,FALSE)</f>
        <v>Nedskrivningar av lån och fordringar</v>
      </c>
      <c r="D930" s="23" t="str">
        <f>VLOOKUP(Taulukko1[[#This Row],[Rivivalinta]],Sheet1!$C$1:$E$42,3,FALSE)</f>
        <v>Impairments on loans and receivables</v>
      </c>
      <c r="E930" s="1" t="s">
        <v>71</v>
      </c>
      <c r="F930" s="2">
        <v>42004</v>
      </c>
      <c r="G930" s="4">
        <v>-5</v>
      </c>
    </row>
    <row r="931" spans="1:7" x14ac:dyDescent="0.2">
      <c r="A931" s="3">
        <v>10</v>
      </c>
      <c r="B931" s="23" t="s">
        <v>14</v>
      </c>
      <c r="C931" s="23" t="str">
        <f>VLOOKUP(Taulukko1[[#This Row],[Rivivalinta]],Sheet1!$C$1:$E$42,2,FALSE)</f>
        <v>Rörelsevinst/-förlust</v>
      </c>
      <c r="D931" s="23" t="str">
        <f>VLOOKUP(Taulukko1[[#This Row],[Rivivalinta]],Sheet1!$C$1:$E$42,3,FALSE)</f>
        <v>Operatingprofit/-loss</v>
      </c>
      <c r="E931" s="1" t="s">
        <v>71</v>
      </c>
      <c r="F931" s="2">
        <v>42004</v>
      </c>
      <c r="G931" s="4">
        <v>196</v>
      </c>
    </row>
    <row r="932" spans="1:7" x14ac:dyDescent="0.2">
      <c r="A932" s="3">
        <v>11</v>
      </c>
      <c r="B932" s="23" t="s">
        <v>15</v>
      </c>
      <c r="C932" s="23" t="str">
        <f>VLOOKUP(Taulukko1[[#This Row],[Rivivalinta]],Sheet1!$C$1:$E$42,2,FALSE)</f>
        <v>Kontanta medel och kassabehållning hos centralbanker</v>
      </c>
      <c r="D932" s="23" t="str">
        <f>VLOOKUP(Taulukko1[[#This Row],[Rivivalinta]],Sheet1!$C$1:$E$42,3,FALSE)</f>
        <v>Cash and cash balances at central banks</v>
      </c>
      <c r="E932" s="1" t="s">
        <v>71</v>
      </c>
      <c r="F932" s="2">
        <v>42004</v>
      </c>
      <c r="G932" s="4">
        <v>7340</v>
      </c>
    </row>
    <row r="933" spans="1:7" x14ac:dyDescent="0.2">
      <c r="A933" s="3">
        <v>12</v>
      </c>
      <c r="B933" s="23" t="s">
        <v>16</v>
      </c>
      <c r="C933" s="23" t="str">
        <f>VLOOKUP(Taulukko1[[#This Row],[Rivivalinta]],Sheet1!$C$1:$E$42,2,FALSE)</f>
        <v>Lån och förskott till kreditinstitut</v>
      </c>
      <c r="D933" s="23" t="str">
        <f>VLOOKUP(Taulukko1[[#This Row],[Rivivalinta]],Sheet1!$C$1:$E$42,3,FALSE)</f>
        <v>Loans and advances to credit institutions</v>
      </c>
      <c r="E933" s="1" t="s">
        <v>71</v>
      </c>
      <c r="F933" s="2">
        <v>42004</v>
      </c>
      <c r="G933" s="4">
        <v>1556</v>
      </c>
    </row>
    <row r="934" spans="1:7" x14ac:dyDescent="0.2">
      <c r="A934" s="3">
        <v>13</v>
      </c>
      <c r="B934" s="23" t="s">
        <v>17</v>
      </c>
      <c r="C934" s="23" t="str">
        <f>VLOOKUP(Taulukko1[[#This Row],[Rivivalinta]],Sheet1!$C$1:$E$42,2,FALSE)</f>
        <v>Lån och förskott till allmänheten och offentliga samfund</v>
      </c>
      <c r="D934" s="23" t="str">
        <f>VLOOKUP(Taulukko1[[#This Row],[Rivivalinta]],Sheet1!$C$1:$E$42,3,FALSE)</f>
        <v>Loans and advances to the public and public sector entities</v>
      </c>
      <c r="E934" s="1" t="s">
        <v>71</v>
      </c>
      <c r="F934" s="2">
        <v>42004</v>
      </c>
      <c r="G934" s="4">
        <v>43801</v>
      </c>
    </row>
    <row r="935" spans="1:7" x14ac:dyDescent="0.2">
      <c r="A935" s="3">
        <v>14</v>
      </c>
      <c r="B935" s="23" t="s">
        <v>18</v>
      </c>
      <c r="C935" s="23" t="str">
        <f>VLOOKUP(Taulukko1[[#This Row],[Rivivalinta]],Sheet1!$C$1:$E$42,2,FALSE)</f>
        <v>Värdepapper</v>
      </c>
      <c r="D935" s="23" t="str">
        <f>VLOOKUP(Taulukko1[[#This Row],[Rivivalinta]],Sheet1!$C$1:$E$42,3,FALSE)</f>
        <v>Debt securities</v>
      </c>
      <c r="E935" s="1" t="s">
        <v>71</v>
      </c>
      <c r="F935" s="2">
        <v>42004</v>
      </c>
      <c r="G935" s="4">
        <v>2841</v>
      </c>
    </row>
    <row r="936" spans="1:7" x14ac:dyDescent="0.2">
      <c r="A936" s="3">
        <v>15</v>
      </c>
      <c r="B936" s="23" t="s">
        <v>119</v>
      </c>
      <c r="C936" s="23" t="str">
        <f>VLOOKUP(Taulukko1[[#This Row],[Rivivalinta]],Sheet1!$C$1:$E$42,2,FALSE)</f>
        <v xml:space="preserve">Derivat </v>
      </c>
      <c r="D936" s="23" t="str">
        <f>VLOOKUP(Taulukko1[[#This Row],[Rivivalinta]],Sheet1!$C$1:$E$42,3,FALSE)</f>
        <v xml:space="preserve">Derivatives </v>
      </c>
      <c r="E936" s="1" t="s">
        <v>71</v>
      </c>
      <c r="F936" s="2">
        <v>42004</v>
      </c>
      <c r="G936" s="4"/>
    </row>
    <row r="937" spans="1:7" x14ac:dyDescent="0.2">
      <c r="A937" s="3">
        <v>16</v>
      </c>
      <c r="B937" s="23" t="s">
        <v>20</v>
      </c>
      <c r="C937" s="23" t="str">
        <f>VLOOKUP(Taulukko1[[#This Row],[Rivivalinta]],Sheet1!$C$1:$E$42,2,FALSE)</f>
        <v>Övriga tillgångar</v>
      </c>
      <c r="D937" s="23" t="str">
        <f>VLOOKUP(Taulukko1[[#This Row],[Rivivalinta]],Sheet1!$C$1:$E$42,3,FALSE)</f>
        <v>Other assets</v>
      </c>
      <c r="E937" s="1" t="s">
        <v>71</v>
      </c>
      <c r="F937" s="2">
        <v>42004</v>
      </c>
      <c r="G937" s="4">
        <v>5864</v>
      </c>
    </row>
    <row r="938" spans="1:7" x14ac:dyDescent="0.2">
      <c r="A938" s="3">
        <v>17</v>
      </c>
      <c r="B938" s="23" t="s">
        <v>21</v>
      </c>
      <c r="C938" s="23" t="str">
        <f>VLOOKUP(Taulukko1[[#This Row],[Rivivalinta]],Sheet1!$C$1:$E$42,2,FALSE)</f>
        <v>SUMMA TILLGÅNGAR</v>
      </c>
      <c r="D938" s="23" t="str">
        <f>VLOOKUP(Taulukko1[[#This Row],[Rivivalinta]],Sheet1!$C$1:$E$42,3,FALSE)</f>
        <v>TOTAL ASSETS</v>
      </c>
      <c r="E938" s="1" t="s">
        <v>71</v>
      </c>
      <c r="F938" s="2">
        <v>42004</v>
      </c>
      <c r="G938" s="4">
        <v>61402</v>
      </c>
    </row>
    <row r="939" spans="1:7" x14ac:dyDescent="0.2">
      <c r="A939" s="3">
        <v>18</v>
      </c>
      <c r="B939" s="23" t="s">
        <v>22</v>
      </c>
      <c r="C939" s="23" t="str">
        <f>VLOOKUP(Taulukko1[[#This Row],[Rivivalinta]],Sheet1!$C$1:$E$42,2,FALSE)</f>
        <v>Inlåning från kreditinstitut</v>
      </c>
      <c r="D939" s="23" t="str">
        <f>VLOOKUP(Taulukko1[[#This Row],[Rivivalinta]],Sheet1!$C$1:$E$42,3,FALSE)</f>
        <v>Deposits from credit institutions</v>
      </c>
      <c r="E939" s="1" t="s">
        <v>71</v>
      </c>
      <c r="F939" s="2">
        <v>42004</v>
      </c>
      <c r="G939" s="4">
        <v>7039</v>
      </c>
    </row>
    <row r="940" spans="1:7" x14ac:dyDescent="0.2">
      <c r="A940" s="3">
        <v>19</v>
      </c>
      <c r="B940" s="23" t="s">
        <v>23</v>
      </c>
      <c r="C940" s="23" t="str">
        <f>VLOOKUP(Taulukko1[[#This Row],[Rivivalinta]],Sheet1!$C$1:$E$42,2,FALSE)</f>
        <v>Inlåning från allmänheten och offentliga samfund</v>
      </c>
      <c r="D940" s="23" t="str">
        <f>VLOOKUP(Taulukko1[[#This Row],[Rivivalinta]],Sheet1!$C$1:$E$42,3,FALSE)</f>
        <v>Deposits from the public and public sector entities</v>
      </c>
      <c r="E940" s="1" t="s">
        <v>71</v>
      </c>
      <c r="F940" s="2">
        <v>42004</v>
      </c>
      <c r="G940" s="4">
        <v>46197</v>
      </c>
    </row>
    <row r="941" spans="1:7" x14ac:dyDescent="0.2">
      <c r="A941" s="3">
        <v>20</v>
      </c>
      <c r="B941" s="23" t="s">
        <v>24</v>
      </c>
      <c r="C941" s="23" t="str">
        <f>VLOOKUP(Taulukko1[[#This Row],[Rivivalinta]],Sheet1!$C$1:$E$42,2,FALSE)</f>
        <v>Emitterade skuldebrev</v>
      </c>
      <c r="D941" s="23" t="str">
        <f>VLOOKUP(Taulukko1[[#This Row],[Rivivalinta]],Sheet1!$C$1:$E$42,3,FALSE)</f>
        <v>Debt securities issued</v>
      </c>
      <c r="E941" s="1" t="s">
        <v>71</v>
      </c>
      <c r="F941" s="2">
        <v>42004</v>
      </c>
      <c r="G941" s="4"/>
    </row>
    <row r="942" spans="1:7" x14ac:dyDescent="0.2">
      <c r="A942" s="3">
        <v>22</v>
      </c>
      <c r="B942" s="23" t="s">
        <v>19</v>
      </c>
      <c r="C942" s="23" t="str">
        <f>VLOOKUP(Taulukko1[[#This Row],[Rivivalinta]],Sheet1!$C$1:$E$42,2,FALSE)</f>
        <v>Derivat</v>
      </c>
      <c r="D942" s="23" t="str">
        <f>VLOOKUP(Taulukko1[[#This Row],[Rivivalinta]],Sheet1!$C$1:$E$42,3,FALSE)</f>
        <v>Derivatives</v>
      </c>
      <c r="E942" s="1" t="s">
        <v>71</v>
      </c>
      <c r="F942" s="2">
        <v>42004</v>
      </c>
      <c r="G942" s="4"/>
    </row>
    <row r="943" spans="1:7" x14ac:dyDescent="0.2">
      <c r="A943" s="3">
        <v>23</v>
      </c>
      <c r="B943" s="23" t="s">
        <v>25</v>
      </c>
      <c r="C943" s="23" t="str">
        <f>VLOOKUP(Taulukko1[[#This Row],[Rivivalinta]],Sheet1!$C$1:$E$42,2,FALSE)</f>
        <v>Eget kapital</v>
      </c>
      <c r="D943" s="23" t="str">
        <f>VLOOKUP(Taulukko1[[#This Row],[Rivivalinta]],Sheet1!$C$1:$E$42,3,FALSE)</f>
        <v>Total equity</v>
      </c>
      <c r="E943" s="1" t="s">
        <v>71</v>
      </c>
      <c r="F943" s="2">
        <v>42004</v>
      </c>
      <c r="G943" s="4">
        <v>5534</v>
      </c>
    </row>
    <row r="944" spans="1:7" x14ac:dyDescent="0.2">
      <c r="A944" s="3">
        <v>21</v>
      </c>
      <c r="B944" s="23" t="s">
        <v>26</v>
      </c>
      <c r="C944" s="23" t="str">
        <f>VLOOKUP(Taulukko1[[#This Row],[Rivivalinta]],Sheet1!$C$1:$E$42,2,FALSE)</f>
        <v>Övriga skulder</v>
      </c>
      <c r="D944" s="23" t="str">
        <f>VLOOKUP(Taulukko1[[#This Row],[Rivivalinta]],Sheet1!$C$1:$E$42,3,FALSE)</f>
        <v>Other liabilities</v>
      </c>
      <c r="E944" s="1" t="s">
        <v>71</v>
      </c>
      <c r="F944" s="2">
        <v>42004</v>
      </c>
      <c r="G944" s="4">
        <v>2632</v>
      </c>
    </row>
    <row r="945" spans="1:7" x14ac:dyDescent="0.2">
      <c r="A945" s="3">
        <v>24</v>
      </c>
      <c r="B945" s="23" t="s">
        <v>27</v>
      </c>
      <c r="C945" s="23" t="str">
        <f>VLOOKUP(Taulukko1[[#This Row],[Rivivalinta]],Sheet1!$C$1:$E$42,2,FALSE)</f>
        <v>SUMMA EGET KAPITAL OCH SKULDER</v>
      </c>
      <c r="D945" s="23" t="str">
        <f>VLOOKUP(Taulukko1[[#This Row],[Rivivalinta]],Sheet1!$C$1:$E$42,3,FALSE)</f>
        <v>TOTAL EQUITY AND LIABILITIES</v>
      </c>
      <c r="E945" s="1" t="s">
        <v>71</v>
      </c>
      <c r="F945" s="2">
        <v>42004</v>
      </c>
      <c r="G945" s="4">
        <v>61402</v>
      </c>
    </row>
    <row r="946" spans="1:7" x14ac:dyDescent="0.2">
      <c r="A946" s="3">
        <v>25</v>
      </c>
      <c r="B946" s="23" t="s">
        <v>28</v>
      </c>
      <c r="C946" s="23" t="str">
        <f>VLOOKUP(Taulukko1[[#This Row],[Rivivalinta]],Sheet1!$C$1:$E$42,2,FALSE)</f>
        <v>Exponering utanför balansräkningen</v>
      </c>
      <c r="D946" s="23" t="str">
        <f>VLOOKUP(Taulukko1[[#This Row],[Rivivalinta]],Sheet1!$C$1:$E$42,3,FALSE)</f>
        <v>Off balance sheet exposures</v>
      </c>
      <c r="E946" s="1" t="s">
        <v>71</v>
      </c>
      <c r="F946" s="2">
        <v>42004</v>
      </c>
      <c r="G946" s="4">
        <v>2809</v>
      </c>
    </row>
    <row r="947" spans="1:7" x14ac:dyDescent="0.2">
      <c r="A947" s="3">
        <v>28</v>
      </c>
      <c r="B947" s="23" t="s">
        <v>29</v>
      </c>
      <c r="C947" s="23" t="str">
        <f>VLOOKUP(Taulukko1[[#This Row],[Rivivalinta]],Sheet1!$C$1:$E$42,2,FALSE)</f>
        <v>Kostnader/intäkter, %</v>
      </c>
      <c r="D947" s="23" t="str">
        <f>VLOOKUP(Taulukko1[[#This Row],[Rivivalinta]],Sheet1!$C$1:$E$42,3,FALSE)</f>
        <v>Cost/income ratio, %</v>
      </c>
      <c r="E947" s="1" t="s">
        <v>71</v>
      </c>
      <c r="F947" s="2">
        <v>42004</v>
      </c>
      <c r="G947" s="5">
        <v>0.83922558922558921</v>
      </c>
    </row>
    <row r="948" spans="1:7" x14ac:dyDescent="0.2">
      <c r="A948" s="3">
        <v>29</v>
      </c>
      <c r="B948" s="23" t="s">
        <v>30</v>
      </c>
      <c r="C948" s="23" t="str">
        <f>VLOOKUP(Taulukko1[[#This Row],[Rivivalinta]],Sheet1!$C$1:$E$42,2,FALSE)</f>
        <v>Nödlidande exponeringar/Exponeringar, %</v>
      </c>
      <c r="D948" s="23" t="str">
        <f>VLOOKUP(Taulukko1[[#This Row],[Rivivalinta]],Sheet1!$C$1:$E$42,3,FALSE)</f>
        <v>Non-performing exposures/Exposures, %</v>
      </c>
      <c r="E948" s="1" t="s">
        <v>71</v>
      </c>
      <c r="F948" s="2">
        <v>42004</v>
      </c>
      <c r="G948" s="5">
        <v>6.2842128311802062E-3</v>
      </c>
    </row>
    <row r="949" spans="1:7" x14ac:dyDescent="0.2">
      <c r="A949" s="3">
        <v>30</v>
      </c>
      <c r="B949" s="23" t="s">
        <v>31</v>
      </c>
      <c r="C949" s="23" t="str">
        <f>VLOOKUP(Taulukko1[[#This Row],[Rivivalinta]],Sheet1!$C$1:$E$42,2,FALSE)</f>
        <v>Upplupna avsättningar på nödlidande exponeringar/Nödlidande Exponeringar, %</v>
      </c>
      <c r="D949" s="23" t="str">
        <f>VLOOKUP(Taulukko1[[#This Row],[Rivivalinta]],Sheet1!$C$1:$E$42,3,FALSE)</f>
        <v>Accumulated impairments on non-performing exposures/Non-performing exposures, %</v>
      </c>
      <c r="E949" s="1" t="s">
        <v>71</v>
      </c>
      <c r="F949" s="2">
        <v>42004</v>
      </c>
      <c r="G949" s="5"/>
    </row>
    <row r="950" spans="1:7" x14ac:dyDescent="0.2">
      <c r="A950" s="3">
        <v>31</v>
      </c>
      <c r="B950" s="23" t="s">
        <v>32</v>
      </c>
      <c r="C950" s="23" t="str">
        <f>VLOOKUP(Taulukko1[[#This Row],[Rivivalinta]],Sheet1!$C$1:$E$42,2,FALSE)</f>
        <v>Kapitalbas</v>
      </c>
      <c r="D950" s="23" t="str">
        <f>VLOOKUP(Taulukko1[[#This Row],[Rivivalinta]],Sheet1!$C$1:$E$42,3,FALSE)</f>
        <v>Own funds</v>
      </c>
      <c r="E950" s="1" t="s">
        <v>71</v>
      </c>
      <c r="F950" s="2">
        <v>42004</v>
      </c>
      <c r="G950" s="4">
        <v>6621.4960000000001</v>
      </c>
    </row>
    <row r="951" spans="1:7" x14ac:dyDescent="0.2">
      <c r="A951" s="3">
        <v>32</v>
      </c>
      <c r="B951" s="23" t="s">
        <v>33</v>
      </c>
      <c r="C951" s="23" t="str">
        <f>VLOOKUP(Taulukko1[[#This Row],[Rivivalinta]],Sheet1!$C$1:$E$42,2,FALSE)</f>
        <v>Kärnprimärkapital (CET 1)</v>
      </c>
      <c r="D951" s="23" t="str">
        <f>VLOOKUP(Taulukko1[[#This Row],[Rivivalinta]],Sheet1!$C$1:$E$42,3,FALSE)</f>
        <v>Common equity tier 1 capital (CET1)</v>
      </c>
      <c r="E951" s="1" t="s">
        <v>71</v>
      </c>
      <c r="F951" s="2">
        <v>42004</v>
      </c>
      <c r="G951" s="4">
        <v>6600.6080000000002</v>
      </c>
    </row>
    <row r="952" spans="1:7" x14ac:dyDescent="0.2">
      <c r="A952" s="3">
        <v>33</v>
      </c>
      <c r="B952" s="23" t="s">
        <v>34</v>
      </c>
      <c r="C952" s="23" t="str">
        <f>VLOOKUP(Taulukko1[[#This Row],[Rivivalinta]],Sheet1!$C$1:$E$42,2,FALSE)</f>
        <v>Övrigt primärkapital (AT 1)</v>
      </c>
      <c r="D952" s="23" t="str">
        <f>VLOOKUP(Taulukko1[[#This Row],[Rivivalinta]],Sheet1!$C$1:$E$42,3,FALSE)</f>
        <v>Additional tier 1 capital (AT 1)</v>
      </c>
      <c r="E952" s="1" t="s">
        <v>71</v>
      </c>
      <c r="F952" s="2">
        <v>42004</v>
      </c>
      <c r="G952" s="4">
        <v>20.888999999999999</v>
      </c>
    </row>
    <row r="953" spans="1:7" x14ac:dyDescent="0.2">
      <c r="A953" s="3">
        <v>34</v>
      </c>
      <c r="B953" s="23" t="s">
        <v>35</v>
      </c>
      <c r="C953" s="23" t="str">
        <f>VLOOKUP(Taulukko1[[#This Row],[Rivivalinta]],Sheet1!$C$1:$E$42,2,FALSE)</f>
        <v>Supplementärkapital (T2)</v>
      </c>
      <c r="D953" s="23" t="str">
        <f>VLOOKUP(Taulukko1[[#This Row],[Rivivalinta]],Sheet1!$C$1:$E$42,3,FALSE)</f>
        <v>Tier 2 capital (T2)</v>
      </c>
      <c r="E953" s="1" t="s">
        <v>71</v>
      </c>
      <c r="F953" s="2">
        <v>42004</v>
      </c>
      <c r="G953" s="4"/>
    </row>
    <row r="954" spans="1:7" x14ac:dyDescent="0.2">
      <c r="A954" s="3">
        <v>35</v>
      </c>
      <c r="B954" s="23" t="s">
        <v>36</v>
      </c>
      <c r="C954" s="23" t="str">
        <f>VLOOKUP(Taulukko1[[#This Row],[Rivivalinta]],Sheet1!$C$1:$E$42,2,FALSE)</f>
        <v>Summa kapitalrelationer, %</v>
      </c>
      <c r="D954" s="23" t="str">
        <f>VLOOKUP(Taulukko1[[#This Row],[Rivivalinta]],Sheet1!$C$1:$E$42,3,FALSE)</f>
        <v>Own funds ratio, %</v>
      </c>
      <c r="E954" s="1" t="s">
        <v>71</v>
      </c>
      <c r="F954" s="2">
        <v>42004</v>
      </c>
      <c r="G954" s="5">
        <v>0.19568233746778951</v>
      </c>
    </row>
    <row r="955" spans="1:7" x14ac:dyDescent="0.2">
      <c r="A955" s="3">
        <v>36</v>
      </c>
      <c r="B955" s="23" t="s">
        <v>37</v>
      </c>
      <c r="C955" s="23" t="str">
        <f>VLOOKUP(Taulukko1[[#This Row],[Rivivalinta]],Sheet1!$C$1:$E$42,2,FALSE)</f>
        <v>Primärkapitalrelation, %</v>
      </c>
      <c r="D955" s="23" t="str">
        <f>VLOOKUP(Taulukko1[[#This Row],[Rivivalinta]],Sheet1!$C$1:$E$42,3,FALSE)</f>
        <v>Tier 1 ratio, %</v>
      </c>
      <c r="E955" s="1" t="s">
        <v>71</v>
      </c>
      <c r="F955" s="2">
        <v>42004</v>
      </c>
      <c r="G955" s="5">
        <v>0.19568236702037667</v>
      </c>
    </row>
    <row r="956" spans="1:7" x14ac:dyDescent="0.2">
      <c r="A956" s="3">
        <v>37</v>
      </c>
      <c r="B956" s="23" t="s">
        <v>38</v>
      </c>
      <c r="C956" s="23" t="str">
        <f>VLOOKUP(Taulukko1[[#This Row],[Rivivalinta]],Sheet1!$C$1:$E$42,2,FALSE)</f>
        <v>Kärnprimärkapitalrelation, %</v>
      </c>
      <c r="D956" s="23" t="str">
        <f>VLOOKUP(Taulukko1[[#This Row],[Rivivalinta]],Sheet1!$C$1:$E$42,3,FALSE)</f>
        <v>CET 1 ratio, %</v>
      </c>
      <c r="E956" s="1" t="s">
        <v>71</v>
      </c>
      <c r="F956" s="2">
        <v>42004</v>
      </c>
      <c r="G956" s="5">
        <v>0.19506504302782804</v>
      </c>
    </row>
    <row r="957" spans="1:7" x14ac:dyDescent="0.2">
      <c r="A957" s="3">
        <v>38</v>
      </c>
      <c r="B957" s="23" t="s">
        <v>39</v>
      </c>
      <c r="C957" s="23" t="str">
        <f>VLOOKUP(Taulukko1[[#This Row],[Rivivalinta]],Sheet1!$C$1:$E$42,2,FALSE)</f>
        <v>Summa exponeringsbelopp (RWA)</v>
      </c>
      <c r="D957" s="23" t="str">
        <f>VLOOKUP(Taulukko1[[#This Row],[Rivivalinta]],Sheet1!$C$1:$E$42,3,FALSE)</f>
        <v>Total risk weighted assets (RWA)</v>
      </c>
      <c r="E957" s="1" t="s">
        <v>71</v>
      </c>
      <c r="F957" s="2">
        <v>42004</v>
      </c>
      <c r="G957" s="4">
        <v>33837.985000000001</v>
      </c>
    </row>
    <row r="958" spans="1:7" x14ac:dyDescent="0.2">
      <c r="A958" s="3">
        <v>39</v>
      </c>
      <c r="B958" s="23" t="s">
        <v>40</v>
      </c>
      <c r="C958" s="23" t="str">
        <f>VLOOKUP(Taulukko1[[#This Row],[Rivivalinta]],Sheet1!$C$1:$E$42,2,FALSE)</f>
        <v>Exponeringsbelopp för kredit-, motpart- och utspädningsrisker</v>
      </c>
      <c r="D958" s="23" t="str">
        <f>VLOOKUP(Taulukko1[[#This Row],[Rivivalinta]],Sheet1!$C$1:$E$42,3,FALSE)</f>
        <v>Credit and counterparty risks</v>
      </c>
      <c r="E958" s="1" t="s">
        <v>71</v>
      </c>
      <c r="F958" s="2">
        <v>42004</v>
      </c>
      <c r="G958" s="4">
        <v>31634.994999999999</v>
      </c>
    </row>
    <row r="959" spans="1:7" x14ac:dyDescent="0.2">
      <c r="A959" s="3">
        <v>40</v>
      </c>
      <c r="B959" s="23" t="s">
        <v>41</v>
      </c>
      <c r="C959" s="23" t="str">
        <f>VLOOKUP(Taulukko1[[#This Row],[Rivivalinta]],Sheet1!$C$1:$E$42,2,FALSE)</f>
        <v>Exponeringsbelopp för positions-, valutakurs- och råvarurisker</v>
      </c>
      <c r="D959" s="23" t="str">
        <f>VLOOKUP(Taulukko1[[#This Row],[Rivivalinta]],Sheet1!$C$1:$E$42,3,FALSE)</f>
        <v>Position, currency and commodity risks</v>
      </c>
      <c r="E959" s="1" t="s">
        <v>71</v>
      </c>
      <c r="F959" s="2">
        <v>42004</v>
      </c>
      <c r="G959" s="4"/>
    </row>
    <row r="960" spans="1:7" x14ac:dyDescent="0.2">
      <c r="A960" s="3">
        <v>41</v>
      </c>
      <c r="B960" s="23" t="s">
        <v>42</v>
      </c>
      <c r="C960" s="23" t="str">
        <f>VLOOKUP(Taulukko1[[#This Row],[Rivivalinta]],Sheet1!$C$1:$E$42,2,FALSE)</f>
        <v>Exponeringsbelopp för operativ risk</v>
      </c>
      <c r="D960" s="23" t="str">
        <f>VLOOKUP(Taulukko1[[#This Row],[Rivivalinta]],Sheet1!$C$1:$E$42,3,FALSE)</f>
        <v>Operational risks</v>
      </c>
      <c r="E960" s="1" t="s">
        <v>71</v>
      </c>
      <c r="F960" s="2">
        <v>42004</v>
      </c>
      <c r="G960" s="4">
        <v>2202.9899999999998</v>
      </c>
    </row>
    <row r="961" spans="1:7" x14ac:dyDescent="0.2">
      <c r="A961" s="3">
        <v>42</v>
      </c>
      <c r="B961" s="23" t="s">
        <v>43</v>
      </c>
      <c r="C961" s="23" t="str">
        <f>VLOOKUP(Taulukko1[[#This Row],[Rivivalinta]],Sheet1!$C$1:$E$42,2,FALSE)</f>
        <v>Övriga riskexponeringar</v>
      </c>
      <c r="D961" s="23" t="str">
        <f>VLOOKUP(Taulukko1[[#This Row],[Rivivalinta]],Sheet1!$C$1:$E$42,3,FALSE)</f>
        <v>Other risks</v>
      </c>
      <c r="E961" s="1" t="s">
        <v>71</v>
      </c>
      <c r="F961" s="2">
        <v>42004</v>
      </c>
      <c r="G961" s="4"/>
    </row>
    <row r="962" spans="1:7" x14ac:dyDescent="0.2">
      <c r="A962" s="3">
        <v>1</v>
      </c>
      <c r="B962" s="23" t="s">
        <v>5</v>
      </c>
      <c r="C962" s="23" t="str">
        <f>VLOOKUP(Taulukko1[[#This Row],[Rivivalinta]],Sheet1!$C$1:$E$42,2,FALSE)</f>
        <v>Räntenetto</v>
      </c>
      <c r="D962" s="23" t="str">
        <f>VLOOKUP(Taulukko1[[#This Row],[Rivivalinta]],Sheet1!$C$1:$E$42,3,FALSE)</f>
        <v>Net interest margin</v>
      </c>
      <c r="E962" s="1" t="s">
        <v>72</v>
      </c>
      <c r="F962" s="2">
        <v>42004</v>
      </c>
      <c r="G962" s="4">
        <v>2157</v>
      </c>
    </row>
    <row r="963" spans="1:7" x14ac:dyDescent="0.2">
      <c r="A963" s="3">
        <v>2</v>
      </c>
      <c r="B963" s="23" t="s">
        <v>6</v>
      </c>
      <c r="C963" s="23" t="str">
        <f>VLOOKUP(Taulukko1[[#This Row],[Rivivalinta]],Sheet1!$C$1:$E$42,2,FALSE)</f>
        <v>Netto, avgifts- och provisionsintäkter</v>
      </c>
      <c r="D963" s="23" t="str">
        <f>VLOOKUP(Taulukko1[[#This Row],[Rivivalinta]],Sheet1!$C$1:$E$42,3,FALSE)</f>
        <v>Net fee and commission income</v>
      </c>
      <c r="E963" s="1" t="s">
        <v>72</v>
      </c>
      <c r="F963" s="2">
        <v>42004</v>
      </c>
      <c r="G963" s="4">
        <v>606</v>
      </c>
    </row>
    <row r="964" spans="1:7" x14ac:dyDescent="0.2">
      <c r="A964" s="3">
        <v>3</v>
      </c>
      <c r="B964" s="23" t="s">
        <v>7</v>
      </c>
      <c r="C964" s="23" t="str">
        <f>VLOOKUP(Taulukko1[[#This Row],[Rivivalinta]],Sheet1!$C$1:$E$42,2,FALSE)</f>
        <v>Avgifts- och provisionsintäkter</v>
      </c>
      <c r="D964" s="23" t="str">
        <f>VLOOKUP(Taulukko1[[#This Row],[Rivivalinta]],Sheet1!$C$1:$E$42,3,FALSE)</f>
        <v>Fee and commission income</v>
      </c>
      <c r="E964" s="1" t="s">
        <v>72</v>
      </c>
      <c r="F964" s="2">
        <v>42004</v>
      </c>
      <c r="G964" s="4">
        <v>696</v>
      </c>
    </row>
    <row r="965" spans="1:7" x14ac:dyDescent="0.2">
      <c r="A965" s="3">
        <v>4</v>
      </c>
      <c r="B965" s="23" t="s">
        <v>8</v>
      </c>
      <c r="C965" s="23" t="str">
        <f>VLOOKUP(Taulukko1[[#This Row],[Rivivalinta]],Sheet1!$C$1:$E$42,2,FALSE)</f>
        <v>Avgifts- och provisionskostnader</v>
      </c>
      <c r="D965" s="23" t="str">
        <f>VLOOKUP(Taulukko1[[#This Row],[Rivivalinta]],Sheet1!$C$1:$E$42,3,FALSE)</f>
        <v>Fee and commission expenses</v>
      </c>
      <c r="E965" s="1" t="s">
        <v>72</v>
      </c>
      <c r="F965" s="2">
        <v>42004</v>
      </c>
      <c r="G965" s="4">
        <v>90</v>
      </c>
    </row>
    <row r="966" spans="1:7" x14ac:dyDescent="0.2">
      <c r="A966" s="3">
        <v>5</v>
      </c>
      <c r="B966" s="23" t="s">
        <v>9</v>
      </c>
      <c r="C966" s="23" t="str">
        <f>VLOOKUP(Taulukko1[[#This Row],[Rivivalinta]],Sheet1!$C$1:$E$42,2,FALSE)</f>
        <v>Nettointäkter från handel och investeringar</v>
      </c>
      <c r="D966" s="23" t="str">
        <f>VLOOKUP(Taulukko1[[#This Row],[Rivivalinta]],Sheet1!$C$1:$E$42,3,FALSE)</f>
        <v>Net trading and investing income</v>
      </c>
      <c r="E966" s="1" t="s">
        <v>72</v>
      </c>
      <c r="F966" s="2">
        <v>42004</v>
      </c>
      <c r="G966" s="4">
        <v>54</v>
      </c>
    </row>
    <row r="967" spans="1:7" x14ac:dyDescent="0.2">
      <c r="A967" s="3">
        <v>6</v>
      </c>
      <c r="B967" s="23" t="s">
        <v>10</v>
      </c>
      <c r="C967" s="23" t="str">
        <f>VLOOKUP(Taulukko1[[#This Row],[Rivivalinta]],Sheet1!$C$1:$E$42,2,FALSE)</f>
        <v>Övriga intäkter</v>
      </c>
      <c r="D967" s="23" t="str">
        <f>VLOOKUP(Taulukko1[[#This Row],[Rivivalinta]],Sheet1!$C$1:$E$42,3,FALSE)</f>
        <v>Other income</v>
      </c>
      <c r="E967" s="1" t="s">
        <v>72</v>
      </c>
      <c r="F967" s="2">
        <v>42004</v>
      </c>
      <c r="G967" s="4">
        <v>105</v>
      </c>
    </row>
    <row r="968" spans="1:7" x14ac:dyDescent="0.2">
      <c r="A968" s="3">
        <v>7</v>
      </c>
      <c r="B968" s="23" t="s">
        <v>11</v>
      </c>
      <c r="C968" s="23" t="str">
        <f>VLOOKUP(Taulukko1[[#This Row],[Rivivalinta]],Sheet1!$C$1:$E$42,2,FALSE)</f>
        <v>Totala inkomster</v>
      </c>
      <c r="D968" s="23" t="str">
        <f>VLOOKUP(Taulukko1[[#This Row],[Rivivalinta]],Sheet1!$C$1:$E$42,3,FALSE)</f>
        <v>Total income</v>
      </c>
      <c r="E968" s="1" t="s">
        <v>72</v>
      </c>
      <c r="F968" s="2">
        <v>42004</v>
      </c>
      <c r="G968" s="4">
        <v>2922</v>
      </c>
    </row>
    <row r="969" spans="1:7" x14ac:dyDescent="0.2">
      <c r="A969" s="3">
        <v>8</v>
      </c>
      <c r="B969" s="23" t="s">
        <v>12</v>
      </c>
      <c r="C969" s="23" t="str">
        <f>VLOOKUP(Taulukko1[[#This Row],[Rivivalinta]],Sheet1!$C$1:$E$42,2,FALSE)</f>
        <v>Totala kostnader</v>
      </c>
      <c r="D969" s="23" t="str">
        <f>VLOOKUP(Taulukko1[[#This Row],[Rivivalinta]],Sheet1!$C$1:$E$42,3,FALSE)</f>
        <v>Total expenses</v>
      </c>
      <c r="E969" s="1" t="s">
        <v>72</v>
      </c>
      <c r="F969" s="2">
        <v>42004</v>
      </c>
      <c r="G969" s="4">
        <v>2111</v>
      </c>
    </row>
    <row r="970" spans="1:7" x14ac:dyDescent="0.2">
      <c r="A970" s="3">
        <v>9</v>
      </c>
      <c r="B970" s="23" t="s">
        <v>13</v>
      </c>
      <c r="C970" s="23" t="str">
        <f>VLOOKUP(Taulukko1[[#This Row],[Rivivalinta]],Sheet1!$C$1:$E$42,2,FALSE)</f>
        <v>Nedskrivningar av lån och fordringar</v>
      </c>
      <c r="D970" s="23" t="str">
        <f>VLOOKUP(Taulukko1[[#This Row],[Rivivalinta]],Sheet1!$C$1:$E$42,3,FALSE)</f>
        <v>Impairments on loans and receivables</v>
      </c>
      <c r="E970" s="1" t="s">
        <v>72</v>
      </c>
      <c r="F970" s="2">
        <v>42004</v>
      </c>
      <c r="G970" s="4">
        <v>-80</v>
      </c>
    </row>
    <row r="971" spans="1:7" x14ac:dyDescent="0.2">
      <c r="A971" s="3">
        <v>10</v>
      </c>
      <c r="B971" s="23" t="s">
        <v>14</v>
      </c>
      <c r="C971" s="23" t="str">
        <f>VLOOKUP(Taulukko1[[#This Row],[Rivivalinta]],Sheet1!$C$1:$E$42,2,FALSE)</f>
        <v>Rörelsevinst/-förlust</v>
      </c>
      <c r="D971" s="23" t="str">
        <f>VLOOKUP(Taulukko1[[#This Row],[Rivivalinta]],Sheet1!$C$1:$E$42,3,FALSE)</f>
        <v>Operatingprofit/-loss</v>
      </c>
      <c r="E971" s="1" t="s">
        <v>72</v>
      </c>
      <c r="F971" s="2">
        <v>42004</v>
      </c>
      <c r="G971" s="4">
        <v>891</v>
      </c>
    </row>
    <row r="972" spans="1:7" x14ac:dyDescent="0.2">
      <c r="A972" s="3">
        <v>11</v>
      </c>
      <c r="B972" s="23" t="s">
        <v>15</v>
      </c>
      <c r="C972" s="23" t="str">
        <f>VLOOKUP(Taulukko1[[#This Row],[Rivivalinta]],Sheet1!$C$1:$E$42,2,FALSE)</f>
        <v>Kontanta medel och kassabehållning hos centralbanker</v>
      </c>
      <c r="D972" s="23" t="str">
        <f>VLOOKUP(Taulukko1[[#This Row],[Rivivalinta]],Sheet1!$C$1:$E$42,3,FALSE)</f>
        <v>Cash and cash balances at central banks</v>
      </c>
      <c r="E972" s="1" t="s">
        <v>72</v>
      </c>
      <c r="F972" s="2">
        <v>42004</v>
      </c>
      <c r="G972" s="4">
        <v>7089</v>
      </c>
    </row>
    <row r="973" spans="1:7" x14ac:dyDescent="0.2">
      <c r="A973" s="3">
        <v>12</v>
      </c>
      <c r="B973" s="23" t="s">
        <v>16</v>
      </c>
      <c r="C973" s="23" t="str">
        <f>VLOOKUP(Taulukko1[[#This Row],[Rivivalinta]],Sheet1!$C$1:$E$42,2,FALSE)</f>
        <v>Lån och förskott till kreditinstitut</v>
      </c>
      <c r="D973" s="23" t="str">
        <f>VLOOKUP(Taulukko1[[#This Row],[Rivivalinta]],Sheet1!$C$1:$E$42,3,FALSE)</f>
        <v>Loans and advances to credit institutions</v>
      </c>
      <c r="E973" s="1" t="s">
        <v>72</v>
      </c>
      <c r="F973" s="2">
        <v>42004</v>
      </c>
      <c r="G973" s="4">
        <v>10694</v>
      </c>
    </row>
    <row r="974" spans="1:7" x14ac:dyDescent="0.2">
      <c r="A974" s="3">
        <v>13</v>
      </c>
      <c r="B974" s="23" t="s">
        <v>17</v>
      </c>
      <c r="C974" s="23" t="str">
        <f>VLOOKUP(Taulukko1[[#This Row],[Rivivalinta]],Sheet1!$C$1:$E$42,2,FALSE)</f>
        <v>Lån och förskott till allmänheten och offentliga samfund</v>
      </c>
      <c r="D974" s="23" t="str">
        <f>VLOOKUP(Taulukko1[[#This Row],[Rivivalinta]],Sheet1!$C$1:$E$42,3,FALSE)</f>
        <v>Loans and advances to the public and public sector entities</v>
      </c>
      <c r="E974" s="1" t="s">
        <v>72</v>
      </c>
      <c r="F974" s="2">
        <v>42004</v>
      </c>
      <c r="G974" s="4">
        <v>74600</v>
      </c>
    </row>
    <row r="975" spans="1:7" x14ac:dyDescent="0.2">
      <c r="A975" s="3">
        <v>14</v>
      </c>
      <c r="B975" s="23" t="s">
        <v>18</v>
      </c>
      <c r="C975" s="23" t="str">
        <f>VLOOKUP(Taulukko1[[#This Row],[Rivivalinta]],Sheet1!$C$1:$E$42,2,FALSE)</f>
        <v>Värdepapper</v>
      </c>
      <c r="D975" s="23" t="str">
        <f>VLOOKUP(Taulukko1[[#This Row],[Rivivalinta]],Sheet1!$C$1:$E$42,3,FALSE)</f>
        <v>Debt securities</v>
      </c>
      <c r="E975" s="1" t="s">
        <v>72</v>
      </c>
      <c r="F975" s="2">
        <v>42004</v>
      </c>
      <c r="G975" s="4">
        <v>2139</v>
      </c>
    </row>
    <row r="976" spans="1:7" x14ac:dyDescent="0.2">
      <c r="A976" s="3">
        <v>15</v>
      </c>
      <c r="B976" s="23" t="s">
        <v>119</v>
      </c>
      <c r="C976" s="23" t="str">
        <f>VLOOKUP(Taulukko1[[#This Row],[Rivivalinta]],Sheet1!$C$1:$E$42,2,FALSE)</f>
        <v xml:space="preserve">Derivat </v>
      </c>
      <c r="D976" s="23" t="str">
        <f>VLOOKUP(Taulukko1[[#This Row],[Rivivalinta]],Sheet1!$C$1:$E$42,3,FALSE)</f>
        <v xml:space="preserve">Derivatives </v>
      </c>
      <c r="E976" s="1" t="s">
        <v>72</v>
      </c>
      <c r="F976" s="2">
        <v>42004</v>
      </c>
      <c r="G976" s="4">
        <v>304</v>
      </c>
    </row>
    <row r="977" spans="1:7" x14ac:dyDescent="0.2">
      <c r="A977" s="3">
        <v>16</v>
      </c>
      <c r="B977" s="23" t="s">
        <v>20</v>
      </c>
      <c r="C977" s="23" t="str">
        <f>VLOOKUP(Taulukko1[[#This Row],[Rivivalinta]],Sheet1!$C$1:$E$42,2,FALSE)</f>
        <v>Övriga tillgångar</v>
      </c>
      <c r="D977" s="23" t="str">
        <f>VLOOKUP(Taulukko1[[#This Row],[Rivivalinta]],Sheet1!$C$1:$E$42,3,FALSE)</f>
        <v>Other assets</v>
      </c>
      <c r="E977" s="1" t="s">
        <v>72</v>
      </c>
      <c r="F977" s="2">
        <v>42004</v>
      </c>
      <c r="G977" s="4">
        <v>6398</v>
      </c>
    </row>
    <row r="978" spans="1:7" x14ac:dyDescent="0.2">
      <c r="A978" s="3">
        <v>17</v>
      </c>
      <c r="B978" s="23" t="s">
        <v>21</v>
      </c>
      <c r="C978" s="23" t="str">
        <f>VLOOKUP(Taulukko1[[#This Row],[Rivivalinta]],Sheet1!$C$1:$E$42,2,FALSE)</f>
        <v>SUMMA TILLGÅNGAR</v>
      </c>
      <c r="D978" s="23" t="str">
        <f>VLOOKUP(Taulukko1[[#This Row],[Rivivalinta]],Sheet1!$C$1:$E$42,3,FALSE)</f>
        <v>TOTAL ASSETS</v>
      </c>
      <c r="E978" s="1" t="s">
        <v>72</v>
      </c>
      <c r="F978" s="2">
        <v>42004</v>
      </c>
      <c r="G978" s="4">
        <v>101224</v>
      </c>
    </row>
    <row r="979" spans="1:7" x14ac:dyDescent="0.2">
      <c r="A979" s="3">
        <v>18</v>
      </c>
      <c r="B979" s="23" t="s">
        <v>22</v>
      </c>
      <c r="C979" s="23" t="str">
        <f>VLOOKUP(Taulukko1[[#This Row],[Rivivalinta]],Sheet1!$C$1:$E$42,2,FALSE)</f>
        <v>Inlåning från kreditinstitut</v>
      </c>
      <c r="D979" s="23" t="str">
        <f>VLOOKUP(Taulukko1[[#This Row],[Rivivalinta]],Sheet1!$C$1:$E$42,3,FALSE)</f>
        <v>Deposits from credit institutions</v>
      </c>
      <c r="E979" s="1" t="s">
        <v>72</v>
      </c>
      <c r="F979" s="2">
        <v>42004</v>
      </c>
      <c r="G979" s="4">
        <v>7</v>
      </c>
    </row>
    <row r="980" spans="1:7" x14ac:dyDescent="0.2">
      <c r="A980" s="3">
        <v>19</v>
      </c>
      <c r="B980" s="23" t="s">
        <v>23</v>
      </c>
      <c r="C980" s="23" t="str">
        <f>VLOOKUP(Taulukko1[[#This Row],[Rivivalinta]],Sheet1!$C$1:$E$42,2,FALSE)</f>
        <v>Inlåning från allmänheten och offentliga samfund</v>
      </c>
      <c r="D980" s="23" t="str">
        <f>VLOOKUP(Taulukko1[[#This Row],[Rivivalinta]],Sheet1!$C$1:$E$42,3,FALSE)</f>
        <v>Deposits from the public and public sector entities</v>
      </c>
      <c r="E980" s="1" t="s">
        <v>72</v>
      </c>
      <c r="F980" s="2">
        <v>42004</v>
      </c>
      <c r="G980" s="4">
        <v>85824</v>
      </c>
    </row>
    <row r="981" spans="1:7" x14ac:dyDescent="0.2">
      <c r="A981" s="3">
        <v>20</v>
      </c>
      <c r="B981" s="23" t="s">
        <v>24</v>
      </c>
      <c r="C981" s="23" t="str">
        <f>VLOOKUP(Taulukko1[[#This Row],[Rivivalinta]],Sheet1!$C$1:$E$42,2,FALSE)</f>
        <v>Emitterade skuldebrev</v>
      </c>
      <c r="D981" s="23" t="str">
        <f>VLOOKUP(Taulukko1[[#This Row],[Rivivalinta]],Sheet1!$C$1:$E$42,3,FALSE)</f>
        <v>Debt securities issued</v>
      </c>
      <c r="E981" s="1" t="s">
        <v>72</v>
      </c>
      <c r="F981" s="2">
        <v>42004</v>
      </c>
      <c r="G981" s="4">
        <v>126</v>
      </c>
    </row>
    <row r="982" spans="1:7" x14ac:dyDescent="0.2">
      <c r="A982" s="3">
        <v>22</v>
      </c>
      <c r="B982" s="23" t="s">
        <v>19</v>
      </c>
      <c r="C982" s="23" t="str">
        <f>VLOOKUP(Taulukko1[[#This Row],[Rivivalinta]],Sheet1!$C$1:$E$42,2,FALSE)</f>
        <v>Derivat</v>
      </c>
      <c r="D982" s="23" t="str">
        <f>VLOOKUP(Taulukko1[[#This Row],[Rivivalinta]],Sheet1!$C$1:$E$42,3,FALSE)</f>
        <v>Derivatives</v>
      </c>
      <c r="E982" s="1" t="s">
        <v>72</v>
      </c>
      <c r="F982" s="2">
        <v>42004</v>
      </c>
      <c r="G982" s="4"/>
    </row>
    <row r="983" spans="1:7" x14ac:dyDescent="0.2">
      <c r="A983" s="3">
        <v>23</v>
      </c>
      <c r="B983" s="23" t="s">
        <v>25</v>
      </c>
      <c r="C983" s="23" t="str">
        <f>VLOOKUP(Taulukko1[[#This Row],[Rivivalinta]],Sheet1!$C$1:$E$42,2,FALSE)</f>
        <v>Eget kapital</v>
      </c>
      <c r="D983" s="23" t="str">
        <f>VLOOKUP(Taulukko1[[#This Row],[Rivivalinta]],Sheet1!$C$1:$E$42,3,FALSE)</f>
        <v>Total equity</v>
      </c>
      <c r="E983" s="1" t="s">
        <v>72</v>
      </c>
      <c r="F983" s="2">
        <v>42004</v>
      </c>
      <c r="G983" s="4">
        <v>10555</v>
      </c>
    </row>
    <row r="984" spans="1:7" x14ac:dyDescent="0.2">
      <c r="A984" s="3">
        <v>21</v>
      </c>
      <c r="B984" s="23" t="s">
        <v>26</v>
      </c>
      <c r="C984" s="23" t="str">
        <f>VLOOKUP(Taulukko1[[#This Row],[Rivivalinta]],Sheet1!$C$1:$E$42,2,FALSE)</f>
        <v>Övriga skulder</v>
      </c>
      <c r="D984" s="23" t="str">
        <f>VLOOKUP(Taulukko1[[#This Row],[Rivivalinta]],Sheet1!$C$1:$E$42,3,FALSE)</f>
        <v>Other liabilities</v>
      </c>
      <c r="E984" s="1" t="s">
        <v>72</v>
      </c>
      <c r="F984" s="2">
        <v>42004</v>
      </c>
      <c r="G984" s="4">
        <v>4711</v>
      </c>
    </row>
    <row r="985" spans="1:7" x14ac:dyDescent="0.2">
      <c r="A985" s="3">
        <v>24</v>
      </c>
      <c r="B985" s="23" t="s">
        <v>27</v>
      </c>
      <c r="C985" s="23" t="str">
        <f>VLOOKUP(Taulukko1[[#This Row],[Rivivalinta]],Sheet1!$C$1:$E$42,2,FALSE)</f>
        <v>SUMMA EGET KAPITAL OCH SKULDER</v>
      </c>
      <c r="D985" s="23" t="str">
        <f>VLOOKUP(Taulukko1[[#This Row],[Rivivalinta]],Sheet1!$C$1:$E$42,3,FALSE)</f>
        <v>TOTAL EQUITY AND LIABILITIES</v>
      </c>
      <c r="E985" s="1" t="s">
        <v>72</v>
      </c>
      <c r="F985" s="2">
        <v>42004</v>
      </c>
      <c r="G985" s="4">
        <v>101223</v>
      </c>
    </row>
    <row r="986" spans="1:7" x14ac:dyDescent="0.2">
      <c r="A986" s="3">
        <v>25</v>
      </c>
      <c r="B986" s="23" t="s">
        <v>28</v>
      </c>
      <c r="C986" s="23" t="str">
        <f>VLOOKUP(Taulukko1[[#This Row],[Rivivalinta]],Sheet1!$C$1:$E$42,2,FALSE)</f>
        <v>Exponering utanför balansräkningen</v>
      </c>
      <c r="D986" s="23" t="str">
        <f>VLOOKUP(Taulukko1[[#This Row],[Rivivalinta]],Sheet1!$C$1:$E$42,3,FALSE)</f>
        <v>Off balance sheet exposures</v>
      </c>
      <c r="E986" s="1" t="s">
        <v>72</v>
      </c>
      <c r="F986" s="2">
        <v>42004</v>
      </c>
      <c r="G986" s="4">
        <v>3113</v>
      </c>
    </row>
    <row r="987" spans="1:7" x14ac:dyDescent="0.2">
      <c r="A987" s="3">
        <v>28</v>
      </c>
      <c r="B987" s="23" t="s">
        <v>29</v>
      </c>
      <c r="C987" s="23" t="str">
        <f>VLOOKUP(Taulukko1[[#This Row],[Rivivalinta]],Sheet1!$C$1:$E$42,2,FALSE)</f>
        <v>Kostnader/intäkter, %</v>
      </c>
      <c r="D987" s="23" t="str">
        <f>VLOOKUP(Taulukko1[[#This Row],[Rivivalinta]],Sheet1!$C$1:$E$42,3,FALSE)</f>
        <v>Cost/income ratio, %</v>
      </c>
      <c r="E987" s="1" t="s">
        <v>72</v>
      </c>
      <c r="F987" s="2">
        <v>42004</v>
      </c>
      <c r="G987" s="5">
        <v>0.67545963229416461</v>
      </c>
    </row>
    <row r="988" spans="1:7" x14ac:dyDescent="0.2">
      <c r="A988" s="3">
        <v>29</v>
      </c>
      <c r="B988" s="23" t="s">
        <v>30</v>
      </c>
      <c r="C988" s="23" t="str">
        <f>VLOOKUP(Taulukko1[[#This Row],[Rivivalinta]],Sheet1!$C$1:$E$42,2,FALSE)</f>
        <v>Nödlidande exponeringar/Exponeringar, %</v>
      </c>
      <c r="D988" s="23" t="str">
        <f>VLOOKUP(Taulukko1[[#This Row],[Rivivalinta]],Sheet1!$C$1:$E$42,3,FALSE)</f>
        <v>Non-performing exposures/Exposures, %</v>
      </c>
      <c r="E988" s="1" t="s">
        <v>72</v>
      </c>
      <c r="F988" s="2">
        <v>42004</v>
      </c>
      <c r="G988" s="5">
        <v>8.4879704969853063E-3</v>
      </c>
    </row>
    <row r="989" spans="1:7" x14ac:dyDescent="0.2">
      <c r="A989" s="3">
        <v>30</v>
      </c>
      <c r="B989" s="23" t="s">
        <v>31</v>
      </c>
      <c r="C989" s="23" t="str">
        <f>VLOOKUP(Taulukko1[[#This Row],[Rivivalinta]],Sheet1!$C$1:$E$42,2,FALSE)</f>
        <v>Upplupna avsättningar på nödlidande exponeringar/Nödlidande Exponeringar, %</v>
      </c>
      <c r="D989" s="23" t="str">
        <f>VLOOKUP(Taulukko1[[#This Row],[Rivivalinta]],Sheet1!$C$1:$E$42,3,FALSE)</f>
        <v>Accumulated impairments on non-performing exposures/Non-performing exposures, %</v>
      </c>
      <c r="E989" s="1" t="s">
        <v>72</v>
      </c>
      <c r="F989" s="2">
        <v>42004</v>
      </c>
      <c r="G989" s="5">
        <v>6.7586206896551718E-2</v>
      </c>
    </row>
    <row r="990" spans="1:7" x14ac:dyDescent="0.2">
      <c r="A990" s="3">
        <v>31</v>
      </c>
      <c r="B990" s="23" t="s">
        <v>32</v>
      </c>
      <c r="C990" s="23" t="str">
        <f>VLOOKUP(Taulukko1[[#This Row],[Rivivalinta]],Sheet1!$C$1:$E$42,2,FALSE)</f>
        <v>Kapitalbas</v>
      </c>
      <c r="D990" s="23" t="str">
        <f>VLOOKUP(Taulukko1[[#This Row],[Rivivalinta]],Sheet1!$C$1:$E$42,3,FALSE)</f>
        <v>Own funds</v>
      </c>
      <c r="E990" s="1" t="s">
        <v>72</v>
      </c>
      <c r="F990" s="2">
        <v>42004</v>
      </c>
      <c r="G990" s="4">
        <v>13049.172</v>
      </c>
    </row>
    <row r="991" spans="1:7" x14ac:dyDescent="0.2">
      <c r="A991" s="3">
        <v>32</v>
      </c>
      <c r="B991" s="23" t="s">
        <v>33</v>
      </c>
      <c r="C991" s="23" t="str">
        <f>VLOOKUP(Taulukko1[[#This Row],[Rivivalinta]],Sheet1!$C$1:$E$42,2,FALSE)</f>
        <v>Kärnprimärkapital (CET 1)</v>
      </c>
      <c r="D991" s="23" t="str">
        <f>VLOOKUP(Taulukko1[[#This Row],[Rivivalinta]],Sheet1!$C$1:$E$42,3,FALSE)</f>
        <v>Common equity tier 1 capital (CET1)</v>
      </c>
      <c r="E991" s="1" t="s">
        <v>72</v>
      </c>
      <c r="F991" s="2">
        <v>42004</v>
      </c>
      <c r="G991" s="4">
        <v>12448.245999999999</v>
      </c>
    </row>
    <row r="992" spans="1:7" x14ac:dyDescent="0.2">
      <c r="A992" s="3">
        <v>33</v>
      </c>
      <c r="B992" s="23" t="s">
        <v>34</v>
      </c>
      <c r="C992" s="23" t="str">
        <f>VLOOKUP(Taulukko1[[#This Row],[Rivivalinta]],Sheet1!$C$1:$E$42,2,FALSE)</f>
        <v>Övrigt primärkapital (AT 1)</v>
      </c>
      <c r="D992" s="23" t="str">
        <f>VLOOKUP(Taulukko1[[#This Row],[Rivivalinta]],Sheet1!$C$1:$E$42,3,FALSE)</f>
        <v>Additional tier 1 capital (AT 1)</v>
      </c>
      <c r="E992" s="1" t="s">
        <v>72</v>
      </c>
      <c r="F992" s="2">
        <v>42004</v>
      </c>
      <c r="G992" s="4">
        <v>235.02099999999999</v>
      </c>
    </row>
    <row r="993" spans="1:7" x14ac:dyDescent="0.2">
      <c r="A993" s="3">
        <v>34</v>
      </c>
      <c r="B993" s="23" t="s">
        <v>35</v>
      </c>
      <c r="C993" s="23" t="str">
        <f>VLOOKUP(Taulukko1[[#This Row],[Rivivalinta]],Sheet1!$C$1:$E$42,2,FALSE)</f>
        <v>Supplementärkapital (T2)</v>
      </c>
      <c r="D993" s="23" t="str">
        <f>VLOOKUP(Taulukko1[[#This Row],[Rivivalinta]],Sheet1!$C$1:$E$42,3,FALSE)</f>
        <v>Tier 2 capital (T2)</v>
      </c>
      <c r="E993" s="1" t="s">
        <v>72</v>
      </c>
      <c r="F993" s="2">
        <v>42004</v>
      </c>
      <c r="G993" s="4">
        <v>365.90499999999997</v>
      </c>
    </row>
    <row r="994" spans="1:7" x14ac:dyDescent="0.2">
      <c r="A994" s="3">
        <v>35</v>
      </c>
      <c r="B994" s="23" t="s">
        <v>36</v>
      </c>
      <c r="C994" s="23" t="str">
        <f>VLOOKUP(Taulukko1[[#This Row],[Rivivalinta]],Sheet1!$C$1:$E$42,2,FALSE)</f>
        <v>Summa kapitalrelationer, %</v>
      </c>
      <c r="D994" s="23" t="str">
        <f>VLOOKUP(Taulukko1[[#This Row],[Rivivalinta]],Sheet1!$C$1:$E$42,3,FALSE)</f>
        <v>Own funds ratio, %</v>
      </c>
      <c r="E994" s="1" t="s">
        <v>72</v>
      </c>
      <c r="F994" s="2">
        <v>42004</v>
      </c>
      <c r="G994" s="5">
        <v>0.2610073795968566</v>
      </c>
    </row>
    <row r="995" spans="1:7" x14ac:dyDescent="0.2">
      <c r="A995" s="3">
        <v>36</v>
      </c>
      <c r="B995" s="23" t="s">
        <v>37</v>
      </c>
      <c r="C995" s="23" t="str">
        <f>VLOOKUP(Taulukko1[[#This Row],[Rivivalinta]],Sheet1!$C$1:$E$42,2,FALSE)</f>
        <v>Primärkapitalrelation, %</v>
      </c>
      <c r="D995" s="23" t="str">
        <f>VLOOKUP(Taulukko1[[#This Row],[Rivivalinta]],Sheet1!$C$1:$E$42,3,FALSE)</f>
        <v>Tier 1 ratio, %</v>
      </c>
      <c r="E995" s="1" t="s">
        <v>72</v>
      </c>
      <c r="F995" s="2">
        <v>42004</v>
      </c>
      <c r="G995" s="5">
        <v>0.25368860831915502</v>
      </c>
    </row>
    <row r="996" spans="1:7" x14ac:dyDescent="0.2">
      <c r="A996" s="3">
        <v>37</v>
      </c>
      <c r="B996" s="23" t="s">
        <v>38</v>
      </c>
      <c r="C996" s="23" t="str">
        <f>VLOOKUP(Taulukko1[[#This Row],[Rivivalinta]],Sheet1!$C$1:$E$42,2,FALSE)</f>
        <v>Kärnprimärkapitalrelation, %</v>
      </c>
      <c r="D996" s="23" t="str">
        <f>VLOOKUP(Taulukko1[[#This Row],[Rivivalinta]],Sheet1!$C$1:$E$42,3,FALSE)</f>
        <v>CET 1 ratio, %</v>
      </c>
      <c r="E996" s="1" t="s">
        <v>72</v>
      </c>
      <c r="F996" s="2">
        <v>42004</v>
      </c>
      <c r="G996" s="5">
        <v>0.24898775715708646</v>
      </c>
    </row>
    <row r="997" spans="1:7" x14ac:dyDescent="0.2">
      <c r="A997" s="3">
        <v>38</v>
      </c>
      <c r="B997" s="23" t="s">
        <v>39</v>
      </c>
      <c r="C997" s="23" t="str">
        <f>VLOOKUP(Taulukko1[[#This Row],[Rivivalinta]],Sheet1!$C$1:$E$42,2,FALSE)</f>
        <v>Summa exponeringsbelopp (RWA)</v>
      </c>
      <c r="D997" s="23" t="str">
        <f>VLOOKUP(Taulukko1[[#This Row],[Rivivalinta]],Sheet1!$C$1:$E$42,3,FALSE)</f>
        <v>Total risk weighted assets (RWA)</v>
      </c>
      <c r="E997" s="1" t="s">
        <v>72</v>
      </c>
      <c r="F997" s="2">
        <v>42004</v>
      </c>
      <c r="G997" s="4">
        <v>49995.413999999997</v>
      </c>
    </row>
    <row r="998" spans="1:7" x14ac:dyDescent="0.2">
      <c r="A998" s="3">
        <v>39</v>
      </c>
      <c r="B998" s="23" t="s">
        <v>40</v>
      </c>
      <c r="C998" s="23" t="str">
        <f>VLOOKUP(Taulukko1[[#This Row],[Rivivalinta]],Sheet1!$C$1:$E$42,2,FALSE)</f>
        <v>Exponeringsbelopp för kredit-, motpart- och utspädningsrisker</v>
      </c>
      <c r="D998" s="23" t="str">
        <f>VLOOKUP(Taulukko1[[#This Row],[Rivivalinta]],Sheet1!$C$1:$E$42,3,FALSE)</f>
        <v>Credit and counterparty risks</v>
      </c>
      <c r="E998" s="1" t="s">
        <v>72</v>
      </c>
      <c r="F998" s="2">
        <v>42004</v>
      </c>
      <c r="G998" s="4">
        <v>44165.701000000001</v>
      </c>
    </row>
    <row r="999" spans="1:7" x14ac:dyDescent="0.2">
      <c r="A999" s="3">
        <v>40</v>
      </c>
      <c r="B999" s="23" t="s">
        <v>41</v>
      </c>
      <c r="C999" s="23" t="str">
        <f>VLOOKUP(Taulukko1[[#This Row],[Rivivalinta]],Sheet1!$C$1:$E$42,2,FALSE)</f>
        <v>Exponeringsbelopp för positions-, valutakurs- och råvarurisker</v>
      </c>
      <c r="D999" s="23" t="str">
        <f>VLOOKUP(Taulukko1[[#This Row],[Rivivalinta]],Sheet1!$C$1:$E$42,3,FALSE)</f>
        <v>Position, currency and commodity risks</v>
      </c>
      <c r="E999" s="1" t="s">
        <v>72</v>
      </c>
      <c r="F999" s="2">
        <v>42004</v>
      </c>
      <c r="G999" s="4">
        <v>587.67600000000004</v>
      </c>
    </row>
    <row r="1000" spans="1:7" x14ac:dyDescent="0.2">
      <c r="A1000" s="3">
        <v>41</v>
      </c>
      <c r="B1000" s="23" t="s">
        <v>42</v>
      </c>
      <c r="C1000" s="23" t="str">
        <f>VLOOKUP(Taulukko1[[#This Row],[Rivivalinta]],Sheet1!$C$1:$E$42,2,FALSE)</f>
        <v>Exponeringsbelopp för operativ risk</v>
      </c>
      <c r="D1000" s="23" t="str">
        <f>VLOOKUP(Taulukko1[[#This Row],[Rivivalinta]],Sheet1!$C$1:$E$42,3,FALSE)</f>
        <v>Operational risks</v>
      </c>
      <c r="E1000" s="1" t="s">
        <v>72</v>
      </c>
      <c r="F1000" s="2">
        <v>42004</v>
      </c>
      <c r="G1000" s="4">
        <v>5210.9350000000004</v>
      </c>
    </row>
    <row r="1001" spans="1:7" x14ac:dyDescent="0.2">
      <c r="A1001" s="3">
        <v>42</v>
      </c>
      <c r="B1001" s="23" t="s">
        <v>43</v>
      </c>
      <c r="C1001" s="23" t="str">
        <f>VLOOKUP(Taulukko1[[#This Row],[Rivivalinta]],Sheet1!$C$1:$E$42,2,FALSE)</f>
        <v>Övriga riskexponeringar</v>
      </c>
      <c r="D1001" s="23" t="str">
        <f>VLOOKUP(Taulukko1[[#This Row],[Rivivalinta]],Sheet1!$C$1:$E$42,3,FALSE)</f>
        <v>Other risks</v>
      </c>
      <c r="E1001" s="1" t="s">
        <v>72</v>
      </c>
      <c r="F1001" s="2">
        <v>42004</v>
      </c>
      <c r="G1001" s="4">
        <v>31.102</v>
      </c>
    </row>
    <row r="1002" spans="1:7" x14ac:dyDescent="0.2">
      <c r="A1002" s="3">
        <v>1</v>
      </c>
      <c r="B1002" s="23" t="s">
        <v>5</v>
      </c>
      <c r="C1002" s="23" t="str">
        <f>VLOOKUP(Taulukko1[[#This Row],[Rivivalinta]],Sheet1!$C$1:$E$42,2,FALSE)</f>
        <v>Räntenetto</v>
      </c>
      <c r="D1002" s="23" t="str">
        <f>VLOOKUP(Taulukko1[[#This Row],[Rivivalinta]],Sheet1!$C$1:$E$42,3,FALSE)</f>
        <v>Net interest margin</v>
      </c>
      <c r="E1002" s="1" t="s">
        <v>73</v>
      </c>
      <c r="F1002" s="2">
        <v>42004</v>
      </c>
      <c r="G1002" s="4">
        <v>2514</v>
      </c>
    </row>
    <row r="1003" spans="1:7" x14ac:dyDescent="0.2">
      <c r="A1003" s="3">
        <v>2</v>
      </c>
      <c r="B1003" s="23" t="s">
        <v>6</v>
      </c>
      <c r="C1003" s="23" t="str">
        <f>VLOOKUP(Taulukko1[[#This Row],[Rivivalinta]],Sheet1!$C$1:$E$42,2,FALSE)</f>
        <v>Netto, avgifts- och provisionsintäkter</v>
      </c>
      <c r="D1003" s="23" t="str">
        <f>VLOOKUP(Taulukko1[[#This Row],[Rivivalinta]],Sheet1!$C$1:$E$42,3,FALSE)</f>
        <v>Net fee and commission income</v>
      </c>
      <c r="E1003" s="1" t="s">
        <v>73</v>
      </c>
      <c r="F1003" s="2">
        <v>42004</v>
      </c>
      <c r="G1003" s="4">
        <v>1343</v>
      </c>
    </row>
    <row r="1004" spans="1:7" x14ac:dyDescent="0.2">
      <c r="A1004" s="3">
        <v>3</v>
      </c>
      <c r="B1004" s="23" t="s">
        <v>7</v>
      </c>
      <c r="C1004" s="23" t="str">
        <f>VLOOKUP(Taulukko1[[#This Row],[Rivivalinta]],Sheet1!$C$1:$E$42,2,FALSE)</f>
        <v>Avgifts- och provisionsintäkter</v>
      </c>
      <c r="D1004" s="23" t="str">
        <f>VLOOKUP(Taulukko1[[#This Row],[Rivivalinta]],Sheet1!$C$1:$E$42,3,FALSE)</f>
        <v>Fee and commission income</v>
      </c>
      <c r="E1004" s="1" t="s">
        <v>73</v>
      </c>
      <c r="F1004" s="2">
        <v>42004</v>
      </c>
      <c r="G1004" s="4">
        <v>1525</v>
      </c>
    </row>
    <row r="1005" spans="1:7" x14ac:dyDescent="0.2">
      <c r="A1005" s="3">
        <v>4</v>
      </c>
      <c r="B1005" s="23" t="s">
        <v>8</v>
      </c>
      <c r="C1005" s="23" t="str">
        <f>VLOOKUP(Taulukko1[[#This Row],[Rivivalinta]],Sheet1!$C$1:$E$42,2,FALSE)</f>
        <v>Avgifts- och provisionskostnader</v>
      </c>
      <c r="D1005" s="23" t="str">
        <f>VLOOKUP(Taulukko1[[#This Row],[Rivivalinta]],Sheet1!$C$1:$E$42,3,FALSE)</f>
        <v>Fee and commission expenses</v>
      </c>
      <c r="E1005" s="1" t="s">
        <v>73</v>
      </c>
      <c r="F1005" s="2">
        <v>42004</v>
      </c>
      <c r="G1005" s="4">
        <v>182</v>
      </c>
    </row>
    <row r="1006" spans="1:7" x14ac:dyDescent="0.2">
      <c r="A1006" s="3">
        <v>5</v>
      </c>
      <c r="B1006" s="23" t="s">
        <v>9</v>
      </c>
      <c r="C1006" s="23" t="str">
        <f>VLOOKUP(Taulukko1[[#This Row],[Rivivalinta]],Sheet1!$C$1:$E$42,2,FALSE)</f>
        <v>Nettointäkter från handel och investeringar</v>
      </c>
      <c r="D1006" s="23" t="str">
        <f>VLOOKUP(Taulukko1[[#This Row],[Rivivalinta]],Sheet1!$C$1:$E$42,3,FALSE)</f>
        <v>Net trading and investing income</v>
      </c>
      <c r="E1006" s="1" t="s">
        <v>73</v>
      </c>
      <c r="F1006" s="2">
        <v>42004</v>
      </c>
      <c r="G1006" s="4">
        <v>61</v>
      </c>
    </row>
    <row r="1007" spans="1:7" x14ac:dyDescent="0.2">
      <c r="A1007" s="3">
        <v>6</v>
      </c>
      <c r="B1007" s="23" t="s">
        <v>10</v>
      </c>
      <c r="C1007" s="23" t="str">
        <f>VLOOKUP(Taulukko1[[#This Row],[Rivivalinta]],Sheet1!$C$1:$E$42,2,FALSE)</f>
        <v>Övriga intäkter</v>
      </c>
      <c r="D1007" s="23" t="str">
        <f>VLOOKUP(Taulukko1[[#This Row],[Rivivalinta]],Sheet1!$C$1:$E$42,3,FALSE)</f>
        <v>Other income</v>
      </c>
      <c r="E1007" s="1" t="s">
        <v>73</v>
      </c>
      <c r="F1007" s="2">
        <v>42004</v>
      </c>
      <c r="G1007" s="4">
        <v>22</v>
      </c>
    </row>
    <row r="1008" spans="1:7" x14ac:dyDescent="0.2">
      <c r="A1008" s="3">
        <v>7</v>
      </c>
      <c r="B1008" s="23" t="s">
        <v>11</v>
      </c>
      <c r="C1008" s="23" t="str">
        <f>VLOOKUP(Taulukko1[[#This Row],[Rivivalinta]],Sheet1!$C$1:$E$42,2,FALSE)</f>
        <v>Totala inkomster</v>
      </c>
      <c r="D1008" s="23" t="str">
        <f>VLOOKUP(Taulukko1[[#This Row],[Rivivalinta]],Sheet1!$C$1:$E$42,3,FALSE)</f>
        <v>Total income</v>
      </c>
      <c r="E1008" s="1" t="s">
        <v>73</v>
      </c>
      <c r="F1008" s="2">
        <v>42004</v>
      </c>
      <c r="G1008" s="4">
        <v>3940</v>
      </c>
    </row>
    <row r="1009" spans="1:7" x14ac:dyDescent="0.2">
      <c r="A1009" s="3">
        <v>8</v>
      </c>
      <c r="B1009" s="23" t="s">
        <v>12</v>
      </c>
      <c r="C1009" s="23" t="str">
        <f>VLOOKUP(Taulukko1[[#This Row],[Rivivalinta]],Sheet1!$C$1:$E$42,2,FALSE)</f>
        <v>Totala kostnader</v>
      </c>
      <c r="D1009" s="23" t="str">
        <f>VLOOKUP(Taulukko1[[#This Row],[Rivivalinta]],Sheet1!$C$1:$E$42,3,FALSE)</f>
        <v>Total expenses</v>
      </c>
      <c r="E1009" s="1" t="s">
        <v>73</v>
      </c>
      <c r="F1009" s="2">
        <v>42004</v>
      </c>
      <c r="G1009" s="4">
        <v>3109</v>
      </c>
    </row>
    <row r="1010" spans="1:7" x14ac:dyDescent="0.2">
      <c r="A1010" s="3">
        <v>9</v>
      </c>
      <c r="B1010" s="23" t="s">
        <v>13</v>
      </c>
      <c r="C1010" s="23" t="str">
        <f>VLOOKUP(Taulukko1[[#This Row],[Rivivalinta]],Sheet1!$C$1:$E$42,2,FALSE)</f>
        <v>Nedskrivningar av lån och fordringar</v>
      </c>
      <c r="D1010" s="23" t="str">
        <f>VLOOKUP(Taulukko1[[#This Row],[Rivivalinta]],Sheet1!$C$1:$E$42,3,FALSE)</f>
        <v>Impairments on loans and receivables</v>
      </c>
      <c r="E1010" s="1" t="s">
        <v>73</v>
      </c>
      <c r="F1010" s="2">
        <v>42004</v>
      </c>
      <c r="G1010" s="4">
        <v>-3</v>
      </c>
    </row>
    <row r="1011" spans="1:7" x14ac:dyDescent="0.2">
      <c r="A1011" s="3">
        <v>10</v>
      </c>
      <c r="B1011" s="23" t="s">
        <v>14</v>
      </c>
      <c r="C1011" s="23" t="str">
        <f>VLOOKUP(Taulukko1[[#This Row],[Rivivalinta]],Sheet1!$C$1:$E$42,2,FALSE)</f>
        <v>Rörelsevinst/-förlust</v>
      </c>
      <c r="D1011" s="23" t="str">
        <f>VLOOKUP(Taulukko1[[#This Row],[Rivivalinta]],Sheet1!$C$1:$E$42,3,FALSE)</f>
        <v>Operatingprofit/-loss</v>
      </c>
      <c r="E1011" s="1" t="s">
        <v>73</v>
      </c>
      <c r="F1011" s="2">
        <v>42004</v>
      </c>
      <c r="G1011" s="4">
        <v>834</v>
      </c>
    </row>
    <row r="1012" spans="1:7" x14ac:dyDescent="0.2">
      <c r="A1012" s="3">
        <v>11</v>
      </c>
      <c r="B1012" s="23" t="s">
        <v>15</v>
      </c>
      <c r="C1012" s="23" t="str">
        <f>VLOOKUP(Taulukko1[[#This Row],[Rivivalinta]],Sheet1!$C$1:$E$42,2,FALSE)</f>
        <v>Kontanta medel och kassabehållning hos centralbanker</v>
      </c>
      <c r="D1012" s="23" t="str">
        <f>VLOOKUP(Taulukko1[[#This Row],[Rivivalinta]],Sheet1!$C$1:$E$42,3,FALSE)</f>
        <v>Cash and cash balances at central banks</v>
      </c>
      <c r="E1012" s="1" t="s">
        <v>73</v>
      </c>
      <c r="F1012" s="2">
        <v>42004</v>
      </c>
      <c r="G1012" s="4">
        <v>14207</v>
      </c>
    </row>
    <row r="1013" spans="1:7" x14ac:dyDescent="0.2">
      <c r="A1013" s="3">
        <v>12</v>
      </c>
      <c r="B1013" s="23" t="s">
        <v>16</v>
      </c>
      <c r="C1013" s="23" t="str">
        <f>VLOOKUP(Taulukko1[[#This Row],[Rivivalinta]],Sheet1!$C$1:$E$42,2,FALSE)</f>
        <v>Lån och förskott till kreditinstitut</v>
      </c>
      <c r="D1013" s="23" t="str">
        <f>VLOOKUP(Taulukko1[[#This Row],[Rivivalinta]],Sheet1!$C$1:$E$42,3,FALSE)</f>
        <v>Loans and advances to credit institutions</v>
      </c>
      <c r="E1013" s="1" t="s">
        <v>73</v>
      </c>
      <c r="F1013" s="2">
        <v>42004</v>
      </c>
      <c r="G1013" s="4">
        <v>6747</v>
      </c>
    </row>
    <row r="1014" spans="1:7" x14ac:dyDescent="0.2">
      <c r="A1014" s="3">
        <v>13</v>
      </c>
      <c r="B1014" s="23" t="s">
        <v>17</v>
      </c>
      <c r="C1014" s="23" t="str">
        <f>VLOOKUP(Taulukko1[[#This Row],[Rivivalinta]],Sheet1!$C$1:$E$42,2,FALSE)</f>
        <v>Lån och förskott till allmänheten och offentliga samfund</v>
      </c>
      <c r="D1014" s="23" t="str">
        <f>VLOOKUP(Taulukko1[[#This Row],[Rivivalinta]],Sheet1!$C$1:$E$42,3,FALSE)</f>
        <v>Loans and advances to the public and public sector entities</v>
      </c>
      <c r="E1014" s="1" t="s">
        <v>73</v>
      </c>
      <c r="F1014" s="2">
        <v>42004</v>
      </c>
      <c r="G1014" s="4">
        <v>131105</v>
      </c>
    </row>
    <row r="1015" spans="1:7" x14ac:dyDescent="0.2">
      <c r="A1015" s="3">
        <v>14</v>
      </c>
      <c r="B1015" s="23" t="s">
        <v>18</v>
      </c>
      <c r="C1015" s="23" t="str">
        <f>VLOOKUP(Taulukko1[[#This Row],[Rivivalinta]],Sheet1!$C$1:$E$42,2,FALSE)</f>
        <v>Värdepapper</v>
      </c>
      <c r="D1015" s="23" t="str">
        <f>VLOOKUP(Taulukko1[[#This Row],[Rivivalinta]],Sheet1!$C$1:$E$42,3,FALSE)</f>
        <v>Debt securities</v>
      </c>
      <c r="E1015" s="1" t="s">
        <v>73</v>
      </c>
      <c r="F1015" s="2">
        <v>42004</v>
      </c>
      <c r="G1015" s="4">
        <v>1143</v>
      </c>
    </row>
    <row r="1016" spans="1:7" x14ac:dyDescent="0.2">
      <c r="A1016" s="3">
        <v>15</v>
      </c>
      <c r="B1016" s="23" t="s">
        <v>119</v>
      </c>
      <c r="C1016" s="23" t="str">
        <f>VLOOKUP(Taulukko1[[#This Row],[Rivivalinta]],Sheet1!$C$1:$E$42,2,FALSE)</f>
        <v xml:space="preserve">Derivat </v>
      </c>
      <c r="D1016" s="23" t="str">
        <f>VLOOKUP(Taulukko1[[#This Row],[Rivivalinta]],Sheet1!$C$1:$E$42,3,FALSE)</f>
        <v xml:space="preserve">Derivatives </v>
      </c>
      <c r="E1016" s="1" t="s">
        <v>73</v>
      </c>
      <c r="F1016" s="2">
        <v>42004</v>
      </c>
      <c r="G1016" s="4"/>
    </row>
    <row r="1017" spans="1:7" x14ac:dyDescent="0.2">
      <c r="A1017" s="3">
        <v>16</v>
      </c>
      <c r="B1017" s="23" t="s">
        <v>20</v>
      </c>
      <c r="C1017" s="23" t="str">
        <f>VLOOKUP(Taulukko1[[#This Row],[Rivivalinta]],Sheet1!$C$1:$E$42,2,FALSE)</f>
        <v>Övriga tillgångar</v>
      </c>
      <c r="D1017" s="23" t="str">
        <f>VLOOKUP(Taulukko1[[#This Row],[Rivivalinta]],Sheet1!$C$1:$E$42,3,FALSE)</f>
        <v>Other assets</v>
      </c>
      <c r="E1017" s="1" t="s">
        <v>73</v>
      </c>
      <c r="F1017" s="2">
        <v>42004</v>
      </c>
      <c r="G1017" s="4">
        <v>6487</v>
      </c>
    </row>
    <row r="1018" spans="1:7" x14ac:dyDescent="0.2">
      <c r="A1018" s="3">
        <v>17</v>
      </c>
      <c r="B1018" s="23" t="s">
        <v>21</v>
      </c>
      <c r="C1018" s="23" t="str">
        <f>VLOOKUP(Taulukko1[[#This Row],[Rivivalinta]],Sheet1!$C$1:$E$42,2,FALSE)</f>
        <v>SUMMA TILLGÅNGAR</v>
      </c>
      <c r="D1018" s="23" t="str">
        <f>VLOOKUP(Taulukko1[[#This Row],[Rivivalinta]],Sheet1!$C$1:$E$42,3,FALSE)</f>
        <v>TOTAL ASSETS</v>
      </c>
      <c r="E1018" s="1" t="s">
        <v>73</v>
      </c>
      <c r="F1018" s="2">
        <v>42004</v>
      </c>
      <c r="G1018" s="4">
        <v>159689</v>
      </c>
    </row>
    <row r="1019" spans="1:7" x14ac:dyDescent="0.2">
      <c r="A1019" s="3">
        <v>18</v>
      </c>
      <c r="B1019" s="23" t="s">
        <v>22</v>
      </c>
      <c r="C1019" s="23" t="str">
        <f>VLOOKUP(Taulukko1[[#This Row],[Rivivalinta]],Sheet1!$C$1:$E$42,2,FALSE)</f>
        <v>Inlåning från kreditinstitut</v>
      </c>
      <c r="D1019" s="23" t="str">
        <f>VLOOKUP(Taulukko1[[#This Row],[Rivivalinta]],Sheet1!$C$1:$E$42,3,FALSE)</f>
        <v>Deposits from credit institutions</v>
      </c>
      <c r="E1019" s="1" t="s">
        <v>73</v>
      </c>
      <c r="F1019" s="2">
        <v>42004</v>
      </c>
      <c r="G1019" s="4">
        <v>1094</v>
      </c>
    </row>
    <row r="1020" spans="1:7" x14ac:dyDescent="0.2">
      <c r="A1020" s="3">
        <v>19</v>
      </c>
      <c r="B1020" s="23" t="s">
        <v>23</v>
      </c>
      <c r="C1020" s="23" t="str">
        <f>VLOOKUP(Taulukko1[[#This Row],[Rivivalinta]],Sheet1!$C$1:$E$42,2,FALSE)</f>
        <v>Inlåning från allmänheten och offentliga samfund</v>
      </c>
      <c r="D1020" s="23" t="str">
        <f>VLOOKUP(Taulukko1[[#This Row],[Rivivalinta]],Sheet1!$C$1:$E$42,3,FALSE)</f>
        <v>Deposits from the public and public sector entities</v>
      </c>
      <c r="E1020" s="1" t="s">
        <v>73</v>
      </c>
      <c r="F1020" s="2">
        <v>42004</v>
      </c>
      <c r="G1020" s="4">
        <v>139771</v>
      </c>
    </row>
    <row r="1021" spans="1:7" x14ac:dyDescent="0.2">
      <c r="A1021" s="3">
        <v>20</v>
      </c>
      <c r="B1021" s="23" t="s">
        <v>24</v>
      </c>
      <c r="C1021" s="23" t="str">
        <f>VLOOKUP(Taulukko1[[#This Row],[Rivivalinta]],Sheet1!$C$1:$E$42,2,FALSE)</f>
        <v>Emitterade skuldebrev</v>
      </c>
      <c r="D1021" s="23" t="str">
        <f>VLOOKUP(Taulukko1[[#This Row],[Rivivalinta]],Sheet1!$C$1:$E$42,3,FALSE)</f>
        <v>Debt securities issued</v>
      </c>
      <c r="E1021" s="1" t="s">
        <v>73</v>
      </c>
      <c r="F1021" s="2">
        <v>42004</v>
      </c>
      <c r="G1021" s="4">
        <v>850</v>
      </c>
    </row>
    <row r="1022" spans="1:7" x14ac:dyDescent="0.2">
      <c r="A1022" s="3">
        <v>22</v>
      </c>
      <c r="B1022" s="23" t="s">
        <v>19</v>
      </c>
      <c r="C1022" s="23" t="str">
        <f>VLOOKUP(Taulukko1[[#This Row],[Rivivalinta]],Sheet1!$C$1:$E$42,2,FALSE)</f>
        <v>Derivat</v>
      </c>
      <c r="D1022" s="23" t="str">
        <f>VLOOKUP(Taulukko1[[#This Row],[Rivivalinta]],Sheet1!$C$1:$E$42,3,FALSE)</f>
        <v>Derivatives</v>
      </c>
      <c r="E1022" s="1" t="s">
        <v>73</v>
      </c>
      <c r="F1022" s="2">
        <v>42004</v>
      </c>
      <c r="G1022" s="4"/>
    </row>
    <row r="1023" spans="1:7" x14ac:dyDescent="0.2">
      <c r="A1023" s="3">
        <v>23</v>
      </c>
      <c r="B1023" s="23" t="s">
        <v>25</v>
      </c>
      <c r="C1023" s="23" t="str">
        <f>VLOOKUP(Taulukko1[[#This Row],[Rivivalinta]],Sheet1!$C$1:$E$42,2,FALSE)</f>
        <v>Eget kapital</v>
      </c>
      <c r="D1023" s="23" t="str">
        <f>VLOOKUP(Taulukko1[[#This Row],[Rivivalinta]],Sheet1!$C$1:$E$42,3,FALSE)</f>
        <v>Total equity</v>
      </c>
      <c r="E1023" s="1" t="s">
        <v>73</v>
      </c>
      <c r="F1023" s="2">
        <v>42004</v>
      </c>
      <c r="G1023" s="4">
        <v>15070</v>
      </c>
    </row>
    <row r="1024" spans="1:7" x14ac:dyDescent="0.2">
      <c r="A1024" s="3">
        <v>21</v>
      </c>
      <c r="B1024" s="23" t="s">
        <v>26</v>
      </c>
      <c r="C1024" s="23" t="str">
        <f>VLOOKUP(Taulukko1[[#This Row],[Rivivalinta]],Sheet1!$C$1:$E$42,2,FALSE)</f>
        <v>Övriga skulder</v>
      </c>
      <c r="D1024" s="23" t="str">
        <f>VLOOKUP(Taulukko1[[#This Row],[Rivivalinta]],Sheet1!$C$1:$E$42,3,FALSE)</f>
        <v>Other liabilities</v>
      </c>
      <c r="E1024" s="1" t="s">
        <v>73</v>
      </c>
      <c r="F1024" s="2">
        <v>42004</v>
      </c>
      <c r="G1024" s="4">
        <v>2904</v>
      </c>
    </row>
    <row r="1025" spans="1:7" x14ac:dyDescent="0.2">
      <c r="A1025" s="3">
        <v>24</v>
      </c>
      <c r="B1025" s="23" t="s">
        <v>27</v>
      </c>
      <c r="C1025" s="23" t="str">
        <f>VLOOKUP(Taulukko1[[#This Row],[Rivivalinta]],Sheet1!$C$1:$E$42,2,FALSE)</f>
        <v>SUMMA EGET KAPITAL OCH SKULDER</v>
      </c>
      <c r="D1025" s="23" t="str">
        <f>VLOOKUP(Taulukko1[[#This Row],[Rivivalinta]],Sheet1!$C$1:$E$42,3,FALSE)</f>
        <v>TOTAL EQUITY AND LIABILITIES</v>
      </c>
      <c r="E1025" s="1" t="s">
        <v>73</v>
      </c>
      <c r="F1025" s="2">
        <v>42004</v>
      </c>
      <c r="G1025" s="4">
        <v>159689</v>
      </c>
    </row>
    <row r="1026" spans="1:7" x14ac:dyDescent="0.2">
      <c r="A1026" s="3">
        <v>25</v>
      </c>
      <c r="B1026" s="23" t="s">
        <v>28</v>
      </c>
      <c r="C1026" s="23" t="str">
        <f>VLOOKUP(Taulukko1[[#This Row],[Rivivalinta]],Sheet1!$C$1:$E$42,2,FALSE)</f>
        <v>Exponering utanför balansräkningen</v>
      </c>
      <c r="D1026" s="23" t="str">
        <f>VLOOKUP(Taulukko1[[#This Row],[Rivivalinta]],Sheet1!$C$1:$E$42,3,FALSE)</f>
        <v>Off balance sheet exposures</v>
      </c>
      <c r="E1026" s="1" t="s">
        <v>73</v>
      </c>
      <c r="F1026" s="2">
        <v>42004</v>
      </c>
      <c r="G1026" s="4">
        <v>9582</v>
      </c>
    </row>
    <row r="1027" spans="1:7" x14ac:dyDescent="0.2">
      <c r="A1027" s="3">
        <v>28</v>
      </c>
      <c r="B1027" s="23" t="s">
        <v>29</v>
      </c>
      <c r="C1027" s="23" t="str">
        <f>VLOOKUP(Taulukko1[[#This Row],[Rivivalinta]],Sheet1!$C$1:$E$42,2,FALSE)</f>
        <v>Kostnader/intäkter, %</v>
      </c>
      <c r="D1027" s="23" t="str">
        <f>VLOOKUP(Taulukko1[[#This Row],[Rivivalinta]],Sheet1!$C$1:$E$42,3,FALSE)</f>
        <v>Cost/income ratio, %</v>
      </c>
      <c r="E1027" s="1" t="s">
        <v>73</v>
      </c>
      <c r="F1027" s="2">
        <v>42004</v>
      </c>
      <c r="G1027" s="5">
        <v>0.7553003533568905</v>
      </c>
    </row>
    <row r="1028" spans="1:7" x14ac:dyDescent="0.2">
      <c r="A1028" s="3">
        <v>29</v>
      </c>
      <c r="B1028" s="23" t="s">
        <v>30</v>
      </c>
      <c r="C1028" s="23" t="str">
        <f>VLOOKUP(Taulukko1[[#This Row],[Rivivalinta]],Sheet1!$C$1:$E$42,2,FALSE)</f>
        <v>Nödlidande exponeringar/Exponeringar, %</v>
      </c>
      <c r="D1028" s="23" t="str">
        <f>VLOOKUP(Taulukko1[[#This Row],[Rivivalinta]],Sheet1!$C$1:$E$42,3,FALSE)</f>
        <v>Non-performing exposures/Exposures, %</v>
      </c>
      <c r="E1028" s="1" t="s">
        <v>73</v>
      </c>
      <c r="F1028" s="2">
        <v>42004</v>
      </c>
      <c r="G1028" s="5">
        <v>8.7851551174253414E-3</v>
      </c>
    </row>
    <row r="1029" spans="1:7" x14ac:dyDescent="0.2">
      <c r="A1029" s="3">
        <v>30</v>
      </c>
      <c r="B1029" s="23" t="s">
        <v>31</v>
      </c>
      <c r="C1029" s="23" t="str">
        <f>VLOOKUP(Taulukko1[[#This Row],[Rivivalinta]],Sheet1!$C$1:$E$42,2,FALSE)</f>
        <v>Upplupna avsättningar på nödlidande exponeringar/Nödlidande Exponeringar, %</v>
      </c>
      <c r="D1029" s="23" t="str">
        <f>VLOOKUP(Taulukko1[[#This Row],[Rivivalinta]],Sheet1!$C$1:$E$42,3,FALSE)</f>
        <v>Accumulated impairments on non-performing exposures/Non-performing exposures, %</v>
      </c>
      <c r="E1029" s="1" t="s">
        <v>73</v>
      </c>
      <c r="F1029" s="2">
        <v>42004</v>
      </c>
      <c r="G1029" s="5">
        <v>4.6204620462046202E-2</v>
      </c>
    </row>
    <row r="1030" spans="1:7" x14ac:dyDescent="0.2">
      <c r="A1030" s="3">
        <v>31</v>
      </c>
      <c r="B1030" s="23" t="s">
        <v>32</v>
      </c>
      <c r="C1030" s="23" t="str">
        <f>VLOOKUP(Taulukko1[[#This Row],[Rivivalinta]],Sheet1!$C$1:$E$42,2,FALSE)</f>
        <v>Kapitalbas</v>
      </c>
      <c r="D1030" s="23" t="str">
        <f>VLOOKUP(Taulukko1[[#This Row],[Rivivalinta]],Sheet1!$C$1:$E$42,3,FALSE)</f>
        <v>Own funds</v>
      </c>
      <c r="E1030" s="1" t="s">
        <v>73</v>
      </c>
      <c r="F1030" s="2">
        <v>42004</v>
      </c>
      <c r="G1030" s="4">
        <v>10504.22</v>
      </c>
    </row>
    <row r="1031" spans="1:7" x14ac:dyDescent="0.2">
      <c r="A1031" s="3">
        <v>32</v>
      </c>
      <c r="B1031" s="23" t="s">
        <v>33</v>
      </c>
      <c r="C1031" s="23" t="str">
        <f>VLOOKUP(Taulukko1[[#This Row],[Rivivalinta]],Sheet1!$C$1:$E$42,2,FALSE)</f>
        <v>Kärnprimärkapital (CET 1)</v>
      </c>
      <c r="D1031" s="23" t="str">
        <f>VLOOKUP(Taulukko1[[#This Row],[Rivivalinta]],Sheet1!$C$1:$E$42,3,FALSE)</f>
        <v>Common equity tier 1 capital (CET1)</v>
      </c>
      <c r="E1031" s="1" t="s">
        <v>73</v>
      </c>
      <c r="F1031" s="2">
        <v>42004</v>
      </c>
      <c r="G1031" s="4">
        <v>9459.35</v>
      </c>
    </row>
    <row r="1032" spans="1:7" x14ac:dyDescent="0.2">
      <c r="A1032" s="3">
        <v>33</v>
      </c>
      <c r="B1032" s="23" t="s">
        <v>34</v>
      </c>
      <c r="C1032" s="23" t="str">
        <f>VLOOKUP(Taulukko1[[#This Row],[Rivivalinta]],Sheet1!$C$1:$E$42,2,FALSE)</f>
        <v>Övrigt primärkapital (AT 1)</v>
      </c>
      <c r="D1032" s="23" t="str">
        <f>VLOOKUP(Taulukko1[[#This Row],[Rivivalinta]],Sheet1!$C$1:$E$42,3,FALSE)</f>
        <v>Additional tier 1 capital (AT 1)</v>
      </c>
      <c r="E1032" s="1" t="s">
        <v>73</v>
      </c>
      <c r="F1032" s="2">
        <v>42004</v>
      </c>
      <c r="G1032" s="4">
        <v>380.17599999999999</v>
      </c>
    </row>
    <row r="1033" spans="1:7" x14ac:dyDescent="0.2">
      <c r="A1033" s="3">
        <v>34</v>
      </c>
      <c r="B1033" s="23" t="s">
        <v>35</v>
      </c>
      <c r="C1033" s="23" t="str">
        <f>VLOOKUP(Taulukko1[[#This Row],[Rivivalinta]],Sheet1!$C$1:$E$42,2,FALSE)</f>
        <v>Supplementärkapital (T2)</v>
      </c>
      <c r="D1033" s="23" t="str">
        <f>VLOOKUP(Taulukko1[[#This Row],[Rivivalinta]],Sheet1!$C$1:$E$42,3,FALSE)</f>
        <v>Tier 2 capital (T2)</v>
      </c>
      <c r="E1033" s="1" t="s">
        <v>73</v>
      </c>
      <c r="F1033" s="2">
        <v>42004</v>
      </c>
      <c r="G1033" s="4">
        <v>664.69399999999996</v>
      </c>
    </row>
    <row r="1034" spans="1:7" x14ac:dyDescent="0.2">
      <c r="A1034" s="3">
        <v>35</v>
      </c>
      <c r="B1034" s="23" t="s">
        <v>36</v>
      </c>
      <c r="C1034" s="23" t="str">
        <f>VLOOKUP(Taulukko1[[#This Row],[Rivivalinta]],Sheet1!$C$1:$E$42,2,FALSE)</f>
        <v>Summa kapitalrelationer, %</v>
      </c>
      <c r="D1034" s="23" t="str">
        <f>VLOOKUP(Taulukko1[[#This Row],[Rivivalinta]],Sheet1!$C$1:$E$42,3,FALSE)</f>
        <v>Own funds ratio, %</v>
      </c>
      <c r="E1034" s="1" t="s">
        <v>73</v>
      </c>
      <c r="F1034" s="2">
        <v>42004</v>
      </c>
      <c r="G1034" s="5">
        <v>0.1338850785350057</v>
      </c>
    </row>
    <row r="1035" spans="1:7" x14ac:dyDescent="0.2">
      <c r="A1035" s="3">
        <v>36</v>
      </c>
      <c r="B1035" s="23" t="s">
        <v>37</v>
      </c>
      <c r="C1035" s="23" t="str">
        <f>VLOOKUP(Taulukko1[[#This Row],[Rivivalinta]],Sheet1!$C$1:$E$42,2,FALSE)</f>
        <v>Primärkapitalrelation, %</v>
      </c>
      <c r="D1035" s="23" t="str">
        <f>VLOOKUP(Taulukko1[[#This Row],[Rivivalinta]],Sheet1!$C$1:$E$42,3,FALSE)</f>
        <v>Tier 1 ratio, %</v>
      </c>
      <c r="E1035" s="1" t="s">
        <v>73</v>
      </c>
      <c r="F1035" s="2">
        <v>42004</v>
      </c>
      <c r="G1035" s="5">
        <v>0.12541299699142158</v>
      </c>
    </row>
    <row r="1036" spans="1:7" x14ac:dyDescent="0.2">
      <c r="A1036" s="3">
        <v>37</v>
      </c>
      <c r="B1036" s="23" t="s">
        <v>38</v>
      </c>
      <c r="C1036" s="23" t="str">
        <f>VLOOKUP(Taulukko1[[#This Row],[Rivivalinta]],Sheet1!$C$1:$E$42,2,FALSE)</f>
        <v>Kärnprimärkapitalrelation, %</v>
      </c>
      <c r="D1036" s="23" t="str">
        <f>VLOOKUP(Taulukko1[[#This Row],[Rivivalinta]],Sheet1!$C$1:$E$42,3,FALSE)</f>
        <v>CET 1 ratio, %</v>
      </c>
      <c r="E1036" s="1" t="s">
        <v>73</v>
      </c>
      <c r="F1036" s="2">
        <v>42004</v>
      </c>
      <c r="G1036" s="5">
        <v>0.12056733556990487</v>
      </c>
    </row>
    <row r="1037" spans="1:7" x14ac:dyDescent="0.2">
      <c r="A1037" s="3">
        <v>38</v>
      </c>
      <c r="B1037" s="23" t="s">
        <v>39</v>
      </c>
      <c r="C1037" s="23" t="str">
        <f>VLOOKUP(Taulukko1[[#This Row],[Rivivalinta]],Sheet1!$C$1:$E$42,2,FALSE)</f>
        <v>Summa exponeringsbelopp (RWA)</v>
      </c>
      <c r="D1037" s="23" t="str">
        <f>VLOOKUP(Taulukko1[[#This Row],[Rivivalinta]],Sheet1!$C$1:$E$42,3,FALSE)</f>
        <v>Total risk weighted assets (RWA)</v>
      </c>
      <c r="E1037" s="1" t="s">
        <v>73</v>
      </c>
      <c r="F1037" s="2">
        <v>42004</v>
      </c>
      <c r="G1037" s="4">
        <v>78456.987999999998</v>
      </c>
    </row>
    <row r="1038" spans="1:7" x14ac:dyDescent="0.2">
      <c r="A1038" s="3">
        <v>39</v>
      </c>
      <c r="B1038" s="23" t="s">
        <v>40</v>
      </c>
      <c r="C1038" s="23" t="str">
        <f>VLOOKUP(Taulukko1[[#This Row],[Rivivalinta]],Sheet1!$C$1:$E$42,2,FALSE)</f>
        <v>Exponeringsbelopp för kredit-, motpart- och utspädningsrisker</v>
      </c>
      <c r="D1038" s="23" t="str">
        <f>VLOOKUP(Taulukko1[[#This Row],[Rivivalinta]],Sheet1!$C$1:$E$42,3,FALSE)</f>
        <v>Credit and counterparty risks</v>
      </c>
      <c r="E1038" s="1" t="s">
        <v>73</v>
      </c>
      <c r="F1038" s="2">
        <v>42004</v>
      </c>
      <c r="G1038" s="4">
        <v>70830.063999999998</v>
      </c>
    </row>
    <row r="1039" spans="1:7" x14ac:dyDescent="0.2">
      <c r="A1039" s="3">
        <v>40</v>
      </c>
      <c r="B1039" s="23" t="s">
        <v>41</v>
      </c>
      <c r="C1039" s="23" t="str">
        <f>VLOOKUP(Taulukko1[[#This Row],[Rivivalinta]],Sheet1!$C$1:$E$42,2,FALSE)</f>
        <v>Exponeringsbelopp för positions-, valutakurs- och råvarurisker</v>
      </c>
      <c r="D1039" s="23" t="str">
        <f>VLOOKUP(Taulukko1[[#This Row],[Rivivalinta]],Sheet1!$C$1:$E$42,3,FALSE)</f>
        <v>Position, currency and commodity risks</v>
      </c>
      <c r="E1039" s="1" t="s">
        <v>73</v>
      </c>
      <c r="F1039" s="2">
        <v>42004</v>
      </c>
      <c r="G1039" s="4">
        <v>285.05700000000002</v>
      </c>
    </row>
    <row r="1040" spans="1:7" x14ac:dyDescent="0.2">
      <c r="A1040" s="3">
        <v>41</v>
      </c>
      <c r="B1040" s="23" t="s">
        <v>42</v>
      </c>
      <c r="C1040" s="23" t="str">
        <f>VLOOKUP(Taulukko1[[#This Row],[Rivivalinta]],Sheet1!$C$1:$E$42,2,FALSE)</f>
        <v>Exponeringsbelopp för operativ risk</v>
      </c>
      <c r="D1040" s="23" t="str">
        <f>VLOOKUP(Taulukko1[[#This Row],[Rivivalinta]],Sheet1!$C$1:$E$42,3,FALSE)</f>
        <v>Operational risks</v>
      </c>
      <c r="E1040" s="1" t="s">
        <v>73</v>
      </c>
      <c r="F1040" s="2">
        <v>42004</v>
      </c>
      <c r="G1040" s="4">
        <v>7341.8670000000002</v>
      </c>
    </row>
    <row r="1041" spans="1:7" x14ac:dyDescent="0.2">
      <c r="A1041" s="3">
        <v>42</v>
      </c>
      <c r="B1041" s="23" t="s">
        <v>43</v>
      </c>
      <c r="C1041" s="23" t="str">
        <f>VLOOKUP(Taulukko1[[#This Row],[Rivivalinta]],Sheet1!$C$1:$E$42,2,FALSE)</f>
        <v>Övriga riskexponeringar</v>
      </c>
      <c r="D1041" s="23" t="str">
        <f>VLOOKUP(Taulukko1[[#This Row],[Rivivalinta]],Sheet1!$C$1:$E$42,3,FALSE)</f>
        <v>Other risks</v>
      </c>
      <c r="E1041" s="1" t="s">
        <v>73</v>
      </c>
      <c r="F1041" s="2">
        <v>42004</v>
      </c>
      <c r="G1041" s="4"/>
    </row>
    <row r="1042" spans="1:7" x14ac:dyDescent="0.2">
      <c r="A1042" s="3">
        <v>1</v>
      </c>
      <c r="B1042" s="23" t="s">
        <v>5</v>
      </c>
      <c r="C1042" s="23" t="str">
        <f>VLOOKUP(Taulukko1[[#This Row],[Rivivalinta]],Sheet1!$C$1:$E$42,2,FALSE)</f>
        <v>Räntenetto</v>
      </c>
      <c r="D1042" s="23" t="str">
        <f>VLOOKUP(Taulukko1[[#This Row],[Rivivalinta]],Sheet1!$C$1:$E$42,3,FALSE)</f>
        <v>Net interest margin</v>
      </c>
      <c r="E1042" s="1" t="s">
        <v>74</v>
      </c>
      <c r="F1042" s="2">
        <v>42004</v>
      </c>
      <c r="G1042" s="4">
        <v>8045</v>
      </c>
    </row>
    <row r="1043" spans="1:7" x14ac:dyDescent="0.2">
      <c r="A1043" s="3">
        <v>2</v>
      </c>
      <c r="B1043" s="23" t="s">
        <v>6</v>
      </c>
      <c r="C1043" s="23" t="str">
        <f>VLOOKUP(Taulukko1[[#This Row],[Rivivalinta]],Sheet1!$C$1:$E$42,2,FALSE)</f>
        <v>Netto, avgifts- och provisionsintäkter</v>
      </c>
      <c r="D1043" s="23" t="str">
        <f>VLOOKUP(Taulukko1[[#This Row],[Rivivalinta]],Sheet1!$C$1:$E$42,3,FALSE)</f>
        <v>Net fee and commission income</v>
      </c>
      <c r="E1043" s="1" t="s">
        <v>74</v>
      </c>
      <c r="F1043" s="2">
        <v>42004</v>
      </c>
      <c r="G1043" s="4">
        <v>3753</v>
      </c>
    </row>
    <row r="1044" spans="1:7" x14ac:dyDescent="0.2">
      <c r="A1044" s="3">
        <v>3</v>
      </c>
      <c r="B1044" s="23" t="s">
        <v>7</v>
      </c>
      <c r="C1044" s="23" t="str">
        <f>VLOOKUP(Taulukko1[[#This Row],[Rivivalinta]],Sheet1!$C$1:$E$42,2,FALSE)</f>
        <v>Avgifts- och provisionsintäkter</v>
      </c>
      <c r="D1044" s="23" t="str">
        <f>VLOOKUP(Taulukko1[[#This Row],[Rivivalinta]],Sheet1!$C$1:$E$42,3,FALSE)</f>
        <v>Fee and commission income</v>
      </c>
      <c r="E1044" s="1" t="s">
        <v>74</v>
      </c>
      <c r="F1044" s="2">
        <v>42004</v>
      </c>
      <c r="G1044" s="4">
        <v>4320</v>
      </c>
    </row>
    <row r="1045" spans="1:7" x14ac:dyDescent="0.2">
      <c r="A1045" s="3">
        <v>4</v>
      </c>
      <c r="B1045" s="23" t="s">
        <v>8</v>
      </c>
      <c r="C1045" s="23" t="str">
        <f>VLOOKUP(Taulukko1[[#This Row],[Rivivalinta]],Sheet1!$C$1:$E$42,2,FALSE)</f>
        <v>Avgifts- och provisionskostnader</v>
      </c>
      <c r="D1045" s="23" t="str">
        <f>VLOOKUP(Taulukko1[[#This Row],[Rivivalinta]],Sheet1!$C$1:$E$42,3,FALSE)</f>
        <v>Fee and commission expenses</v>
      </c>
      <c r="E1045" s="1" t="s">
        <v>74</v>
      </c>
      <c r="F1045" s="2">
        <v>42004</v>
      </c>
      <c r="G1045" s="4">
        <v>567</v>
      </c>
    </row>
    <row r="1046" spans="1:7" x14ac:dyDescent="0.2">
      <c r="A1046" s="3">
        <v>5</v>
      </c>
      <c r="B1046" s="23" t="s">
        <v>9</v>
      </c>
      <c r="C1046" s="23" t="str">
        <f>VLOOKUP(Taulukko1[[#This Row],[Rivivalinta]],Sheet1!$C$1:$E$42,2,FALSE)</f>
        <v>Nettointäkter från handel och investeringar</v>
      </c>
      <c r="D1046" s="23" t="str">
        <f>VLOOKUP(Taulukko1[[#This Row],[Rivivalinta]],Sheet1!$C$1:$E$42,3,FALSE)</f>
        <v>Net trading and investing income</v>
      </c>
      <c r="E1046" s="1" t="s">
        <v>74</v>
      </c>
      <c r="F1046" s="2">
        <v>42004</v>
      </c>
      <c r="G1046" s="4">
        <v>814</v>
      </c>
    </row>
    <row r="1047" spans="1:7" x14ac:dyDescent="0.2">
      <c r="A1047" s="3">
        <v>6</v>
      </c>
      <c r="B1047" s="23" t="s">
        <v>10</v>
      </c>
      <c r="C1047" s="23" t="str">
        <f>VLOOKUP(Taulukko1[[#This Row],[Rivivalinta]],Sheet1!$C$1:$E$42,2,FALSE)</f>
        <v>Övriga intäkter</v>
      </c>
      <c r="D1047" s="23" t="str">
        <f>VLOOKUP(Taulukko1[[#This Row],[Rivivalinta]],Sheet1!$C$1:$E$42,3,FALSE)</f>
        <v>Other income</v>
      </c>
      <c r="E1047" s="1" t="s">
        <v>74</v>
      </c>
      <c r="F1047" s="2">
        <v>42004</v>
      </c>
      <c r="G1047" s="4">
        <v>1491</v>
      </c>
    </row>
    <row r="1048" spans="1:7" x14ac:dyDescent="0.2">
      <c r="A1048" s="3">
        <v>7</v>
      </c>
      <c r="B1048" s="23" t="s">
        <v>11</v>
      </c>
      <c r="C1048" s="23" t="str">
        <f>VLOOKUP(Taulukko1[[#This Row],[Rivivalinta]],Sheet1!$C$1:$E$42,2,FALSE)</f>
        <v>Totala inkomster</v>
      </c>
      <c r="D1048" s="23" t="str">
        <f>VLOOKUP(Taulukko1[[#This Row],[Rivivalinta]],Sheet1!$C$1:$E$42,3,FALSE)</f>
        <v>Total income</v>
      </c>
      <c r="E1048" s="1" t="s">
        <v>74</v>
      </c>
      <c r="F1048" s="2">
        <v>42004</v>
      </c>
      <c r="G1048" s="4">
        <v>14103</v>
      </c>
    </row>
    <row r="1049" spans="1:7" x14ac:dyDescent="0.2">
      <c r="A1049" s="3">
        <v>8</v>
      </c>
      <c r="B1049" s="23" t="s">
        <v>12</v>
      </c>
      <c r="C1049" s="23" t="str">
        <f>VLOOKUP(Taulukko1[[#This Row],[Rivivalinta]],Sheet1!$C$1:$E$42,2,FALSE)</f>
        <v>Totala kostnader</v>
      </c>
      <c r="D1049" s="23" t="str">
        <f>VLOOKUP(Taulukko1[[#This Row],[Rivivalinta]],Sheet1!$C$1:$E$42,3,FALSE)</f>
        <v>Total expenses</v>
      </c>
      <c r="E1049" s="1" t="s">
        <v>74</v>
      </c>
      <c r="F1049" s="2">
        <v>42004</v>
      </c>
      <c r="G1049" s="4">
        <v>9666</v>
      </c>
    </row>
    <row r="1050" spans="1:7" x14ac:dyDescent="0.2">
      <c r="A1050" s="3">
        <v>9</v>
      </c>
      <c r="B1050" s="23" t="s">
        <v>13</v>
      </c>
      <c r="C1050" s="23" t="str">
        <f>VLOOKUP(Taulukko1[[#This Row],[Rivivalinta]],Sheet1!$C$1:$E$42,2,FALSE)</f>
        <v>Nedskrivningar av lån och fordringar</v>
      </c>
      <c r="D1050" s="23" t="str">
        <f>VLOOKUP(Taulukko1[[#This Row],[Rivivalinta]],Sheet1!$C$1:$E$42,3,FALSE)</f>
        <v>Impairments on loans and receivables</v>
      </c>
      <c r="E1050" s="1" t="s">
        <v>74</v>
      </c>
      <c r="F1050" s="2">
        <v>42004</v>
      </c>
      <c r="G1050" s="4">
        <v>740</v>
      </c>
    </row>
    <row r="1051" spans="1:7" x14ac:dyDescent="0.2">
      <c r="A1051" s="3">
        <v>10</v>
      </c>
      <c r="B1051" s="23" t="s">
        <v>14</v>
      </c>
      <c r="C1051" s="23" t="str">
        <f>VLOOKUP(Taulukko1[[#This Row],[Rivivalinta]],Sheet1!$C$1:$E$42,2,FALSE)</f>
        <v>Rörelsevinst/-förlust</v>
      </c>
      <c r="D1051" s="23" t="str">
        <f>VLOOKUP(Taulukko1[[#This Row],[Rivivalinta]],Sheet1!$C$1:$E$42,3,FALSE)</f>
        <v>Operatingprofit/-loss</v>
      </c>
      <c r="E1051" s="1" t="s">
        <v>74</v>
      </c>
      <c r="F1051" s="2">
        <v>42004</v>
      </c>
      <c r="G1051" s="4">
        <v>3697</v>
      </c>
    </row>
    <row r="1052" spans="1:7" x14ac:dyDescent="0.2">
      <c r="A1052" s="3">
        <v>11</v>
      </c>
      <c r="B1052" s="23" t="s">
        <v>15</v>
      </c>
      <c r="C1052" s="23" t="str">
        <f>VLOOKUP(Taulukko1[[#This Row],[Rivivalinta]],Sheet1!$C$1:$E$42,2,FALSE)</f>
        <v>Kontanta medel och kassabehållning hos centralbanker</v>
      </c>
      <c r="D1052" s="23" t="str">
        <f>VLOOKUP(Taulukko1[[#This Row],[Rivivalinta]],Sheet1!$C$1:$E$42,3,FALSE)</f>
        <v>Cash and cash balances at central banks</v>
      </c>
      <c r="E1052" s="1" t="s">
        <v>74</v>
      </c>
      <c r="F1052" s="2">
        <v>42004</v>
      </c>
      <c r="G1052" s="4">
        <v>17189</v>
      </c>
    </row>
    <row r="1053" spans="1:7" x14ac:dyDescent="0.2">
      <c r="A1053" s="3">
        <v>12</v>
      </c>
      <c r="B1053" s="23" t="s">
        <v>16</v>
      </c>
      <c r="C1053" s="23" t="str">
        <f>VLOOKUP(Taulukko1[[#This Row],[Rivivalinta]],Sheet1!$C$1:$E$42,2,FALSE)</f>
        <v>Lån och förskott till kreditinstitut</v>
      </c>
      <c r="D1053" s="23" t="str">
        <f>VLOOKUP(Taulukko1[[#This Row],[Rivivalinta]],Sheet1!$C$1:$E$42,3,FALSE)</f>
        <v>Loans and advances to credit institutions</v>
      </c>
      <c r="E1053" s="1" t="s">
        <v>74</v>
      </c>
      <c r="F1053" s="2">
        <v>42004</v>
      </c>
      <c r="G1053" s="4">
        <v>27771</v>
      </c>
    </row>
    <row r="1054" spans="1:7" x14ac:dyDescent="0.2">
      <c r="A1054" s="3">
        <v>13</v>
      </c>
      <c r="B1054" s="23" t="s">
        <v>17</v>
      </c>
      <c r="C1054" s="23" t="str">
        <f>VLOOKUP(Taulukko1[[#This Row],[Rivivalinta]],Sheet1!$C$1:$E$42,2,FALSE)</f>
        <v>Lån och förskott till allmänheten och offentliga samfund</v>
      </c>
      <c r="D1054" s="23" t="str">
        <f>VLOOKUP(Taulukko1[[#This Row],[Rivivalinta]],Sheet1!$C$1:$E$42,3,FALSE)</f>
        <v>Loans and advances to the public and public sector entities</v>
      </c>
      <c r="E1054" s="1" t="s">
        <v>74</v>
      </c>
      <c r="F1054" s="2">
        <v>42004</v>
      </c>
      <c r="G1054" s="4">
        <v>353305</v>
      </c>
    </row>
    <row r="1055" spans="1:7" x14ac:dyDescent="0.2">
      <c r="A1055" s="3">
        <v>14</v>
      </c>
      <c r="B1055" s="23" t="s">
        <v>18</v>
      </c>
      <c r="C1055" s="23" t="str">
        <f>VLOOKUP(Taulukko1[[#This Row],[Rivivalinta]],Sheet1!$C$1:$E$42,2,FALSE)</f>
        <v>Värdepapper</v>
      </c>
      <c r="D1055" s="23" t="str">
        <f>VLOOKUP(Taulukko1[[#This Row],[Rivivalinta]],Sheet1!$C$1:$E$42,3,FALSE)</f>
        <v>Debt securities</v>
      </c>
      <c r="E1055" s="1" t="s">
        <v>74</v>
      </c>
      <c r="F1055" s="2">
        <v>42004</v>
      </c>
      <c r="G1055" s="4">
        <v>26640</v>
      </c>
    </row>
    <row r="1056" spans="1:7" x14ac:dyDescent="0.2">
      <c r="A1056" s="3">
        <v>15</v>
      </c>
      <c r="B1056" s="23" t="s">
        <v>119</v>
      </c>
      <c r="C1056" s="23" t="str">
        <f>VLOOKUP(Taulukko1[[#This Row],[Rivivalinta]],Sheet1!$C$1:$E$42,2,FALSE)</f>
        <v xml:space="preserve">Derivat </v>
      </c>
      <c r="D1056" s="23" t="str">
        <f>VLOOKUP(Taulukko1[[#This Row],[Rivivalinta]],Sheet1!$C$1:$E$42,3,FALSE)</f>
        <v xml:space="preserve">Derivatives </v>
      </c>
      <c r="E1056" s="1" t="s">
        <v>74</v>
      </c>
      <c r="F1056" s="2">
        <v>42004</v>
      </c>
      <c r="G1056" s="4">
        <v>12419</v>
      </c>
    </row>
    <row r="1057" spans="1:7" x14ac:dyDescent="0.2">
      <c r="A1057" s="3">
        <v>16</v>
      </c>
      <c r="B1057" s="23" t="s">
        <v>20</v>
      </c>
      <c r="C1057" s="23" t="str">
        <f>VLOOKUP(Taulukko1[[#This Row],[Rivivalinta]],Sheet1!$C$1:$E$42,2,FALSE)</f>
        <v>Övriga tillgångar</v>
      </c>
      <c r="D1057" s="23" t="str">
        <f>VLOOKUP(Taulukko1[[#This Row],[Rivivalinta]],Sheet1!$C$1:$E$42,3,FALSE)</f>
        <v>Other assets</v>
      </c>
      <c r="E1057" s="1" t="s">
        <v>74</v>
      </c>
      <c r="F1057" s="2">
        <v>42004</v>
      </c>
      <c r="G1057" s="4">
        <v>21211</v>
      </c>
    </row>
    <row r="1058" spans="1:7" x14ac:dyDescent="0.2">
      <c r="A1058" s="3">
        <v>17</v>
      </c>
      <c r="B1058" s="23" t="s">
        <v>21</v>
      </c>
      <c r="C1058" s="23" t="str">
        <f>VLOOKUP(Taulukko1[[#This Row],[Rivivalinta]],Sheet1!$C$1:$E$42,2,FALSE)</f>
        <v>SUMMA TILLGÅNGAR</v>
      </c>
      <c r="D1058" s="23" t="str">
        <f>VLOOKUP(Taulukko1[[#This Row],[Rivivalinta]],Sheet1!$C$1:$E$42,3,FALSE)</f>
        <v>TOTAL ASSETS</v>
      </c>
      <c r="E1058" s="1" t="s">
        <v>74</v>
      </c>
      <c r="F1058" s="2">
        <v>42004</v>
      </c>
      <c r="G1058" s="4">
        <v>458535</v>
      </c>
    </row>
    <row r="1059" spans="1:7" x14ac:dyDescent="0.2">
      <c r="A1059" s="3">
        <v>18</v>
      </c>
      <c r="B1059" s="23" t="s">
        <v>22</v>
      </c>
      <c r="C1059" s="23" t="str">
        <f>VLOOKUP(Taulukko1[[#This Row],[Rivivalinta]],Sheet1!$C$1:$E$42,2,FALSE)</f>
        <v>Inlåning från kreditinstitut</v>
      </c>
      <c r="D1059" s="23" t="str">
        <f>VLOOKUP(Taulukko1[[#This Row],[Rivivalinta]],Sheet1!$C$1:$E$42,3,FALSE)</f>
        <v>Deposits from credit institutions</v>
      </c>
      <c r="E1059" s="1" t="s">
        <v>74</v>
      </c>
      <c r="F1059" s="2">
        <v>42004</v>
      </c>
      <c r="G1059" s="4">
        <v>36995</v>
      </c>
    </row>
    <row r="1060" spans="1:7" x14ac:dyDescent="0.2">
      <c r="A1060" s="3">
        <v>19</v>
      </c>
      <c r="B1060" s="23" t="s">
        <v>23</v>
      </c>
      <c r="C1060" s="23" t="str">
        <f>VLOOKUP(Taulukko1[[#This Row],[Rivivalinta]],Sheet1!$C$1:$E$42,2,FALSE)</f>
        <v>Inlåning från allmänheten och offentliga samfund</v>
      </c>
      <c r="D1060" s="23" t="str">
        <f>VLOOKUP(Taulukko1[[#This Row],[Rivivalinta]],Sheet1!$C$1:$E$42,3,FALSE)</f>
        <v>Deposits from the public and public sector entities</v>
      </c>
      <c r="E1060" s="1" t="s">
        <v>74</v>
      </c>
      <c r="F1060" s="2">
        <v>42004</v>
      </c>
      <c r="G1060" s="4">
        <v>355611</v>
      </c>
    </row>
    <row r="1061" spans="1:7" x14ac:dyDescent="0.2">
      <c r="A1061" s="3">
        <v>20</v>
      </c>
      <c r="B1061" s="23" t="s">
        <v>24</v>
      </c>
      <c r="C1061" s="23" t="str">
        <f>VLOOKUP(Taulukko1[[#This Row],[Rivivalinta]],Sheet1!$C$1:$E$42,2,FALSE)</f>
        <v>Emitterade skuldebrev</v>
      </c>
      <c r="D1061" s="23" t="str">
        <f>VLOOKUP(Taulukko1[[#This Row],[Rivivalinta]],Sheet1!$C$1:$E$42,3,FALSE)</f>
        <v>Debt securities issued</v>
      </c>
      <c r="E1061" s="1" t="s">
        <v>74</v>
      </c>
      <c r="F1061" s="2">
        <v>42004</v>
      </c>
      <c r="G1061" s="4">
        <v>3700</v>
      </c>
    </row>
    <row r="1062" spans="1:7" x14ac:dyDescent="0.2">
      <c r="A1062" s="3">
        <v>22</v>
      </c>
      <c r="B1062" s="23" t="s">
        <v>19</v>
      </c>
      <c r="C1062" s="23" t="str">
        <f>VLOOKUP(Taulukko1[[#This Row],[Rivivalinta]],Sheet1!$C$1:$E$42,2,FALSE)</f>
        <v>Derivat</v>
      </c>
      <c r="D1062" s="23" t="str">
        <f>VLOOKUP(Taulukko1[[#This Row],[Rivivalinta]],Sheet1!$C$1:$E$42,3,FALSE)</f>
        <v>Derivatives</v>
      </c>
      <c r="E1062" s="1" t="s">
        <v>74</v>
      </c>
      <c r="F1062" s="2">
        <v>42004</v>
      </c>
      <c r="G1062" s="4"/>
    </row>
    <row r="1063" spans="1:7" x14ac:dyDescent="0.2">
      <c r="A1063" s="3">
        <v>23</v>
      </c>
      <c r="B1063" s="23" t="s">
        <v>25</v>
      </c>
      <c r="C1063" s="23" t="str">
        <f>VLOOKUP(Taulukko1[[#This Row],[Rivivalinta]],Sheet1!$C$1:$E$42,2,FALSE)</f>
        <v>Eget kapital</v>
      </c>
      <c r="D1063" s="23" t="str">
        <f>VLOOKUP(Taulukko1[[#This Row],[Rivivalinta]],Sheet1!$C$1:$E$42,3,FALSE)</f>
        <v>Total equity</v>
      </c>
      <c r="E1063" s="1" t="s">
        <v>74</v>
      </c>
      <c r="F1063" s="2">
        <v>42004</v>
      </c>
      <c r="G1063" s="4">
        <v>29810</v>
      </c>
    </row>
    <row r="1064" spans="1:7" x14ac:dyDescent="0.2">
      <c r="A1064" s="3">
        <v>21</v>
      </c>
      <c r="B1064" s="23" t="s">
        <v>26</v>
      </c>
      <c r="C1064" s="23" t="str">
        <f>VLOOKUP(Taulukko1[[#This Row],[Rivivalinta]],Sheet1!$C$1:$E$42,2,FALSE)</f>
        <v>Övriga skulder</v>
      </c>
      <c r="D1064" s="23" t="str">
        <f>VLOOKUP(Taulukko1[[#This Row],[Rivivalinta]],Sheet1!$C$1:$E$42,3,FALSE)</f>
        <v>Other liabilities</v>
      </c>
      <c r="E1064" s="1" t="s">
        <v>74</v>
      </c>
      <c r="F1064" s="2">
        <v>42004</v>
      </c>
      <c r="G1064" s="4">
        <v>32419</v>
      </c>
    </row>
    <row r="1065" spans="1:7" x14ac:dyDescent="0.2">
      <c r="A1065" s="3">
        <v>24</v>
      </c>
      <c r="B1065" s="23" t="s">
        <v>27</v>
      </c>
      <c r="C1065" s="23" t="str">
        <f>VLOOKUP(Taulukko1[[#This Row],[Rivivalinta]],Sheet1!$C$1:$E$42,2,FALSE)</f>
        <v>SUMMA EGET KAPITAL OCH SKULDER</v>
      </c>
      <c r="D1065" s="23" t="str">
        <f>VLOOKUP(Taulukko1[[#This Row],[Rivivalinta]],Sheet1!$C$1:$E$42,3,FALSE)</f>
        <v>TOTAL EQUITY AND LIABILITIES</v>
      </c>
      <c r="E1065" s="1" t="s">
        <v>74</v>
      </c>
      <c r="F1065" s="2">
        <v>42004</v>
      </c>
      <c r="G1065" s="4">
        <v>458535</v>
      </c>
    </row>
    <row r="1066" spans="1:7" x14ac:dyDescent="0.2">
      <c r="A1066" s="3">
        <v>25</v>
      </c>
      <c r="B1066" s="23" t="s">
        <v>28</v>
      </c>
      <c r="C1066" s="23" t="str">
        <f>VLOOKUP(Taulukko1[[#This Row],[Rivivalinta]],Sheet1!$C$1:$E$42,2,FALSE)</f>
        <v>Exponering utanför balansräkningen</v>
      </c>
      <c r="D1066" s="23" t="str">
        <f>VLOOKUP(Taulukko1[[#This Row],[Rivivalinta]],Sheet1!$C$1:$E$42,3,FALSE)</f>
        <v>Off balance sheet exposures</v>
      </c>
      <c r="E1066" s="1" t="s">
        <v>74</v>
      </c>
      <c r="F1066" s="2">
        <v>42004</v>
      </c>
      <c r="G1066" s="4">
        <v>25150</v>
      </c>
    </row>
    <row r="1067" spans="1:7" x14ac:dyDescent="0.2">
      <c r="A1067" s="3">
        <v>28</v>
      </c>
      <c r="B1067" s="23" t="s">
        <v>29</v>
      </c>
      <c r="C1067" s="23" t="str">
        <f>VLOOKUP(Taulukko1[[#This Row],[Rivivalinta]],Sheet1!$C$1:$E$42,2,FALSE)</f>
        <v>Kostnader/intäkter, %</v>
      </c>
      <c r="D1067" s="23" t="str">
        <f>VLOOKUP(Taulukko1[[#This Row],[Rivivalinta]],Sheet1!$C$1:$E$42,3,FALSE)</f>
        <v>Cost/income ratio, %</v>
      </c>
      <c r="E1067" s="1" t="s">
        <v>74</v>
      </c>
      <c r="F1067" s="2">
        <v>42004</v>
      </c>
      <c r="G1067" s="5">
        <v>0.62509505703422052</v>
      </c>
    </row>
    <row r="1068" spans="1:7" x14ac:dyDescent="0.2">
      <c r="A1068" s="3">
        <v>29</v>
      </c>
      <c r="B1068" s="23" t="s">
        <v>30</v>
      </c>
      <c r="C1068" s="23" t="str">
        <f>VLOOKUP(Taulukko1[[#This Row],[Rivivalinta]],Sheet1!$C$1:$E$42,2,FALSE)</f>
        <v>Nödlidande exponeringar/Exponeringar, %</v>
      </c>
      <c r="D1068" s="23" t="str">
        <f>VLOOKUP(Taulukko1[[#This Row],[Rivivalinta]],Sheet1!$C$1:$E$42,3,FALSE)</f>
        <v>Non-performing exposures/Exposures, %</v>
      </c>
      <c r="E1068" s="1" t="s">
        <v>74</v>
      </c>
      <c r="F1068" s="2">
        <v>42004</v>
      </c>
      <c r="G1068" s="5">
        <v>8.7676443617724434E-3</v>
      </c>
    </row>
    <row r="1069" spans="1:7" x14ac:dyDescent="0.2">
      <c r="A1069" s="3">
        <v>30</v>
      </c>
      <c r="B1069" s="23" t="s">
        <v>31</v>
      </c>
      <c r="C1069" s="23" t="str">
        <f>VLOOKUP(Taulukko1[[#This Row],[Rivivalinta]],Sheet1!$C$1:$E$42,2,FALSE)</f>
        <v>Upplupna avsättningar på nödlidande exponeringar/Nödlidande Exponeringar, %</v>
      </c>
      <c r="D1069" s="23" t="str">
        <f>VLOOKUP(Taulukko1[[#This Row],[Rivivalinta]],Sheet1!$C$1:$E$42,3,FALSE)</f>
        <v>Accumulated impairments on non-performing exposures/Non-performing exposures, %</v>
      </c>
      <c r="E1069" s="1" t="s">
        <v>74</v>
      </c>
      <c r="F1069" s="2">
        <v>42004</v>
      </c>
      <c r="G1069" s="5">
        <v>0.18712753277711561</v>
      </c>
    </row>
    <row r="1070" spans="1:7" x14ac:dyDescent="0.2">
      <c r="A1070" s="3">
        <v>31</v>
      </c>
      <c r="B1070" s="23" t="s">
        <v>32</v>
      </c>
      <c r="C1070" s="23" t="str">
        <f>VLOOKUP(Taulukko1[[#This Row],[Rivivalinta]],Sheet1!$C$1:$E$42,2,FALSE)</f>
        <v>Kapitalbas</v>
      </c>
      <c r="D1070" s="23" t="str">
        <f>VLOOKUP(Taulukko1[[#This Row],[Rivivalinta]],Sheet1!$C$1:$E$42,3,FALSE)</f>
        <v>Own funds</v>
      </c>
      <c r="E1070" s="1" t="s">
        <v>74</v>
      </c>
      <c r="F1070" s="2">
        <v>42004</v>
      </c>
      <c r="G1070" s="4">
        <v>35483.843999999997</v>
      </c>
    </row>
    <row r="1071" spans="1:7" x14ac:dyDescent="0.2">
      <c r="A1071" s="3">
        <v>32</v>
      </c>
      <c r="B1071" s="23" t="s">
        <v>33</v>
      </c>
      <c r="C1071" s="23" t="str">
        <f>VLOOKUP(Taulukko1[[#This Row],[Rivivalinta]],Sheet1!$C$1:$E$42,2,FALSE)</f>
        <v>Kärnprimärkapital (CET 1)</v>
      </c>
      <c r="D1071" s="23" t="str">
        <f>VLOOKUP(Taulukko1[[#This Row],[Rivivalinta]],Sheet1!$C$1:$E$42,3,FALSE)</f>
        <v>Common equity tier 1 capital (CET1)</v>
      </c>
      <c r="E1071" s="1" t="s">
        <v>74</v>
      </c>
      <c r="F1071" s="2">
        <v>42004</v>
      </c>
      <c r="G1071" s="4">
        <v>33958.046000000002</v>
      </c>
    </row>
    <row r="1072" spans="1:7" x14ac:dyDescent="0.2">
      <c r="A1072" s="3">
        <v>33</v>
      </c>
      <c r="B1072" s="23" t="s">
        <v>34</v>
      </c>
      <c r="C1072" s="23" t="str">
        <f>VLOOKUP(Taulukko1[[#This Row],[Rivivalinta]],Sheet1!$C$1:$E$42,2,FALSE)</f>
        <v>Övrigt primärkapital (AT 1)</v>
      </c>
      <c r="D1072" s="23" t="str">
        <f>VLOOKUP(Taulukko1[[#This Row],[Rivivalinta]],Sheet1!$C$1:$E$42,3,FALSE)</f>
        <v>Additional tier 1 capital (AT 1)</v>
      </c>
      <c r="E1072" s="1" t="s">
        <v>74</v>
      </c>
      <c r="F1072" s="2">
        <v>42004</v>
      </c>
      <c r="G1072" s="4"/>
    </row>
    <row r="1073" spans="1:7" x14ac:dyDescent="0.2">
      <c r="A1073" s="3">
        <v>34</v>
      </c>
      <c r="B1073" s="23" t="s">
        <v>35</v>
      </c>
      <c r="C1073" s="23" t="str">
        <f>VLOOKUP(Taulukko1[[#This Row],[Rivivalinta]],Sheet1!$C$1:$E$42,2,FALSE)</f>
        <v>Supplementärkapital (T2)</v>
      </c>
      <c r="D1073" s="23" t="str">
        <f>VLOOKUP(Taulukko1[[#This Row],[Rivivalinta]],Sheet1!$C$1:$E$42,3,FALSE)</f>
        <v>Tier 2 capital (T2)</v>
      </c>
      <c r="E1073" s="1" t="s">
        <v>74</v>
      </c>
      <c r="F1073" s="2">
        <v>42004</v>
      </c>
      <c r="G1073" s="4">
        <v>1525.799</v>
      </c>
    </row>
    <row r="1074" spans="1:7" x14ac:dyDescent="0.2">
      <c r="A1074" s="3">
        <v>35</v>
      </c>
      <c r="B1074" s="23" t="s">
        <v>36</v>
      </c>
      <c r="C1074" s="23" t="str">
        <f>VLOOKUP(Taulukko1[[#This Row],[Rivivalinta]],Sheet1!$C$1:$E$42,2,FALSE)</f>
        <v>Summa kapitalrelationer, %</v>
      </c>
      <c r="D1074" s="23" t="str">
        <f>VLOOKUP(Taulukko1[[#This Row],[Rivivalinta]],Sheet1!$C$1:$E$42,3,FALSE)</f>
        <v>Own funds ratio, %</v>
      </c>
      <c r="E1074" s="1" t="s">
        <v>74</v>
      </c>
      <c r="F1074" s="2">
        <v>42004</v>
      </c>
      <c r="G1074" s="5">
        <v>0.14955936819445298</v>
      </c>
    </row>
    <row r="1075" spans="1:7" x14ac:dyDescent="0.2">
      <c r="A1075" s="3">
        <v>36</v>
      </c>
      <c r="B1075" s="23" t="s">
        <v>37</v>
      </c>
      <c r="C1075" s="23" t="str">
        <f>VLOOKUP(Taulukko1[[#This Row],[Rivivalinta]],Sheet1!$C$1:$E$42,2,FALSE)</f>
        <v>Primärkapitalrelation, %</v>
      </c>
      <c r="D1075" s="23" t="str">
        <f>VLOOKUP(Taulukko1[[#This Row],[Rivivalinta]],Sheet1!$C$1:$E$42,3,FALSE)</f>
        <v>Tier 1 ratio, %</v>
      </c>
      <c r="E1075" s="1" t="s">
        <v>74</v>
      </c>
      <c r="F1075" s="2">
        <v>42004</v>
      </c>
      <c r="G1075" s="5">
        <v>0.14312834609683694</v>
      </c>
    </row>
    <row r="1076" spans="1:7" x14ac:dyDescent="0.2">
      <c r="A1076" s="3">
        <v>37</v>
      </c>
      <c r="B1076" s="23" t="s">
        <v>38</v>
      </c>
      <c r="C1076" s="23" t="str">
        <f>VLOOKUP(Taulukko1[[#This Row],[Rivivalinta]],Sheet1!$C$1:$E$42,2,FALSE)</f>
        <v>Kärnprimärkapitalrelation, %</v>
      </c>
      <c r="D1076" s="23" t="str">
        <f>VLOOKUP(Taulukko1[[#This Row],[Rivivalinta]],Sheet1!$C$1:$E$42,3,FALSE)</f>
        <v>CET 1 ratio, %</v>
      </c>
      <c r="E1076" s="1" t="s">
        <v>74</v>
      </c>
      <c r="F1076" s="2">
        <v>42004</v>
      </c>
      <c r="G1076" s="5">
        <v>0.14312834609683694</v>
      </c>
    </row>
    <row r="1077" spans="1:7" x14ac:dyDescent="0.2">
      <c r="A1077" s="3">
        <v>38</v>
      </c>
      <c r="B1077" s="23" t="s">
        <v>39</v>
      </c>
      <c r="C1077" s="23" t="str">
        <f>VLOOKUP(Taulukko1[[#This Row],[Rivivalinta]],Sheet1!$C$1:$E$42,2,FALSE)</f>
        <v>Summa exponeringsbelopp (RWA)</v>
      </c>
      <c r="D1077" s="23" t="str">
        <f>VLOOKUP(Taulukko1[[#This Row],[Rivivalinta]],Sheet1!$C$1:$E$42,3,FALSE)</f>
        <v>Total risk weighted assets (RWA)</v>
      </c>
      <c r="E1077" s="1" t="s">
        <v>74</v>
      </c>
      <c r="F1077" s="2">
        <v>42004</v>
      </c>
      <c r="G1077" s="4">
        <v>237255.91</v>
      </c>
    </row>
    <row r="1078" spans="1:7" x14ac:dyDescent="0.2">
      <c r="A1078" s="3">
        <v>39</v>
      </c>
      <c r="B1078" s="23" t="s">
        <v>40</v>
      </c>
      <c r="C1078" s="23" t="str">
        <f>VLOOKUP(Taulukko1[[#This Row],[Rivivalinta]],Sheet1!$C$1:$E$42,2,FALSE)</f>
        <v>Exponeringsbelopp för kredit-, motpart- och utspädningsrisker</v>
      </c>
      <c r="D1078" s="23" t="str">
        <f>VLOOKUP(Taulukko1[[#This Row],[Rivivalinta]],Sheet1!$C$1:$E$42,3,FALSE)</f>
        <v>Credit and counterparty risks</v>
      </c>
      <c r="E1078" s="1" t="s">
        <v>74</v>
      </c>
      <c r="F1078" s="2">
        <v>42004</v>
      </c>
      <c r="G1078" s="4">
        <v>195231.42600000001</v>
      </c>
    </row>
    <row r="1079" spans="1:7" x14ac:dyDescent="0.2">
      <c r="A1079" s="3">
        <v>40</v>
      </c>
      <c r="B1079" s="23" t="s">
        <v>41</v>
      </c>
      <c r="C1079" s="23" t="str">
        <f>VLOOKUP(Taulukko1[[#This Row],[Rivivalinta]],Sheet1!$C$1:$E$42,2,FALSE)</f>
        <v>Exponeringsbelopp för positions-, valutakurs- och råvarurisker</v>
      </c>
      <c r="D1079" s="23" t="str">
        <f>VLOOKUP(Taulukko1[[#This Row],[Rivivalinta]],Sheet1!$C$1:$E$42,3,FALSE)</f>
        <v>Position, currency and commodity risks</v>
      </c>
      <c r="E1079" s="1" t="s">
        <v>74</v>
      </c>
      <c r="F1079" s="2">
        <v>42004</v>
      </c>
      <c r="G1079" s="4">
        <v>735.56299999999999</v>
      </c>
    </row>
    <row r="1080" spans="1:7" x14ac:dyDescent="0.2">
      <c r="A1080" s="3">
        <v>41</v>
      </c>
      <c r="B1080" s="23" t="s">
        <v>42</v>
      </c>
      <c r="C1080" s="23" t="str">
        <f>VLOOKUP(Taulukko1[[#This Row],[Rivivalinta]],Sheet1!$C$1:$E$42,2,FALSE)</f>
        <v>Exponeringsbelopp för operativ risk</v>
      </c>
      <c r="D1080" s="23" t="str">
        <f>VLOOKUP(Taulukko1[[#This Row],[Rivivalinta]],Sheet1!$C$1:$E$42,3,FALSE)</f>
        <v>Operational risks</v>
      </c>
      <c r="E1080" s="1" t="s">
        <v>74</v>
      </c>
      <c r="F1080" s="2">
        <v>42004</v>
      </c>
      <c r="G1080" s="4">
        <v>23698.745999999999</v>
      </c>
    </row>
    <row r="1081" spans="1:7" x14ac:dyDescent="0.2">
      <c r="A1081" s="3">
        <v>42</v>
      </c>
      <c r="B1081" s="23" t="s">
        <v>43</v>
      </c>
      <c r="C1081" s="23" t="str">
        <f>VLOOKUP(Taulukko1[[#This Row],[Rivivalinta]],Sheet1!$C$1:$E$42,2,FALSE)</f>
        <v>Övriga riskexponeringar</v>
      </c>
      <c r="D1081" s="23" t="str">
        <f>VLOOKUP(Taulukko1[[#This Row],[Rivivalinta]],Sheet1!$C$1:$E$42,3,FALSE)</f>
        <v>Other risks</v>
      </c>
      <c r="E1081" s="1" t="s">
        <v>74</v>
      </c>
      <c r="F1081" s="2">
        <v>42004</v>
      </c>
      <c r="G1081" s="4">
        <v>17590.174999999999</v>
      </c>
    </row>
    <row r="1082" spans="1:7" x14ac:dyDescent="0.2">
      <c r="A1082" s="3">
        <v>1</v>
      </c>
      <c r="B1082" s="23" t="s">
        <v>5</v>
      </c>
      <c r="C1082" s="23" t="str">
        <f>VLOOKUP(Taulukko1[[#This Row],[Rivivalinta]],Sheet1!$C$1:$E$42,2,FALSE)</f>
        <v>Räntenetto</v>
      </c>
      <c r="D1082" s="23" t="str">
        <f>VLOOKUP(Taulukko1[[#This Row],[Rivivalinta]],Sheet1!$C$1:$E$42,3,FALSE)</f>
        <v>Net interest margin</v>
      </c>
      <c r="E1082" s="1" t="s">
        <v>75</v>
      </c>
      <c r="F1082" s="2">
        <v>42004</v>
      </c>
      <c r="G1082" s="4">
        <v>563</v>
      </c>
    </row>
    <row r="1083" spans="1:7" x14ac:dyDescent="0.2">
      <c r="A1083" s="3">
        <v>2</v>
      </c>
      <c r="B1083" s="23" t="s">
        <v>6</v>
      </c>
      <c r="C1083" s="23" t="str">
        <f>VLOOKUP(Taulukko1[[#This Row],[Rivivalinta]],Sheet1!$C$1:$E$42,2,FALSE)</f>
        <v>Netto, avgifts- och provisionsintäkter</v>
      </c>
      <c r="D1083" s="23" t="str">
        <f>VLOOKUP(Taulukko1[[#This Row],[Rivivalinta]],Sheet1!$C$1:$E$42,3,FALSE)</f>
        <v>Net fee and commission income</v>
      </c>
      <c r="E1083" s="1" t="s">
        <v>75</v>
      </c>
      <c r="F1083" s="2">
        <v>42004</v>
      </c>
      <c r="G1083" s="4">
        <v>226</v>
      </c>
    </row>
    <row r="1084" spans="1:7" x14ac:dyDescent="0.2">
      <c r="A1084" s="3">
        <v>3</v>
      </c>
      <c r="B1084" s="23" t="s">
        <v>7</v>
      </c>
      <c r="C1084" s="23" t="str">
        <f>VLOOKUP(Taulukko1[[#This Row],[Rivivalinta]],Sheet1!$C$1:$E$42,2,FALSE)</f>
        <v>Avgifts- och provisionsintäkter</v>
      </c>
      <c r="D1084" s="23" t="str">
        <f>VLOOKUP(Taulukko1[[#This Row],[Rivivalinta]],Sheet1!$C$1:$E$42,3,FALSE)</f>
        <v>Fee and commission income</v>
      </c>
      <c r="E1084" s="1" t="s">
        <v>75</v>
      </c>
      <c r="F1084" s="2">
        <v>42004</v>
      </c>
      <c r="G1084" s="4">
        <v>258</v>
      </c>
    </row>
    <row r="1085" spans="1:7" x14ac:dyDescent="0.2">
      <c r="A1085" s="3">
        <v>4</v>
      </c>
      <c r="B1085" s="23" t="s">
        <v>8</v>
      </c>
      <c r="C1085" s="23" t="str">
        <f>VLOOKUP(Taulukko1[[#This Row],[Rivivalinta]],Sheet1!$C$1:$E$42,2,FALSE)</f>
        <v>Avgifts- och provisionskostnader</v>
      </c>
      <c r="D1085" s="23" t="str">
        <f>VLOOKUP(Taulukko1[[#This Row],[Rivivalinta]],Sheet1!$C$1:$E$42,3,FALSE)</f>
        <v>Fee and commission expenses</v>
      </c>
      <c r="E1085" s="1" t="s">
        <v>75</v>
      </c>
      <c r="F1085" s="2">
        <v>42004</v>
      </c>
      <c r="G1085" s="4">
        <v>32</v>
      </c>
    </row>
    <row r="1086" spans="1:7" x14ac:dyDescent="0.2">
      <c r="A1086" s="3">
        <v>5</v>
      </c>
      <c r="B1086" s="23" t="s">
        <v>9</v>
      </c>
      <c r="C1086" s="23" t="str">
        <f>VLOOKUP(Taulukko1[[#This Row],[Rivivalinta]],Sheet1!$C$1:$E$42,2,FALSE)</f>
        <v>Nettointäkter från handel och investeringar</v>
      </c>
      <c r="D1086" s="23" t="str">
        <f>VLOOKUP(Taulukko1[[#This Row],[Rivivalinta]],Sheet1!$C$1:$E$42,3,FALSE)</f>
        <v>Net trading and investing income</v>
      </c>
      <c r="E1086" s="1" t="s">
        <v>75</v>
      </c>
      <c r="F1086" s="2">
        <v>42004</v>
      </c>
      <c r="G1086" s="4">
        <v>16</v>
      </c>
    </row>
    <row r="1087" spans="1:7" x14ac:dyDescent="0.2">
      <c r="A1087" s="3">
        <v>6</v>
      </c>
      <c r="B1087" s="23" t="s">
        <v>10</v>
      </c>
      <c r="C1087" s="23" t="str">
        <f>VLOOKUP(Taulukko1[[#This Row],[Rivivalinta]],Sheet1!$C$1:$E$42,2,FALSE)</f>
        <v>Övriga intäkter</v>
      </c>
      <c r="D1087" s="23" t="str">
        <f>VLOOKUP(Taulukko1[[#This Row],[Rivivalinta]],Sheet1!$C$1:$E$42,3,FALSE)</f>
        <v>Other income</v>
      </c>
      <c r="E1087" s="1" t="s">
        <v>75</v>
      </c>
      <c r="F1087" s="2">
        <v>42004</v>
      </c>
      <c r="G1087" s="4">
        <v>48</v>
      </c>
    </row>
    <row r="1088" spans="1:7" x14ac:dyDescent="0.2">
      <c r="A1088" s="3">
        <v>7</v>
      </c>
      <c r="B1088" s="23" t="s">
        <v>11</v>
      </c>
      <c r="C1088" s="23" t="str">
        <f>VLOOKUP(Taulukko1[[#This Row],[Rivivalinta]],Sheet1!$C$1:$E$42,2,FALSE)</f>
        <v>Totala inkomster</v>
      </c>
      <c r="D1088" s="23" t="str">
        <f>VLOOKUP(Taulukko1[[#This Row],[Rivivalinta]],Sheet1!$C$1:$E$42,3,FALSE)</f>
        <v>Total income</v>
      </c>
      <c r="E1088" s="1" t="s">
        <v>75</v>
      </c>
      <c r="F1088" s="2">
        <v>42004</v>
      </c>
      <c r="G1088" s="4">
        <v>853</v>
      </c>
    </row>
    <row r="1089" spans="1:7" x14ac:dyDescent="0.2">
      <c r="A1089" s="3">
        <v>8</v>
      </c>
      <c r="B1089" s="23" t="s">
        <v>12</v>
      </c>
      <c r="C1089" s="23" t="str">
        <f>VLOOKUP(Taulukko1[[#This Row],[Rivivalinta]],Sheet1!$C$1:$E$42,2,FALSE)</f>
        <v>Totala kostnader</v>
      </c>
      <c r="D1089" s="23" t="str">
        <f>VLOOKUP(Taulukko1[[#This Row],[Rivivalinta]],Sheet1!$C$1:$E$42,3,FALSE)</f>
        <v>Total expenses</v>
      </c>
      <c r="E1089" s="1" t="s">
        <v>75</v>
      </c>
      <c r="F1089" s="2">
        <v>42004</v>
      </c>
      <c r="G1089" s="4">
        <v>707</v>
      </c>
    </row>
    <row r="1090" spans="1:7" x14ac:dyDescent="0.2">
      <c r="A1090" s="3">
        <v>9</v>
      </c>
      <c r="B1090" s="23" t="s">
        <v>13</v>
      </c>
      <c r="C1090" s="23" t="str">
        <f>VLOOKUP(Taulukko1[[#This Row],[Rivivalinta]],Sheet1!$C$1:$E$42,2,FALSE)</f>
        <v>Nedskrivningar av lån och fordringar</v>
      </c>
      <c r="D1090" s="23" t="str">
        <f>VLOOKUP(Taulukko1[[#This Row],[Rivivalinta]],Sheet1!$C$1:$E$42,3,FALSE)</f>
        <v>Impairments on loans and receivables</v>
      </c>
      <c r="E1090" s="1" t="s">
        <v>75</v>
      </c>
      <c r="F1090" s="2">
        <v>42004</v>
      </c>
      <c r="G1090" s="4">
        <v>10</v>
      </c>
    </row>
    <row r="1091" spans="1:7" x14ac:dyDescent="0.2">
      <c r="A1091" s="3">
        <v>10</v>
      </c>
      <c r="B1091" s="23" t="s">
        <v>14</v>
      </c>
      <c r="C1091" s="23" t="str">
        <f>VLOOKUP(Taulukko1[[#This Row],[Rivivalinta]],Sheet1!$C$1:$E$42,2,FALSE)</f>
        <v>Rörelsevinst/-förlust</v>
      </c>
      <c r="D1091" s="23" t="str">
        <f>VLOOKUP(Taulukko1[[#This Row],[Rivivalinta]],Sheet1!$C$1:$E$42,3,FALSE)</f>
        <v>Operatingprofit/-loss</v>
      </c>
      <c r="E1091" s="1" t="s">
        <v>75</v>
      </c>
      <c r="F1091" s="2">
        <v>42004</v>
      </c>
      <c r="G1091" s="4">
        <v>136</v>
      </c>
    </row>
    <row r="1092" spans="1:7" x14ac:dyDescent="0.2">
      <c r="A1092" s="3">
        <v>11</v>
      </c>
      <c r="B1092" s="23" t="s">
        <v>15</v>
      </c>
      <c r="C1092" s="23" t="str">
        <f>VLOOKUP(Taulukko1[[#This Row],[Rivivalinta]],Sheet1!$C$1:$E$42,2,FALSE)</f>
        <v>Kontanta medel och kassabehållning hos centralbanker</v>
      </c>
      <c r="D1092" s="23" t="str">
        <f>VLOOKUP(Taulukko1[[#This Row],[Rivivalinta]],Sheet1!$C$1:$E$42,3,FALSE)</f>
        <v>Cash and cash balances at central banks</v>
      </c>
      <c r="E1092" s="1" t="s">
        <v>75</v>
      </c>
      <c r="F1092" s="2">
        <v>42004</v>
      </c>
      <c r="G1092" s="4">
        <v>5949</v>
      </c>
    </row>
    <row r="1093" spans="1:7" x14ac:dyDescent="0.2">
      <c r="A1093" s="3">
        <v>12</v>
      </c>
      <c r="B1093" s="23" t="s">
        <v>16</v>
      </c>
      <c r="C1093" s="23" t="str">
        <f>VLOOKUP(Taulukko1[[#This Row],[Rivivalinta]],Sheet1!$C$1:$E$42,2,FALSE)</f>
        <v>Lån och förskott till kreditinstitut</v>
      </c>
      <c r="D1093" s="23" t="str">
        <f>VLOOKUP(Taulukko1[[#This Row],[Rivivalinta]],Sheet1!$C$1:$E$42,3,FALSE)</f>
        <v>Loans and advances to credit institutions</v>
      </c>
      <c r="E1093" s="1" t="s">
        <v>75</v>
      </c>
      <c r="F1093" s="2">
        <v>42004</v>
      </c>
      <c r="G1093" s="4">
        <v>3033</v>
      </c>
    </row>
    <row r="1094" spans="1:7" x14ac:dyDescent="0.2">
      <c r="A1094" s="3">
        <v>13</v>
      </c>
      <c r="B1094" s="23" t="s">
        <v>17</v>
      </c>
      <c r="C1094" s="23" t="str">
        <f>VLOOKUP(Taulukko1[[#This Row],[Rivivalinta]],Sheet1!$C$1:$E$42,2,FALSE)</f>
        <v>Lån och förskott till allmänheten och offentliga samfund</v>
      </c>
      <c r="D1094" s="23" t="str">
        <f>VLOOKUP(Taulukko1[[#This Row],[Rivivalinta]],Sheet1!$C$1:$E$42,3,FALSE)</f>
        <v>Loans and advances to the public and public sector entities</v>
      </c>
      <c r="E1094" s="1" t="s">
        <v>75</v>
      </c>
      <c r="F1094" s="2">
        <v>42004</v>
      </c>
      <c r="G1094" s="4">
        <v>27744</v>
      </c>
    </row>
    <row r="1095" spans="1:7" x14ac:dyDescent="0.2">
      <c r="A1095" s="3">
        <v>14</v>
      </c>
      <c r="B1095" s="23" t="s">
        <v>18</v>
      </c>
      <c r="C1095" s="23" t="str">
        <f>VLOOKUP(Taulukko1[[#This Row],[Rivivalinta]],Sheet1!$C$1:$E$42,2,FALSE)</f>
        <v>Värdepapper</v>
      </c>
      <c r="D1095" s="23" t="str">
        <f>VLOOKUP(Taulukko1[[#This Row],[Rivivalinta]],Sheet1!$C$1:$E$42,3,FALSE)</f>
        <v>Debt securities</v>
      </c>
      <c r="E1095" s="1" t="s">
        <v>75</v>
      </c>
      <c r="F1095" s="2">
        <v>42004</v>
      </c>
      <c r="G1095" s="4">
        <v>318</v>
      </c>
    </row>
    <row r="1096" spans="1:7" x14ac:dyDescent="0.2">
      <c r="A1096" s="3">
        <v>15</v>
      </c>
      <c r="B1096" s="23" t="s">
        <v>119</v>
      </c>
      <c r="C1096" s="23" t="str">
        <f>VLOOKUP(Taulukko1[[#This Row],[Rivivalinta]],Sheet1!$C$1:$E$42,2,FALSE)</f>
        <v xml:space="preserve">Derivat </v>
      </c>
      <c r="D1096" s="23" t="str">
        <f>VLOOKUP(Taulukko1[[#This Row],[Rivivalinta]],Sheet1!$C$1:$E$42,3,FALSE)</f>
        <v xml:space="preserve">Derivatives </v>
      </c>
      <c r="E1096" s="1" t="s">
        <v>75</v>
      </c>
      <c r="F1096" s="2">
        <v>42004</v>
      </c>
      <c r="G1096" s="4"/>
    </row>
    <row r="1097" spans="1:7" x14ac:dyDescent="0.2">
      <c r="A1097" s="3">
        <v>16</v>
      </c>
      <c r="B1097" s="23" t="s">
        <v>20</v>
      </c>
      <c r="C1097" s="23" t="str">
        <f>VLOOKUP(Taulukko1[[#This Row],[Rivivalinta]],Sheet1!$C$1:$E$42,2,FALSE)</f>
        <v>Övriga tillgångar</v>
      </c>
      <c r="D1097" s="23" t="str">
        <f>VLOOKUP(Taulukko1[[#This Row],[Rivivalinta]],Sheet1!$C$1:$E$42,3,FALSE)</f>
        <v>Other assets</v>
      </c>
      <c r="E1097" s="1" t="s">
        <v>75</v>
      </c>
      <c r="F1097" s="2">
        <v>42004</v>
      </c>
      <c r="G1097" s="4">
        <v>2853</v>
      </c>
    </row>
    <row r="1098" spans="1:7" x14ac:dyDescent="0.2">
      <c r="A1098" s="3">
        <v>17</v>
      </c>
      <c r="B1098" s="23" t="s">
        <v>21</v>
      </c>
      <c r="C1098" s="23" t="str">
        <f>VLOOKUP(Taulukko1[[#This Row],[Rivivalinta]],Sheet1!$C$1:$E$42,2,FALSE)</f>
        <v>SUMMA TILLGÅNGAR</v>
      </c>
      <c r="D1098" s="23" t="str">
        <f>VLOOKUP(Taulukko1[[#This Row],[Rivivalinta]],Sheet1!$C$1:$E$42,3,FALSE)</f>
        <v>TOTAL ASSETS</v>
      </c>
      <c r="E1098" s="1" t="s">
        <v>75</v>
      </c>
      <c r="F1098" s="2">
        <v>42004</v>
      </c>
      <c r="G1098" s="4">
        <v>39897</v>
      </c>
    </row>
    <row r="1099" spans="1:7" x14ac:dyDescent="0.2">
      <c r="A1099" s="3">
        <v>18</v>
      </c>
      <c r="B1099" s="23" t="s">
        <v>22</v>
      </c>
      <c r="C1099" s="23" t="str">
        <f>VLOOKUP(Taulukko1[[#This Row],[Rivivalinta]],Sheet1!$C$1:$E$42,2,FALSE)</f>
        <v>Inlåning från kreditinstitut</v>
      </c>
      <c r="D1099" s="23" t="str">
        <f>VLOOKUP(Taulukko1[[#This Row],[Rivivalinta]],Sheet1!$C$1:$E$42,3,FALSE)</f>
        <v>Deposits from credit institutions</v>
      </c>
      <c r="E1099" s="1" t="s">
        <v>75</v>
      </c>
      <c r="F1099" s="2">
        <v>42004</v>
      </c>
      <c r="G1099" s="4">
        <v>10</v>
      </c>
    </row>
    <row r="1100" spans="1:7" x14ac:dyDescent="0.2">
      <c r="A1100" s="3">
        <v>19</v>
      </c>
      <c r="B1100" s="23" t="s">
        <v>23</v>
      </c>
      <c r="C1100" s="23" t="str">
        <f>VLOOKUP(Taulukko1[[#This Row],[Rivivalinta]],Sheet1!$C$1:$E$42,2,FALSE)</f>
        <v>Inlåning från allmänheten och offentliga samfund</v>
      </c>
      <c r="D1100" s="23" t="str">
        <f>VLOOKUP(Taulukko1[[#This Row],[Rivivalinta]],Sheet1!$C$1:$E$42,3,FALSE)</f>
        <v>Deposits from the public and public sector entities</v>
      </c>
      <c r="E1100" s="1" t="s">
        <v>75</v>
      </c>
      <c r="F1100" s="2">
        <v>42004</v>
      </c>
      <c r="G1100" s="4">
        <v>35186</v>
      </c>
    </row>
    <row r="1101" spans="1:7" x14ac:dyDescent="0.2">
      <c r="A1101" s="3">
        <v>20</v>
      </c>
      <c r="B1101" s="23" t="s">
        <v>24</v>
      </c>
      <c r="C1101" s="23" t="str">
        <f>VLOOKUP(Taulukko1[[#This Row],[Rivivalinta]],Sheet1!$C$1:$E$42,2,FALSE)</f>
        <v>Emitterade skuldebrev</v>
      </c>
      <c r="D1101" s="23" t="str">
        <f>VLOOKUP(Taulukko1[[#This Row],[Rivivalinta]],Sheet1!$C$1:$E$42,3,FALSE)</f>
        <v>Debt securities issued</v>
      </c>
      <c r="E1101" s="1" t="s">
        <v>75</v>
      </c>
      <c r="F1101" s="2">
        <v>42004</v>
      </c>
      <c r="G1101" s="4"/>
    </row>
    <row r="1102" spans="1:7" x14ac:dyDescent="0.2">
      <c r="A1102" s="3">
        <v>22</v>
      </c>
      <c r="B1102" s="23" t="s">
        <v>19</v>
      </c>
      <c r="C1102" s="23" t="str">
        <f>VLOOKUP(Taulukko1[[#This Row],[Rivivalinta]],Sheet1!$C$1:$E$42,2,FALSE)</f>
        <v>Derivat</v>
      </c>
      <c r="D1102" s="23" t="str">
        <f>VLOOKUP(Taulukko1[[#This Row],[Rivivalinta]],Sheet1!$C$1:$E$42,3,FALSE)</f>
        <v>Derivatives</v>
      </c>
      <c r="E1102" s="1" t="s">
        <v>75</v>
      </c>
      <c r="F1102" s="2">
        <v>42004</v>
      </c>
      <c r="G1102" s="4"/>
    </row>
    <row r="1103" spans="1:7" x14ac:dyDescent="0.2">
      <c r="A1103" s="3">
        <v>23</v>
      </c>
      <c r="B1103" s="23" t="s">
        <v>25</v>
      </c>
      <c r="C1103" s="23" t="str">
        <f>VLOOKUP(Taulukko1[[#This Row],[Rivivalinta]],Sheet1!$C$1:$E$42,2,FALSE)</f>
        <v>Eget kapital</v>
      </c>
      <c r="D1103" s="23" t="str">
        <f>VLOOKUP(Taulukko1[[#This Row],[Rivivalinta]],Sheet1!$C$1:$E$42,3,FALSE)</f>
        <v>Total equity</v>
      </c>
      <c r="E1103" s="1" t="s">
        <v>75</v>
      </c>
      <c r="F1103" s="2">
        <v>42004</v>
      </c>
      <c r="G1103" s="4">
        <v>3110</v>
      </c>
    </row>
    <row r="1104" spans="1:7" x14ac:dyDescent="0.2">
      <c r="A1104" s="3">
        <v>21</v>
      </c>
      <c r="B1104" s="23" t="s">
        <v>26</v>
      </c>
      <c r="C1104" s="23" t="str">
        <f>VLOOKUP(Taulukko1[[#This Row],[Rivivalinta]],Sheet1!$C$1:$E$42,2,FALSE)</f>
        <v>Övriga skulder</v>
      </c>
      <c r="D1104" s="23" t="str">
        <f>VLOOKUP(Taulukko1[[#This Row],[Rivivalinta]],Sheet1!$C$1:$E$42,3,FALSE)</f>
        <v>Other liabilities</v>
      </c>
      <c r="E1104" s="1" t="s">
        <v>75</v>
      </c>
      <c r="F1104" s="2">
        <v>42004</v>
      </c>
      <c r="G1104" s="4">
        <v>1591</v>
      </c>
    </row>
    <row r="1105" spans="1:7" x14ac:dyDescent="0.2">
      <c r="A1105" s="3">
        <v>24</v>
      </c>
      <c r="B1105" s="23" t="s">
        <v>27</v>
      </c>
      <c r="C1105" s="23" t="str">
        <f>VLOOKUP(Taulukko1[[#This Row],[Rivivalinta]],Sheet1!$C$1:$E$42,2,FALSE)</f>
        <v>SUMMA EGET KAPITAL OCH SKULDER</v>
      </c>
      <c r="D1105" s="23" t="str">
        <f>VLOOKUP(Taulukko1[[#This Row],[Rivivalinta]],Sheet1!$C$1:$E$42,3,FALSE)</f>
        <v>TOTAL EQUITY AND LIABILITIES</v>
      </c>
      <c r="E1105" s="1" t="s">
        <v>75</v>
      </c>
      <c r="F1105" s="2">
        <v>42004</v>
      </c>
      <c r="G1105" s="4">
        <v>39897</v>
      </c>
    </row>
    <row r="1106" spans="1:7" x14ac:dyDescent="0.2">
      <c r="A1106" s="3">
        <v>25</v>
      </c>
      <c r="B1106" s="23" t="s">
        <v>28</v>
      </c>
      <c r="C1106" s="23" t="str">
        <f>VLOOKUP(Taulukko1[[#This Row],[Rivivalinta]],Sheet1!$C$1:$E$42,2,FALSE)</f>
        <v>Exponering utanför balansräkningen</v>
      </c>
      <c r="D1106" s="23" t="str">
        <f>VLOOKUP(Taulukko1[[#This Row],[Rivivalinta]],Sheet1!$C$1:$E$42,3,FALSE)</f>
        <v>Off balance sheet exposures</v>
      </c>
      <c r="E1106" s="1" t="s">
        <v>75</v>
      </c>
      <c r="F1106" s="2">
        <v>42004</v>
      </c>
      <c r="G1106" s="4">
        <v>1555</v>
      </c>
    </row>
    <row r="1107" spans="1:7" x14ac:dyDescent="0.2">
      <c r="A1107" s="3">
        <v>28</v>
      </c>
      <c r="B1107" s="23" t="s">
        <v>29</v>
      </c>
      <c r="C1107" s="23" t="str">
        <f>VLOOKUP(Taulukko1[[#This Row],[Rivivalinta]],Sheet1!$C$1:$E$42,2,FALSE)</f>
        <v>Kostnader/intäkter, %</v>
      </c>
      <c r="D1107" s="23" t="str">
        <f>VLOOKUP(Taulukko1[[#This Row],[Rivivalinta]],Sheet1!$C$1:$E$42,3,FALSE)</f>
        <v>Cost/income ratio, %</v>
      </c>
      <c r="E1107" s="1" t="s">
        <v>75</v>
      </c>
      <c r="F1107" s="2">
        <v>42004</v>
      </c>
      <c r="G1107" s="5">
        <v>0.79551820728291311</v>
      </c>
    </row>
    <row r="1108" spans="1:7" x14ac:dyDescent="0.2">
      <c r="A1108" s="3">
        <v>29</v>
      </c>
      <c r="B1108" s="23" t="s">
        <v>30</v>
      </c>
      <c r="C1108" s="23" t="str">
        <f>VLOOKUP(Taulukko1[[#This Row],[Rivivalinta]],Sheet1!$C$1:$E$42,2,FALSE)</f>
        <v>Nödlidande exponeringar/Exponeringar, %</v>
      </c>
      <c r="D1108" s="23" t="str">
        <f>VLOOKUP(Taulukko1[[#This Row],[Rivivalinta]],Sheet1!$C$1:$E$42,3,FALSE)</f>
        <v>Non-performing exposures/Exposures, %</v>
      </c>
      <c r="E1108" s="1" t="s">
        <v>75</v>
      </c>
      <c r="F1108" s="2">
        <v>42004</v>
      </c>
      <c r="G1108" s="5">
        <v>6.7857142857142855E-3</v>
      </c>
    </row>
    <row r="1109" spans="1:7" x14ac:dyDescent="0.2">
      <c r="A1109" s="3">
        <v>30</v>
      </c>
      <c r="B1109" s="23" t="s">
        <v>31</v>
      </c>
      <c r="C1109" s="23" t="str">
        <f>VLOOKUP(Taulukko1[[#This Row],[Rivivalinta]],Sheet1!$C$1:$E$42,2,FALSE)</f>
        <v>Upplupna avsättningar på nödlidande exponeringar/Nödlidande Exponeringar, %</v>
      </c>
      <c r="D1109" s="23" t="str">
        <f>VLOOKUP(Taulukko1[[#This Row],[Rivivalinta]],Sheet1!$C$1:$E$42,3,FALSE)</f>
        <v>Accumulated impairments on non-performing exposures/Non-performing exposures, %</v>
      </c>
      <c r="E1109" s="1" t="s">
        <v>75</v>
      </c>
      <c r="F1109" s="2">
        <v>42004</v>
      </c>
      <c r="G1109" s="5">
        <v>0.11961722488038277</v>
      </c>
    </row>
    <row r="1110" spans="1:7" x14ac:dyDescent="0.2">
      <c r="A1110" s="3">
        <v>31</v>
      </c>
      <c r="B1110" s="23" t="s">
        <v>32</v>
      </c>
      <c r="C1110" s="23" t="str">
        <f>VLOOKUP(Taulukko1[[#This Row],[Rivivalinta]],Sheet1!$C$1:$E$42,2,FALSE)</f>
        <v>Kapitalbas</v>
      </c>
      <c r="D1110" s="23" t="str">
        <f>VLOOKUP(Taulukko1[[#This Row],[Rivivalinta]],Sheet1!$C$1:$E$42,3,FALSE)</f>
        <v>Own funds</v>
      </c>
      <c r="E1110" s="1" t="s">
        <v>75</v>
      </c>
      <c r="F1110" s="2">
        <v>42004</v>
      </c>
      <c r="G1110" s="4">
        <v>3713.5990000000002</v>
      </c>
    </row>
    <row r="1111" spans="1:7" x14ac:dyDescent="0.2">
      <c r="A1111" s="3">
        <v>32</v>
      </c>
      <c r="B1111" s="23" t="s">
        <v>33</v>
      </c>
      <c r="C1111" s="23" t="str">
        <f>VLOOKUP(Taulukko1[[#This Row],[Rivivalinta]],Sheet1!$C$1:$E$42,2,FALSE)</f>
        <v>Kärnprimärkapital (CET 1)</v>
      </c>
      <c r="D1111" s="23" t="str">
        <f>VLOOKUP(Taulukko1[[#This Row],[Rivivalinta]],Sheet1!$C$1:$E$42,3,FALSE)</f>
        <v>Common equity tier 1 capital (CET1)</v>
      </c>
      <c r="E1111" s="1" t="s">
        <v>75</v>
      </c>
      <c r="F1111" s="2">
        <v>42004</v>
      </c>
      <c r="G1111" s="4">
        <v>3624.6889999999999</v>
      </c>
    </row>
    <row r="1112" spans="1:7" x14ac:dyDescent="0.2">
      <c r="A1112" s="3">
        <v>33</v>
      </c>
      <c r="B1112" s="23" t="s">
        <v>34</v>
      </c>
      <c r="C1112" s="23" t="str">
        <f>VLOOKUP(Taulukko1[[#This Row],[Rivivalinta]],Sheet1!$C$1:$E$42,2,FALSE)</f>
        <v>Övrigt primärkapital (AT 1)</v>
      </c>
      <c r="D1112" s="23" t="str">
        <f>VLOOKUP(Taulukko1[[#This Row],[Rivivalinta]],Sheet1!$C$1:$E$42,3,FALSE)</f>
        <v>Additional tier 1 capital (AT 1)</v>
      </c>
      <c r="E1112" s="1" t="s">
        <v>75</v>
      </c>
      <c r="F1112" s="2">
        <v>42004</v>
      </c>
      <c r="G1112" s="4">
        <v>34.978999999999999</v>
      </c>
    </row>
    <row r="1113" spans="1:7" x14ac:dyDescent="0.2">
      <c r="A1113" s="3">
        <v>34</v>
      </c>
      <c r="B1113" s="23" t="s">
        <v>35</v>
      </c>
      <c r="C1113" s="23" t="str">
        <f>VLOOKUP(Taulukko1[[#This Row],[Rivivalinta]],Sheet1!$C$1:$E$42,2,FALSE)</f>
        <v>Supplementärkapital (T2)</v>
      </c>
      <c r="D1113" s="23" t="str">
        <f>VLOOKUP(Taulukko1[[#This Row],[Rivivalinta]],Sheet1!$C$1:$E$42,3,FALSE)</f>
        <v>Tier 2 capital (T2)</v>
      </c>
      <c r="E1113" s="1" t="s">
        <v>75</v>
      </c>
      <c r="F1113" s="2">
        <v>42004</v>
      </c>
      <c r="G1113" s="4">
        <v>53.932000000000002</v>
      </c>
    </row>
    <row r="1114" spans="1:7" x14ac:dyDescent="0.2">
      <c r="A1114" s="3">
        <v>35</v>
      </c>
      <c r="B1114" s="23" t="s">
        <v>36</v>
      </c>
      <c r="C1114" s="23" t="str">
        <f>VLOOKUP(Taulukko1[[#This Row],[Rivivalinta]],Sheet1!$C$1:$E$42,2,FALSE)</f>
        <v>Summa kapitalrelationer, %</v>
      </c>
      <c r="D1114" s="23" t="str">
        <f>VLOOKUP(Taulukko1[[#This Row],[Rivivalinta]],Sheet1!$C$1:$E$42,3,FALSE)</f>
        <v>Own funds ratio, %</v>
      </c>
      <c r="E1114" s="1" t="s">
        <v>75</v>
      </c>
      <c r="F1114" s="2">
        <v>42004</v>
      </c>
      <c r="G1114" s="5">
        <v>0.21444123768013507</v>
      </c>
    </row>
    <row r="1115" spans="1:7" x14ac:dyDescent="0.2">
      <c r="A1115" s="3">
        <v>36</v>
      </c>
      <c r="B1115" s="23" t="s">
        <v>37</v>
      </c>
      <c r="C1115" s="23" t="str">
        <f>VLOOKUP(Taulukko1[[#This Row],[Rivivalinta]],Sheet1!$C$1:$E$42,2,FALSE)</f>
        <v>Primärkapitalrelation, %</v>
      </c>
      <c r="D1115" s="23" t="str">
        <f>VLOOKUP(Taulukko1[[#This Row],[Rivivalinta]],Sheet1!$C$1:$E$42,3,FALSE)</f>
        <v>Tier 1 ratio, %</v>
      </c>
      <c r="E1115" s="1" t="s">
        <v>75</v>
      </c>
      <c r="F1115" s="2">
        <v>42004</v>
      </c>
      <c r="G1115" s="5">
        <v>0.21132699987758091</v>
      </c>
    </row>
    <row r="1116" spans="1:7" x14ac:dyDescent="0.2">
      <c r="A1116" s="3">
        <v>37</v>
      </c>
      <c r="B1116" s="23" t="s">
        <v>38</v>
      </c>
      <c r="C1116" s="23" t="str">
        <f>VLOOKUP(Taulukko1[[#This Row],[Rivivalinta]],Sheet1!$C$1:$E$42,2,FALSE)</f>
        <v>Kärnprimärkapitalrelation, %</v>
      </c>
      <c r="D1116" s="23" t="str">
        <f>VLOOKUP(Taulukko1[[#This Row],[Rivivalinta]],Sheet1!$C$1:$E$42,3,FALSE)</f>
        <v>CET 1 ratio, %</v>
      </c>
      <c r="E1116" s="1" t="s">
        <v>75</v>
      </c>
      <c r="F1116" s="2">
        <v>42004</v>
      </c>
      <c r="G1116" s="5">
        <v>0.20930714257666785</v>
      </c>
    </row>
    <row r="1117" spans="1:7" x14ac:dyDescent="0.2">
      <c r="A1117" s="3">
        <v>38</v>
      </c>
      <c r="B1117" s="23" t="s">
        <v>39</v>
      </c>
      <c r="C1117" s="23" t="str">
        <f>VLOOKUP(Taulukko1[[#This Row],[Rivivalinta]],Sheet1!$C$1:$E$42,2,FALSE)</f>
        <v>Summa exponeringsbelopp (RWA)</v>
      </c>
      <c r="D1117" s="23" t="str">
        <f>VLOOKUP(Taulukko1[[#This Row],[Rivivalinta]],Sheet1!$C$1:$E$42,3,FALSE)</f>
        <v>Total risk weighted assets (RWA)</v>
      </c>
      <c r="E1117" s="1" t="s">
        <v>75</v>
      </c>
      <c r="F1117" s="2">
        <v>42004</v>
      </c>
      <c r="G1117" s="4">
        <v>17317.560000000001</v>
      </c>
    </row>
    <row r="1118" spans="1:7" x14ac:dyDescent="0.2">
      <c r="A1118" s="3">
        <v>39</v>
      </c>
      <c r="B1118" s="23" t="s">
        <v>40</v>
      </c>
      <c r="C1118" s="23" t="str">
        <f>VLOOKUP(Taulukko1[[#This Row],[Rivivalinta]],Sheet1!$C$1:$E$42,2,FALSE)</f>
        <v>Exponeringsbelopp för kredit-, motpart- och utspädningsrisker</v>
      </c>
      <c r="D1118" s="23" t="str">
        <f>VLOOKUP(Taulukko1[[#This Row],[Rivivalinta]],Sheet1!$C$1:$E$42,3,FALSE)</f>
        <v>Credit and counterparty risks</v>
      </c>
      <c r="E1118" s="1" t="s">
        <v>75</v>
      </c>
      <c r="F1118" s="2">
        <v>42004</v>
      </c>
      <c r="G1118" s="4">
        <v>15613.028</v>
      </c>
    </row>
    <row r="1119" spans="1:7" x14ac:dyDescent="0.2">
      <c r="A1119" s="3">
        <v>40</v>
      </c>
      <c r="B1119" s="23" t="s">
        <v>41</v>
      </c>
      <c r="C1119" s="23" t="str">
        <f>VLOOKUP(Taulukko1[[#This Row],[Rivivalinta]],Sheet1!$C$1:$E$42,2,FALSE)</f>
        <v>Exponeringsbelopp för positions-, valutakurs- och råvarurisker</v>
      </c>
      <c r="D1119" s="23" t="str">
        <f>VLOOKUP(Taulukko1[[#This Row],[Rivivalinta]],Sheet1!$C$1:$E$42,3,FALSE)</f>
        <v>Position, currency and commodity risks</v>
      </c>
      <c r="E1119" s="1" t="s">
        <v>75</v>
      </c>
      <c r="F1119" s="2">
        <v>42004</v>
      </c>
      <c r="G1119" s="4">
        <v>207.10400000000001</v>
      </c>
    </row>
    <row r="1120" spans="1:7" x14ac:dyDescent="0.2">
      <c r="A1120" s="3">
        <v>41</v>
      </c>
      <c r="B1120" s="23" t="s">
        <v>42</v>
      </c>
      <c r="C1120" s="23" t="str">
        <f>VLOOKUP(Taulukko1[[#This Row],[Rivivalinta]],Sheet1!$C$1:$E$42,2,FALSE)</f>
        <v>Exponeringsbelopp för operativ risk</v>
      </c>
      <c r="D1120" s="23" t="str">
        <f>VLOOKUP(Taulukko1[[#This Row],[Rivivalinta]],Sheet1!$C$1:$E$42,3,FALSE)</f>
        <v>Operational risks</v>
      </c>
      <c r="E1120" s="1" t="s">
        <v>75</v>
      </c>
      <c r="F1120" s="2">
        <v>42004</v>
      </c>
      <c r="G1120" s="4">
        <v>1497.4280000000001</v>
      </c>
    </row>
    <row r="1121" spans="1:7" x14ac:dyDescent="0.2">
      <c r="A1121" s="3">
        <v>42</v>
      </c>
      <c r="B1121" s="23" t="s">
        <v>43</v>
      </c>
      <c r="C1121" s="23" t="str">
        <f>VLOOKUP(Taulukko1[[#This Row],[Rivivalinta]],Sheet1!$C$1:$E$42,2,FALSE)</f>
        <v>Övriga riskexponeringar</v>
      </c>
      <c r="D1121" s="23" t="str">
        <f>VLOOKUP(Taulukko1[[#This Row],[Rivivalinta]],Sheet1!$C$1:$E$42,3,FALSE)</f>
        <v>Other risks</v>
      </c>
      <c r="E1121" s="1" t="s">
        <v>75</v>
      </c>
      <c r="F1121" s="2">
        <v>42004</v>
      </c>
      <c r="G1121" s="4"/>
    </row>
    <row r="1122" spans="1:7" x14ac:dyDescent="0.2">
      <c r="A1122" s="3">
        <v>1</v>
      </c>
      <c r="B1122" s="23" t="s">
        <v>5</v>
      </c>
      <c r="C1122" s="23" t="str">
        <f>VLOOKUP(Taulukko1[[#This Row],[Rivivalinta]],Sheet1!$C$1:$E$42,2,FALSE)</f>
        <v>Räntenetto</v>
      </c>
      <c r="D1122" s="23" t="str">
        <f>VLOOKUP(Taulukko1[[#This Row],[Rivivalinta]],Sheet1!$C$1:$E$42,3,FALSE)</f>
        <v>Net interest margin</v>
      </c>
      <c r="E1122" s="1" t="s">
        <v>76</v>
      </c>
      <c r="F1122" s="2">
        <v>42004</v>
      </c>
      <c r="G1122" s="4">
        <v>1587</v>
      </c>
    </row>
    <row r="1123" spans="1:7" x14ac:dyDescent="0.2">
      <c r="A1123" s="3">
        <v>2</v>
      </c>
      <c r="B1123" s="23" t="s">
        <v>6</v>
      </c>
      <c r="C1123" s="23" t="str">
        <f>VLOOKUP(Taulukko1[[#This Row],[Rivivalinta]],Sheet1!$C$1:$E$42,2,FALSE)</f>
        <v>Netto, avgifts- och provisionsintäkter</v>
      </c>
      <c r="D1123" s="23" t="str">
        <f>VLOOKUP(Taulukko1[[#This Row],[Rivivalinta]],Sheet1!$C$1:$E$42,3,FALSE)</f>
        <v>Net fee and commission income</v>
      </c>
      <c r="E1123" s="1" t="s">
        <v>76</v>
      </c>
      <c r="F1123" s="2">
        <v>42004</v>
      </c>
      <c r="G1123" s="4">
        <v>668</v>
      </c>
    </row>
    <row r="1124" spans="1:7" x14ac:dyDescent="0.2">
      <c r="A1124" s="3">
        <v>3</v>
      </c>
      <c r="B1124" s="23" t="s">
        <v>7</v>
      </c>
      <c r="C1124" s="23" t="str">
        <f>VLOOKUP(Taulukko1[[#This Row],[Rivivalinta]],Sheet1!$C$1:$E$42,2,FALSE)</f>
        <v>Avgifts- och provisionsintäkter</v>
      </c>
      <c r="D1124" s="23" t="str">
        <f>VLOOKUP(Taulukko1[[#This Row],[Rivivalinta]],Sheet1!$C$1:$E$42,3,FALSE)</f>
        <v>Fee and commission income</v>
      </c>
      <c r="E1124" s="1" t="s">
        <v>76</v>
      </c>
      <c r="F1124" s="2">
        <v>42004</v>
      </c>
      <c r="G1124" s="4">
        <v>796</v>
      </c>
    </row>
    <row r="1125" spans="1:7" x14ac:dyDescent="0.2">
      <c r="A1125" s="3">
        <v>4</v>
      </c>
      <c r="B1125" s="23" t="s">
        <v>8</v>
      </c>
      <c r="C1125" s="23" t="str">
        <f>VLOOKUP(Taulukko1[[#This Row],[Rivivalinta]],Sheet1!$C$1:$E$42,2,FALSE)</f>
        <v>Avgifts- och provisionskostnader</v>
      </c>
      <c r="D1125" s="23" t="str">
        <f>VLOOKUP(Taulukko1[[#This Row],[Rivivalinta]],Sheet1!$C$1:$E$42,3,FALSE)</f>
        <v>Fee and commission expenses</v>
      </c>
      <c r="E1125" s="1" t="s">
        <v>76</v>
      </c>
      <c r="F1125" s="2">
        <v>42004</v>
      </c>
      <c r="G1125" s="4">
        <v>128</v>
      </c>
    </row>
    <row r="1126" spans="1:7" x14ac:dyDescent="0.2">
      <c r="A1126" s="3">
        <v>5</v>
      </c>
      <c r="B1126" s="23" t="s">
        <v>9</v>
      </c>
      <c r="C1126" s="23" t="str">
        <f>VLOOKUP(Taulukko1[[#This Row],[Rivivalinta]],Sheet1!$C$1:$E$42,2,FALSE)</f>
        <v>Nettointäkter från handel och investeringar</v>
      </c>
      <c r="D1126" s="23" t="str">
        <f>VLOOKUP(Taulukko1[[#This Row],[Rivivalinta]],Sheet1!$C$1:$E$42,3,FALSE)</f>
        <v>Net trading and investing income</v>
      </c>
      <c r="E1126" s="1" t="s">
        <v>76</v>
      </c>
      <c r="F1126" s="2">
        <v>42004</v>
      </c>
      <c r="G1126" s="4">
        <v>632</v>
      </c>
    </row>
    <row r="1127" spans="1:7" x14ac:dyDescent="0.2">
      <c r="A1127" s="3">
        <v>6</v>
      </c>
      <c r="B1127" s="23" t="s">
        <v>10</v>
      </c>
      <c r="C1127" s="23" t="str">
        <f>VLOOKUP(Taulukko1[[#This Row],[Rivivalinta]],Sheet1!$C$1:$E$42,2,FALSE)</f>
        <v>Övriga intäkter</v>
      </c>
      <c r="D1127" s="23" t="str">
        <f>VLOOKUP(Taulukko1[[#This Row],[Rivivalinta]],Sheet1!$C$1:$E$42,3,FALSE)</f>
        <v>Other income</v>
      </c>
      <c r="E1127" s="1" t="s">
        <v>76</v>
      </c>
      <c r="F1127" s="2">
        <v>42004</v>
      </c>
      <c r="G1127" s="4">
        <v>16</v>
      </c>
    </row>
    <row r="1128" spans="1:7" x14ac:dyDescent="0.2">
      <c r="A1128" s="3">
        <v>7</v>
      </c>
      <c r="B1128" s="23" t="s">
        <v>11</v>
      </c>
      <c r="C1128" s="23" t="str">
        <f>VLOOKUP(Taulukko1[[#This Row],[Rivivalinta]],Sheet1!$C$1:$E$42,2,FALSE)</f>
        <v>Totala inkomster</v>
      </c>
      <c r="D1128" s="23" t="str">
        <f>VLOOKUP(Taulukko1[[#This Row],[Rivivalinta]],Sheet1!$C$1:$E$42,3,FALSE)</f>
        <v>Total income</v>
      </c>
      <c r="E1128" s="1" t="s">
        <v>76</v>
      </c>
      <c r="F1128" s="2">
        <v>42004</v>
      </c>
      <c r="G1128" s="4">
        <v>2903</v>
      </c>
    </row>
    <row r="1129" spans="1:7" x14ac:dyDescent="0.2">
      <c r="A1129" s="3">
        <v>8</v>
      </c>
      <c r="B1129" s="23" t="s">
        <v>12</v>
      </c>
      <c r="C1129" s="23" t="str">
        <f>VLOOKUP(Taulukko1[[#This Row],[Rivivalinta]],Sheet1!$C$1:$E$42,2,FALSE)</f>
        <v>Totala kostnader</v>
      </c>
      <c r="D1129" s="23" t="str">
        <f>VLOOKUP(Taulukko1[[#This Row],[Rivivalinta]],Sheet1!$C$1:$E$42,3,FALSE)</f>
        <v>Total expenses</v>
      </c>
      <c r="E1129" s="1" t="s">
        <v>76</v>
      </c>
      <c r="F1129" s="2">
        <v>42004</v>
      </c>
      <c r="G1129" s="4">
        <v>2329</v>
      </c>
    </row>
    <row r="1130" spans="1:7" x14ac:dyDescent="0.2">
      <c r="A1130" s="3">
        <v>9</v>
      </c>
      <c r="B1130" s="23" t="s">
        <v>13</v>
      </c>
      <c r="C1130" s="23" t="str">
        <f>VLOOKUP(Taulukko1[[#This Row],[Rivivalinta]],Sheet1!$C$1:$E$42,2,FALSE)</f>
        <v>Nedskrivningar av lån och fordringar</v>
      </c>
      <c r="D1130" s="23" t="str">
        <f>VLOOKUP(Taulukko1[[#This Row],[Rivivalinta]],Sheet1!$C$1:$E$42,3,FALSE)</f>
        <v>Impairments on loans and receivables</v>
      </c>
      <c r="E1130" s="1" t="s">
        <v>76</v>
      </c>
      <c r="F1130" s="2">
        <v>42004</v>
      </c>
      <c r="G1130" s="4">
        <v>24</v>
      </c>
    </row>
    <row r="1131" spans="1:7" x14ac:dyDescent="0.2">
      <c r="A1131" s="3">
        <v>10</v>
      </c>
      <c r="B1131" s="23" t="s">
        <v>14</v>
      </c>
      <c r="C1131" s="23" t="str">
        <f>VLOOKUP(Taulukko1[[#This Row],[Rivivalinta]],Sheet1!$C$1:$E$42,2,FALSE)</f>
        <v>Rörelsevinst/-förlust</v>
      </c>
      <c r="D1131" s="23" t="str">
        <f>VLOOKUP(Taulukko1[[#This Row],[Rivivalinta]],Sheet1!$C$1:$E$42,3,FALSE)</f>
        <v>Operatingprofit/-loss</v>
      </c>
      <c r="E1131" s="1" t="s">
        <v>76</v>
      </c>
      <c r="F1131" s="2">
        <v>42004</v>
      </c>
      <c r="G1131" s="4">
        <v>550</v>
      </c>
    </row>
    <row r="1132" spans="1:7" x14ac:dyDescent="0.2">
      <c r="A1132" s="3">
        <v>11</v>
      </c>
      <c r="B1132" s="23" t="s">
        <v>15</v>
      </c>
      <c r="C1132" s="23" t="str">
        <f>VLOOKUP(Taulukko1[[#This Row],[Rivivalinta]],Sheet1!$C$1:$E$42,2,FALSE)</f>
        <v>Kontanta medel och kassabehållning hos centralbanker</v>
      </c>
      <c r="D1132" s="23" t="str">
        <f>VLOOKUP(Taulukko1[[#This Row],[Rivivalinta]],Sheet1!$C$1:$E$42,3,FALSE)</f>
        <v>Cash and cash balances at central banks</v>
      </c>
      <c r="E1132" s="1" t="s">
        <v>76</v>
      </c>
      <c r="F1132" s="2">
        <v>42004</v>
      </c>
      <c r="G1132" s="4">
        <v>6850</v>
      </c>
    </row>
    <row r="1133" spans="1:7" x14ac:dyDescent="0.2">
      <c r="A1133" s="3">
        <v>12</v>
      </c>
      <c r="B1133" s="23" t="s">
        <v>16</v>
      </c>
      <c r="C1133" s="23" t="str">
        <f>VLOOKUP(Taulukko1[[#This Row],[Rivivalinta]],Sheet1!$C$1:$E$42,2,FALSE)</f>
        <v>Lån och förskott till kreditinstitut</v>
      </c>
      <c r="D1133" s="23" t="str">
        <f>VLOOKUP(Taulukko1[[#This Row],[Rivivalinta]],Sheet1!$C$1:$E$42,3,FALSE)</f>
        <v>Loans and advances to credit institutions</v>
      </c>
      <c r="E1133" s="1" t="s">
        <v>76</v>
      </c>
      <c r="F1133" s="2">
        <v>42004</v>
      </c>
      <c r="G1133" s="4">
        <v>5147</v>
      </c>
    </row>
    <row r="1134" spans="1:7" x14ac:dyDescent="0.2">
      <c r="A1134" s="3">
        <v>13</v>
      </c>
      <c r="B1134" s="23" t="s">
        <v>17</v>
      </c>
      <c r="C1134" s="23" t="str">
        <f>VLOOKUP(Taulukko1[[#This Row],[Rivivalinta]],Sheet1!$C$1:$E$42,2,FALSE)</f>
        <v>Lån och förskott till allmänheten och offentliga samfund</v>
      </c>
      <c r="D1134" s="23" t="str">
        <f>VLOOKUP(Taulukko1[[#This Row],[Rivivalinta]],Sheet1!$C$1:$E$42,3,FALSE)</f>
        <v>Loans and advances to the public and public sector entities</v>
      </c>
      <c r="E1134" s="1" t="s">
        <v>76</v>
      </c>
      <c r="F1134" s="2">
        <v>42004</v>
      </c>
      <c r="G1134" s="4">
        <v>81718</v>
      </c>
    </row>
    <row r="1135" spans="1:7" x14ac:dyDescent="0.2">
      <c r="A1135" s="3">
        <v>14</v>
      </c>
      <c r="B1135" s="23" t="s">
        <v>18</v>
      </c>
      <c r="C1135" s="23" t="str">
        <f>VLOOKUP(Taulukko1[[#This Row],[Rivivalinta]],Sheet1!$C$1:$E$42,2,FALSE)</f>
        <v>Värdepapper</v>
      </c>
      <c r="D1135" s="23" t="str">
        <f>VLOOKUP(Taulukko1[[#This Row],[Rivivalinta]],Sheet1!$C$1:$E$42,3,FALSE)</f>
        <v>Debt securities</v>
      </c>
      <c r="E1135" s="1" t="s">
        <v>76</v>
      </c>
      <c r="F1135" s="2">
        <v>42004</v>
      </c>
      <c r="G1135" s="4">
        <v>2572</v>
      </c>
    </row>
    <row r="1136" spans="1:7" x14ac:dyDescent="0.2">
      <c r="A1136" s="3">
        <v>15</v>
      </c>
      <c r="B1136" s="23" t="s">
        <v>119</v>
      </c>
      <c r="C1136" s="23" t="str">
        <f>VLOOKUP(Taulukko1[[#This Row],[Rivivalinta]],Sheet1!$C$1:$E$42,2,FALSE)</f>
        <v xml:space="preserve">Derivat </v>
      </c>
      <c r="D1136" s="23" t="str">
        <f>VLOOKUP(Taulukko1[[#This Row],[Rivivalinta]],Sheet1!$C$1:$E$42,3,FALSE)</f>
        <v xml:space="preserve">Derivatives </v>
      </c>
      <c r="E1136" s="1" t="s">
        <v>76</v>
      </c>
      <c r="F1136" s="2">
        <v>42004</v>
      </c>
      <c r="G1136" s="4">
        <v>226</v>
      </c>
    </row>
    <row r="1137" spans="1:7" x14ac:dyDescent="0.2">
      <c r="A1137" s="3">
        <v>16</v>
      </c>
      <c r="B1137" s="23" t="s">
        <v>20</v>
      </c>
      <c r="C1137" s="23" t="str">
        <f>VLOOKUP(Taulukko1[[#This Row],[Rivivalinta]],Sheet1!$C$1:$E$42,2,FALSE)</f>
        <v>Övriga tillgångar</v>
      </c>
      <c r="D1137" s="23" t="str">
        <f>VLOOKUP(Taulukko1[[#This Row],[Rivivalinta]],Sheet1!$C$1:$E$42,3,FALSE)</f>
        <v>Other assets</v>
      </c>
      <c r="E1137" s="1" t="s">
        <v>76</v>
      </c>
      <c r="F1137" s="2">
        <v>42004</v>
      </c>
      <c r="G1137" s="4">
        <v>13015</v>
      </c>
    </row>
    <row r="1138" spans="1:7" x14ac:dyDescent="0.2">
      <c r="A1138" s="3">
        <v>17</v>
      </c>
      <c r="B1138" s="23" t="s">
        <v>21</v>
      </c>
      <c r="C1138" s="23" t="str">
        <f>VLOOKUP(Taulukko1[[#This Row],[Rivivalinta]],Sheet1!$C$1:$E$42,2,FALSE)</f>
        <v>SUMMA TILLGÅNGAR</v>
      </c>
      <c r="D1138" s="23" t="str">
        <f>VLOOKUP(Taulukko1[[#This Row],[Rivivalinta]],Sheet1!$C$1:$E$42,3,FALSE)</f>
        <v>TOTAL ASSETS</v>
      </c>
      <c r="E1138" s="1" t="s">
        <v>76</v>
      </c>
      <c r="F1138" s="2">
        <v>42004</v>
      </c>
      <c r="G1138" s="4">
        <v>109528</v>
      </c>
    </row>
    <row r="1139" spans="1:7" x14ac:dyDescent="0.2">
      <c r="A1139" s="3">
        <v>18</v>
      </c>
      <c r="B1139" s="23" t="s">
        <v>22</v>
      </c>
      <c r="C1139" s="23" t="str">
        <f>VLOOKUP(Taulukko1[[#This Row],[Rivivalinta]],Sheet1!$C$1:$E$42,2,FALSE)</f>
        <v>Inlåning från kreditinstitut</v>
      </c>
      <c r="D1139" s="23" t="str">
        <f>VLOOKUP(Taulukko1[[#This Row],[Rivivalinta]],Sheet1!$C$1:$E$42,3,FALSE)</f>
        <v>Deposits from credit institutions</v>
      </c>
      <c r="E1139" s="1" t="s">
        <v>76</v>
      </c>
      <c r="F1139" s="2">
        <v>42004</v>
      </c>
      <c r="G1139" s="4">
        <v>3153</v>
      </c>
    </row>
    <row r="1140" spans="1:7" x14ac:dyDescent="0.2">
      <c r="A1140" s="3">
        <v>19</v>
      </c>
      <c r="B1140" s="23" t="s">
        <v>23</v>
      </c>
      <c r="C1140" s="23" t="str">
        <f>VLOOKUP(Taulukko1[[#This Row],[Rivivalinta]],Sheet1!$C$1:$E$42,2,FALSE)</f>
        <v>Inlåning från allmänheten och offentliga samfund</v>
      </c>
      <c r="D1140" s="23" t="str">
        <f>VLOOKUP(Taulukko1[[#This Row],[Rivivalinta]],Sheet1!$C$1:$E$42,3,FALSE)</f>
        <v>Deposits from the public and public sector entities</v>
      </c>
      <c r="E1140" s="1" t="s">
        <v>76</v>
      </c>
      <c r="F1140" s="2">
        <v>42004</v>
      </c>
      <c r="G1140" s="4">
        <v>91409</v>
      </c>
    </row>
    <row r="1141" spans="1:7" x14ac:dyDescent="0.2">
      <c r="A1141" s="3">
        <v>20</v>
      </c>
      <c r="B1141" s="23" t="s">
        <v>24</v>
      </c>
      <c r="C1141" s="23" t="str">
        <f>VLOOKUP(Taulukko1[[#This Row],[Rivivalinta]],Sheet1!$C$1:$E$42,2,FALSE)</f>
        <v>Emitterade skuldebrev</v>
      </c>
      <c r="D1141" s="23" t="str">
        <f>VLOOKUP(Taulukko1[[#This Row],[Rivivalinta]],Sheet1!$C$1:$E$42,3,FALSE)</f>
        <v>Debt securities issued</v>
      </c>
      <c r="E1141" s="1" t="s">
        <v>76</v>
      </c>
      <c r="F1141" s="2">
        <v>42004</v>
      </c>
      <c r="G1141" s="4">
        <v>2298</v>
      </c>
    </row>
    <row r="1142" spans="1:7" x14ac:dyDescent="0.2">
      <c r="A1142" s="3">
        <v>22</v>
      </c>
      <c r="B1142" s="23" t="s">
        <v>19</v>
      </c>
      <c r="C1142" s="23" t="str">
        <f>VLOOKUP(Taulukko1[[#This Row],[Rivivalinta]],Sheet1!$C$1:$E$42,2,FALSE)</f>
        <v>Derivat</v>
      </c>
      <c r="D1142" s="23" t="str">
        <f>VLOOKUP(Taulukko1[[#This Row],[Rivivalinta]],Sheet1!$C$1:$E$42,3,FALSE)</f>
        <v>Derivatives</v>
      </c>
      <c r="E1142" s="1" t="s">
        <v>76</v>
      </c>
      <c r="F1142" s="2">
        <v>42004</v>
      </c>
      <c r="G1142" s="4"/>
    </row>
    <row r="1143" spans="1:7" x14ac:dyDescent="0.2">
      <c r="A1143" s="3">
        <v>23</v>
      </c>
      <c r="B1143" s="23" t="s">
        <v>25</v>
      </c>
      <c r="C1143" s="23" t="str">
        <f>VLOOKUP(Taulukko1[[#This Row],[Rivivalinta]],Sheet1!$C$1:$E$42,2,FALSE)</f>
        <v>Eget kapital</v>
      </c>
      <c r="D1143" s="23" t="str">
        <f>VLOOKUP(Taulukko1[[#This Row],[Rivivalinta]],Sheet1!$C$1:$E$42,3,FALSE)</f>
        <v>Total equity</v>
      </c>
      <c r="E1143" s="1" t="s">
        <v>76</v>
      </c>
      <c r="F1143" s="2">
        <v>42004</v>
      </c>
      <c r="G1143" s="4">
        <v>8210</v>
      </c>
    </row>
    <row r="1144" spans="1:7" x14ac:dyDescent="0.2">
      <c r="A1144" s="3">
        <v>21</v>
      </c>
      <c r="B1144" s="23" t="s">
        <v>26</v>
      </c>
      <c r="C1144" s="23" t="str">
        <f>VLOOKUP(Taulukko1[[#This Row],[Rivivalinta]],Sheet1!$C$1:$E$42,2,FALSE)</f>
        <v>Övriga skulder</v>
      </c>
      <c r="D1144" s="23" t="str">
        <f>VLOOKUP(Taulukko1[[#This Row],[Rivivalinta]],Sheet1!$C$1:$E$42,3,FALSE)</f>
        <v>Other liabilities</v>
      </c>
      <c r="E1144" s="1" t="s">
        <v>76</v>
      </c>
      <c r="F1144" s="2">
        <v>42004</v>
      </c>
      <c r="G1144" s="4">
        <v>4458</v>
      </c>
    </row>
    <row r="1145" spans="1:7" x14ac:dyDescent="0.2">
      <c r="A1145" s="3">
        <v>24</v>
      </c>
      <c r="B1145" s="23" t="s">
        <v>27</v>
      </c>
      <c r="C1145" s="23" t="str">
        <f>VLOOKUP(Taulukko1[[#This Row],[Rivivalinta]],Sheet1!$C$1:$E$42,2,FALSE)</f>
        <v>SUMMA EGET KAPITAL OCH SKULDER</v>
      </c>
      <c r="D1145" s="23" t="str">
        <f>VLOOKUP(Taulukko1[[#This Row],[Rivivalinta]],Sheet1!$C$1:$E$42,3,FALSE)</f>
        <v>TOTAL EQUITY AND LIABILITIES</v>
      </c>
      <c r="E1145" s="1" t="s">
        <v>76</v>
      </c>
      <c r="F1145" s="2">
        <v>42004</v>
      </c>
      <c r="G1145" s="4">
        <v>109528</v>
      </c>
    </row>
    <row r="1146" spans="1:7" x14ac:dyDescent="0.2">
      <c r="A1146" s="3">
        <v>25</v>
      </c>
      <c r="B1146" s="23" t="s">
        <v>28</v>
      </c>
      <c r="C1146" s="23" t="str">
        <f>VLOOKUP(Taulukko1[[#This Row],[Rivivalinta]],Sheet1!$C$1:$E$42,2,FALSE)</f>
        <v>Exponering utanför balansräkningen</v>
      </c>
      <c r="D1146" s="23" t="str">
        <f>VLOOKUP(Taulukko1[[#This Row],[Rivivalinta]],Sheet1!$C$1:$E$42,3,FALSE)</f>
        <v>Off balance sheet exposures</v>
      </c>
      <c r="E1146" s="1" t="s">
        <v>76</v>
      </c>
      <c r="F1146" s="2">
        <v>42004</v>
      </c>
      <c r="G1146" s="4">
        <v>3887</v>
      </c>
    </row>
    <row r="1147" spans="1:7" x14ac:dyDescent="0.2">
      <c r="A1147" s="3">
        <v>28</v>
      </c>
      <c r="B1147" s="23" t="s">
        <v>29</v>
      </c>
      <c r="C1147" s="23" t="str">
        <f>VLOOKUP(Taulukko1[[#This Row],[Rivivalinta]],Sheet1!$C$1:$E$42,2,FALSE)</f>
        <v>Kostnader/intäkter, %</v>
      </c>
      <c r="D1147" s="23" t="str">
        <f>VLOOKUP(Taulukko1[[#This Row],[Rivivalinta]],Sheet1!$C$1:$E$42,3,FALSE)</f>
        <v>Cost/income ratio, %</v>
      </c>
      <c r="E1147" s="1" t="s">
        <v>76</v>
      </c>
      <c r="F1147" s="2">
        <v>42004</v>
      </c>
      <c r="G1147" s="5">
        <v>0.6658238516645596</v>
      </c>
    </row>
    <row r="1148" spans="1:7" x14ac:dyDescent="0.2">
      <c r="A1148" s="3">
        <v>29</v>
      </c>
      <c r="B1148" s="23" t="s">
        <v>30</v>
      </c>
      <c r="C1148" s="23" t="str">
        <f>VLOOKUP(Taulukko1[[#This Row],[Rivivalinta]],Sheet1!$C$1:$E$42,2,FALSE)</f>
        <v>Nödlidande exponeringar/Exponeringar, %</v>
      </c>
      <c r="D1148" s="23" t="str">
        <f>VLOOKUP(Taulukko1[[#This Row],[Rivivalinta]],Sheet1!$C$1:$E$42,3,FALSE)</f>
        <v>Non-performing exposures/Exposures, %</v>
      </c>
      <c r="E1148" s="1" t="s">
        <v>76</v>
      </c>
      <c r="F1148" s="2">
        <v>42004</v>
      </c>
      <c r="G1148" s="5">
        <v>5.6561476116571826E-3</v>
      </c>
    </row>
    <row r="1149" spans="1:7" x14ac:dyDescent="0.2">
      <c r="A1149" s="3">
        <v>30</v>
      </c>
      <c r="B1149" s="23" t="s">
        <v>31</v>
      </c>
      <c r="C1149" s="23" t="str">
        <f>VLOOKUP(Taulukko1[[#This Row],[Rivivalinta]],Sheet1!$C$1:$E$42,2,FALSE)</f>
        <v>Upplupna avsättningar på nödlidande exponeringar/Nödlidande Exponeringar, %</v>
      </c>
      <c r="D1149" s="23" t="str">
        <f>VLOOKUP(Taulukko1[[#This Row],[Rivivalinta]],Sheet1!$C$1:$E$42,3,FALSE)</f>
        <v>Accumulated impairments on non-performing exposures/Non-performing exposures, %</v>
      </c>
      <c r="E1149" s="1" t="s">
        <v>76</v>
      </c>
      <c r="F1149" s="2">
        <v>42004</v>
      </c>
      <c r="G1149" s="5">
        <v>0.13617886178861788</v>
      </c>
    </row>
    <row r="1150" spans="1:7" x14ac:dyDescent="0.2">
      <c r="A1150" s="3">
        <v>31</v>
      </c>
      <c r="B1150" s="23" t="s">
        <v>32</v>
      </c>
      <c r="C1150" s="23" t="str">
        <f>VLOOKUP(Taulukko1[[#This Row],[Rivivalinta]],Sheet1!$C$1:$E$42,2,FALSE)</f>
        <v>Kapitalbas</v>
      </c>
      <c r="D1150" s="23" t="str">
        <f>VLOOKUP(Taulukko1[[#This Row],[Rivivalinta]],Sheet1!$C$1:$E$42,3,FALSE)</f>
        <v>Own funds</v>
      </c>
      <c r="E1150" s="1" t="s">
        <v>76</v>
      </c>
      <c r="F1150" s="2">
        <v>42004</v>
      </c>
      <c r="G1150" s="4">
        <v>9443.5400000000009</v>
      </c>
    </row>
    <row r="1151" spans="1:7" x14ac:dyDescent="0.2">
      <c r="A1151" s="3">
        <v>32</v>
      </c>
      <c r="B1151" s="23" t="s">
        <v>33</v>
      </c>
      <c r="C1151" s="23" t="str">
        <f>VLOOKUP(Taulukko1[[#This Row],[Rivivalinta]],Sheet1!$C$1:$E$42,2,FALSE)</f>
        <v>Kärnprimärkapital (CET 1)</v>
      </c>
      <c r="D1151" s="23" t="str">
        <f>VLOOKUP(Taulukko1[[#This Row],[Rivivalinta]],Sheet1!$C$1:$E$42,3,FALSE)</f>
        <v>Common equity tier 1 capital (CET1)</v>
      </c>
      <c r="E1151" s="1" t="s">
        <v>76</v>
      </c>
      <c r="F1151" s="2">
        <v>42004</v>
      </c>
      <c r="G1151" s="4">
        <v>9113.8590000000004</v>
      </c>
    </row>
    <row r="1152" spans="1:7" x14ac:dyDescent="0.2">
      <c r="A1152" s="3">
        <v>33</v>
      </c>
      <c r="B1152" s="23" t="s">
        <v>34</v>
      </c>
      <c r="C1152" s="23" t="str">
        <f>VLOOKUP(Taulukko1[[#This Row],[Rivivalinta]],Sheet1!$C$1:$E$42,2,FALSE)</f>
        <v>Övrigt primärkapital (AT 1)</v>
      </c>
      <c r="D1152" s="23" t="str">
        <f>VLOOKUP(Taulukko1[[#This Row],[Rivivalinta]],Sheet1!$C$1:$E$42,3,FALSE)</f>
        <v>Additional tier 1 capital (AT 1)</v>
      </c>
      <c r="E1152" s="1" t="s">
        <v>76</v>
      </c>
      <c r="F1152" s="2">
        <v>42004</v>
      </c>
      <c r="G1152" s="4">
        <v>182.755</v>
      </c>
    </row>
    <row r="1153" spans="1:7" x14ac:dyDescent="0.2">
      <c r="A1153" s="3">
        <v>34</v>
      </c>
      <c r="B1153" s="23" t="s">
        <v>35</v>
      </c>
      <c r="C1153" s="23" t="str">
        <f>VLOOKUP(Taulukko1[[#This Row],[Rivivalinta]],Sheet1!$C$1:$E$42,2,FALSE)</f>
        <v>Supplementärkapital (T2)</v>
      </c>
      <c r="D1153" s="23" t="str">
        <f>VLOOKUP(Taulukko1[[#This Row],[Rivivalinta]],Sheet1!$C$1:$E$42,3,FALSE)</f>
        <v>Tier 2 capital (T2)</v>
      </c>
      <c r="E1153" s="1" t="s">
        <v>76</v>
      </c>
      <c r="F1153" s="2">
        <v>42004</v>
      </c>
      <c r="G1153" s="4">
        <v>146.92599999999999</v>
      </c>
    </row>
    <row r="1154" spans="1:7" x14ac:dyDescent="0.2">
      <c r="A1154" s="3">
        <v>35</v>
      </c>
      <c r="B1154" s="23" t="s">
        <v>36</v>
      </c>
      <c r="C1154" s="23" t="str">
        <f>VLOOKUP(Taulukko1[[#This Row],[Rivivalinta]],Sheet1!$C$1:$E$42,2,FALSE)</f>
        <v>Summa kapitalrelationer, %</v>
      </c>
      <c r="D1154" s="23" t="str">
        <f>VLOOKUP(Taulukko1[[#This Row],[Rivivalinta]],Sheet1!$C$1:$E$42,3,FALSE)</f>
        <v>Own funds ratio, %</v>
      </c>
      <c r="E1154" s="1" t="s">
        <v>76</v>
      </c>
      <c r="F1154" s="2">
        <v>42004</v>
      </c>
      <c r="G1154" s="5">
        <v>0.16320910868709315</v>
      </c>
    </row>
    <row r="1155" spans="1:7" x14ac:dyDescent="0.2">
      <c r="A1155" s="3">
        <v>36</v>
      </c>
      <c r="B1155" s="23" t="s">
        <v>37</v>
      </c>
      <c r="C1155" s="23" t="str">
        <f>VLOOKUP(Taulukko1[[#This Row],[Rivivalinta]],Sheet1!$C$1:$E$42,2,FALSE)</f>
        <v>Primärkapitalrelation, %</v>
      </c>
      <c r="D1155" s="23" t="str">
        <f>VLOOKUP(Taulukko1[[#This Row],[Rivivalinta]],Sheet1!$C$1:$E$42,3,FALSE)</f>
        <v>Tier 1 ratio, %</v>
      </c>
      <c r="E1155" s="1" t="s">
        <v>76</v>
      </c>
      <c r="F1155" s="2">
        <v>42004</v>
      </c>
      <c r="G1155" s="5">
        <v>0.16066984253235034</v>
      </c>
    </row>
    <row r="1156" spans="1:7" x14ac:dyDescent="0.2">
      <c r="A1156" s="3">
        <v>37</v>
      </c>
      <c r="B1156" s="23" t="s">
        <v>38</v>
      </c>
      <c r="C1156" s="23" t="str">
        <f>VLOOKUP(Taulukko1[[#This Row],[Rivivalinta]],Sheet1!$C$1:$E$42,2,FALSE)</f>
        <v>Kärnprimärkapitalrelation, %</v>
      </c>
      <c r="D1156" s="23" t="str">
        <f>VLOOKUP(Taulukko1[[#This Row],[Rivivalinta]],Sheet1!$C$1:$E$42,3,FALSE)</f>
        <v>CET 1 ratio, %</v>
      </c>
      <c r="E1156" s="1" t="s">
        <v>76</v>
      </c>
      <c r="F1156" s="2">
        <v>42004</v>
      </c>
      <c r="G1156" s="5">
        <v>0.1575113574030334</v>
      </c>
    </row>
    <row r="1157" spans="1:7" x14ac:dyDescent="0.2">
      <c r="A1157" s="3">
        <v>38</v>
      </c>
      <c r="B1157" s="23" t="s">
        <v>39</v>
      </c>
      <c r="C1157" s="23" t="str">
        <f>VLOOKUP(Taulukko1[[#This Row],[Rivivalinta]],Sheet1!$C$1:$E$42,2,FALSE)</f>
        <v>Summa exponeringsbelopp (RWA)</v>
      </c>
      <c r="D1157" s="23" t="str">
        <f>VLOOKUP(Taulukko1[[#This Row],[Rivivalinta]],Sheet1!$C$1:$E$42,3,FALSE)</f>
        <v>Total risk weighted assets (RWA)</v>
      </c>
      <c r="E1157" s="1" t="s">
        <v>76</v>
      </c>
      <c r="F1157" s="2">
        <v>42004</v>
      </c>
      <c r="G1157" s="4">
        <v>57861.599000000002</v>
      </c>
    </row>
    <row r="1158" spans="1:7" x14ac:dyDescent="0.2">
      <c r="A1158" s="3">
        <v>39</v>
      </c>
      <c r="B1158" s="23" t="s">
        <v>40</v>
      </c>
      <c r="C1158" s="23" t="str">
        <f>VLOOKUP(Taulukko1[[#This Row],[Rivivalinta]],Sheet1!$C$1:$E$42,2,FALSE)</f>
        <v>Exponeringsbelopp för kredit-, motpart- och utspädningsrisker</v>
      </c>
      <c r="D1158" s="23" t="str">
        <f>VLOOKUP(Taulukko1[[#This Row],[Rivivalinta]],Sheet1!$C$1:$E$42,3,FALSE)</f>
        <v>Credit and counterparty risks</v>
      </c>
      <c r="E1158" s="1" t="s">
        <v>76</v>
      </c>
      <c r="F1158" s="2">
        <v>42004</v>
      </c>
      <c r="G1158" s="4">
        <v>52806.576999999997</v>
      </c>
    </row>
    <row r="1159" spans="1:7" x14ac:dyDescent="0.2">
      <c r="A1159" s="3">
        <v>40</v>
      </c>
      <c r="B1159" s="23" t="s">
        <v>41</v>
      </c>
      <c r="C1159" s="23" t="str">
        <f>VLOOKUP(Taulukko1[[#This Row],[Rivivalinta]],Sheet1!$C$1:$E$42,2,FALSE)</f>
        <v>Exponeringsbelopp för positions-, valutakurs- och råvarurisker</v>
      </c>
      <c r="D1159" s="23" t="str">
        <f>VLOOKUP(Taulukko1[[#This Row],[Rivivalinta]],Sheet1!$C$1:$E$42,3,FALSE)</f>
        <v>Position, currency and commodity risks</v>
      </c>
      <c r="E1159" s="1" t="s">
        <v>76</v>
      </c>
      <c r="F1159" s="2">
        <v>42004</v>
      </c>
      <c r="G1159" s="4">
        <v>556.42100000000005</v>
      </c>
    </row>
    <row r="1160" spans="1:7" x14ac:dyDescent="0.2">
      <c r="A1160" s="3">
        <v>41</v>
      </c>
      <c r="B1160" s="23" t="s">
        <v>42</v>
      </c>
      <c r="C1160" s="23" t="str">
        <f>VLOOKUP(Taulukko1[[#This Row],[Rivivalinta]],Sheet1!$C$1:$E$42,2,FALSE)</f>
        <v>Exponeringsbelopp för operativ risk</v>
      </c>
      <c r="D1160" s="23" t="str">
        <f>VLOOKUP(Taulukko1[[#This Row],[Rivivalinta]],Sheet1!$C$1:$E$42,3,FALSE)</f>
        <v>Operational risks</v>
      </c>
      <c r="E1160" s="1" t="s">
        <v>76</v>
      </c>
      <c r="F1160" s="2">
        <v>42004</v>
      </c>
      <c r="G1160" s="4">
        <v>4404.2849999999999</v>
      </c>
    </row>
    <row r="1161" spans="1:7" x14ac:dyDescent="0.2">
      <c r="A1161" s="3">
        <v>42</v>
      </c>
      <c r="B1161" s="23" t="s">
        <v>43</v>
      </c>
      <c r="C1161" s="23" t="str">
        <f>VLOOKUP(Taulukko1[[#This Row],[Rivivalinta]],Sheet1!$C$1:$E$42,2,FALSE)</f>
        <v>Övriga riskexponeringar</v>
      </c>
      <c r="D1161" s="23" t="str">
        <f>VLOOKUP(Taulukko1[[#This Row],[Rivivalinta]],Sheet1!$C$1:$E$42,3,FALSE)</f>
        <v>Other risks</v>
      </c>
      <c r="E1161" s="1" t="s">
        <v>76</v>
      </c>
      <c r="F1161" s="2">
        <v>42004</v>
      </c>
      <c r="G1161" s="4">
        <v>94.316000000000003</v>
      </c>
    </row>
    <row r="1162" spans="1:7" x14ac:dyDescent="0.2">
      <c r="A1162" s="3">
        <v>1</v>
      </c>
      <c r="B1162" s="23" t="s">
        <v>5</v>
      </c>
      <c r="C1162" s="23" t="str">
        <f>VLOOKUP(Taulukko1[[#This Row],[Rivivalinta]],Sheet1!$C$1:$E$42,2,FALSE)</f>
        <v>Räntenetto</v>
      </c>
      <c r="D1162" s="23" t="str">
        <f>VLOOKUP(Taulukko1[[#This Row],[Rivivalinta]],Sheet1!$C$1:$E$42,3,FALSE)</f>
        <v>Net interest margin</v>
      </c>
      <c r="E1162" s="1" t="s">
        <v>77</v>
      </c>
      <c r="F1162" s="2">
        <v>42004</v>
      </c>
      <c r="G1162" s="4">
        <v>2194</v>
      </c>
    </row>
    <row r="1163" spans="1:7" x14ac:dyDescent="0.2">
      <c r="A1163" s="3">
        <v>2</v>
      </c>
      <c r="B1163" s="23" t="s">
        <v>6</v>
      </c>
      <c r="C1163" s="23" t="str">
        <f>VLOOKUP(Taulukko1[[#This Row],[Rivivalinta]],Sheet1!$C$1:$E$42,2,FALSE)</f>
        <v>Netto, avgifts- och provisionsintäkter</v>
      </c>
      <c r="D1163" s="23" t="str">
        <f>VLOOKUP(Taulukko1[[#This Row],[Rivivalinta]],Sheet1!$C$1:$E$42,3,FALSE)</f>
        <v>Net fee and commission income</v>
      </c>
      <c r="E1163" s="1" t="s">
        <v>77</v>
      </c>
      <c r="F1163" s="2">
        <v>42004</v>
      </c>
      <c r="G1163" s="4">
        <v>1273</v>
      </c>
    </row>
    <row r="1164" spans="1:7" x14ac:dyDescent="0.2">
      <c r="A1164" s="3">
        <v>3</v>
      </c>
      <c r="B1164" s="23" t="s">
        <v>7</v>
      </c>
      <c r="C1164" s="23" t="str">
        <f>VLOOKUP(Taulukko1[[#This Row],[Rivivalinta]],Sheet1!$C$1:$E$42,2,FALSE)</f>
        <v>Avgifts- och provisionsintäkter</v>
      </c>
      <c r="D1164" s="23" t="str">
        <f>VLOOKUP(Taulukko1[[#This Row],[Rivivalinta]],Sheet1!$C$1:$E$42,3,FALSE)</f>
        <v>Fee and commission income</v>
      </c>
      <c r="E1164" s="1" t="s">
        <v>77</v>
      </c>
      <c r="F1164" s="2">
        <v>42004</v>
      </c>
      <c r="G1164" s="4">
        <v>1533</v>
      </c>
    </row>
    <row r="1165" spans="1:7" x14ac:dyDescent="0.2">
      <c r="A1165" s="3">
        <v>4</v>
      </c>
      <c r="B1165" s="23" t="s">
        <v>8</v>
      </c>
      <c r="C1165" s="23" t="str">
        <f>VLOOKUP(Taulukko1[[#This Row],[Rivivalinta]],Sheet1!$C$1:$E$42,2,FALSE)</f>
        <v>Avgifts- och provisionskostnader</v>
      </c>
      <c r="D1165" s="23" t="str">
        <f>VLOOKUP(Taulukko1[[#This Row],[Rivivalinta]],Sheet1!$C$1:$E$42,3,FALSE)</f>
        <v>Fee and commission expenses</v>
      </c>
      <c r="E1165" s="1" t="s">
        <v>77</v>
      </c>
      <c r="F1165" s="2">
        <v>42004</v>
      </c>
      <c r="G1165" s="4">
        <v>260</v>
      </c>
    </row>
    <row r="1166" spans="1:7" x14ac:dyDescent="0.2">
      <c r="A1166" s="3">
        <v>5</v>
      </c>
      <c r="B1166" s="23" t="s">
        <v>9</v>
      </c>
      <c r="C1166" s="23" t="str">
        <f>VLOOKUP(Taulukko1[[#This Row],[Rivivalinta]],Sheet1!$C$1:$E$42,2,FALSE)</f>
        <v>Nettointäkter från handel och investeringar</v>
      </c>
      <c r="D1166" s="23" t="str">
        <f>VLOOKUP(Taulukko1[[#This Row],[Rivivalinta]],Sheet1!$C$1:$E$42,3,FALSE)</f>
        <v>Net trading and investing income</v>
      </c>
      <c r="E1166" s="1" t="s">
        <v>77</v>
      </c>
      <c r="F1166" s="2">
        <v>42004</v>
      </c>
      <c r="G1166" s="4">
        <v>1347</v>
      </c>
    </row>
    <row r="1167" spans="1:7" x14ac:dyDescent="0.2">
      <c r="A1167" s="3">
        <v>6</v>
      </c>
      <c r="B1167" s="23" t="s">
        <v>10</v>
      </c>
      <c r="C1167" s="23" t="str">
        <f>VLOOKUP(Taulukko1[[#This Row],[Rivivalinta]],Sheet1!$C$1:$E$42,2,FALSE)</f>
        <v>Övriga intäkter</v>
      </c>
      <c r="D1167" s="23" t="str">
        <f>VLOOKUP(Taulukko1[[#This Row],[Rivivalinta]],Sheet1!$C$1:$E$42,3,FALSE)</f>
        <v>Other income</v>
      </c>
      <c r="E1167" s="1" t="s">
        <v>77</v>
      </c>
      <c r="F1167" s="2">
        <v>42004</v>
      </c>
      <c r="G1167" s="4">
        <v>248</v>
      </c>
    </row>
    <row r="1168" spans="1:7" x14ac:dyDescent="0.2">
      <c r="A1168" s="3">
        <v>7</v>
      </c>
      <c r="B1168" s="23" t="s">
        <v>11</v>
      </c>
      <c r="C1168" s="23" t="str">
        <f>VLOOKUP(Taulukko1[[#This Row],[Rivivalinta]],Sheet1!$C$1:$E$42,2,FALSE)</f>
        <v>Totala inkomster</v>
      </c>
      <c r="D1168" s="23" t="str">
        <f>VLOOKUP(Taulukko1[[#This Row],[Rivivalinta]],Sheet1!$C$1:$E$42,3,FALSE)</f>
        <v>Total income</v>
      </c>
      <c r="E1168" s="1" t="s">
        <v>77</v>
      </c>
      <c r="F1168" s="2">
        <v>42004</v>
      </c>
      <c r="G1168" s="4">
        <v>5062</v>
      </c>
    </row>
    <row r="1169" spans="1:7" x14ac:dyDescent="0.2">
      <c r="A1169" s="3">
        <v>8</v>
      </c>
      <c r="B1169" s="23" t="s">
        <v>12</v>
      </c>
      <c r="C1169" s="23" t="str">
        <f>VLOOKUP(Taulukko1[[#This Row],[Rivivalinta]],Sheet1!$C$1:$E$42,2,FALSE)</f>
        <v>Totala kostnader</v>
      </c>
      <c r="D1169" s="23" t="str">
        <f>VLOOKUP(Taulukko1[[#This Row],[Rivivalinta]],Sheet1!$C$1:$E$42,3,FALSE)</f>
        <v>Total expenses</v>
      </c>
      <c r="E1169" s="1" t="s">
        <v>77</v>
      </c>
      <c r="F1169" s="2">
        <v>42004</v>
      </c>
      <c r="G1169" s="4">
        <v>4479</v>
      </c>
    </row>
    <row r="1170" spans="1:7" x14ac:dyDescent="0.2">
      <c r="A1170" s="3">
        <v>9</v>
      </c>
      <c r="B1170" s="23" t="s">
        <v>13</v>
      </c>
      <c r="C1170" s="23" t="str">
        <f>VLOOKUP(Taulukko1[[#This Row],[Rivivalinta]],Sheet1!$C$1:$E$42,2,FALSE)</f>
        <v>Nedskrivningar av lån och fordringar</v>
      </c>
      <c r="D1170" s="23" t="str">
        <f>VLOOKUP(Taulukko1[[#This Row],[Rivivalinta]],Sheet1!$C$1:$E$42,3,FALSE)</f>
        <v>Impairments on loans and receivables</v>
      </c>
      <c r="E1170" s="1" t="s">
        <v>77</v>
      </c>
      <c r="F1170" s="2">
        <v>42004</v>
      </c>
      <c r="G1170" s="4">
        <v>-42</v>
      </c>
    </row>
    <row r="1171" spans="1:7" x14ac:dyDescent="0.2">
      <c r="A1171" s="3">
        <v>10</v>
      </c>
      <c r="B1171" s="23" t="s">
        <v>14</v>
      </c>
      <c r="C1171" s="23" t="str">
        <f>VLOOKUP(Taulukko1[[#This Row],[Rivivalinta]],Sheet1!$C$1:$E$42,2,FALSE)</f>
        <v>Rörelsevinst/-förlust</v>
      </c>
      <c r="D1171" s="23" t="str">
        <f>VLOOKUP(Taulukko1[[#This Row],[Rivivalinta]],Sheet1!$C$1:$E$42,3,FALSE)</f>
        <v>Operatingprofit/-loss</v>
      </c>
      <c r="E1171" s="1" t="s">
        <v>77</v>
      </c>
      <c r="F1171" s="2">
        <v>42004</v>
      </c>
      <c r="G1171" s="4">
        <v>625</v>
      </c>
    </row>
    <row r="1172" spans="1:7" x14ac:dyDescent="0.2">
      <c r="A1172" s="3">
        <v>11</v>
      </c>
      <c r="B1172" s="23" t="s">
        <v>15</v>
      </c>
      <c r="C1172" s="23" t="str">
        <f>VLOOKUP(Taulukko1[[#This Row],[Rivivalinta]],Sheet1!$C$1:$E$42,2,FALSE)</f>
        <v>Kontanta medel och kassabehållning hos centralbanker</v>
      </c>
      <c r="D1172" s="23" t="str">
        <f>VLOOKUP(Taulukko1[[#This Row],[Rivivalinta]],Sheet1!$C$1:$E$42,3,FALSE)</f>
        <v>Cash and cash balances at central banks</v>
      </c>
      <c r="E1172" s="1" t="s">
        <v>77</v>
      </c>
      <c r="F1172" s="2">
        <v>42004</v>
      </c>
      <c r="G1172" s="4">
        <v>9767</v>
      </c>
    </row>
    <row r="1173" spans="1:7" x14ac:dyDescent="0.2">
      <c r="A1173" s="3">
        <v>12</v>
      </c>
      <c r="B1173" s="23" t="s">
        <v>16</v>
      </c>
      <c r="C1173" s="23" t="str">
        <f>VLOOKUP(Taulukko1[[#This Row],[Rivivalinta]],Sheet1!$C$1:$E$42,2,FALSE)</f>
        <v>Lån och förskott till kreditinstitut</v>
      </c>
      <c r="D1173" s="23" t="str">
        <f>VLOOKUP(Taulukko1[[#This Row],[Rivivalinta]],Sheet1!$C$1:$E$42,3,FALSE)</f>
        <v>Loans and advances to credit institutions</v>
      </c>
      <c r="E1173" s="1" t="s">
        <v>77</v>
      </c>
      <c r="F1173" s="2">
        <v>42004</v>
      </c>
      <c r="G1173" s="4">
        <v>5471</v>
      </c>
    </row>
    <row r="1174" spans="1:7" x14ac:dyDescent="0.2">
      <c r="A1174" s="3">
        <v>13</v>
      </c>
      <c r="B1174" s="23" t="s">
        <v>17</v>
      </c>
      <c r="C1174" s="23" t="str">
        <f>VLOOKUP(Taulukko1[[#This Row],[Rivivalinta]],Sheet1!$C$1:$E$42,2,FALSE)</f>
        <v>Lån och förskott till allmänheten och offentliga samfund</v>
      </c>
      <c r="D1174" s="23" t="str">
        <f>VLOOKUP(Taulukko1[[#This Row],[Rivivalinta]],Sheet1!$C$1:$E$42,3,FALSE)</f>
        <v>Loans and advances to the public and public sector entities</v>
      </c>
      <c r="E1174" s="1" t="s">
        <v>77</v>
      </c>
      <c r="F1174" s="2">
        <v>42004</v>
      </c>
      <c r="G1174" s="4">
        <v>155107</v>
      </c>
    </row>
    <row r="1175" spans="1:7" x14ac:dyDescent="0.2">
      <c r="A1175" s="3">
        <v>14</v>
      </c>
      <c r="B1175" s="23" t="s">
        <v>18</v>
      </c>
      <c r="C1175" s="23" t="str">
        <f>VLOOKUP(Taulukko1[[#This Row],[Rivivalinta]],Sheet1!$C$1:$E$42,2,FALSE)</f>
        <v>Värdepapper</v>
      </c>
      <c r="D1175" s="23" t="str">
        <f>VLOOKUP(Taulukko1[[#This Row],[Rivivalinta]],Sheet1!$C$1:$E$42,3,FALSE)</f>
        <v>Debt securities</v>
      </c>
      <c r="E1175" s="1" t="s">
        <v>77</v>
      </c>
      <c r="F1175" s="2">
        <v>42004</v>
      </c>
      <c r="G1175" s="4">
        <v>14382</v>
      </c>
    </row>
    <row r="1176" spans="1:7" x14ac:dyDescent="0.2">
      <c r="A1176" s="3">
        <v>15</v>
      </c>
      <c r="B1176" s="23" t="s">
        <v>119</v>
      </c>
      <c r="C1176" s="23" t="str">
        <f>VLOOKUP(Taulukko1[[#This Row],[Rivivalinta]],Sheet1!$C$1:$E$42,2,FALSE)</f>
        <v xml:space="preserve">Derivat </v>
      </c>
      <c r="D1176" s="23" t="str">
        <f>VLOOKUP(Taulukko1[[#This Row],[Rivivalinta]],Sheet1!$C$1:$E$42,3,FALSE)</f>
        <v xml:space="preserve">Derivatives </v>
      </c>
      <c r="E1176" s="1" t="s">
        <v>77</v>
      </c>
      <c r="F1176" s="2">
        <v>42004</v>
      </c>
      <c r="G1176" s="4"/>
    </row>
    <row r="1177" spans="1:7" x14ac:dyDescent="0.2">
      <c r="A1177" s="3">
        <v>16</v>
      </c>
      <c r="B1177" s="23" t="s">
        <v>20</v>
      </c>
      <c r="C1177" s="23" t="str">
        <f>VLOOKUP(Taulukko1[[#This Row],[Rivivalinta]],Sheet1!$C$1:$E$42,2,FALSE)</f>
        <v>Övriga tillgångar</v>
      </c>
      <c r="D1177" s="23" t="str">
        <f>VLOOKUP(Taulukko1[[#This Row],[Rivivalinta]],Sheet1!$C$1:$E$42,3,FALSE)</f>
        <v>Other assets</v>
      </c>
      <c r="E1177" s="1" t="s">
        <v>77</v>
      </c>
      <c r="F1177" s="2">
        <v>42004</v>
      </c>
      <c r="G1177" s="4">
        <v>32663</v>
      </c>
    </row>
    <row r="1178" spans="1:7" x14ac:dyDescent="0.2">
      <c r="A1178" s="3">
        <v>17</v>
      </c>
      <c r="B1178" s="23" t="s">
        <v>21</v>
      </c>
      <c r="C1178" s="23" t="str">
        <f>VLOOKUP(Taulukko1[[#This Row],[Rivivalinta]],Sheet1!$C$1:$E$42,2,FALSE)</f>
        <v>SUMMA TILLGÅNGAR</v>
      </c>
      <c r="D1178" s="23" t="str">
        <f>VLOOKUP(Taulukko1[[#This Row],[Rivivalinta]],Sheet1!$C$1:$E$42,3,FALSE)</f>
        <v>TOTAL ASSETS</v>
      </c>
      <c r="E1178" s="1" t="s">
        <v>77</v>
      </c>
      <c r="F1178" s="2">
        <v>42004</v>
      </c>
      <c r="G1178" s="4">
        <v>217390</v>
      </c>
    </row>
    <row r="1179" spans="1:7" x14ac:dyDescent="0.2">
      <c r="A1179" s="3">
        <v>18</v>
      </c>
      <c r="B1179" s="23" t="s">
        <v>22</v>
      </c>
      <c r="C1179" s="23" t="str">
        <f>VLOOKUP(Taulukko1[[#This Row],[Rivivalinta]],Sheet1!$C$1:$E$42,2,FALSE)</f>
        <v>Inlåning från kreditinstitut</v>
      </c>
      <c r="D1179" s="23" t="str">
        <f>VLOOKUP(Taulukko1[[#This Row],[Rivivalinta]],Sheet1!$C$1:$E$42,3,FALSE)</f>
        <v>Deposits from credit institutions</v>
      </c>
      <c r="E1179" s="1" t="s">
        <v>77</v>
      </c>
      <c r="F1179" s="2">
        <v>42004</v>
      </c>
      <c r="G1179" s="4">
        <v>1579</v>
      </c>
    </row>
    <row r="1180" spans="1:7" x14ac:dyDescent="0.2">
      <c r="A1180" s="3">
        <v>19</v>
      </c>
      <c r="B1180" s="23" t="s">
        <v>23</v>
      </c>
      <c r="C1180" s="23" t="str">
        <f>VLOOKUP(Taulukko1[[#This Row],[Rivivalinta]],Sheet1!$C$1:$E$42,2,FALSE)</f>
        <v>Inlåning från allmänheten och offentliga samfund</v>
      </c>
      <c r="D1180" s="23" t="str">
        <f>VLOOKUP(Taulukko1[[#This Row],[Rivivalinta]],Sheet1!$C$1:$E$42,3,FALSE)</f>
        <v>Deposits from the public and public sector entities</v>
      </c>
      <c r="E1180" s="1" t="s">
        <v>77</v>
      </c>
      <c r="F1180" s="2">
        <v>42004</v>
      </c>
      <c r="G1180" s="4">
        <v>183923</v>
      </c>
    </row>
    <row r="1181" spans="1:7" x14ac:dyDescent="0.2">
      <c r="A1181" s="3">
        <v>20</v>
      </c>
      <c r="B1181" s="23" t="s">
        <v>24</v>
      </c>
      <c r="C1181" s="23" t="str">
        <f>VLOOKUP(Taulukko1[[#This Row],[Rivivalinta]],Sheet1!$C$1:$E$42,2,FALSE)</f>
        <v>Emitterade skuldebrev</v>
      </c>
      <c r="D1181" s="23" t="str">
        <f>VLOOKUP(Taulukko1[[#This Row],[Rivivalinta]],Sheet1!$C$1:$E$42,3,FALSE)</f>
        <v>Debt securities issued</v>
      </c>
      <c r="E1181" s="1" t="s">
        <v>77</v>
      </c>
      <c r="F1181" s="2">
        <v>42004</v>
      </c>
      <c r="G1181" s="4"/>
    </row>
    <row r="1182" spans="1:7" x14ac:dyDescent="0.2">
      <c r="A1182" s="3">
        <v>22</v>
      </c>
      <c r="B1182" s="23" t="s">
        <v>19</v>
      </c>
      <c r="C1182" s="23" t="str">
        <f>VLOOKUP(Taulukko1[[#This Row],[Rivivalinta]],Sheet1!$C$1:$E$42,2,FALSE)</f>
        <v>Derivat</v>
      </c>
      <c r="D1182" s="23" t="str">
        <f>VLOOKUP(Taulukko1[[#This Row],[Rivivalinta]],Sheet1!$C$1:$E$42,3,FALSE)</f>
        <v>Derivatives</v>
      </c>
      <c r="E1182" s="1" t="s">
        <v>77</v>
      </c>
      <c r="F1182" s="2">
        <v>42004</v>
      </c>
      <c r="G1182" s="4"/>
    </row>
    <row r="1183" spans="1:7" x14ac:dyDescent="0.2">
      <c r="A1183" s="3">
        <v>23</v>
      </c>
      <c r="B1183" s="23" t="s">
        <v>25</v>
      </c>
      <c r="C1183" s="23" t="str">
        <f>VLOOKUP(Taulukko1[[#This Row],[Rivivalinta]],Sheet1!$C$1:$E$42,2,FALSE)</f>
        <v>Eget kapital</v>
      </c>
      <c r="D1183" s="23" t="str">
        <f>VLOOKUP(Taulukko1[[#This Row],[Rivivalinta]],Sheet1!$C$1:$E$42,3,FALSE)</f>
        <v>Total equity</v>
      </c>
      <c r="E1183" s="1" t="s">
        <v>77</v>
      </c>
      <c r="F1183" s="2">
        <v>42004</v>
      </c>
      <c r="G1183" s="4">
        <v>23072</v>
      </c>
    </row>
    <row r="1184" spans="1:7" x14ac:dyDescent="0.2">
      <c r="A1184" s="3">
        <v>21</v>
      </c>
      <c r="B1184" s="23" t="s">
        <v>26</v>
      </c>
      <c r="C1184" s="23" t="str">
        <f>VLOOKUP(Taulukko1[[#This Row],[Rivivalinta]],Sheet1!$C$1:$E$42,2,FALSE)</f>
        <v>Övriga skulder</v>
      </c>
      <c r="D1184" s="23" t="str">
        <f>VLOOKUP(Taulukko1[[#This Row],[Rivivalinta]],Sheet1!$C$1:$E$42,3,FALSE)</f>
        <v>Other liabilities</v>
      </c>
      <c r="E1184" s="1" t="s">
        <v>77</v>
      </c>
      <c r="F1184" s="2">
        <v>42004</v>
      </c>
      <c r="G1184" s="4">
        <v>8816</v>
      </c>
    </row>
    <row r="1185" spans="1:7" x14ac:dyDescent="0.2">
      <c r="A1185" s="3">
        <v>24</v>
      </c>
      <c r="B1185" s="23" t="s">
        <v>27</v>
      </c>
      <c r="C1185" s="23" t="str">
        <f>VLOOKUP(Taulukko1[[#This Row],[Rivivalinta]],Sheet1!$C$1:$E$42,2,FALSE)</f>
        <v>SUMMA EGET KAPITAL OCH SKULDER</v>
      </c>
      <c r="D1185" s="23" t="str">
        <f>VLOOKUP(Taulukko1[[#This Row],[Rivivalinta]],Sheet1!$C$1:$E$42,3,FALSE)</f>
        <v>TOTAL EQUITY AND LIABILITIES</v>
      </c>
      <c r="E1185" s="1" t="s">
        <v>77</v>
      </c>
      <c r="F1185" s="2">
        <v>42004</v>
      </c>
      <c r="G1185" s="4">
        <v>217390</v>
      </c>
    </row>
    <row r="1186" spans="1:7" x14ac:dyDescent="0.2">
      <c r="A1186" s="3">
        <v>25</v>
      </c>
      <c r="B1186" s="23" t="s">
        <v>28</v>
      </c>
      <c r="C1186" s="23" t="str">
        <f>VLOOKUP(Taulukko1[[#This Row],[Rivivalinta]],Sheet1!$C$1:$E$42,2,FALSE)</f>
        <v>Exponering utanför balansräkningen</v>
      </c>
      <c r="D1186" s="23" t="str">
        <f>VLOOKUP(Taulukko1[[#This Row],[Rivivalinta]],Sheet1!$C$1:$E$42,3,FALSE)</f>
        <v>Off balance sheet exposures</v>
      </c>
      <c r="E1186" s="1" t="s">
        <v>77</v>
      </c>
      <c r="F1186" s="2">
        <v>42004</v>
      </c>
      <c r="G1186" s="4">
        <v>8541</v>
      </c>
    </row>
    <row r="1187" spans="1:7" x14ac:dyDescent="0.2">
      <c r="A1187" s="3">
        <v>28</v>
      </c>
      <c r="B1187" s="23" t="s">
        <v>29</v>
      </c>
      <c r="C1187" s="23" t="str">
        <f>VLOOKUP(Taulukko1[[#This Row],[Rivivalinta]],Sheet1!$C$1:$E$42,2,FALSE)</f>
        <v>Kostnader/intäkter, %</v>
      </c>
      <c r="D1187" s="23" t="str">
        <f>VLOOKUP(Taulukko1[[#This Row],[Rivivalinta]],Sheet1!$C$1:$E$42,3,FALSE)</f>
        <v>Cost/income ratio, %</v>
      </c>
      <c r="E1187" s="1" t="s">
        <v>77</v>
      </c>
      <c r="F1187" s="2">
        <v>42004</v>
      </c>
      <c r="G1187" s="5">
        <v>0.86032582654528034</v>
      </c>
    </row>
    <row r="1188" spans="1:7" x14ac:dyDescent="0.2">
      <c r="A1188" s="3">
        <v>29</v>
      </c>
      <c r="B1188" s="23" t="s">
        <v>30</v>
      </c>
      <c r="C1188" s="23" t="str">
        <f>VLOOKUP(Taulukko1[[#This Row],[Rivivalinta]],Sheet1!$C$1:$E$42,2,FALSE)</f>
        <v>Nödlidande exponeringar/Exponeringar, %</v>
      </c>
      <c r="D1188" s="23" t="str">
        <f>VLOOKUP(Taulukko1[[#This Row],[Rivivalinta]],Sheet1!$C$1:$E$42,3,FALSE)</f>
        <v>Non-performing exposures/Exposures, %</v>
      </c>
      <c r="E1188" s="1" t="s">
        <v>77</v>
      </c>
      <c r="F1188" s="2">
        <v>42004</v>
      </c>
      <c r="G1188" s="5">
        <v>3.9408683563786212E-3</v>
      </c>
    </row>
    <row r="1189" spans="1:7" x14ac:dyDescent="0.2">
      <c r="A1189" s="3">
        <v>30</v>
      </c>
      <c r="B1189" s="23" t="s">
        <v>31</v>
      </c>
      <c r="C1189" s="23" t="str">
        <f>VLOOKUP(Taulukko1[[#This Row],[Rivivalinta]],Sheet1!$C$1:$E$42,2,FALSE)</f>
        <v>Upplupna avsättningar på nödlidande exponeringar/Nödlidande Exponeringar, %</v>
      </c>
      <c r="D1189" s="23" t="str">
        <f>VLOOKUP(Taulukko1[[#This Row],[Rivivalinta]],Sheet1!$C$1:$E$42,3,FALSE)</f>
        <v>Accumulated impairments on non-performing exposures/Non-performing exposures, %</v>
      </c>
      <c r="E1189" s="1" t="s">
        <v>77</v>
      </c>
      <c r="F1189" s="2">
        <v>42004</v>
      </c>
      <c r="G1189" s="5">
        <v>0.48976377952755906</v>
      </c>
    </row>
    <row r="1190" spans="1:7" x14ac:dyDescent="0.2">
      <c r="A1190" s="3">
        <v>31</v>
      </c>
      <c r="B1190" s="23" t="s">
        <v>32</v>
      </c>
      <c r="C1190" s="23" t="str">
        <f>VLOOKUP(Taulukko1[[#This Row],[Rivivalinta]],Sheet1!$C$1:$E$42,2,FALSE)</f>
        <v>Kapitalbas</v>
      </c>
      <c r="D1190" s="23" t="str">
        <f>VLOOKUP(Taulukko1[[#This Row],[Rivivalinta]],Sheet1!$C$1:$E$42,3,FALSE)</f>
        <v>Own funds</v>
      </c>
      <c r="E1190" s="1" t="s">
        <v>77</v>
      </c>
      <c r="F1190" s="2">
        <v>42004</v>
      </c>
      <c r="G1190" s="4">
        <v>26021.723999999998</v>
      </c>
    </row>
    <row r="1191" spans="1:7" x14ac:dyDescent="0.2">
      <c r="A1191" s="3">
        <v>32</v>
      </c>
      <c r="B1191" s="23" t="s">
        <v>33</v>
      </c>
      <c r="C1191" s="23" t="str">
        <f>VLOOKUP(Taulukko1[[#This Row],[Rivivalinta]],Sheet1!$C$1:$E$42,2,FALSE)</f>
        <v>Kärnprimärkapital (CET 1)</v>
      </c>
      <c r="D1191" s="23" t="str">
        <f>VLOOKUP(Taulukko1[[#This Row],[Rivivalinta]],Sheet1!$C$1:$E$42,3,FALSE)</f>
        <v>Common equity tier 1 capital (CET1)</v>
      </c>
      <c r="E1191" s="1" t="s">
        <v>77</v>
      </c>
      <c r="F1191" s="2">
        <v>42004</v>
      </c>
      <c r="G1191" s="4">
        <v>23120.937999999998</v>
      </c>
    </row>
    <row r="1192" spans="1:7" x14ac:dyDescent="0.2">
      <c r="A1192" s="3">
        <v>33</v>
      </c>
      <c r="B1192" s="23" t="s">
        <v>34</v>
      </c>
      <c r="C1192" s="23" t="str">
        <f>VLOOKUP(Taulukko1[[#This Row],[Rivivalinta]],Sheet1!$C$1:$E$42,2,FALSE)</f>
        <v>Övrigt primärkapital (AT 1)</v>
      </c>
      <c r="D1192" s="23" t="str">
        <f>VLOOKUP(Taulukko1[[#This Row],[Rivivalinta]],Sheet1!$C$1:$E$42,3,FALSE)</f>
        <v>Additional tier 1 capital (AT 1)</v>
      </c>
      <c r="E1192" s="1" t="s">
        <v>77</v>
      </c>
      <c r="F1192" s="2">
        <v>42004</v>
      </c>
      <c r="G1192" s="4">
        <v>937.86699999999996</v>
      </c>
    </row>
    <row r="1193" spans="1:7" x14ac:dyDescent="0.2">
      <c r="A1193" s="3">
        <v>34</v>
      </c>
      <c r="B1193" s="23" t="s">
        <v>35</v>
      </c>
      <c r="C1193" s="23" t="str">
        <f>VLOOKUP(Taulukko1[[#This Row],[Rivivalinta]],Sheet1!$C$1:$E$42,2,FALSE)</f>
        <v>Supplementärkapital (T2)</v>
      </c>
      <c r="D1193" s="23" t="str">
        <f>VLOOKUP(Taulukko1[[#This Row],[Rivivalinta]],Sheet1!$C$1:$E$42,3,FALSE)</f>
        <v>Tier 2 capital (T2)</v>
      </c>
      <c r="E1193" s="1" t="s">
        <v>77</v>
      </c>
      <c r="F1193" s="2">
        <v>42004</v>
      </c>
      <c r="G1193" s="4">
        <v>1962.9190000000001</v>
      </c>
    </row>
    <row r="1194" spans="1:7" x14ac:dyDescent="0.2">
      <c r="A1194" s="3">
        <v>35</v>
      </c>
      <c r="B1194" s="23" t="s">
        <v>36</v>
      </c>
      <c r="C1194" s="23" t="str">
        <f>VLOOKUP(Taulukko1[[#This Row],[Rivivalinta]],Sheet1!$C$1:$E$42,2,FALSE)</f>
        <v>Summa kapitalrelationer, %</v>
      </c>
      <c r="D1194" s="23" t="str">
        <f>VLOOKUP(Taulukko1[[#This Row],[Rivivalinta]],Sheet1!$C$1:$E$42,3,FALSE)</f>
        <v>Own funds ratio, %</v>
      </c>
      <c r="E1194" s="1" t="s">
        <v>77</v>
      </c>
      <c r="F1194" s="2">
        <v>42004</v>
      </c>
      <c r="G1194" s="5">
        <v>0.20127324506521257</v>
      </c>
    </row>
    <row r="1195" spans="1:7" x14ac:dyDescent="0.2">
      <c r="A1195" s="3">
        <v>36</v>
      </c>
      <c r="B1195" s="23" t="s">
        <v>37</v>
      </c>
      <c r="C1195" s="23" t="str">
        <f>VLOOKUP(Taulukko1[[#This Row],[Rivivalinta]],Sheet1!$C$1:$E$42,2,FALSE)</f>
        <v>Primärkapitalrelation, %</v>
      </c>
      <c r="D1195" s="23" t="str">
        <f>VLOOKUP(Taulukko1[[#This Row],[Rivivalinta]],Sheet1!$C$1:$E$42,3,FALSE)</f>
        <v>Tier 1 ratio, %</v>
      </c>
      <c r="E1195" s="1" t="s">
        <v>77</v>
      </c>
      <c r="F1195" s="2">
        <v>42004</v>
      </c>
      <c r="G1195" s="5">
        <v>0.1860904279340278</v>
      </c>
    </row>
    <row r="1196" spans="1:7" x14ac:dyDescent="0.2">
      <c r="A1196" s="3">
        <v>37</v>
      </c>
      <c r="B1196" s="23" t="s">
        <v>38</v>
      </c>
      <c r="C1196" s="23" t="str">
        <f>VLOOKUP(Taulukko1[[#This Row],[Rivivalinta]],Sheet1!$C$1:$E$42,2,FALSE)</f>
        <v>Kärnprimärkapitalrelation, %</v>
      </c>
      <c r="D1196" s="23" t="str">
        <f>VLOOKUP(Taulukko1[[#This Row],[Rivivalinta]],Sheet1!$C$1:$E$42,3,FALSE)</f>
        <v>CET 1 ratio, %</v>
      </c>
      <c r="E1196" s="1" t="s">
        <v>77</v>
      </c>
      <c r="F1196" s="2">
        <v>42004</v>
      </c>
      <c r="G1196" s="5">
        <v>0.17883619933143499</v>
      </c>
    </row>
    <row r="1197" spans="1:7" x14ac:dyDescent="0.2">
      <c r="A1197" s="3">
        <v>38</v>
      </c>
      <c r="B1197" s="23" t="s">
        <v>39</v>
      </c>
      <c r="C1197" s="23" t="str">
        <f>VLOOKUP(Taulukko1[[#This Row],[Rivivalinta]],Sheet1!$C$1:$E$42,2,FALSE)</f>
        <v>Summa exponeringsbelopp (RWA)</v>
      </c>
      <c r="D1197" s="23" t="str">
        <f>VLOOKUP(Taulukko1[[#This Row],[Rivivalinta]],Sheet1!$C$1:$E$42,3,FALSE)</f>
        <v>Total risk weighted assets (RWA)</v>
      </c>
      <c r="E1197" s="1" t="s">
        <v>77</v>
      </c>
      <c r="F1197" s="2">
        <v>42004</v>
      </c>
      <c r="G1197" s="4">
        <v>129285.55899999999</v>
      </c>
    </row>
    <row r="1198" spans="1:7" x14ac:dyDescent="0.2">
      <c r="A1198" s="3">
        <v>39</v>
      </c>
      <c r="B1198" s="23" t="s">
        <v>40</v>
      </c>
      <c r="C1198" s="23" t="str">
        <f>VLOOKUP(Taulukko1[[#This Row],[Rivivalinta]],Sheet1!$C$1:$E$42,2,FALSE)</f>
        <v>Exponeringsbelopp för kredit-, motpart- och utspädningsrisker</v>
      </c>
      <c r="D1198" s="23" t="str">
        <f>VLOOKUP(Taulukko1[[#This Row],[Rivivalinta]],Sheet1!$C$1:$E$42,3,FALSE)</f>
        <v>Credit and counterparty risks</v>
      </c>
      <c r="E1198" s="1" t="s">
        <v>77</v>
      </c>
      <c r="F1198" s="2">
        <v>42004</v>
      </c>
      <c r="G1198" s="4">
        <v>112229.076</v>
      </c>
    </row>
    <row r="1199" spans="1:7" x14ac:dyDescent="0.2">
      <c r="A1199" s="3">
        <v>40</v>
      </c>
      <c r="B1199" s="23" t="s">
        <v>41</v>
      </c>
      <c r="C1199" s="23" t="str">
        <f>VLOOKUP(Taulukko1[[#This Row],[Rivivalinta]],Sheet1!$C$1:$E$42,2,FALSE)</f>
        <v>Exponeringsbelopp för positions-, valutakurs- och råvarurisker</v>
      </c>
      <c r="D1199" s="23" t="str">
        <f>VLOOKUP(Taulukko1[[#This Row],[Rivivalinta]],Sheet1!$C$1:$E$42,3,FALSE)</f>
        <v>Position, currency and commodity risks</v>
      </c>
      <c r="E1199" s="1" t="s">
        <v>77</v>
      </c>
      <c r="F1199" s="2">
        <v>42004</v>
      </c>
      <c r="G1199" s="4">
        <v>9082.018</v>
      </c>
    </row>
    <row r="1200" spans="1:7" x14ac:dyDescent="0.2">
      <c r="A1200" s="3">
        <v>41</v>
      </c>
      <c r="B1200" s="23" t="s">
        <v>42</v>
      </c>
      <c r="C1200" s="23" t="str">
        <f>VLOOKUP(Taulukko1[[#This Row],[Rivivalinta]],Sheet1!$C$1:$E$42,2,FALSE)</f>
        <v>Exponeringsbelopp för operativ risk</v>
      </c>
      <c r="D1200" s="23" t="str">
        <f>VLOOKUP(Taulukko1[[#This Row],[Rivivalinta]],Sheet1!$C$1:$E$42,3,FALSE)</f>
        <v>Operational risks</v>
      </c>
      <c r="E1200" s="1" t="s">
        <v>77</v>
      </c>
      <c r="F1200" s="2">
        <v>42004</v>
      </c>
      <c r="G1200" s="4">
        <v>7974.4650000000001</v>
      </c>
    </row>
    <row r="1201" spans="1:7" x14ac:dyDescent="0.2">
      <c r="A1201" s="3">
        <v>42</v>
      </c>
      <c r="B1201" s="23" t="s">
        <v>43</v>
      </c>
      <c r="C1201" s="23" t="str">
        <f>VLOOKUP(Taulukko1[[#This Row],[Rivivalinta]],Sheet1!$C$1:$E$42,2,FALSE)</f>
        <v>Övriga riskexponeringar</v>
      </c>
      <c r="D1201" s="23" t="str">
        <f>VLOOKUP(Taulukko1[[#This Row],[Rivivalinta]],Sheet1!$C$1:$E$42,3,FALSE)</f>
        <v>Other risks</v>
      </c>
      <c r="E1201" s="1" t="s">
        <v>77</v>
      </c>
      <c r="F1201" s="2">
        <v>42004</v>
      </c>
      <c r="G1201" s="4"/>
    </row>
    <row r="1202" spans="1:7" x14ac:dyDescent="0.2">
      <c r="A1202" s="3">
        <v>1</v>
      </c>
      <c r="B1202" s="23" t="s">
        <v>5</v>
      </c>
      <c r="C1202" s="23" t="str">
        <f>VLOOKUP(Taulukko1[[#This Row],[Rivivalinta]],Sheet1!$C$1:$E$42,2,FALSE)</f>
        <v>Räntenetto</v>
      </c>
      <c r="D1202" s="23" t="str">
        <f>VLOOKUP(Taulukko1[[#This Row],[Rivivalinta]],Sheet1!$C$1:$E$42,3,FALSE)</f>
        <v>Net interest margin</v>
      </c>
      <c r="E1202" s="1" t="s">
        <v>78</v>
      </c>
      <c r="F1202" s="2">
        <v>42004</v>
      </c>
      <c r="G1202" s="4">
        <v>1465</v>
      </c>
    </row>
    <row r="1203" spans="1:7" x14ac:dyDescent="0.2">
      <c r="A1203" s="3">
        <v>2</v>
      </c>
      <c r="B1203" s="23" t="s">
        <v>6</v>
      </c>
      <c r="C1203" s="23" t="str">
        <f>VLOOKUP(Taulukko1[[#This Row],[Rivivalinta]],Sheet1!$C$1:$E$42,2,FALSE)</f>
        <v>Netto, avgifts- och provisionsintäkter</v>
      </c>
      <c r="D1203" s="23" t="str">
        <f>VLOOKUP(Taulukko1[[#This Row],[Rivivalinta]],Sheet1!$C$1:$E$42,3,FALSE)</f>
        <v>Net fee and commission income</v>
      </c>
      <c r="E1203" s="1" t="s">
        <v>78</v>
      </c>
      <c r="F1203" s="2">
        <v>42004</v>
      </c>
      <c r="G1203" s="4">
        <v>292</v>
      </c>
    </row>
    <row r="1204" spans="1:7" x14ac:dyDescent="0.2">
      <c r="A1204" s="3">
        <v>3</v>
      </c>
      <c r="B1204" s="23" t="s">
        <v>7</v>
      </c>
      <c r="C1204" s="23" t="str">
        <f>VLOOKUP(Taulukko1[[#This Row],[Rivivalinta]],Sheet1!$C$1:$E$42,2,FALSE)</f>
        <v>Avgifts- och provisionsintäkter</v>
      </c>
      <c r="D1204" s="23" t="str">
        <f>VLOOKUP(Taulukko1[[#This Row],[Rivivalinta]],Sheet1!$C$1:$E$42,3,FALSE)</f>
        <v>Fee and commission income</v>
      </c>
      <c r="E1204" s="1" t="s">
        <v>78</v>
      </c>
      <c r="F1204" s="2">
        <v>42004</v>
      </c>
      <c r="G1204" s="4">
        <v>342</v>
      </c>
    </row>
    <row r="1205" spans="1:7" x14ac:dyDescent="0.2">
      <c r="A1205" s="3">
        <v>4</v>
      </c>
      <c r="B1205" s="23" t="s">
        <v>8</v>
      </c>
      <c r="C1205" s="23" t="str">
        <f>VLOOKUP(Taulukko1[[#This Row],[Rivivalinta]],Sheet1!$C$1:$E$42,2,FALSE)</f>
        <v>Avgifts- och provisionskostnader</v>
      </c>
      <c r="D1205" s="23" t="str">
        <f>VLOOKUP(Taulukko1[[#This Row],[Rivivalinta]],Sheet1!$C$1:$E$42,3,FALSE)</f>
        <v>Fee and commission expenses</v>
      </c>
      <c r="E1205" s="1" t="s">
        <v>78</v>
      </c>
      <c r="F1205" s="2">
        <v>42004</v>
      </c>
      <c r="G1205" s="4">
        <v>50</v>
      </c>
    </row>
    <row r="1206" spans="1:7" x14ac:dyDescent="0.2">
      <c r="A1206" s="3">
        <v>5</v>
      </c>
      <c r="B1206" s="23" t="s">
        <v>9</v>
      </c>
      <c r="C1206" s="23" t="str">
        <f>VLOOKUP(Taulukko1[[#This Row],[Rivivalinta]],Sheet1!$C$1:$E$42,2,FALSE)</f>
        <v>Nettointäkter från handel och investeringar</v>
      </c>
      <c r="D1206" s="23" t="str">
        <f>VLOOKUP(Taulukko1[[#This Row],[Rivivalinta]],Sheet1!$C$1:$E$42,3,FALSE)</f>
        <v>Net trading and investing income</v>
      </c>
      <c r="E1206" s="1" t="s">
        <v>78</v>
      </c>
      <c r="F1206" s="2">
        <v>42004</v>
      </c>
      <c r="G1206" s="4">
        <v>110</v>
      </c>
    </row>
    <row r="1207" spans="1:7" x14ac:dyDescent="0.2">
      <c r="A1207" s="3">
        <v>6</v>
      </c>
      <c r="B1207" s="23" t="s">
        <v>10</v>
      </c>
      <c r="C1207" s="23" t="str">
        <f>VLOOKUP(Taulukko1[[#This Row],[Rivivalinta]],Sheet1!$C$1:$E$42,2,FALSE)</f>
        <v>Övriga intäkter</v>
      </c>
      <c r="D1207" s="23" t="str">
        <f>VLOOKUP(Taulukko1[[#This Row],[Rivivalinta]],Sheet1!$C$1:$E$42,3,FALSE)</f>
        <v>Other income</v>
      </c>
      <c r="E1207" s="1" t="s">
        <v>78</v>
      </c>
      <c r="F1207" s="2">
        <v>42004</v>
      </c>
      <c r="G1207" s="4">
        <v>26</v>
      </c>
    </row>
    <row r="1208" spans="1:7" x14ac:dyDescent="0.2">
      <c r="A1208" s="3">
        <v>7</v>
      </c>
      <c r="B1208" s="23" t="s">
        <v>11</v>
      </c>
      <c r="C1208" s="23" t="str">
        <f>VLOOKUP(Taulukko1[[#This Row],[Rivivalinta]],Sheet1!$C$1:$E$42,2,FALSE)</f>
        <v>Totala inkomster</v>
      </c>
      <c r="D1208" s="23" t="str">
        <f>VLOOKUP(Taulukko1[[#This Row],[Rivivalinta]],Sheet1!$C$1:$E$42,3,FALSE)</f>
        <v>Total income</v>
      </c>
      <c r="E1208" s="1" t="s">
        <v>78</v>
      </c>
      <c r="F1208" s="2">
        <v>42004</v>
      </c>
      <c r="G1208" s="4">
        <v>1893</v>
      </c>
    </row>
    <row r="1209" spans="1:7" x14ac:dyDescent="0.2">
      <c r="A1209" s="3">
        <v>8</v>
      </c>
      <c r="B1209" s="23" t="s">
        <v>12</v>
      </c>
      <c r="C1209" s="23" t="str">
        <f>VLOOKUP(Taulukko1[[#This Row],[Rivivalinta]],Sheet1!$C$1:$E$42,2,FALSE)</f>
        <v>Totala kostnader</v>
      </c>
      <c r="D1209" s="23" t="str">
        <f>VLOOKUP(Taulukko1[[#This Row],[Rivivalinta]],Sheet1!$C$1:$E$42,3,FALSE)</f>
        <v>Total expenses</v>
      </c>
      <c r="E1209" s="1" t="s">
        <v>78</v>
      </c>
      <c r="F1209" s="2">
        <v>42004</v>
      </c>
      <c r="G1209" s="4">
        <v>933</v>
      </c>
    </row>
    <row r="1210" spans="1:7" x14ac:dyDescent="0.2">
      <c r="A1210" s="3">
        <v>9</v>
      </c>
      <c r="B1210" s="23" t="s">
        <v>13</v>
      </c>
      <c r="C1210" s="23" t="str">
        <f>VLOOKUP(Taulukko1[[#This Row],[Rivivalinta]],Sheet1!$C$1:$E$42,2,FALSE)</f>
        <v>Nedskrivningar av lån och fordringar</v>
      </c>
      <c r="D1210" s="23" t="str">
        <f>VLOOKUP(Taulukko1[[#This Row],[Rivivalinta]],Sheet1!$C$1:$E$42,3,FALSE)</f>
        <v>Impairments on loans and receivables</v>
      </c>
      <c r="E1210" s="1" t="s">
        <v>78</v>
      </c>
      <c r="F1210" s="2">
        <v>42004</v>
      </c>
      <c r="G1210" s="4">
        <v>196</v>
      </c>
    </row>
    <row r="1211" spans="1:7" x14ac:dyDescent="0.2">
      <c r="A1211" s="3">
        <v>10</v>
      </c>
      <c r="B1211" s="23" t="s">
        <v>14</v>
      </c>
      <c r="C1211" s="23" t="str">
        <f>VLOOKUP(Taulukko1[[#This Row],[Rivivalinta]],Sheet1!$C$1:$E$42,2,FALSE)</f>
        <v>Rörelsevinst/-förlust</v>
      </c>
      <c r="D1211" s="23" t="str">
        <f>VLOOKUP(Taulukko1[[#This Row],[Rivivalinta]],Sheet1!$C$1:$E$42,3,FALSE)</f>
        <v>Operatingprofit/-loss</v>
      </c>
      <c r="E1211" s="1" t="s">
        <v>78</v>
      </c>
      <c r="F1211" s="2">
        <v>42004</v>
      </c>
      <c r="G1211" s="4">
        <v>764</v>
      </c>
    </row>
    <row r="1212" spans="1:7" x14ac:dyDescent="0.2">
      <c r="A1212" s="3">
        <v>11</v>
      </c>
      <c r="B1212" s="23" t="s">
        <v>15</v>
      </c>
      <c r="C1212" s="23" t="str">
        <f>VLOOKUP(Taulukko1[[#This Row],[Rivivalinta]],Sheet1!$C$1:$E$42,2,FALSE)</f>
        <v>Kontanta medel och kassabehållning hos centralbanker</v>
      </c>
      <c r="D1212" s="23" t="str">
        <f>VLOOKUP(Taulukko1[[#This Row],[Rivivalinta]],Sheet1!$C$1:$E$42,3,FALSE)</f>
        <v>Cash and cash balances at central banks</v>
      </c>
      <c r="E1212" s="1" t="s">
        <v>78</v>
      </c>
      <c r="F1212" s="2">
        <v>42004</v>
      </c>
      <c r="G1212" s="4">
        <v>825</v>
      </c>
    </row>
    <row r="1213" spans="1:7" x14ac:dyDescent="0.2">
      <c r="A1213" s="3">
        <v>12</v>
      </c>
      <c r="B1213" s="23" t="s">
        <v>16</v>
      </c>
      <c r="C1213" s="23" t="str">
        <f>VLOOKUP(Taulukko1[[#This Row],[Rivivalinta]],Sheet1!$C$1:$E$42,2,FALSE)</f>
        <v>Lån och förskott till kreditinstitut</v>
      </c>
      <c r="D1213" s="23" t="str">
        <f>VLOOKUP(Taulukko1[[#This Row],[Rivivalinta]],Sheet1!$C$1:$E$42,3,FALSE)</f>
        <v>Loans and advances to credit institutions</v>
      </c>
      <c r="E1213" s="1" t="s">
        <v>78</v>
      </c>
      <c r="F1213" s="2">
        <v>42004</v>
      </c>
      <c r="G1213" s="4">
        <v>361</v>
      </c>
    </row>
    <row r="1214" spans="1:7" x14ac:dyDescent="0.2">
      <c r="A1214" s="3">
        <v>13</v>
      </c>
      <c r="B1214" s="23" t="s">
        <v>17</v>
      </c>
      <c r="C1214" s="23" t="str">
        <f>VLOOKUP(Taulukko1[[#This Row],[Rivivalinta]],Sheet1!$C$1:$E$42,2,FALSE)</f>
        <v>Lån och förskott till allmänheten och offentliga samfund</v>
      </c>
      <c r="D1214" s="23" t="str">
        <f>VLOOKUP(Taulukko1[[#This Row],[Rivivalinta]],Sheet1!$C$1:$E$42,3,FALSE)</f>
        <v>Loans and advances to the public and public sector entities</v>
      </c>
      <c r="E1214" s="1" t="s">
        <v>78</v>
      </c>
      <c r="F1214" s="2">
        <v>42004</v>
      </c>
      <c r="G1214" s="4">
        <v>45277</v>
      </c>
    </row>
    <row r="1215" spans="1:7" x14ac:dyDescent="0.2">
      <c r="A1215" s="3">
        <v>14</v>
      </c>
      <c r="B1215" s="23" t="s">
        <v>18</v>
      </c>
      <c r="C1215" s="23" t="str">
        <f>VLOOKUP(Taulukko1[[#This Row],[Rivivalinta]],Sheet1!$C$1:$E$42,2,FALSE)</f>
        <v>Värdepapper</v>
      </c>
      <c r="D1215" s="23" t="str">
        <f>VLOOKUP(Taulukko1[[#This Row],[Rivivalinta]],Sheet1!$C$1:$E$42,3,FALSE)</f>
        <v>Debt securities</v>
      </c>
      <c r="E1215" s="1" t="s">
        <v>78</v>
      </c>
      <c r="F1215" s="2">
        <v>42004</v>
      </c>
      <c r="G1215" s="4">
        <v>8600</v>
      </c>
    </row>
    <row r="1216" spans="1:7" x14ac:dyDescent="0.2">
      <c r="A1216" s="3">
        <v>15</v>
      </c>
      <c r="B1216" s="23" t="s">
        <v>119</v>
      </c>
      <c r="C1216" s="23" t="str">
        <f>VLOOKUP(Taulukko1[[#This Row],[Rivivalinta]],Sheet1!$C$1:$E$42,2,FALSE)</f>
        <v xml:space="preserve">Derivat </v>
      </c>
      <c r="D1216" s="23" t="str">
        <f>VLOOKUP(Taulukko1[[#This Row],[Rivivalinta]],Sheet1!$C$1:$E$42,3,FALSE)</f>
        <v xml:space="preserve">Derivatives </v>
      </c>
      <c r="E1216" s="1" t="s">
        <v>78</v>
      </c>
      <c r="F1216" s="2">
        <v>42004</v>
      </c>
      <c r="G1216" s="4"/>
    </row>
    <row r="1217" spans="1:7" x14ac:dyDescent="0.2">
      <c r="A1217" s="3">
        <v>16</v>
      </c>
      <c r="B1217" s="23" t="s">
        <v>20</v>
      </c>
      <c r="C1217" s="23" t="str">
        <f>VLOOKUP(Taulukko1[[#This Row],[Rivivalinta]],Sheet1!$C$1:$E$42,2,FALSE)</f>
        <v>Övriga tillgångar</v>
      </c>
      <c r="D1217" s="23" t="str">
        <f>VLOOKUP(Taulukko1[[#This Row],[Rivivalinta]],Sheet1!$C$1:$E$42,3,FALSE)</f>
        <v>Other assets</v>
      </c>
      <c r="E1217" s="1" t="s">
        <v>78</v>
      </c>
      <c r="F1217" s="2">
        <v>42004</v>
      </c>
      <c r="G1217" s="4">
        <v>6739</v>
      </c>
    </row>
    <row r="1218" spans="1:7" x14ac:dyDescent="0.2">
      <c r="A1218" s="3">
        <v>17</v>
      </c>
      <c r="B1218" s="23" t="s">
        <v>21</v>
      </c>
      <c r="C1218" s="23" t="str">
        <f>VLOOKUP(Taulukko1[[#This Row],[Rivivalinta]],Sheet1!$C$1:$E$42,2,FALSE)</f>
        <v>SUMMA TILLGÅNGAR</v>
      </c>
      <c r="D1218" s="23" t="str">
        <f>VLOOKUP(Taulukko1[[#This Row],[Rivivalinta]],Sheet1!$C$1:$E$42,3,FALSE)</f>
        <v>TOTAL ASSETS</v>
      </c>
      <c r="E1218" s="1" t="s">
        <v>78</v>
      </c>
      <c r="F1218" s="2">
        <v>42004</v>
      </c>
      <c r="G1218" s="4">
        <v>61802</v>
      </c>
    </row>
    <row r="1219" spans="1:7" x14ac:dyDescent="0.2">
      <c r="A1219" s="3">
        <v>18</v>
      </c>
      <c r="B1219" s="23" t="s">
        <v>22</v>
      </c>
      <c r="C1219" s="23" t="str">
        <f>VLOOKUP(Taulukko1[[#This Row],[Rivivalinta]],Sheet1!$C$1:$E$42,2,FALSE)</f>
        <v>Inlåning från kreditinstitut</v>
      </c>
      <c r="D1219" s="23" t="str">
        <f>VLOOKUP(Taulukko1[[#This Row],[Rivivalinta]],Sheet1!$C$1:$E$42,3,FALSE)</f>
        <v>Deposits from credit institutions</v>
      </c>
      <c r="E1219" s="1" t="s">
        <v>78</v>
      </c>
      <c r="F1219" s="2">
        <v>42004</v>
      </c>
      <c r="G1219" s="4">
        <v>34</v>
      </c>
    </row>
    <row r="1220" spans="1:7" x14ac:dyDescent="0.2">
      <c r="A1220" s="3">
        <v>19</v>
      </c>
      <c r="B1220" s="23" t="s">
        <v>23</v>
      </c>
      <c r="C1220" s="23" t="str">
        <f>VLOOKUP(Taulukko1[[#This Row],[Rivivalinta]],Sheet1!$C$1:$E$42,2,FALSE)</f>
        <v>Inlåning från allmänheten och offentliga samfund</v>
      </c>
      <c r="D1220" s="23" t="str">
        <f>VLOOKUP(Taulukko1[[#This Row],[Rivivalinta]],Sheet1!$C$1:$E$42,3,FALSE)</f>
        <v>Deposits from the public and public sector entities</v>
      </c>
      <c r="E1220" s="1" t="s">
        <v>78</v>
      </c>
      <c r="F1220" s="2">
        <v>42004</v>
      </c>
      <c r="G1220" s="4">
        <v>45973</v>
      </c>
    </row>
    <row r="1221" spans="1:7" x14ac:dyDescent="0.2">
      <c r="A1221" s="3">
        <v>20</v>
      </c>
      <c r="B1221" s="23" t="s">
        <v>24</v>
      </c>
      <c r="C1221" s="23" t="str">
        <f>VLOOKUP(Taulukko1[[#This Row],[Rivivalinta]],Sheet1!$C$1:$E$42,2,FALSE)</f>
        <v>Emitterade skuldebrev</v>
      </c>
      <c r="D1221" s="23" t="str">
        <f>VLOOKUP(Taulukko1[[#This Row],[Rivivalinta]],Sheet1!$C$1:$E$42,3,FALSE)</f>
        <v>Debt securities issued</v>
      </c>
      <c r="E1221" s="1" t="s">
        <v>78</v>
      </c>
      <c r="F1221" s="2">
        <v>42004</v>
      </c>
      <c r="G1221" s="4">
        <v>1379</v>
      </c>
    </row>
    <row r="1222" spans="1:7" x14ac:dyDescent="0.2">
      <c r="A1222" s="3">
        <v>22</v>
      </c>
      <c r="B1222" s="23" t="s">
        <v>19</v>
      </c>
      <c r="C1222" s="23" t="str">
        <f>VLOOKUP(Taulukko1[[#This Row],[Rivivalinta]],Sheet1!$C$1:$E$42,2,FALSE)</f>
        <v>Derivat</v>
      </c>
      <c r="D1222" s="23" t="str">
        <f>VLOOKUP(Taulukko1[[#This Row],[Rivivalinta]],Sheet1!$C$1:$E$42,3,FALSE)</f>
        <v>Derivatives</v>
      </c>
      <c r="E1222" s="1" t="s">
        <v>78</v>
      </c>
      <c r="F1222" s="2">
        <v>42004</v>
      </c>
      <c r="G1222" s="4"/>
    </row>
    <row r="1223" spans="1:7" x14ac:dyDescent="0.2">
      <c r="A1223" s="3">
        <v>23</v>
      </c>
      <c r="B1223" s="23" t="s">
        <v>25</v>
      </c>
      <c r="C1223" s="23" t="str">
        <f>VLOOKUP(Taulukko1[[#This Row],[Rivivalinta]],Sheet1!$C$1:$E$42,2,FALSE)</f>
        <v>Eget kapital</v>
      </c>
      <c r="D1223" s="23" t="str">
        <f>VLOOKUP(Taulukko1[[#This Row],[Rivivalinta]],Sheet1!$C$1:$E$42,3,FALSE)</f>
        <v>Total equity</v>
      </c>
      <c r="E1223" s="1" t="s">
        <v>78</v>
      </c>
      <c r="F1223" s="2">
        <v>42004</v>
      </c>
      <c r="G1223" s="4">
        <v>12280</v>
      </c>
    </row>
    <row r="1224" spans="1:7" x14ac:dyDescent="0.2">
      <c r="A1224" s="3">
        <v>21</v>
      </c>
      <c r="B1224" s="23" t="s">
        <v>26</v>
      </c>
      <c r="C1224" s="23" t="str">
        <f>VLOOKUP(Taulukko1[[#This Row],[Rivivalinta]],Sheet1!$C$1:$E$42,2,FALSE)</f>
        <v>Övriga skulder</v>
      </c>
      <c r="D1224" s="23" t="str">
        <f>VLOOKUP(Taulukko1[[#This Row],[Rivivalinta]],Sheet1!$C$1:$E$42,3,FALSE)</f>
        <v>Other liabilities</v>
      </c>
      <c r="E1224" s="1" t="s">
        <v>78</v>
      </c>
      <c r="F1224" s="2">
        <v>42004</v>
      </c>
      <c r="G1224" s="4">
        <v>2137</v>
      </c>
    </row>
    <row r="1225" spans="1:7" x14ac:dyDescent="0.2">
      <c r="A1225" s="3">
        <v>24</v>
      </c>
      <c r="B1225" s="23" t="s">
        <v>27</v>
      </c>
      <c r="C1225" s="23" t="str">
        <f>VLOOKUP(Taulukko1[[#This Row],[Rivivalinta]],Sheet1!$C$1:$E$42,2,FALSE)</f>
        <v>SUMMA EGET KAPITAL OCH SKULDER</v>
      </c>
      <c r="D1225" s="23" t="str">
        <f>VLOOKUP(Taulukko1[[#This Row],[Rivivalinta]],Sheet1!$C$1:$E$42,3,FALSE)</f>
        <v>TOTAL EQUITY AND LIABILITIES</v>
      </c>
      <c r="E1225" s="1" t="s">
        <v>78</v>
      </c>
      <c r="F1225" s="2">
        <v>42004</v>
      </c>
      <c r="G1225" s="4">
        <v>61803</v>
      </c>
    </row>
    <row r="1226" spans="1:7" x14ac:dyDescent="0.2">
      <c r="A1226" s="3">
        <v>25</v>
      </c>
      <c r="B1226" s="23" t="s">
        <v>28</v>
      </c>
      <c r="C1226" s="23" t="str">
        <f>VLOOKUP(Taulukko1[[#This Row],[Rivivalinta]],Sheet1!$C$1:$E$42,2,FALSE)</f>
        <v>Exponering utanför balansräkningen</v>
      </c>
      <c r="D1226" s="23" t="str">
        <f>VLOOKUP(Taulukko1[[#This Row],[Rivivalinta]],Sheet1!$C$1:$E$42,3,FALSE)</f>
        <v>Off balance sheet exposures</v>
      </c>
      <c r="E1226" s="1" t="s">
        <v>78</v>
      </c>
      <c r="F1226" s="2">
        <v>42004</v>
      </c>
      <c r="G1226" s="4">
        <v>1966</v>
      </c>
    </row>
    <row r="1227" spans="1:7" x14ac:dyDescent="0.2">
      <c r="A1227" s="3">
        <v>28</v>
      </c>
      <c r="B1227" s="23" t="s">
        <v>29</v>
      </c>
      <c r="C1227" s="23" t="str">
        <f>VLOOKUP(Taulukko1[[#This Row],[Rivivalinta]],Sheet1!$C$1:$E$42,2,FALSE)</f>
        <v>Kostnader/intäkter, %</v>
      </c>
      <c r="D1227" s="23" t="str">
        <f>VLOOKUP(Taulukko1[[#This Row],[Rivivalinta]],Sheet1!$C$1:$E$42,3,FALSE)</f>
        <v>Cost/income ratio, %</v>
      </c>
      <c r="E1227" s="1" t="s">
        <v>78</v>
      </c>
      <c r="F1227" s="2">
        <v>42004</v>
      </c>
      <c r="G1227" s="5">
        <v>0.43026706231454004</v>
      </c>
    </row>
    <row r="1228" spans="1:7" x14ac:dyDescent="0.2">
      <c r="A1228" s="3">
        <v>29</v>
      </c>
      <c r="B1228" s="23" t="s">
        <v>30</v>
      </c>
      <c r="C1228" s="23" t="str">
        <f>VLOOKUP(Taulukko1[[#This Row],[Rivivalinta]],Sheet1!$C$1:$E$42,2,FALSE)</f>
        <v>Nödlidande exponeringar/Exponeringar, %</v>
      </c>
      <c r="D1228" s="23" t="str">
        <f>VLOOKUP(Taulukko1[[#This Row],[Rivivalinta]],Sheet1!$C$1:$E$42,3,FALSE)</f>
        <v>Non-performing exposures/Exposures, %</v>
      </c>
      <c r="E1228" s="1" t="s">
        <v>78</v>
      </c>
      <c r="F1228" s="2">
        <v>42004</v>
      </c>
      <c r="G1228" s="5">
        <v>3.5165407658244332E-3</v>
      </c>
    </row>
    <row r="1229" spans="1:7" x14ac:dyDescent="0.2">
      <c r="A1229" s="3">
        <v>30</v>
      </c>
      <c r="B1229" s="23" t="s">
        <v>31</v>
      </c>
      <c r="C1229" s="23" t="str">
        <f>VLOOKUP(Taulukko1[[#This Row],[Rivivalinta]],Sheet1!$C$1:$E$42,2,FALSE)</f>
        <v>Upplupna avsättningar på nödlidande exponeringar/Nödlidande Exponeringar, %</v>
      </c>
      <c r="D1229" s="23" t="str">
        <f>VLOOKUP(Taulukko1[[#This Row],[Rivivalinta]],Sheet1!$C$1:$E$42,3,FALSE)</f>
        <v>Accumulated impairments on non-performing exposures/Non-performing exposures, %</v>
      </c>
      <c r="E1229" s="1" t="s">
        <v>78</v>
      </c>
      <c r="F1229" s="2">
        <v>42004</v>
      </c>
      <c r="G1229" s="5">
        <v>0.43827160493827161</v>
      </c>
    </row>
    <row r="1230" spans="1:7" x14ac:dyDescent="0.2">
      <c r="A1230" s="3">
        <v>31</v>
      </c>
      <c r="B1230" s="23" t="s">
        <v>32</v>
      </c>
      <c r="C1230" s="23" t="str">
        <f>VLOOKUP(Taulukko1[[#This Row],[Rivivalinta]],Sheet1!$C$1:$E$42,2,FALSE)</f>
        <v>Kapitalbas</v>
      </c>
      <c r="D1230" s="23" t="str">
        <f>VLOOKUP(Taulukko1[[#This Row],[Rivivalinta]],Sheet1!$C$1:$E$42,3,FALSE)</f>
        <v>Own funds</v>
      </c>
      <c r="E1230" s="1" t="s">
        <v>78</v>
      </c>
      <c r="F1230" s="2">
        <v>42004</v>
      </c>
      <c r="G1230" s="4">
        <v>13294.258</v>
      </c>
    </row>
    <row r="1231" spans="1:7" x14ac:dyDescent="0.2">
      <c r="A1231" s="3">
        <v>32</v>
      </c>
      <c r="B1231" s="23" t="s">
        <v>33</v>
      </c>
      <c r="C1231" s="23" t="str">
        <f>VLOOKUP(Taulukko1[[#This Row],[Rivivalinta]],Sheet1!$C$1:$E$42,2,FALSE)</f>
        <v>Kärnprimärkapital (CET 1)</v>
      </c>
      <c r="D1231" s="23" t="str">
        <f>VLOOKUP(Taulukko1[[#This Row],[Rivivalinta]],Sheet1!$C$1:$E$42,3,FALSE)</f>
        <v>Common equity tier 1 capital (CET1)</v>
      </c>
      <c r="E1231" s="1" t="s">
        <v>78</v>
      </c>
      <c r="F1231" s="2">
        <v>42004</v>
      </c>
      <c r="G1231" s="4">
        <v>12790.761</v>
      </c>
    </row>
    <row r="1232" spans="1:7" x14ac:dyDescent="0.2">
      <c r="A1232" s="3">
        <v>33</v>
      </c>
      <c r="B1232" s="23" t="s">
        <v>34</v>
      </c>
      <c r="C1232" s="23" t="str">
        <f>VLOOKUP(Taulukko1[[#This Row],[Rivivalinta]],Sheet1!$C$1:$E$42,2,FALSE)</f>
        <v>Övrigt primärkapital (AT 1)</v>
      </c>
      <c r="D1232" s="23" t="str">
        <f>VLOOKUP(Taulukko1[[#This Row],[Rivivalinta]],Sheet1!$C$1:$E$42,3,FALSE)</f>
        <v>Additional tier 1 capital (AT 1)</v>
      </c>
      <c r="E1232" s="1" t="s">
        <v>78</v>
      </c>
      <c r="F1232" s="2">
        <v>42004</v>
      </c>
      <c r="G1232" s="4">
        <v>157.21600000000001</v>
      </c>
    </row>
    <row r="1233" spans="1:7" x14ac:dyDescent="0.2">
      <c r="A1233" s="3">
        <v>34</v>
      </c>
      <c r="B1233" s="23" t="s">
        <v>35</v>
      </c>
      <c r="C1233" s="23" t="str">
        <f>VLOOKUP(Taulukko1[[#This Row],[Rivivalinta]],Sheet1!$C$1:$E$42,2,FALSE)</f>
        <v>Supplementärkapital (T2)</v>
      </c>
      <c r="D1233" s="23" t="str">
        <f>VLOOKUP(Taulukko1[[#This Row],[Rivivalinta]],Sheet1!$C$1:$E$42,3,FALSE)</f>
        <v>Tier 2 capital (T2)</v>
      </c>
      <c r="E1233" s="1" t="s">
        <v>78</v>
      </c>
      <c r="F1233" s="2">
        <v>42004</v>
      </c>
      <c r="G1233" s="4">
        <v>346.28</v>
      </c>
    </row>
    <row r="1234" spans="1:7" x14ac:dyDescent="0.2">
      <c r="A1234" s="3">
        <v>35</v>
      </c>
      <c r="B1234" s="23" t="s">
        <v>36</v>
      </c>
      <c r="C1234" s="23" t="str">
        <f>VLOOKUP(Taulukko1[[#This Row],[Rivivalinta]],Sheet1!$C$1:$E$42,2,FALSE)</f>
        <v>Summa kapitalrelationer, %</v>
      </c>
      <c r="D1234" s="23" t="str">
        <f>VLOOKUP(Taulukko1[[#This Row],[Rivivalinta]],Sheet1!$C$1:$E$42,3,FALSE)</f>
        <v>Own funds ratio, %</v>
      </c>
      <c r="E1234" s="1" t="s">
        <v>78</v>
      </c>
      <c r="F1234" s="2">
        <v>42004</v>
      </c>
      <c r="G1234" s="5">
        <v>0.29661575664878626</v>
      </c>
    </row>
    <row r="1235" spans="1:7" x14ac:dyDescent="0.2">
      <c r="A1235" s="3">
        <v>36</v>
      </c>
      <c r="B1235" s="23" t="s">
        <v>37</v>
      </c>
      <c r="C1235" s="23" t="str">
        <f>VLOOKUP(Taulukko1[[#This Row],[Rivivalinta]],Sheet1!$C$1:$E$42,2,FALSE)</f>
        <v>Primärkapitalrelation, %</v>
      </c>
      <c r="D1235" s="23" t="str">
        <f>VLOOKUP(Taulukko1[[#This Row],[Rivivalinta]],Sheet1!$C$1:$E$42,3,FALSE)</f>
        <v>Tier 1 ratio, %</v>
      </c>
      <c r="E1235" s="1" t="s">
        <v>78</v>
      </c>
      <c r="F1235" s="2">
        <v>42004</v>
      </c>
      <c r="G1235" s="5">
        <v>0.28888968417237587</v>
      </c>
    </row>
    <row r="1236" spans="1:7" x14ac:dyDescent="0.2">
      <c r="A1236" s="3">
        <v>37</v>
      </c>
      <c r="B1236" s="23" t="s">
        <v>38</v>
      </c>
      <c r="C1236" s="23" t="str">
        <f>VLOOKUP(Taulukko1[[#This Row],[Rivivalinta]],Sheet1!$C$1:$E$42,2,FALSE)</f>
        <v>Kärnprimärkapitalrelation, %</v>
      </c>
      <c r="D1236" s="23" t="str">
        <f>VLOOKUP(Taulukko1[[#This Row],[Rivivalinta]],Sheet1!$C$1:$E$42,3,FALSE)</f>
        <v>CET 1 ratio, %</v>
      </c>
      <c r="E1236" s="1" t="s">
        <v>78</v>
      </c>
      <c r="F1236" s="2">
        <v>42004</v>
      </c>
      <c r="G1236" s="5">
        <v>0.28538194851708054</v>
      </c>
    </row>
    <row r="1237" spans="1:7" x14ac:dyDescent="0.2">
      <c r="A1237" s="3">
        <v>38</v>
      </c>
      <c r="B1237" s="23" t="s">
        <v>39</v>
      </c>
      <c r="C1237" s="23" t="str">
        <f>VLOOKUP(Taulukko1[[#This Row],[Rivivalinta]],Sheet1!$C$1:$E$42,2,FALSE)</f>
        <v>Summa exponeringsbelopp (RWA)</v>
      </c>
      <c r="D1237" s="23" t="str">
        <f>VLOOKUP(Taulukko1[[#This Row],[Rivivalinta]],Sheet1!$C$1:$E$42,3,FALSE)</f>
        <v>Total risk weighted assets (RWA)</v>
      </c>
      <c r="E1237" s="1" t="s">
        <v>78</v>
      </c>
      <c r="F1237" s="2">
        <v>42004</v>
      </c>
      <c r="G1237" s="4">
        <v>44819.796999999999</v>
      </c>
    </row>
    <row r="1238" spans="1:7" x14ac:dyDescent="0.2">
      <c r="A1238" s="3">
        <v>39</v>
      </c>
      <c r="B1238" s="23" t="s">
        <v>40</v>
      </c>
      <c r="C1238" s="23" t="str">
        <f>VLOOKUP(Taulukko1[[#This Row],[Rivivalinta]],Sheet1!$C$1:$E$42,2,FALSE)</f>
        <v>Exponeringsbelopp för kredit-, motpart- och utspädningsrisker</v>
      </c>
      <c r="D1238" s="23" t="str">
        <f>VLOOKUP(Taulukko1[[#This Row],[Rivivalinta]],Sheet1!$C$1:$E$42,3,FALSE)</f>
        <v>Credit and counterparty risks</v>
      </c>
      <c r="E1238" s="1" t="s">
        <v>78</v>
      </c>
      <c r="F1238" s="2">
        <v>42004</v>
      </c>
      <c r="G1238" s="4">
        <v>40358.074000000001</v>
      </c>
    </row>
    <row r="1239" spans="1:7" x14ac:dyDescent="0.2">
      <c r="A1239" s="3">
        <v>40</v>
      </c>
      <c r="B1239" s="23" t="s">
        <v>41</v>
      </c>
      <c r="C1239" s="23" t="str">
        <f>VLOOKUP(Taulukko1[[#This Row],[Rivivalinta]],Sheet1!$C$1:$E$42,2,FALSE)</f>
        <v>Exponeringsbelopp för positions-, valutakurs- och råvarurisker</v>
      </c>
      <c r="D1239" s="23" t="str">
        <f>VLOOKUP(Taulukko1[[#This Row],[Rivivalinta]],Sheet1!$C$1:$E$42,3,FALSE)</f>
        <v>Position, currency and commodity risks</v>
      </c>
      <c r="E1239" s="1" t="s">
        <v>78</v>
      </c>
      <c r="F1239" s="2">
        <v>42004</v>
      </c>
      <c r="G1239" s="4">
        <v>1261.8119999999999</v>
      </c>
    </row>
    <row r="1240" spans="1:7" x14ac:dyDescent="0.2">
      <c r="A1240" s="3">
        <v>41</v>
      </c>
      <c r="B1240" s="23" t="s">
        <v>42</v>
      </c>
      <c r="C1240" s="23" t="str">
        <f>VLOOKUP(Taulukko1[[#This Row],[Rivivalinta]],Sheet1!$C$1:$E$42,2,FALSE)</f>
        <v>Exponeringsbelopp för operativ risk</v>
      </c>
      <c r="D1240" s="23" t="str">
        <f>VLOOKUP(Taulukko1[[#This Row],[Rivivalinta]],Sheet1!$C$1:$E$42,3,FALSE)</f>
        <v>Operational risks</v>
      </c>
      <c r="E1240" s="1" t="s">
        <v>78</v>
      </c>
      <c r="F1240" s="2">
        <v>42004</v>
      </c>
      <c r="G1240" s="4">
        <v>3199.9110000000001</v>
      </c>
    </row>
    <row r="1241" spans="1:7" x14ac:dyDescent="0.2">
      <c r="A1241" s="3">
        <v>42</v>
      </c>
      <c r="B1241" s="23" t="s">
        <v>43</v>
      </c>
      <c r="C1241" s="23" t="str">
        <f>VLOOKUP(Taulukko1[[#This Row],[Rivivalinta]],Sheet1!$C$1:$E$42,2,FALSE)</f>
        <v>Övriga riskexponeringar</v>
      </c>
      <c r="D1241" s="23" t="str">
        <f>VLOOKUP(Taulukko1[[#This Row],[Rivivalinta]],Sheet1!$C$1:$E$42,3,FALSE)</f>
        <v>Other risks</v>
      </c>
      <c r="E1241" s="1" t="s">
        <v>78</v>
      </c>
      <c r="F1241" s="2">
        <v>42004</v>
      </c>
      <c r="G1241" s="4"/>
    </row>
    <row r="1242" spans="1:7" x14ac:dyDescent="0.2">
      <c r="A1242" s="3">
        <v>1</v>
      </c>
      <c r="B1242" s="23" t="s">
        <v>5</v>
      </c>
      <c r="C1242" s="23" t="str">
        <f>VLOOKUP(Taulukko1[[#This Row],[Rivivalinta]],Sheet1!$C$1:$E$42,2,FALSE)</f>
        <v>Räntenetto</v>
      </c>
      <c r="D1242" s="23" t="str">
        <f>VLOOKUP(Taulukko1[[#This Row],[Rivivalinta]],Sheet1!$C$1:$E$42,3,FALSE)</f>
        <v>Net interest margin</v>
      </c>
      <c r="E1242" s="1" t="s">
        <v>79</v>
      </c>
      <c r="F1242" s="2">
        <v>42004</v>
      </c>
      <c r="G1242" s="4">
        <v>1625</v>
      </c>
    </row>
    <row r="1243" spans="1:7" x14ac:dyDescent="0.2">
      <c r="A1243" s="3">
        <v>2</v>
      </c>
      <c r="B1243" s="23" t="s">
        <v>6</v>
      </c>
      <c r="C1243" s="23" t="str">
        <f>VLOOKUP(Taulukko1[[#This Row],[Rivivalinta]],Sheet1!$C$1:$E$42,2,FALSE)</f>
        <v>Netto, avgifts- och provisionsintäkter</v>
      </c>
      <c r="D1243" s="23" t="str">
        <f>VLOOKUP(Taulukko1[[#This Row],[Rivivalinta]],Sheet1!$C$1:$E$42,3,FALSE)</f>
        <v>Net fee and commission income</v>
      </c>
      <c r="E1243" s="1" t="s">
        <v>79</v>
      </c>
      <c r="F1243" s="2">
        <v>42004</v>
      </c>
      <c r="G1243" s="4">
        <v>842</v>
      </c>
    </row>
    <row r="1244" spans="1:7" x14ac:dyDescent="0.2">
      <c r="A1244" s="3">
        <v>3</v>
      </c>
      <c r="B1244" s="23" t="s">
        <v>7</v>
      </c>
      <c r="C1244" s="23" t="str">
        <f>VLOOKUP(Taulukko1[[#This Row],[Rivivalinta]],Sheet1!$C$1:$E$42,2,FALSE)</f>
        <v>Avgifts- och provisionsintäkter</v>
      </c>
      <c r="D1244" s="23" t="str">
        <f>VLOOKUP(Taulukko1[[#This Row],[Rivivalinta]],Sheet1!$C$1:$E$42,3,FALSE)</f>
        <v>Fee and commission income</v>
      </c>
      <c r="E1244" s="1" t="s">
        <v>79</v>
      </c>
      <c r="F1244" s="2">
        <v>42004</v>
      </c>
      <c r="G1244" s="4">
        <v>930</v>
      </c>
    </row>
    <row r="1245" spans="1:7" x14ac:dyDescent="0.2">
      <c r="A1245" s="3">
        <v>4</v>
      </c>
      <c r="B1245" s="23" t="s">
        <v>8</v>
      </c>
      <c r="C1245" s="23" t="str">
        <f>VLOOKUP(Taulukko1[[#This Row],[Rivivalinta]],Sheet1!$C$1:$E$42,2,FALSE)</f>
        <v>Avgifts- och provisionskostnader</v>
      </c>
      <c r="D1245" s="23" t="str">
        <f>VLOOKUP(Taulukko1[[#This Row],[Rivivalinta]],Sheet1!$C$1:$E$42,3,FALSE)</f>
        <v>Fee and commission expenses</v>
      </c>
      <c r="E1245" s="1" t="s">
        <v>79</v>
      </c>
      <c r="F1245" s="2">
        <v>42004</v>
      </c>
      <c r="G1245" s="4">
        <v>88</v>
      </c>
    </row>
    <row r="1246" spans="1:7" x14ac:dyDescent="0.2">
      <c r="A1246" s="3">
        <v>5</v>
      </c>
      <c r="B1246" s="23" t="s">
        <v>9</v>
      </c>
      <c r="C1246" s="23" t="str">
        <f>VLOOKUP(Taulukko1[[#This Row],[Rivivalinta]],Sheet1!$C$1:$E$42,2,FALSE)</f>
        <v>Nettointäkter från handel och investeringar</v>
      </c>
      <c r="D1246" s="23" t="str">
        <f>VLOOKUP(Taulukko1[[#This Row],[Rivivalinta]],Sheet1!$C$1:$E$42,3,FALSE)</f>
        <v>Net trading and investing income</v>
      </c>
      <c r="E1246" s="1" t="s">
        <v>79</v>
      </c>
      <c r="F1246" s="2">
        <v>42004</v>
      </c>
      <c r="G1246" s="4">
        <v>44</v>
      </c>
    </row>
    <row r="1247" spans="1:7" x14ac:dyDescent="0.2">
      <c r="A1247" s="3">
        <v>6</v>
      </c>
      <c r="B1247" s="23" t="s">
        <v>10</v>
      </c>
      <c r="C1247" s="23" t="str">
        <f>VLOOKUP(Taulukko1[[#This Row],[Rivivalinta]],Sheet1!$C$1:$E$42,2,FALSE)</f>
        <v>Övriga intäkter</v>
      </c>
      <c r="D1247" s="23" t="str">
        <f>VLOOKUP(Taulukko1[[#This Row],[Rivivalinta]],Sheet1!$C$1:$E$42,3,FALSE)</f>
        <v>Other income</v>
      </c>
      <c r="E1247" s="1" t="s">
        <v>79</v>
      </c>
      <c r="F1247" s="2">
        <v>42004</v>
      </c>
      <c r="G1247" s="4">
        <v>216</v>
      </c>
    </row>
    <row r="1248" spans="1:7" x14ac:dyDescent="0.2">
      <c r="A1248" s="3">
        <v>7</v>
      </c>
      <c r="B1248" s="23" t="s">
        <v>11</v>
      </c>
      <c r="C1248" s="23" t="str">
        <f>VLOOKUP(Taulukko1[[#This Row],[Rivivalinta]],Sheet1!$C$1:$E$42,2,FALSE)</f>
        <v>Totala inkomster</v>
      </c>
      <c r="D1248" s="23" t="str">
        <f>VLOOKUP(Taulukko1[[#This Row],[Rivivalinta]],Sheet1!$C$1:$E$42,3,FALSE)</f>
        <v>Total income</v>
      </c>
      <c r="E1248" s="1" t="s">
        <v>79</v>
      </c>
      <c r="F1248" s="2">
        <v>42004</v>
      </c>
      <c r="G1248" s="4">
        <v>2727</v>
      </c>
    </row>
    <row r="1249" spans="1:7" x14ac:dyDescent="0.2">
      <c r="A1249" s="3">
        <v>8</v>
      </c>
      <c r="B1249" s="23" t="s">
        <v>12</v>
      </c>
      <c r="C1249" s="23" t="str">
        <f>VLOOKUP(Taulukko1[[#This Row],[Rivivalinta]],Sheet1!$C$1:$E$42,2,FALSE)</f>
        <v>Totala kostnader</v>
      </c>
      <c r="D1249" s="23" t="str">
        <f>VLOOKUP(Taulukko1[[#This Row],[Rivivalinta]],Sheet1!$C$1:$E$42,3,FALSE)</f>
        <v>Total expenses</v>
      </c>
      <c r="E1249" s="1" t="s">
        <v>79</v>
      </c>
      <c r="F1249" s="2">
        <v>42004</v>
      </c>
      <c r="G1249" s="4">
        <v>2153</v>
      </c>
    </row>
    <row r="1250" spans="1:7" x14ac:dyDescent="0.2">
      <c r="A1250" s="3">
        <v>9</v>
      </c>
      <c r="B1250" s="23" t="s">
        <v>13</v>
      </c>
      <c r="C1250" s="23" t="str">
        <f>VLOOKUP(Taulukko1[[#This Row],[Rivivalinta]],Sheet1!$C$1:$E$42,2,FALSE)</f>
        <v>Nedskrivningar av lån och fordringar</v>
      </c>
      <c r="D1250" s="23" t="str">
        <f>VLOOKUP(Taulukko1[[#This Row],[Rivivalinta]],Sheet1!$C$1:$E$42,3,FALSE)</f>
        <v>Impairments on loans and receivables</v>
      </c>
      <c r="E1250" s="1" t="s">
        <v>79</v>
      </c>
      <c r="F1250" s="2">
        <v>42004</v>
      </c>
      <c r="G1250" s="4">
        <v>48</v>
      </c>
    </row>
    <row r="1251" spans="1:7" x14ac:dyDescent="0.2">
      <c r="A1251" s="3">
        <v>10</v>
      </c>
      <c r="B1251" s="23" t="s">
        <v>14</v>
      </c>
      <c r="C1251" s="23" t="str">
        <f>VLOOKUP(Taulukko1[[#This Row],[Rivivalinta]],Sheet1!$C$1:$E$42,2,FALSE)</f>
        <v>Rörelsevinst/-förlust</v>
      </c>
      <c r="D1251" s="23" t="str">
        <f>VLOOKUP(Taulukko1[[#This Row],[Rivivalinta]],Sheet1!$C$1:$E$42,3,FALSE)</f>
        <v>Operatingprofit/-loss</v>
      </c>
      <c r="E1251" s="1" t="s">
        <v>79</v>
      </c>
      <c r="F1251" s="2">
        <v>42004</v>
      </c>
      <c r="G1251" s="4">
        <v>526</v>
      </c>
    </row>
    <row r="1252" spans="1:7" x14ac:dyDescent="0.2">
      <c r="A1252" s="3">
        <v>11</v>
      </c>
      <c r="B1252" s="23" t="s">
        <v>15</v>
      </c>
      <c r="C1252" s="23" t="str">
        <f>VLOOKUP(Taulukko1[[#This Row],[Rivivalinta]],Sheet1!$C$1:$E$42,2,FALSE)</f>
        <v>Kontanta medel och kassabehållning hos centralbanker</v>
      </c>
      <c r="D1252" s="23" t="str">
        <f>VLOOKUP(Taulukko1[[#This Row],[Rivivalinta]],Sheet1!$C$1:$E$42,3,FALSE)</f>
        <v>Cash and cash balances at central banks</v>
      </c>
      <c r="E1252" s="1" t="s">
        <v>79</v>
      </c>
      <c r="F1252" s="2">
        <v>42004</v>
      </c>
      <c r="G1252" s="4">
        <v>7404</v>
      </c>
    </row>
    <row r="1253" spans="1:7" x14ac:dyDescent="0.2">
      <c r="A1253" s="3">
        <v>12</v>
      </c>
      <c r="B1253" s="23" t="s">
        <v>16</v>
      </c>
      <c r="C1253" s="23" t="str">
        <f>VLOOKUP(Taulukko1[[#This Row],[Rivivalinta]],Sheet1!$C$1:$E$42,2,FALSE)</f>
        <v>Lån och förskott till kreditinstitut</v>
      </c>
      <c r="D1253" s="23" t="str">
        <f>VLOOKUP(Taulukko1[[#This Row],[Rivivalinta]],Sheet1!$C$1:$E$42,3,FALSE)</f>
        <v>Loans and advances to credit institutions</v>
      </c>
      <c r="E1253" s="1" t="s">
        <v>79</v>
      </c>
      <c r="F1253" s="2">
        <v>42004</v>
      </c>
      <c r="G1253" s="4">
        <v>3216</v>
      </c>
    </row>
    <row r="1254" spans="1:7" x14ac:dyDescent="0.2">
      <c r="A1254" s="3">
        <v>13</v>
      </c>
      <c r="B1254" s="23" t="s">
        <v>17</v>
      </c>
      <c r="C1254" s="23" t="str">
        <f>VLOOKUP(Taulukko1[[#This Row],[Rivivalinta]],Sheet1!$C$1:$E$42,2,FALSE)</f>
        <v>Lån och förskott till allmänheten och offentliga samfund</v>
      </c>
      <c r="D1254" s="23" t="str">
        <f>VLOOKUP(Taulukko1[[#This Row],[Rivivalinta]],Sheet1!$C$1:$E$42,3,FALSE)</f>
        <v>Loans and advances to the public and public sector entities</v>
      </c>
      <c r="E1254" s="1" t="s">
        <v>79</v>
      </c>
      <c r="F1254" s="2">
        <v>42004</v>
      </c>
      <c r="G1254" s="4">
        <v>79897</v>
      </c>
    </row>
    <row r="1255" spans="1:7" x14ac:dyDescent="0.2">
      <c r="A1255" s="3">
        <v>14</v>
      </c>
      <c r="B1255" s="23" t="s">
        <v>18</v>
      </c>
      <c r="C1255" s="23" t="str">
        <f>VLOOKUP(Taulukko1[[#This Row],[Rivivalinta]],Sheet1!$C$1:$E$42,2,FALSE)</f>
        <v>Värdepapper</v>
      </c>
      <c r="D1255" s="23" t="str">
        <f>VLOOKUP(Taulukko1[[#This Row],[Rivivalinta]],Sheet1!$C$1:$E$42,3,FALSE)</f>
        <v>Debt securities</v>
      </c>
      <c r="E1255" s="1" t="s">
        <v>79</v>
      </c>
      <c r="F1255" s="2">
        <v>42004</v>
      </c>
      <c r="G1255" s="4">
        <v>10241</v>
      </c>
    </row>
    <row r="1256" spans="1:7" x14ac:dyDescent="0.2">
      <c r="A1256" s="3">
        <v>15</v>
      </c>
      <c r="B1256" s="23" t="s">
        <v>119</v>
      </c>
      <c r="C1256" s="23" t="str">
        <f>VLOOKUP(Taulukko1[[#This Row],[Rivivalinta]],Sheet1!$C$1:$E$42,2,FALSE)</f>
        <v xml:space="preserve">Derivat </v>
      </c>
      <c r="D1256" s="23" t="str">
        <f>VLOOKUP(Taulukko1[[#This Row],[Rivivalinta]],Sheet1!$C$1:$E$42,3,FALSE)</f>
        <v xml:space="preserve">Derivatives </v>
      </c>
      <c r="E1256" s="1" t="s">
        <v>79</v>
      </c>
      <c r="F1256" s="2">
        <v>42004</v>
      </c>
      <c r="G1256" s="4"/>
    </row>
    <row r="1257" spans="1:7" x14ac:dyDescent="0.2">
      <c r="A1257" s="3">
        <v>16</v>
      </c>
      <c r="B1257" s="23" t="s">
        <v>20</v>
      </c>
      <c r="C1257" s="23" t="str">
        <f>VLOOKUP(Taulukko1[[#This Row],[Rivivalinta]],Sheet1!$C$1:$E$42,2,FALSE)</f>
        <v>Övriga tillgångar</v>
      </c>
      <c r="D1257" s="23" t="str">
        <f>VLOOKUP(Taulukko1[[#This Row],[Rivivalinta]],Sheet1!$C$1:$E$42,3,FALSE)</f>
        <v>Other assets</v>
      </c>
      <c r="E1257" s="1" t="s">
        <v>79</v>
      </c>
      <c r="F1257" s="2">
        <v>42004</v>
      </c>
      <c r="G1257" s="4">
        <v>6683</v>
      </c>
    </row>
    <row r="1258" spans="1:7" x14ac:dyDescent="0.2">
      <c r="A1258" s="3">
        <v>17</v>
      </c>
      <c r="B1258" s="23" t="s">
        <v>21</v>
      </c>
      <c r="C1258" s="23" t="str">
        <f>VLOOKUP(Taulukko1[[#This Row],[Rivivalinta]],Sheet1!$C$1:$E$42,2,FALSE)</f>
        <v>SUMMA TILLGÅNGAR</v>
      </c>
      <c r="D1258" s="23" t="str">
        <f>VLOOKUP(Taulukko1[[#This Row],[Rivivalinta]],Sheet1!$C$1:$E$42,3,FALSE)</f>
        <v>TOTAL ASSETS</v>
      </c>
      <c r="E1258" s="1" t="s">
        <v>79</v>
      </c>
      <c r="F1258" s="2">
        <v>42004</v>
      </c>
      <c r="G1258" s="4">
        <v>107441</v>
      </c>
    </row>
    <row r="1259" spans="1:7" x14ac:dyDescent="0.2">
      <c r="A1259" s="3">
        <v>18</v>
      </c>
      <c r="B1259" s="23" t="s">
        <v>22</v>
      </c>
      <c r="C1259" s="23" t="str">
        <f>VLOOKUP(Taulukko1[[#This Row],[Rivivalinta]],Sheet1!$C$1:$E$42,2,FALSE)</f>
        <v>Inlåning från kreditinstitut</v>
      </c>
      <c r="D1259" s="23" t="str">
        <f>VLOOKUP(Taulukko1[[#This Row],[Rivivalinta]],Sheet1!$C$1:$E$42,3,FALSE)</f>
        <v>Deposits from credit institutions</v>
      </c>
      <c r="E1259" s="1" t="s">
        <v>79</v>
      </c>
      <c r="F1259" s="2">
        <v>42004</v>
      </c>
      <c r="G1259" s="4">
        <v>18</v>
      </c>
    </row>
    <row r="1260" spans="1:7" x14ac:dyDescent="0.2">
      <c r="A1260" s="3">
        <v>19</v>
      </c>
      <c r="B1260" s="23" t="s">
        <v>23</v>
      </c>
      <c r="C1260" s="23" t="str">
        <f>VLOOKUP(Taulukko1[[#This Row],[Rivivalinta]],Sheet1!$C$1:$E$42,2,FALSE)</f>
        <v>Inlåning från allmänheten och offentliga samfund</v>
      </c>
      <c r="D1260" s="23" t="str">
        <f>VLOOKUP(Taulukko1[[#This Row],[Rivivalinta]],Sheet1!$C$1:$E$42,3,FALSE)</f>
        <v>Deposits from the public and public sector entities</v>
      </c>
      <c r="E1260" s="1" t="s">
        <v>79</v>
      </c>
      <c r="F1260" s="2">
        <v>42004</v>
      </c>
      <c r="G1260" s="4">
        <v>93816</v>
      </c>
    </row>
    <row r="1261" spans="1:7" x14ac:dyDescent="0.2">
      <c r="A1261" s="3">
        <v>20</v>
      </c>
      <c r="B1261" s="23" t="s">
        <v>24</v>
      </c>
      <c r="C1261" s="23" t="str">
        <f>VLOOKUP(Taulukko1[[#This Row],[Rivivalinta]],Sheet1!$C$1:$E$42,2,FALSE)</f>
        <v>Emitterade skuldebrev</v>
      </c>
      <c r="D1261" s="23" t="str">
        <f>VLOOKUP(Taulukko1[[#This Row],[Rivivalinta]],Sheet1!$C$1:$E$42,3,FALSE)</f>
        <v>Debt securities issued</v>
      </c>
      <c r="E1261" s="1" t="s">
        <v>79</v>
      </c>
      <c r="F1261" s="2">
        <v>42004</v>
      </c>
      <c r="G1261" s="4"/>
    </row>
    <row r="1262" spans="1:7" x14ac:dyDescent="0.2">
      <c r="A1262" s="3">
        <v>22</v>
      </c>
      <c r="B1262" s="23" t="s">
        <v>19</v>
      </c>
      <c r="C1262" s="23" t="str">
        <f>VLOOKUP(Taulukko1[[#This Row],[Rivivalinta]],Sheet1!$C$1:$E$42,2,FALSE)</f>
        <v>Derivat</v>
      </c>
      <c r="D1262" s="23" t="str">
        <f>VLOOKUP(Taulukko1[[#This Row],[Rivivalinta]],Sheet1!$C$1:$E$42,3,FALSE)</f>
        <v>Derivatives</v>
      </c>
      <c r="E1262" s="1" t="s">
        <v>79</v>
      </c>
      <c r="F1262" s="2">
        <v>42004</v>
      </c>
      <c r="G1262" s="4"/>
    </row>
    <row r="1263" spans="1:7" x14ac:dyDescent="0.2">
      <c r="A1263" s="3">
        <v>23</v>
      </c>
      <c r="B1263" s="23" t="s">
        <v>25</v>
      </c>
      <c r="C1263" s="23" t="str">
        <f>VLOOKUP(Taulukko1[[#This Row],[Rivivalinta]],Sheet1!$C$1:$E$42,2,FALSE)</f>
        <v>Eget kapital</v>
      </c>
      <c r="D1263" s="23" t="str">
        <f>VLOOKUP(Taulukko1[[#This Row],[Rivivalinta]],Sheet1!$C$1:$E$42,3,FALSE)</f>
        <v>Total equity</v>
      </c>
      <c r="E1263" s="1" t="s">
        <v>79</v>
      </c>
      <c r="F1263" s="2">
        <v>42004</v>
      </c>
      <c r="G1263" s="4">
        <v>9171</v>
      </c>
    </row>
    <row r="1264" spans="1:7" x14ac:dyDescent="0.2">
      <c r="A1264" s="3">
        <v>21</v>
      </c>
      <c r="B1264" s="23" t="s">
        <v>26</v>
      </c>
      <c r="C1264" s="23" t="str">
        <f>VLOOKUP(Taulukko1[[#This Row],[Rivivalinta]],Sheet1!$C$1:$E$42,2,FALSE)</f>
        <v>Övriga skulder</v>
      </c>
      <c r="D1264" s="23" t="str">
        <f>VLOOKUP(Taulukko1[[#This Row],[Rivivalinta]],Sheet1!$C$1:$E$42,3,FALSE)</f>
        <v>Other liabilities</v>
      </c>
      <c r="E1264" s="1" t="s">
        <v>79</v>
      </c>
      <c r="F1264" s="2">
        <v>42004</v>
      </c>
      <c r="G1264" s="4">
        <v>4436</v>
      </c>
    </row>
    <row r="1265" spans="1:7" x14ac:dyDescent="0.2">
      <c r="A1265" s="3">
        <v>24</v>
      </c>
      <c r="B1265" s="23" t="s">
        <v>27</v>
      </c>
      <c r="C1265" s="23" t="str">
        <f>VLOOKUP(Taulukko1[[#This Row],[Rivivalinta]],Sheet1!$C$1:$E$42,2,FALSE)</f>
        <v>SUMMA EGET KAPITAL OCH SKULDER</v>
      </c>
      <c r="D1265" s="23" t="str">
        <f>VLOOKUP(Taulukko1[[#This Row],[Rivivalinta]],Sheet1!$C$1:$E$42,3,FALSE)</f>
        <v>TOTAL EQUITY AND LIABILITIES</v>
      </c>
      <c r="E1265" s="1" t="s">
        <v>79</v>
      </c>
      <c r="F1265" s="2">
        <v>42004</v>
      </c>
      <c r="G1265" s="4">
        <v>107441</v>
      </c>
    </row>
    <row r="1266" spans="1:7" x14ac:dyDescent="0.2">
      <c r="A1266" s="3">
        <v>25</v>
      </c>
      <c r="B1266" s="23" t="s">
        <v>28</v>
      </c>
      <c r="C1266" s="23" t="str">
        <f>VLOOKUP(Taulukko1[[#This Row],[Rivivalinta]],Sheet1!$C$1:$E$42,2,FALSE)</f>
        <v>Exponering utanför balansräkningen</v>
      </c>
      <c r="D1266" s="23" t="str">
        <f>VLOOKUP(Taulukko1[[#This Row],[Rivivalinta]],Sheet1!$C$1:$E$42,3,FALSE)</f>
        <v>Off balance sheet exposures</v>
      </c>
      <c r="E1266" s="1" t="s">
        <v>79</v>
      </c>
      <c r="F1266" s="2">
        <v>42004</v>
      </c>
      <c r="G1266" s="4">
        <v>4886</v>
      </c>
    </row>
    <row r="1267" spans="1:7" x14ac:dyDescent="0.2">
      <c r="A1267" s="3">
        <v>28</v>
      </c>
      <c r="B1267" s="23" t="s">
        <v>29</v>
      </c>
      <c r="C1267" s="23" t="str">
        <f>VLOOKUP(Taulukko1[[#This Row],[Rivivalinta]],Sheet1!$C$1:$E$42,2,FALSE)</f>
        <v>Kostnader/intäkter, %</v>
      </c>
      <c r="D1267" s="23" t="str">
        <f>VLOOKUP(Taulukko1[[#This Row],[Rivivalinta]],Sheet1!$C$1:$E$42,3,FALSE)</f>
        <v>Cost/income ratio, %</v>
      </c>
      <c r="E1267" s="1" t="s">
        <v>79</v>
      </c>
      <c r="F1267" s="2">
        <v>42004</v>
      </c>
      <c r="G1267" s="5">
        <v>0.73202614379084963</v>
      </c>
    </row>
    <row r="1268" spans="1:7" x14ac:dyDescent="0.2">
      <c r="A1268" s="3">
        <v>29</v>
      </c>
      <c r="B1268" s="23" t="s">
        <v>30</v>
      </c>
      <c r="C1268" s="23" t="str">
        <f>VLOOKUP(Taulukko1[[#This Row],[Rivivalinta]],Sheet1!$C$1:$E$42,2,FALSE)</f>
        <v>Nödlidande exponeringar/Exponeringar, %</v>
      </c>
      <c r="D1268" s="23" t="str">
        <f>VLOOKUP(Taulukko1[[#This Row],[Rivivalinta]],Sheet1!$C$1:$E$42,3,FALSE)</f>
        <v>Non-performing exposures/Exposures, %</v>
      </c>
      <c r="E1268" s="1" t="s">
        <v>79</v>
      </c>
      <c r="F1268" s="2">
        <v>42004</v>
      </c>
      <c r="G1268" s="5">
        <v>1.3820288183052721E-2</v>
      </c>
    </row>
    <row r="1269" spans="1:7" x14ac:dyDescent="0.2">
      <c r="A1269" s="3">
        <v>30</v>
      </c>
      <c r="B1269" s="23" t="s">
        <v>31</v>
      </c>
      <c r="C1269" s="23" t="str">
        <f>VLOOKUP(Taulukko1[[#This Row],[Rivivalinta]],Sheet1!$C$1:$E$42,2,FALSE)</f>
        <v>Upplupna avsättningar på nödlidande exponeringar/Nödlidande Exponeringar, %</v>
      </c>
      <c r="D1269" s="23" t="str">
        <f>VLOOKUP(Taulukko1[[#This Row],[Rivivalinta]],Sheet1!$C$1:$E$42,3,FALSE)</f>
        <v>Accumulated impairments on non-performing exposures/Non-performing exposures, %</v>
      </c>
      <c r="E1269" s="1" t="s">
        <v>79</v>
      </c>
      <c r="F1269" s="2">
        <v>42004</v>
      </c>
      <c r="G1269" s="5">
        <v>3.2173913043478261E-2</v>
      </c>
    </row>
    <row r="1270" spans="1:7" x14ac:dyDescent="0.2">
      <c r="A1270" s="3">
        <v>31</v>
      </c>
      <c r="B1270" s="23" t="s">
        <v>32</v>
      </c>
      <c r="C1270" s="23" t="str">
        <f>VLOOKUP(Taulukko1[[#This Row],[Rivivalinta]],Sheet1!$C$1:$E$42,2,FALSE)</f>
        <v>Kapitalbas</v>
      </c>
      <c r="D1270" s="23" t="str">
        <f>VLOOKUP(Taulukko1[[#This Row],[Rivivalinta]],Sheet1!$C$1:$E$42,3,FALSE)</f>
        <v>Own funds</v>
      </c>
      <c r="E1270" s="1" t="s">
        <v>79</v>
      </c>
      <c r="F1270" s="2">
        <v>42004</v>
      </c>
      <c r="G1270" s="4">
        <v>10480.89</v>
      </c>
    </row>
    <row r="1271" spans="1:7" x14ac:dyDescent="0.2">
      <c r="A1271" s="3">
        <v>32</v>
      </c>
      <c r="B1271" s="23" t="s">
        <v>33</v>
      </c>
      <c r="C1271" s="23" t="str">
        <f>VLOOKUP(Taulukko1[[#This Row],[Rivivalinta]],Sheet1!$C$1:$E$42,2,FALSE)</f>
        <v>Kärnprimärkapital (CET 1)</v>
      </c>
      <c r="D1271" s="23" t="str">
        <f>VLOOKUP(Taulukko1[[#This Row],[Rivivalinta]],Sheet1!$C$1:$E$42,3,FALSE)</f>
        <v>Common equity tier 1 capital (CET1)</v>
      </c>
      <c r="E1271" s="1" t="s">
        <v>79</v>
      </c>
      <c r="F1271" s="2">
        <v>42004</v>
      </c>
      <c r="G1271" s="4">
        <v>9803.9449999999997</v>
      </c>
    </row>
    <row r="1272" spans="1:7" x14ac:dyDescent="0.2">
      <c r="A1272" s="3">
        <v>33</v>
      </c>
      <c r="B1272" s="23" t="s">
        <v>34</v>
      </c>
      <c r="C1272" s="23" t="str">
        <f>VLOOKUP(Taulukko1[[#This Row],[Rivivalinta]],Sheet1!$C$1:$E$42,2,FALSE)</f>
        <v>Övrigt primärkapital (AT 1)</v>
      </c>
      <c r="D1272" s="23" t="str">
        <f>VLOOKUP(Taulukko1[[#This Row],[Rivivalinta]],Sheet1!$C$1:$E$42,3,FALSE)</f>
        <v>Additional tier 1 capital (AT 1)</v>
      </c>
      <c r="E1272" s="1" t="s">
        <v>79</v>
      </c>
      <c r="F1272" s="2">
        <v>42004</v>
      </c>
      <c r="G1272" s="4">
        <v>312.16000000000003</v>
      </c>
    </row>
    <row r="1273" spans="1:7" x14ac:dyDescent="0.2">
      <c r="A1273" s="3">
        <v>34</v>
      </c>
      <c r="B1273" s="23" t="s">
        <v>35</v>
      </c>
      <c r="C1273" s="23" t="str">
        <f>VLOOKUP(Taulukko1[[#This Row],[Rivivalinta]],Sheet1!$C$1:$E$42,2,FALSE)</f>
        <v>Supplementärkapital (T2)</v>
      </c>
      <c r="D1273" s="23" t="str">
        <f>VLOOKUP(Taulukko1[[#This Row],[Rivivalinta]],Sheet1!$C$1:$E$42,3,FALSE)</f>
        <v>Tier 2 capital (T2)</v>
      </c>
      <c r="E1273" s="1" t="s">
        <v>79</v>
      </c>
      <c r="F1273" s="2">
        <v>42004</v>
      </c>
      <c r="G1273" s="4">
        <v>364.786</v>
      </c>
    </row>
    <row r="1274" spans="1:7" x14ac:dyDescent="0.2">
      <c r="A1274" s="3">
        <v>35</v>
      </c>
      <c r="B1274" s="23" t="s">
        <v>36</v>
      </c>
      <c r="C1274" s="23" t="str">
        <f>VLOOKUP(Taulukko1[[#This Row],[Rivivalinta]],Sheet1!$C$1:$E$42,2,FALSE)</f>
        <v>Summa kapitalrelationer, %</v>
      </c>
      <c r="D1274" s="23" t="str">
        <f>VLOOKUP(Taulukko1[[#This Row],[Rivivalinta]],Sheet1!$C$1:$E$42,3,FALSE)</f>
        <v>Own funds ratio, %</v>
      </c>
      <c r="E1274" s="1" t="s">
        <v>79</v>
      </c>
      <c r="F1274" s="2">
        <v>42004</v>
      </c>
      <c r="G1274" s="5">
        <v>0.1873272542102917</v>
      </c>
    </row>
    <row r="1275" spans="1:7" x14ac:dyDescent="0.2">
      <c r="A1275" s="3">
        <v>36</v>
      </c>
      <c r="B1275" s="23" t="s">
        <v>37</v>
      </c>
      <c r="C1275" s="23" t="str">
        <f>VLOOKUP(Taulukko1[[#This Row],[Rivivalinta]],Sheet1!$C$1:$E$42,2,FALSE)</f>
        <v>Primärkapitalrelation, %</v>
      </c>
      <c r="D1275" s="23" t="str">
        <f>VLOOKUP(Taulukko1[[#This Row],[Rivivalinta]],Sheet1!$C$1:$E$42,3,FALSE)</f>
        <v>Tier 1 ratio, %</v>
      </c>
      <c r="E1275" s="1" t="s">
        <v>79</v>
      </c>
      <c r="F1275" s="2">
        <v>42004</v>
      </c>
      <c r="G1275" s="5">
        <v>0.1808073716023165</v>
      </c>
    </row>
    <row r="1276" spans="1:7" x14ac:dyDescent="0.2">
      <c r="A1276" s="3">
        <v>37</v>
      </c>
      <c r="B1276" s="23" t="s">
        <v>38</v>
      </c>
      <c r="C1276" s="23" t="str">
        <f>VLOOKUP(Taulukko1[[#This Row],[Rivivalinta]],Sheet1!$C$1:$E$42,2,FALSE)</f>
        <v>Kärnprimärkapitalrelation, %</v>
      </c>
      <c r="D1276" s="23" t="str">
        <f>VLOOKUP(Taulukko1[[#This Row],[Rivivalinta]],Sheet1!$C$1:$E$42,3,FALSE)</f>
        <v>CET 1 ratio, %</v>
      </c>
      <c r="E1276" s="1" t="s">
        <v>79</v>
      </c>
      <c r="F1276" s="2">
        <v>42004</v>
      </c>
      <c r="G1276" s="5">
        <v>0.17522806720409415</v>
      </c>
    </row>
    <row r="1277" spans="1:7" x14ac:dyDescent="0.2">
      <c r="A1277" s="3">
        <v>38</v>
      </c>
      <c r="B1277" s="23" t="s">
        <v>39</v>
      </c>
      <c r="C1277" s="23" t="str">
        <f>VLOOKUP(Taulukko1[[#This Row],[Rivivalinta]],Sheet1!$C$1:$E$42,2,FALSE)</f>
        <v>Summa exponeringsbelopp (RWA)</v>
      </c>
      <c r="D1277" s="23" t="str">
        <f>VLOOKUP(Taulukko1[[#This Row],[Rivivalinta]],Sheet1!$C$1:$E$42,3,FALSE)</f>
        <v>Total risk weighted assets (RWA)</v>
      </c>
      <c r="E1277" s="1" t="s">
        <v>79</v>
      </c>
      <c r="F1277" s="2">
        <v>42004</v>
      </c>
      <c r="G1277" s="4">
        <v>55949.627</v>
      </c>
    </row>
    <row r="1278" spans="1:7" x14ac:dyDescent="0.2">
      <c r="A1278" s="3">
        <v>39</v>
      </c>
      <c r="B1278" s="23" t="s">
        <v>40</v>
      </c>
      <c r="C1278" s="23" t="str">
        <f>VLOOKUP(Taulukko1[[#This Row],[Rivivalinta]],Sheet1!$C$1:$E$42,2,FALSE)</f>
        <v>Exponeringsbelopp för kredit-, motpart- och utspädningsrisker</v>
      </c>
      <c r="D1278" s="23" t="str">
        <f>VLOOKUP(Taulukko1[[#This Row],[Rivivalinta]],Sheet1!$C$1:$E$42,3,FALSE)</f>
        <v>Credit and counterparty risks</v>
      </c>
      <c r="E1278" s="1" t="s">
        <v>79</v>
      </c>
      <c r="F1278" s="2">
        <v>42004</v>
      </c>
      <c r="G1278" s="4">
        <v>51137.697999999997</v>
      </c>
    </row>
    <row r="1279" spans="1:7" x14ac:dyDescent="0.2">
      <c r="A1279" s="3">
        <v>40</v>
      </c>
      <c r="B1279" s="23" t="s">
        <v>41</v>
      </c>
      <c r="C1279" s="23" t="str">
        <f>VLOOKUP(Taulukko1[[#This Row],[Rivivalinta]],Sheet1!$C$1:$E$42,2,FALSE)</f>
        <v>Exponeringsbelopp för positions-, valutakurs- och råvarurisker</v>
      </c>
      <c r="D1279" s="23" t="str">
        <f>VLOOKUP(Taulukko1[[#This Row],[Rivivalinta]],Sheet1!$C$1:$E$42,3,FALSE)</f>
        <v>Position, currency and commodity risks</v>
      </c>
      <c r="E1279" s="1" t="s">
        <v>79</v>
      </c>
      <c r="F1279" s="2">
        <v>42004</v>
      </c>
      <c r="G1279" s="4"/>
    </row>
    <row r="1280" spans="1:7" x14ac:dyDescent="0.2">
      <c r="A1280" s="3">
        <v>41</v>
      </c>
      <c r="B1280" s="23" t="s">
        <v>42</v>
      </c>
      <c r="C1280" s="23" t="str">
        <f>VLOOKUP(Taulukko1[[#This Row],[Rivivalinta]],Sheet1!$C$1:$E$42,2,FALSE)</f>
        <v>Exponeringsbelopp för operativ risk</v>
      </c>
      <c r="D1280" s="23" t="str">
        <f>VLOOKUP(Taulukko1[[#This Row],[Rivivalinta]],Sheet1!$C$1:$E$42,3,FALSE)</f>
        <v>Operational risks</v>
      </c>
      <c r="E1280" s="1" t="s">
        <v>79</v>
      </c>
      <c r="F1280" s="2">
        <v>42004</v>
      </c>
      <c r="G1280" s="4">
        <v>4811.9290000000001</v>
      </c>
    </row>
    <row r="1281" spans="1:7" x14ac:dyDescent="0.2">
      <c r="A1281" s="3">
        <v>42</v>
      </c>
      <c r="B1281" s="23" t="s">
        <v>43</v>
      </c>
      <c r="C1281" s="23" t="str">
        <f>VLOOKUP(Taulukko1[[#This Row],[Rivivalinta]],Sheet1!$C$1:$E$42,2,FALSE)</f>
        <v>Övriga riskexponeringar</v>
      </c>
      <c r="D1281" s="23" t="str">
        <f>VLOOKUP(Taulukko1[[#This Row],[Rivivalinta]],Sheet1!$C$1:$E$42,3,FALSE)</f>
        <v>Other risks</v>
      </c>
      <c r="E1281" s="1" t="s">
        <v>79</v>
      </c>
      <c r="F1281" s="2">
        <v>42004</v>
      </c>
      <c r="G1281" s="4"/>
    </row>
    <row r="1282" spans="1:7" x14ac:dyDescent="0.2">
      <c r="A1282" s="3">
        <v>1</v>
      </c>
      <c r="B1282" s="23" t="s">
        <v>5</v>
      </c>
      <c r="C1282" s="23" t="str">
        <f>VLOOKUP(Taulukko1[[#This Row],[Rivivalinta]],Sheet1!$C$1:$E$42,2,FALSE)</f>
        <v>Räntenetto</v>
      </c>
      <c r="D1282" s="23" t="str">
        <f>VLOOKUP(Taulukko1[[#This Row],[Rivivalinta]],Sheet1!$C$1:$E$42,3,FALSE)</f>
        <v>Net interest margin</v>
      </c>
      <c r="E1282" s="1" t="s">
        <v>80</v>
      </c>
      <c r="F1282" s="2">
        <v>42004</v>
      </c>
      <c r="G1282" s="4">
        <v>12887</v>
      </c>
    </row>
    <row r="1283" spans="1:7" x14ac:dyDescent="0.2">
      <c r="A1283" s="3">
        <v>2</v>
      </c>
      <c r="B1283" s="23" t="s">
        <v>6</v>
      </c>
      <c r="C1283" s="23" t="str">
        <f>VLOOKUP(Taulukko1[[#This Row],[Rivivalinta]],Sheet1!$C$1:$E$42,2,FALSE)</f>
        <v>Netto, avgifts- och provisionsintäkter</v>
      </c>
      <c r="D1283" s="23" t="str">
        <f>VLOOKUP(Taulukko1[[#This Row],[Rivivalinta]],Sheet1!$C$1:$E$42,3,FALSE)</f>
        <v>Net fee and commission income</v>
      </c>
      <c r="E1283" s="1" t="s">
        <v>80</v>
      </c>
      <c r="F1283" s="2">
        <v>42004</v>
      </c>
      <c r="G1283" s="4">
        <v>6850</v>
      </c>
    </row>
    <row r="1284" spans="1:7" x14ac:dyDescent="0.2">
      <c r="A1284" s="3">
        <v>3</v>
      </c>
      <c r="B1284" s="23" t="s">
        <v>7</v>
      </c>
      <c r="C1284" s="23" t="str">
        <f>VLOOKUP(Taulukko1[[#This Row],[Rivivalinta]],Sheet1!$C$1:$E$42,2,FALSE)</f>
        <v>Avgifts- och provisionsintäkter</v>
      </c>
      <c r="D1284" s="23" t="str">
        <f>VLOOKUP(Taulukko1[[#This Row],[Rivivalinta]],Sheet1!$C$1:$E$42,3,FALSE)</f>
        <v>Fee and commission income</v>
      </c>
      <c r="E1284" s="1" t="s">
        <v>80</v>
      </c>
      <c r="F1284" s="2">
        <v>42004</v>
      </c>
      <c r="G1284" s="4">
        <v>7958</v>
      </c>
    </row>
    <row r="1285" spans="1:7" x14ac:dyDescent="0.2">
      <c r="A1285" s="3">
        <v>4</v>
      </c>
      <c r="B1285" s="23" t="s">
        <v>8</v>
      </c>
      <c r="C1285" s="23" t="str">
        <f>VLOOKUP(Taulukko1[[#This Row],[Rivivalinta]],Sheet1!$C$1:$E$42,2,FALSE)</f>
        <v>Avgifts- och provisionskostnader</v>
      </c>
      <c r="D1285" s="23" t="str">
        <f>VLOOKUP(Taulukko1[[#This Row],[Rivivalinta]],Sheet1!$C$1:$E$42,3,FALSE)</f>
        <v>Fee and commission expenses</v>
      </c>
      <c r="E1285" s="1" t="s">
        <v>80</v>
      </c>
      <c r="F1285" s="2">
        <v>42004</v>
      </c>
      <c r="G1285" s="4">
        <v>1108</v>
      </c>
    </row>
    <row r="1286" spans="1:7" x14ac:dyDescent="0.2">
      <c r="A1286" s="3">
        <v>5</v>
      </c>
      <c r="B1286" s="23" t="s">
        <v>9</v>
      </c>
      <c r="C1286" s="23" t="str">
        <f>VLOOKUP(Taulukko1[[#This Row],[Rivivalinta]],Sheet1!$C$1:$E$42,2,FALSE)</f>
        <v>Nettointäkter från handel och investeringar</v>
      </c>
      <c r="D1286" s="23" t="str">
        <f>VLOOKUP(Taulukko1[[#This Row],[Rivivalinta]],Sheet1!$C$1:$E$42,3,FALSE)</f>
        <v>Net trading and investing income</v>
      </c>
      <c r="E1286" s="1" t="s">
        <v>80</v>
      </c>
      <c r="F1286" s="2">
        <v>42004</v>
      </c>
      <c r="G1286" s="4">
        <v>1808</v>
      </c>
    </row>
    <row r="1287" spans="1:7" x14ac:dyDescent="0.2">
      <c r="A1287" s="3">
        <v>6</v>
      </c>
      <c r="B1287" s="23" t="s">
        <v>10</v>
      </c>
      <c r="C1287" s="23" t="str">
        <f>VLOOKUP(Taulukko1[[#This Row],[Rivivalinta]],Sheet1!$C$1:$E$42,2,FALSE)</f>
        <v>Övriga intäkter</v>
      </c>
      <c r="D1287" s="23" t="str">
        <f>VLOOKUP(Taulukko1[[#This Row],[Rivivalinta]],Sheet1!$C$1:$E$42,3,FALSE)</f>
        <v>Other income</v>
      </c>
      <c r="E1287" s="1" t="s">
        <v>80</v>
      </c>
      <c r="F1287" s="2">
        <v>42004</v>
      </c>
      <c r="G1287" s="4">
        <v>2806</v>
      </c>
    </row>
    <row r="1288" spans="1:7" x14ac:dyDescent="0.2">
      <c r="A1288" s="3">
        <v>7</v>
      </c>
      <c r="B1288" s="23" t="s">
        <v>11</v>
      </c>
      <c r="C1288" s="23" t="str">
        <f>VLOOKUP(Taulukko1[[#This Row],[Rivivalinta]],Sheet1!$C$1:$E$42,2,FALSE)</f>
        <v>Totala inkomster</v>
      </c>
      <c r="D1288" s="23" t="str">
        <f>VLOOKUP(Taulukko1[[#This Row],[Rivivalinta]],Sheet1!$C$1:$E$42,3,FALSE)</f>
        <v>Total income</v>
      </c>
      <c r="E1288" s="1" t="s">
        <v>80</v>
      </c>
      <c r="F1288" s="2">
        <v>42004</v>
      </c>
      <c r="G1288" s="4">
        <v>24351</v>
      </c>
    </row>
    <row r="1289" spans="1:7" x14ac:dyDescent="0.2">
      <c r="A1289" s="3">
        <v>8</v>
      </c>
      <c r="B1289" s="23" t="s">
        <v>12</v>
      </c>
      <c r="C1289" s="23" t="str">
        <f>VLOOKUP(Taulukko1[[#This Row],[Rivivalinta]],Sheet1!$C$1:$E$42,2,FALSE)</f>
        <v>Totala kostnader</v>
      </c>
      <c r="D1289" s="23" t="str">
        <f>VLOOKUP(Taulukko1[[#This Row],[Rivivalinta]],Sheet1!$C$1:$E$42,3,FALSE)</f>
        <v>Total expenses</v>
      </c>
      <c r="E1289" s="1" t="s">
        <v>80</v>
      </c>
      <c r="F1289" s="2">
        <v>42004</v>
      </c>
      <c r="G1289" s="4">
        <v>14155</v>
      </c>
    </row>
    <row r="1290" spans="1:7" x14ac:dyDescent="0.2">
      <c r="A1290" s="3">
        <v>9</v>
      </c>
      <c r="B1290" s="23" t="s">
        <v>13</v>
      </c>
      <c r="C1290" s="23" t="str">
        <f>VLOOKUP(Taulukko1[[#This Row],[Rivivalinta]],Sheet1!$C$1:$E$42,2,FALSE)</f>
        <v>Nedskrivningar av lån och fordringar</v>
      </c>
      <c r="D1290" s="23" t="str">
        <f>VLOOKUP(Taulukko1[[#This Row],[Rivivalinta]],Sheet1!$C$1:$E$42,3,FALSE)</f>
        <v>Impairments on loans and receivables</v>
      </c>
      <c r="E1290" s="1" t="s">
        <v>80</v>
      </c>
      <c r="F1290" s="2">
        <v>42004</v>
      </c>
      <c r="G1290" s="4">
        <v>788</v>
      </c>
    </row>
    <row r="1291" spans="1:7" x14ac:dyDescent="0.2">
      <c r="A1291" s="3">
        <v>10</v>
      </c>
      <c r="B1291" s="23" t="s">
        <v>14</v>
      </c>
      <c r="C1291" s="23" t="str">
        <f>VLOOKUP(Taulukko1[[#This Row],[Rivivalinta]],Sheet1!$C$1:$E$42,2,FALSE)</f>
        <v>Rörelsevinst/-förlust</v>
      </c>
      <c r="D1291" s="23" t="str">
        <f>VLOOKUP(Taulukko1[[#This Row],[Rivivalinta]],Sheet1!$C$1:$E$42,3,FALSE)</f>
        <v>Operatingprofit/-loss</v>
      </c>
      <c r="E1291" s="1" t="s">
        <v>80</v>
      </c>
      <c r="F1291" s="2">
        <v>42004</v>
      </c>
      <c r="G1291" s="4">
        <v>9408</v>
      </c>
    </row>
    <row r="1292" spans="1:7" x14ac:dyDescent="0.2">
      <c r="A1292" s="3">
        <v>11</v>
      </c>
      <c r="B1292" s="23" t="s">
        <v>15</v>
      </c>
      <c r="C1292" s="23" t="str">
        <f>VLOOKUP(Taulukko1[[#This Row],[Rivivalinta]],Sheet1!$C$1:$E$42,2,FALSE)</f>
        <v>Kontanta medel och kassabehållning hos centralbanker</v>
      </c>
      <c r="D1292" s="23" t="str">
        <f>VLOOKUP(Taulukko1[[#This Row],[Rivivalinta]],Sheet1!$C$1:$E$42,3,FALSE)</f>
        <v>Cash and cash balances at central banks</v>
      </c>
      <c r="E1292" s="1" t="s">
        <v>80</v>
      </c>
      <c r="F1292" s="2">
        <v>42004</v>
      </c>
      <c r="G1292" s="4">
        <v>16776</v>
      </c>
    </row>
    <row r="1293" spans="1:7" x14ac:dyDescent="0.2">
      <c r="A1293" s="3">
        <v>12</v>
      </c>
      <c r="B1293" s="23" t="s">
        <v>16</v>
      </c>
      <c r="C1293" s="23" t="str">
        <f>VLOOKUP(Taulukko1[[#This Row],[Rivivalinta]],Sheet1!$C$1:$E$42,2,FALSE)</f>
        <v>Lån och förskott till kreditinstitut</v>
      </c>
      <c r="D1293" s="23" t="str">
        <f>VLOOKUP(Taulukko1[[#This Row],[Rivivalinta]],Sheet1!$C$1:$E$42,3,FALSE)</f>
        <v>Loans and advances to credit institutions</v>
      </c>
      <c r="E1293" s="1" t="s">
        <v>80</v>
      </c>
      <c r="F1293" s="2">
        <v>42004</v>
      </c>
      <c r="G1293" s="4">
        <v>57402</v>
      </c>
    </row>
    <row r="1294" spans="1:7" x14ac:dyDescent="0.2">
      <c r="A1294" s="3">
        <v>13</v>
      </c>
      <c r="B1294" s="23" t="s">
        <v>17</v>
      </c>
      <c r="C1294" s="23" t="str">
        <f>VLOOKUP(Taulukko1[[#This Row],[Rivivalinta]],Sheet1!$C$1:$E$42,2,FALSE)</f>
        <v>Lån och förskott till allmänheten och offentliga samfund</v>
      </c>
      <c r="D1294" s="23" t="str">
        <f>VLOOKUP(Taulukko1[[#This Row],[Rivivalinta]],Sheet1!$C$1:$E$42,3,FALSE)</f>
        <v>Loans and advances to the public and public sector entities</v>
      </c>
      <c r="E1294" s="1" t="s">
        <v>80</v>
      </c>
      <c r="F1294" s="2">
        <v>42004</v>
      </c>
      <c r="G1294" s="4">
        <v>618721</v>
      </c>
    </row>
    <row r="1295" spans="1:7" x14ac:dyDescent="0.2">
      <c r="A1295" s="3">
        <v>14</v>
      </c>
      <c r="B1295" s="23" t="s">
        <v>18</v>
      </c>
      <c r="C1295" s="23" t="str">
        <f>VLOOKUP(Taulukko1[[#This Row],[Rivivalinta]],Sheet1!$C$1:$E$42,2,FALSE)</f>
        <v>Värdepapper</v>
      </c>
      <c r="D1295" s="23" t="str">
        <f>VLOOKUP(Taulukko1[[#This Row],[Rivivalinta]],Sheet1!$C$1:$E$42,3,FALSE)</f>
        <v>Debt securities</v>
      </c>
      <c r="E1295" s="1" t="s">
        <v>80</v>
      </c>
      <c r="F1295" s="2">
        <v>42004</v>
      </c>
      <c r="G1295" s="4">
        <v>80510</v>
      </c>
    </row>
    <row r="1296" spans="1:7" x14ac:dyDescent="0.2">
      <c r="A1296" s="3">
        <v>15</v>
      </c>
      <c r="B1296" s="23" t="s">
        <v>119</v>
      </c>
      <c r="C1296" s="23" t="str">
        <f>VLOOKUP(Taulukko1[[#This Row],[Rivivalinta]],Sheet1!$C$1:$E$42,2,FALSE)</f>
        <v xml:space="preserve">Derivat </v>
      </c>
      <c r="D1296" s="23" t="str">
        <f>VLOOKUP(Taulukko1[[#This Row],[Rivivalinta]],Sheet1!$C$1:$E$42,3,FALSE)</f>
        <v xml:space="preserve">Derivatives </v>
      </c>
      <c r="E1296" s="1" t="s">
        <v>80</v>
      </c>
      <c r="F1296" s="2">
        <v>42004</v>
      </c>
      <c r="G1296" s="4">
        <v>4656</v>
      </c>
    </row>
    <row r="1297" spans="1:7" x14ac:dyDescent="0.2">
      <c r="A1297" s="3">
        <v>16</v>
      </c>
      <c r="B1297" s="23" t="s">
        <v>20</v>
      </c>
      <c r="C1297" s="23" t="str">
        <f>VLOOKUP(Taulukko1[[#This Row],[Rivivalinta]],Sheet1!$C$1:$E$42,2,FALSE)</f>
        <v>Övriga tillgångar</v>
      </c>
      <c r="D1297" s="23" t="str">
        <f>VLOOKUP(Taulukko1[[#This Row],[Rivivalinta]],Sheet1!$C$1:$E$42,3,FALSE)</f>
        <v>Other assets</v>
      </c>
      <c r="E1297" s="1" t="s">
        <v>80</v>
      </c>
      <c r="F1297" s="2">
        <v>42004</v>
      </c>
      <c r="G1297" s="4">
        <v>71703</v>
      </c>
    </row>
    <row r="1298" spans="1:7" x14ac:dyDescent="0.2">
      <c r="A1298" s="3">
        <v>17</v>
      </c>
      <c r="B1298" s="23" t="s">
        <v>21</v>
      </c>
      <c r="C1298" s="23" t="str">
        <f>VLOOKUP(Taulukko1[[#This Row],[Rivivalinta]],Sheet1!$C$1:$E$42,2,FALSE)</f>
        <v>SUMMA TILLGÅNGAR</v>
      </c>
      <c r="D1298" s="23" t="str">
        <f>VLOOKUP(Taulukko1[[#This Row],[Rivivalinta]],Sheet1!$C$1:$E$42,3,FALSE)</f>
        <v>TOTAL ASSETS</v>
      </c>
      <c r="E1298" s="1" t="s">
        <v>80</v>
      </c>
      <c r="F1298" s="2">
        <v>42004</v>
      </c>
      <c r="G1298" s="4">
        <v>849768</v>
      </c>
    </row>
    <row r="1299" spans="1:7" x14ac:dyDescent="0.2">
      <c r="A1299" s="3">
        <v>18</v>
      </c>
      <c r="B1299" s="23" t="s">
        <v>22</v>
      </c>
      <c r="C1299" s="23" t="str">
        <f>VLOOKUP(Taulukko1[[#This Row],[Rivivalinta]],Sheet1!$C$1:$E$42,2,FALSE)</f>
        <v>Inlåning från kreditinstitut</v>
      </c>
      <c r="D1299" s="23" t="str">
        <f>VLOOKUP(Taulukko1[[#This Row],[Rivivalinta]],Sheet1!$C$1:$E$42,3,FALSE)</f>
        <v>Deposits from credit institutions</v>
      </c>
      <c r="E1299" s="1" t="s">
        <v>80</v>
      </c>
      <c r="F1299" s="2">
        <v>42004</v>
      </c>
      <c r="G1299" s="4">
        <v>42681</v>
      </c>
    </row>
    <row r="1300" spans="1:7" x14ac:dyDescent="0.2">
      <c r="A1300" s="3">
        <v>19</v>
      </c>
      <c r="B1300" s="23" t="s">
        <v>23</v>
      </c>
      <c r="C1300" s="23" t="str">
        <f>VLOOKUP(Taulukko1[[#This Row],[Rivivalinta]],Sheet1!$C$1:$E$42,2,FALSE)</f>
        <v>Inlåning från allmänheten och offentliga samfund</v>
      </c>
      <c r="D1300" s="23" t="str">
        <f>VLOOKUP(Taulukko1[[#This Row],[Rivivalinta]],Sheet1!$C$1:$E$42,3,FALSE)</f>
        <v>Deposits from the public and public sector entities</v>
      </c>
      <c r="E1300" s="1" t="s">
        <v>80</v>
      </c>
      <c r="F1300" s="2">
        <v>42004</v>
      </c>
      <c r="G1300" s="4">
        <v>587929</v>
      </c>
    </row>
    <row r="1301" spans="1:7" x14ac:dyDescent="0.2">
      <c r="A1301" s="3">
        <v>20</v>
      </c>
      <c r="B1301" s="23" t="s">
        <v>24</v>
      </c>
      <c r="C1301" s="23" t="str">
        <f>VLOOKUP(Taulukko1[[#This Row],[Rivivalinta]],Sheet1!$C$1:$E$42,2,FALSE)</f>
        <v>Emitterade skuldebrev</v>
      </c>
      <c r="D1301" s="23" t="str">
        <f>VLOOKUP(Taulukko1[[#This Row],[Rivivalinta]],Sheet1!$C$1:$E$42,3,FALSE)</f>
        <v>Debt securities issued</v>
      </c>
      <c r="E1301" s="1" t="s">
        <v>80</v>
      </c>
      <c r="F1301" s="2">
        <v>42004</v>
      </c>
      <c r="G1301" s="4">
        <v>100316</v>
      </c>
    </row>
    <row r="1302" spans="1:7" x14ac:dyDescent="0.2">
      <c r="A1302" s="3">
        <v>22</v>
      </c>
      <c r="B1302" s="23" t="s">
        <v>19</v>
      </c>
      <c r="C1302" s="23" t="str">
        <f>VLOOKUP(Taulukko1[[#This Row],[Rivivalinta]],Sheet1!$C$1:$E$42,2,FALSE)</f>
        <v>Derivat</v>
      </c>
      <c r="D1302" s="23" t="str">
        <f>VLOOKUP(Taulukko1[[#This Row],[Rivivalinta]],Sheet1!$C$1:$E$42,3,FALSE)</f>
        <v>Derivatives</v>
      </c>
      <c r="E1302" s="1" t="s">
        <v>80</v>
      </c>
      <c r="F1302" s="2">
        <v>42004</v>
      </c>
      <c r="G1302" s="4"/>
    </row>
    <row r="1303" spans="1:7" x14ac:dyDescent="0.2">
      <c r="A1303" s="3">
        <v>23</v>
      </c>
      <c r="B1303" s="23" t="s">
        <v>25</v>
      </c>
      <c r="C1303" s="23" t="str">
        <f>VLOOKUP(Taulukko1[[#This Row],[Rivivalinta]],Sheet1!$C$1:$E$42,2,FALSE)</f>
        <v>Eget kapital</v>
      </c>
      <c r="D1303" s="23" t="str">
        <f>VLOOKUP(Taulukko1[[#This Row],[Rivivalinta]],Sheet1!$C$1:$E$42,3,FALSE)</f>
        <v>Total equity</v>
      </c>
      <c r="E1303" s="1" t="s">
        <v>80</v>
      </c>
      <c r="F1303" s="2">
        <v>42004</v>
      </c>
      <c r="G1303" s="4">
        <v>68936</v>
      </c>
    </row>
    <row r="1304" spans="1:7" x14ac:dyDescent="0.2">
      <c r="A1304" s="3">
        <v>21</v>
      </c>
      <c r="B1304" s="23" t="s">
        <v>26</v>
      </c>
      <c r="C1304" s="23" t="str">
        <f>VLOOKUP(Taulukko1[[#This Row],[Rivivalinta]],Sheet1!$C$1:$E$42,2,FALSE)</f>
        <v>Övriga skulder</v>
      </c>
      <c r="D1304" s="23" t="str">
        <f>VLOOKUP(Taulukko1[[#This Row],[Rivivalinta]],Sheet1!$C$1:$E$42,3,FALSE)</f>
        <v>Other liabilities</v>
      </c>
      <c r="E1304" s="1" t="s">
        <v>80</v>
      </c>
      <c r="F1304" s="2">
        <v>42004</v>
      </c>
      <c r="G1304" s="4">
        <v>49906</v>
      </c>
    </row>
    <row r="1305" spans="1:7" x14ac:dyDescent="0.2">
      <c r="A1305" s="3">
        <v>24</v>
      </c>
      <c r="B1305" s="23" t="s">
        <v>27</v>
      </c>
      <c r="C1305" s="23" t="str">
        <f>VLOOKUP(Taulukko1[[#This Row],[Rivivalinta]],Sheet1!$C$1:$E$42,2,FALSE)</f>
        <v>SUMMA EGET KAPITAL OCH SKULDER</v>
      </c>
      <c r="D1305" s="23" t="str">
        <f>VLOOKUP(Taulukko1[[#This Row],[Rivivalinta]],Sheet1!$C$1:$E$42,3,FALSE)</f>
        <v>TOTAL EQUITY AND LIABILITIES</v>
      </c>
      <c r="E1305" s="1" t="s">
        <v>80</v>
      </c>
      <c r="F1305" s="2">
        <v>42004</v>
      </c>
      <c r="G1305" s="4">
        <v>849768</v>
      </c>
    </row>
    <row r="1306" spans="1:7" x14ac:dyDescent="0.2">
      <c r="A1306" s="3">
        <v>25</v>
      </c>
      <c r="B1306" s="23" t="s">
        <v>28</v>
      </c>
      <c r="C1306" s="23" t="str">
        <f>VLOOKUP(Taulukko1[[#This Row],[Rivivalinta]],Sheet1!$C$1:$E$42,2,FALSE)</f>
        <v>Exponering utanför balansräkningen</v>
      </c>
      <c r="D1306" s="23" t="str">
        <f>VLOOKUP(Taulukko1[[#This Row],[Rivivalinta]],Sheet1!$C$1:$E$42,3,FALSE)</f>
        <v>Off balance sheet exposures</v>
      </c>
      <c r="E1306" s="1" t="s">
        <v>80</v>
      </c>
      <c r="F1306" s="2">
        <v>42004</v>
      </c>
      <c r="G1306" s="4">
        <v>38819</v>
      </c>
    </row>
    <row r="1307" spans="1:7" x14ac:dyDescent="0.2">
      <c r="A1307" s="3">
        <v>28</v>
      </c>
      <c r="B1307" s="23" t="s">
        <v>29</v>
      </c>
      <c r="C1307" s="23" t="str">
        <f>VLOOKUP(Taulukko1[[#This Row],[Rivivalinta]],Sheet1!$C$1:$E$42,2,FALSE)</f>
        <v>Kostnader/intäkter, %</v>
      </c>
      <c r="D1307" s="23" t="str">
        <f>VLOOKUP(Taulukko1[[#This Row],[Rivivalinta]],Sheet1!$C$1:$E$42,3,FALSE)</f>
        <v>Cost/income ratio, %</v>
      </c>
      <c r="E1307" s="1" t="s">
        <v>80</v>
      </c>
      <c r="F1307" s="2">
        <v>42004</v>
      </c>
      <c r="G1307" s="5">
        <v>0.50573698146513679</v>
      </c>
    </row>
    <row r="1308" spans="1:7" x14ac:dyDescent="0.2">
      <c r="A1308" s="3">
        <v>29</v>
      </c>
      <c r="B1308" s="23" t="s">
        <v>30</v>
      </c>
      <c r="C1308" s="23" t="str">
        <f>VLOOKUP(Taulukko1[[#This Row],[Rivivalinta]],Sheet1!$C$1:$E$42,2,FALSE)</f>
        <v>Nödlidande exponeringar/Exponeringar, %</v>
      </c>
      <c r="D1308" s="23" t="str">
        <f>VLOOKUP(Taulukko1[[#This Row],[Rivivalinta]],Sheet1!$C$1:$E$42,3,FALSE)</f>
        <v>Non-performing exposures/Exposures, %</v>
      </c>
      <c r="E1308" s="1" t="s">
        <v>80</v>
      </c>
      <c r="F1308" s="2">
        <v>42004</v>
      </c>
      <c r="G1308" s="5">
        <v>6.8228246995392493E-3</v>
      </c>
    </row>
    <row r="1309" spans="1:7" x14ac:dyDescent="0.2">
      <c r="A1309" s="3">
        <v>30</v>
      </c>
      <c r="B1309" s="23" t="s">
        <v>31</v>
      </c>
      <c r="C1309" s="23" t="str">
        <f>VLOOKUP(Taulukko1[[#This Row],[Rivivalinta]],Sheet1!$C$1:$E$42,2,FALSE)</f>
        <v>Upplupna avsättningar på nödlidande exponeringar/Nödlidande Exponeringar, %</v>
      </c>
      <c r="D1309" s="23" t="str">
        <f>VLOOKUP(Taulukko1[[#This Row],[Rivivalinta]],Sheet1!$C$1:$E$42,3,FALSE)</f>
        <v>Accumulated impairments on non-performing exposures/Non-performing exposures, %</v>
      </c>
      <c r="E1309" s="1" t="s">
        <v>80</v>
      </c>
      <c r="F1309" s="2">
        <v>42004</v>
      </c>
      <c r="G1309" s="5">
        <v>9.5052927198098935E-2</v>
      </c>
    </row>
    <row r="1310" spans="1:7" x14ac:dyDescent="0.2">
      <c r="A1310" s="3">
        <v>31</v>
      </c>
      <c r="B1310" s="23" t="s">
        <v>32</v>
      </c>
      <c r="C1310" s="23" t="str">
        <f>VLOOKUP(Taulukko1[[#This Row],[Rivivalinta]],Sheet1!$C$1:$E$42,2,FALSE)</f>
        <v>Kapitalbas</v>
      </c>
      <c r="D1310" s="23" t="str">
        <f>VLOOKUP(Taulukko1[[#This Row],[Rivivalinta]],Sheet1!$C$1:$E$42,3,FALSE)</f>
        <v>Own funds</v>
      </c>
      <c r="E1310" s="1" t="s">
        <v>80</v>
      </c>
      <c r="F1310" s="2">
        <v>42004</v>
      </c>
      <c r="G1310" s="4">
        <v>91602.062000000005</v>
      </c>
    </row>
    <row r="1311" spans="1:7" x14ac:dyDescent="0.2">
      <c r="A1311" s="3">
        <v>32</v>
      </c>
      <c r="B1311" s="23" t="s">
        <v>33</v>
      </c>
      <c r="C1311" s="23" t="str">
        <f>VLOOKUP(Taulukko1[[#This Row],[Rivivalinta]],Sheet1!$C$1:$E$42,2,FALSE)</f>
        <v>Kärnprimärkapital (CET 1)</v>
      </c>
      <c r="D1311" s="23" t="str">
        <f>VLOOKUP(Taulukko1[[#This Row],[Rivivalinta]],Sheet1!$C$1:$E$42,3,FALSE)</f>
        <v>Common equity tier 1 capital (CET1)</v>
      </c>
      <c r="E1311" s="1" t="s">
        <v>80</v>
      </c>
      <c r="F1311" s="2">
        <v>42004</v>
      </c>
      <c r="G1311" s="4">
        <v>81193.054000000004</v>
      </c>
    </row>
    <row r="1312" spans="1:7" x14ac:dyDescent="0.2">
      <c r="A1312" s="3">
        <v>33</v>
      </c>
      <c r="B1312" s="23" t="s">
        <v>34</v>
      </c>
      <c r="C1312" s="23" t="str">
        <f>VLOOKUP(Taulukko1[[#This Row],[Rivivalinta]],Sheet1!$C$1:$E$42,2,FALSE)</f>
        <v>Övrigt primärkapital (AT 1)</v>
      </c>
      <c r="D1312" s="23" t="str">
        <f>VLOOKUP(Taulukko1[[#This Row],[Rivivalinta]],Sheet1!$C$1:$E$42,3,FALSE)</f>
        <v>Additional tier 1 capital (AT 1)</v>
      </c>
      <c r="E1312" s="1" t="s">
        <v>80</v>
      </c>
      <c r="F1312" s="2">
        <v>42004</v>
      </c>
      <c r="G1312" s="4"/>
    </row>
    <row r="1313" spans="1:7" x14ac:dyDescent="0.2">
      <c r="A1313" s="3">
        <v>34</v>
      </c>
      <c r="B1313" s="23" t="s">
        <v>35</v>
      </c>
      <c r="C1313" s="23" t="str">
        <f>VLOOKUP(Taulukko1[[#This Row],[Rivivalinta]],Sheet1!$C$1:$E$42,2,FALSE)</f>
        <v>Supplementärkapital (T2)</v>
      </c>
      <c r="D1313" s="23" t="str">
        <f>VLOOKUP(Taulukko1[[#This Row],[Rivivalinta]],Sheet1!$C$1:$E$42,3,FALSE)</f>
        <v>Tier 2 capital (T2)</v>
      </c>
      <c r="E1313" s="1" t="s">
        <v>80</v>
      </c>
      <c r="F1313" s="2">
        <v>42004</v>
      </c>
      <c r="G1313" s="4">
        <v>10409.007</v>
      </c>
    </row>
    <row r="1314" spans="1:7" x14ac:dyDescent="0.2">
      <c r="A1314" s="3">
        <v>35</v>
      </c>
      <c r="B1314" s="23" t="s">
        <v>36</v>
      </c>
      <c r="C1314" s="23" t="str">
        <f>VLOOKUP(Taulukko1[[#This Row],[Rivivalinta]],Sheet1!$C$1:$E$42,2,FALSE)</f>
        <v>Summa kapitalrelationer, %</v>
      </c>
      <c r="D1314" s="23" t="str">
        <f>VLOOKUP(Taulukko1[[#This Row],[Rivivalinta]],Sheet1!$C$1:$E$42,3,FALSE)</f>
        <v>Own funds ratio, %</v>
      </c>
      <c r="E1314" s="1" t="s">
        <v>80</v>
      </c>
      <c r="F1314" s="2">
        <v>42004</v>
      </c>
      <c r="G1314" s="5">
        <v>0.18881665099128664</v>
      </c>
    </row>
    <row r="1315" spans="1:7" x14ac:dyDescent="0.2">
      <c r="A1315" s="3">
        <v>36</v>
      </c>
      <c r="B1315" s="23" t="s">
        <v>37</v>
      </c>
      <c r="C1315" s="23" t="str">
        <f>VLOOKUP(Taulukko1[[#This Row],[Rivivalinta]],Sheet1!$C$1:$E$42,2,FALSE)</f>
        <v>Primärkapitalrelation, %</v>
      </c>
      <c r="D1315" s="23" t="str">
        <f>VLOOKUP(Taulukko1[[#This Row],[Rivivalinta]],Sheet1!$C$1:$E$42,3,FALSE)</f>
        <v>Tier 1 ratio, %</v>
      </c>
      <c r="E1315" s="1" t="s">
        <v>80</v>
      </c>
      <c r="F1315" s="2">
        <v>42004</v>
      </c>
      <c r="G1315" s="5">
        <v>0.16736086726993865</v>
      </c>
    </row>
    <row r="1316" spans="1:7" x14ac:dyDescent="0.2">
      <c r="A1316" s="3">
        <v>37</v>
      </c>
      <c r="B1316" s="23" t="s">
        <v>38</v>
      </c>
      <c r="C1316" s="23" t="str">
        <f>VLOOKUP(Taulukko1[[#This Row],[Rivivalinta]],Sheet1!$C$1:$E$42,2,FALSE)</f>
        <v>Kärnprimärkapitalrelation, %</v>
      </c>
      <c r="D1316" s="23" t="str">
        <f>VLOOKUP(Taulukko1[[#This Row],[Rivivalinta]],Sheet1!$C$1:$E$42,3,FALSE)</f>
        <v>CET 1 ratio, %</v>
      </c>
      <c r="E1316" s="1" t="s">
        <v>80</v>
      </c>
      <c r="F1316" s="2">
        <v>42004</v>
      </c>
      <c r="G1316" s="5">
        <v>0.16736086726993865</v>
      </c>
    </row>
    <row r="1317" spans="1:7" x14ac:dyDescent="0.2">
      <c r="A1317" s="3">
        <v>38</v>
      </c>
      <c r="B1317" s="23" t="s">
        <v>39</v>
      </c>
      <c r="C1317" s="23" t="str">
        <f>VLOOKUP(Taulukko1[[#This Row],[Rivivalinta]],Sheet1!$C$1:$E$42,2,FALSE)</f>
        <v>Summa exponeringsbelopp (RWA)</v>
      </c>
      <c r="D1317" s="23" t="str">
        <f>VLOOKUP(Taulukko1[[#This Row],[Rivivalinta]],Sheet1!$C$1:$E$42,3,FALSE)</f>
        <v>Total risk weighted assets (RWA)</v>
      </c>
      <c r="E1317" s="1" t="s">
        <v>80</v>
      </c>
      <c r="F1317" s="2">
        <v>42004</v>
      </c>
      <c r="G1317" s="4">
        <v>485137.62699999998</v>
      </c>
    </row>
    <row r="1318" spans="1:7" x14ac:dyDescent="0.2">
      <c r="A1318" s="3">
        <v>39</v>
      </c>
      <c r="B1318" s="23" t="s">
        <v>40</v>
      </c>
      <c r="C1318" s="23" t="str">
        <f>VLOOKUP(Taulukko1[[#This Row],[Rivivalinta]],Sheet1!$C$1:$E$42,2,FALSE)</f>
        <v>Exponeringsbelopp för kredit-, motpart- och utspädningsrisker</v>
      </c>
      <c r="D1318" s="23" t="str">
        <f>VLOOKUP(Taulukko1[[#This Row],[Rivivalinta]],Sheet1!$C$1:$E$42,3,FALSE)</f>
        <v>Credit and counterparty risks</v>
      </c>
      <c r="E1318" s="1" t="s">
        <v>80</v>
      </c>
      <c r="F1318" s="2">
        <v>42004</v>
      </c>
      <c r="G1318" s="4">
        <v>438979.21299999999</v>
      </c>
    </row>
    <row r="1319" spans="1:7" x14ac:dyDescent="0.2">
      <c r="A1319" s="3">
        <v>40</v>
      </c>
      <c r="B1319" s="23" t="s">
        <v>41</v>
      </c>
      <c r="C1319" s="23" t="str">
        <f>VLOOKUP(Taulukko1[[#This Row],[Rivivalinta]],Sheet1!$C$1:$E$42,2,FALSE)</f>
        <v>Exponeringsbelopp för positions-, valutakurs- och råvarurisker</v>
      </c>
      <c r="D1319" s="23" t="str">
        <f>VLOOKUP(Taulukko1[[#This Row],[Rivivalinta]],Sheet1!$C$1:$E$42,3,FALSE)</f>
        <v>Position, currency and commodity risks</v>
      </c>
      <c r="E1319" s="1" t="s">
        <v>80</v>
      </c>
      <c r="F1319" s="2">
        <v>42004</v>
      </c>
      <c r="G1319" s="4"/>
    </row>
    <row r="1320" spans="1:7" x14ac:dyDescent="0.2">
      <c r="A1320" s="3">
        <v>41</v>
      </c>
      <c r="B1320" s="23" t="s">
        <v>42</v>
      </c>
      <c r="C1320" s="23" t="str">
        <f>VLOOKUP(Taulukko1[[#This Row],[Rivivalinta]],Sheet1!$C$1:$E$42,2,FALSE)</f>
        <v>Exponeringsbelopp för operativ risk</v>
      </c>
      <c r="D1320" s="23" t="str">
        <f>VLOOKUP(Taulukko1[[#This Row],[Rivivalinta]],Sheet1!$C$1:$E$42,3,FALSE)</f>
        <v>Operational risks</v>
      </c>
      <c r="E1320" s="1" t="s">
        <v>80</v>
      </c>
      <c r="F1320" s="2">
        <v>42004</v>
      </c>
      <c r="G1320" s="4">
        <v>41552.714999999997</v>
      </c>
    </row>
    <row r="1321" spans="1:7" x14ac:dyDescent="0.2">
      <c r="A1321" s="3">
        <v>42</v>
      </c>
      <c r="B1321" s="23" t="s">
        <v>43</v>
      </c>
      <c r="C1321" s="23" t="str">
        <f>VLOOKUP(Taulukko1[[#This Row],[Rivivalinta]],Sheet1!$C$1:$E$42,2,FALSE)</f>
        <v>Övriga riskexponeringar</v>
      </c>
      <c r="D1321" s="23" t="str">
        <f>VLOOKUP(Taulukko1[[#This Row],[Rivivalinta]],Sheet1!$C$1:$E$42,3,FALSE)</f>
        <v>Other risks</v>
      </c>
      <c r="E1321" s="1" t="s">
        <v>80</v>
      </c>
      <c r="F1321" s="2">
        <v>42004</v>
      </c>
      <c r="G1321" s="4">
        <v>4605.6989999999996</v>
      </c>
    </row>
    <row r="1322" spans="1:7" x14ac:dyDescent="0.2">
      <c r="A1322" s="3">
        <v>1</v>
      </c>
      <c r="B1322" s="23" t="s">
        <v>5</v>
      </c>
      <c r="C1322" s="23" t="str">
        <f>VLOOKUP(Taulukko1[[#This Row],[Rivivalinta]],Sheet1!$C$1:$E$42,2,FALSE)</f>
        <v>Räntenetto</v>
      </c>
      <c r="D1322" s="23" t="str">
        <f>VLOOKUP(Taulukko1[[#This Row],[Rivivalinta]],Sheet1!$C$1:$E$42,3,FALSE)</f>
        <v>Net interest margin</v>
      </c>
      <c r="E1322" s="1" t="s">
        <v>81</v>
      </c>
      <c r="F1322" s="2">
        <v>42004</v>
      </c>
      <c r="G1322" s="4">
        <v>6190</v>
      </c>
    </row>
    <row r="1323" spans="1:7" x14ac:dyDescent="0.2">
      <c r="A1323" s="3">
        <v>2</v>
      </c>
      <c r="B1323" s="23" t="s">
        <v>6</v>
      </c>
      <c r="C1323" s="23" t="str">
        <f>VLOOKUP(Taulukko1[[#This Row],[Rivivalinta]],Sheet1!$C$1:$E$42,2,FALSE)</f>
        <v>Netto, avgifts- och provisionsintäkter</v>
      </c>
      <c r="D1323" s="23" t="str">
        <f>VLOOKUP(Taulukko1[[#This Row],[Rivivalinta]],Sheet1!$C$1:$E$42,3,FALSE)</f>
        <v>Net fee and commission income</v>
      </c>
      <c r="E1323" s="1" t="s">
        <v>81</v>
      </c>
      <c r="F1323" s="2">
        <v>42004</v>
      </c>
      <c r="G1323" s="4">
        <v>5089</v>
      </c>
    </row>
    <row r="1324" spans="1:7" x14ac:dyDescent="0.2">
      <c r="A1324" s="3">
        <v>3</v>
      </c>
      <c r="B1324" s="23" t="s">
        <v>7</v>
      </c>
      <c r="C1324" s="23" t="str">
        <f>VLOOKUP(Taulukko1[[#This Row],[Rivivalinta]],Sheet1!$C$1:$E$42,2,FALSE)</f>
        <v>Avgifts- och provisionsintäkter</v>
      </c>
      <c r="D1324" s="23" t="str">
        <f>VLOOKUP(Taulukko1[[#This Row],[Rivivalinta]],Sheet1!$C$1:$E$42,3,FALSE)</f>
        <v>Fee and commission income</v>
      </c>
      <c r="E1324" s="1" t="s">
        <v>81</v>
      </c>
      <c r="F1324" s="2">
        <v>42004</v>
      </c>
      <c r="G1324" s="4">
        <v>5827</v>
      </c>
    </row>
    <row r="1325" spans="1:7" x14ac:dyDescent="0.2">
      <c r="A1325" s="3">
        <v>4</v>
      </c>
      <c r="B1325" s="23" t="s">
        <v>8</v>
      </c>
      <c r="C1325" s="23" t="str">
        <f>VLOOKUP(Taulukko1[[#This Row],[Rivivalinta]],Sheet1!$C$1:$E$42,2,FALSE)</f>
        <v>Avgifts- och provisionskostnader</v>
      </c>
      <c r="D1325" s="23" t="str">
        <f>VLOOKUP(Taulukko1[[#This Row],[Rivivalinta]],Sheet1!$C$1:$E$42,3,FALSE)</f>
        <v>Fee and commission expenses</v>
      </c>
      <c r="E1325" s="1" t="s">
        <v>81</v>
      </c>
      <c r="F1325" s="2">
        <v>42004</v>
      </c>
      <c r="G1325" s="4">
        <v>738</v>
      </c>
    </row>
    <row r="1326" spans="1:7" x14ac:dyDescent="0.2">
      <c r="A1326" s="3">
        <v>5</v>
      </c>
      <c r="B1326" s="23" t="s">
        <v>9</v>
      </c>
      <c r="C1326" s="23" t="str">
        <f>VLOOKUP(Taulukko1[[#This Row],[Rivivalinta]],Sheet1!$C$1:$E$42,2,FALSE)</f>
        <v>Nettointäkter från handel och investeringar</v>
      </c>
      <c r="D1326" s="23" t="str">
        <f>VLOOKUP(Taulukko1[[#This Row],[Rivivalinta]],Sheet1!$C$1:$E$42,3,FALSE)</f>
        <v>Net trading and investing income</v>
      </c>
      <c r="E1326" s="1" t="s">
        <v>81</v>
      </c>
      <c r="F1326" s="2">
        <v>42004</v>
      </c>
      <c r="G1326" s="4">
        <v>2264</v>
      </c>
    </row>
    <row r="1327" spans="1:7" x14ac:dyDescent="0.2">
      <c r="A1327" s="3">
        <v>6</v>
      </c>
      <c r="B1327" s="23" t="s">
        <v>10</v>
      </c>
      <c r="C1327" s="23" t="str">
        <f>VLOOKUP(Taulukko1[[#This Row],[Rivivalinta]],Sheet1!$C$1:$E$42,2,FALSE)</f>
        <v>Övriga intäkter</v>
      </c>
      <c r="D1327" s="23" t="str">
        <f>VLOOKUP(Taulukko1[[#This Row],[Rivivalinta]],Sheet1!$C$1:$E$42,3,FALSE)</f>
        <v>Other income</v>
      </c>
      <c r="E1327" s="1" t="s">
        <v>81</v>
      </c>
      <c r="F1327" s="2">
        <v>42004</v>
      </c>
      <c r="G1327" s="4">
        <v>2272</v>
      </c>
    </row>
    <row r="1328" spans="1:7" x14ac:dyDescent="0.2">
      <c r="A1328" s="3">
        <v>7</v>
      </c>
      <c r="B1328" s="23" t="s">
        <v>11</v>
      </c>
      <c r="C1328" s="23" t="str">
        <f>VLOOKUP(Taulukko1[[#This Row],[Rivivalinta]],Sheet1!$C$1:$E$42,2,FALSE)</f>
        <v>Totala inkomster</v>
      </c>
      <c r="D1328" s="23" t="str">
        <f>VLOOKUP(Taulukko1[[#This Row],[Rivivalinta]],Sheet1!$C$1:$E$42,3,FALSE)</f>
        <v>Total income</v>
      </c>
      <c r="E1328" s="1" t="s">
        <v>81</v>
      </c>
      <c r="F1328" s="2">
        <v>42004</v>
      </c>
      <c r="G1328" s="4">
        <v>15815</v>
      </c>
    </row>
    <row r="1329" spans="1:7" x14ac:dyDescent="0.2">
      <c r="A1329" s="3">
        <v>8</v>
      </c>
      <c r="B1329" s="23" t="s">
        <v>12</v>
      </c>
      <c r="C1329" s="23" t="str">
        <f>VLOOKUP(Taulukko1[[#This Row],[Rivivalinta]],Sheet1!$C$1:$E$42,2,FALSE)</f>
        <v>Totala kostnader</v>
      </c>
      <c r="D1329" s="23" t="str">
        <f>VLOOKUP(Taulukko1[[#This Row],[Rivivalinta]],Sheet1!$C$1:$E$42,3,FALSE)</f>
        <v>Total expenses</v>
      </c>
      <c r="E1329" s="1" t="s">
        <v>81</v>
      </c>
      <c r="F1329" s="2">
        <v>42004</v>
      </c>
      <c r="G1329" s="4">
        <v>10334</v>
      </c>
    </row>
    <row r="1330" spans="1:7" x14ac:dyDescent="0.2">
      <c r="A1330" s="3">
        <v>9</v>
      </c>
      <c r="B1330" s="23" t="s">
        <v>13</v>
      </c>
      <c r="C1330" s="23" t="str">
        <f>VLOOKUP(Taulukko1[[#This Row],[Rivivalinta]],Sheet1!$C$1:$E$42,2,FALSE)</f>
        <v>Nedskrivningar av lån och fordringar</v>
      </c>
      <c r="D1330" s="23" t="str">
        <f>VLOOKUP(Taulukko1[[#This Row],[Rivivalinta]],Sheet1!$C$1:$E$42,3,FALSE)</f>
        <v>Impairments on loans and receivables</v>
      </c>
      <c r="E1330" s="1" t="s">
        <v>81</v>
      </c>
      <c r="F1330" s="2">
        <v>42004</v>
      </c>
      <c r="G1330" s="4">
        <v>1117</v>
      </c>
    </row>
    <row r="1331" spans="1:7" x14ac:dyDescent="0.2">
      <c r="A1331" s="3">
        <v>10</v>
      </c>
      <c r="B1331" s="23" t="s">
        <v>14</v>
      </c>
      <c r="C1331" s="23" t="str">
        <f>VLOOKUP(Taulukko1[[#This Row],[Rivivalinta]],Sheet1!$C$1:$E$42,2,FALSE)</f>
        <v>Rörelsevinst/-förlust</v>
      </c>
      <c r="D1331" s="23" t="str">
        <f>VLOOKUP(Taulukko1[[#This Row],[Rivivalinta]],Sheet1!$C$1:$E$42,3,FALSE)</f>
        <v>Operatingprofit/-loss</v>
      </c>
      <c r="E1331" s="1" t="s">
        <v>81</v>
      </c>
      <c r="F1331" s="2">
        <v>42004</v>
      </c>
      <c r="G1331" s="4">
        <v>4364</v>
      </c>
    </row>
    <row r="1332" spans="1:7" x14ac:dyDescent="0.2">
      <c r="A1332" s="3">
        <v>11</v>
      </c>
      <c r="B1332" s="23" t="s">
        <v>15</v>
      </c>
      <c r="C1332" s="23" t="str">
        <f>VLOOKUP(Taulukko1[[#This Row],[Rivivalinta]],Sheet1!$C$1:$E$42,2,FALSE)</f>
        <v>Kontanta medel och kassabehållning hos centralbanker</v>
      </c>
      <c r="D1332" s="23" t="str">
        <f>VLOOKUP(Taulukko1[[#This Row],[Rivivalinta]],Sheet1!$C$1:$E$42,3,FALSE)</f>
        <v>Cash and cash balances at central banks</v>
      </c>
      <c r="E1332" s="1" t="s">
        <v>81</v>
      </c>
      <c r="F1332" s="2">
        <v>42004</v>
      </c>
      <c r="G1332" s="4">
        <v>12159</v>
      </c>
    </row>
    <row r="1333" spans="1:7" x14ac:dyDescent="0.2">
      <c r="A1333" s="3">
        <v>12</v>
      </c>
      <c r="B1333" s="23" t="s">
        <v>16</v>
      </c>
      <c r="C1333" s="23" t="str">
        <f>VLOOKUP(Taulukko1[[#This Row],[Rivivalinta]],Sheet1!$C$1:$E$42,2,FALSE)</f>
        <v>Lån och förskott till kreditinstitut</v>
      </c>
      <c r="D1333" s="23" t="str">
        <f>VLOOKUP(Taulukko1[[#This Row],[Rivivalinta]],Sheet1!$C$1:$E$42,3,FALSE)</f>
        <v>Loans and advances to credit institutions</v>
      </c>
      <c r="E1333" s="1" t="s">
        <v>81</v>
      </c>
      <c r="F1333" s="2">
        <v>42004</v>
      </c>
      <c r="G1333" s="4">
        <v>45915</v>
      </c>
    </row>
    <row r="1334" spans="1:7" x14ac:dyDescent="0.2">
      <c r="A1334" s="3">
        <v>13</v>
      </c>
      <c r="B1334" s="23" t="s">
        <v>17</v>
      </c>
      <c r="C1334" s="23" t="str">
        <f>VLOOKUP(Taulukko1[[#This Row],[Rivivalinta]],Sheet1!$C$1:$E$42,2,FALSE)</f>
        <v>Lån och förskott till allmänheten och offentliga samfund</v>
      </c>
      <c r="D1334" s="23" t="str">
        <f>VLOOKUP(Taulukko1[[#This Row],[Rivivalinta]],Sheet1!$C$1:$E$42,3,FALSE)</f>
        <v>Loans and advances to the public and public sector entities</v>
      </c>
      <c r="E1334" s="1" t="s">
        <v>81</v>
      </c>
      <c r="F1334" s="2">
        <v>42004</v>
      </c>
      <c r="G1334" s="4">
        <v>458564</v>
      </c>
    </row>
    <row r="1335" spans="1:7" x14ac:dyDescent="0.2">
      <c r="A1335" s="3">
        <v>14</v>
      </c>
      <c r="B1335" s="23" t="s">
        <v>18</v>
      </c>
      <c r="C1335" s="23" t="str">
        <f>VLOOKUP(Taulukko1[[#This Row],[Rivivalinta]],Sheet1!$C$1:$E$42,2,FALSE)</f>
        <v>Värdepapper</v>
      </c>
      <c r="D1335" s="23" t="str">
        <f>VLOOKUP(Taulukko1[[#This Row],[Rivivalinta]],Sheet1!$C$1:$E$42,3,FALSE)</f>
        <v>Debt securities</v>
      </c>
      <c r="E1335" s="1" t="s">
        <v>81</v>
      </c>
      <c r="F1335" s="2">
        <v>42004</v>
      </c>
      <c r="G1335" s="4">
        <v>45251</v>
      </c>
    </row>
    <row r="1336" spans="1:7" x14ac:dyDescent="0.2">
      <c r="A1336" s="3">
        <v>15</v>
      </c>
      <c r="B1336" s="23" t="s">
        <v>119</v>
      </c>
      <c r="C1336" s="23" t="str">
        <f>VLOOKUP(Taulukko1[[#This Row],[Rivivalinta]],Sheet1!$C$1:$E$42,2,FALSE)</f>
        <v xml:space="preserve">Derivat </v>
      </c>
      <c r="D1336" s="23" t="str">
        <f>VLOOKUP(Taulukko1[[#This Row],[Rivivalinta]],Sheet1!$C$1:$E$42,3,FALSE)</f>
        <v xml:space="preserve">Derivatives </v>
      </c>
      <c r="E1336" s="1" t="s">
        <v>81</v>
      </c>
      <c r="F1336" s="2">
        <v>42004</v>
      </c>
      <c r="G1336" s="4">
        <v>3149</v>
      </c>
    </row>
    <row r="1337" spans="1:7" x14ac:dyDescent="0.2">
      <c r="A1337" s="3">
        <v>16</v>
      </c>
      <c r="B1337" s="23" t="s">
        <v>20</v>
      </c>
      <c r="C1337" s="23" t="str">
        <f>VLOOKUP(Taulukko1[[#This Row],[Rivivalinta]],Sheet1!$C$1:$E$42,2,FALSE)</f>
        <v>Övriga tillgångar</v>
      </c>
      <c r="D1337" s="23" t="str">
        <f>VLOOKUP(Taulukko1[[#This Row],[Rivivalinta]],Sheet1!$C$1:$E$42,3,FALSE)</f>
        <v>Other assets</v>
      </c>
      <c r="E1337" s="1" t="s">
        <v>81</v>
      </c>
      <c r="F1337" s="2">
        <v>42004</v>
      </c>
      <c r="G1337" s="4">
        <v>73957</v>
      </c>
    </row>
    <row r="1338" spans="1:7" x14ac:dyDescent="0.2">
      <c r="A1338" s="3">
        <v>17</v>
      </c>
      <c r="B1338" s="23" t="s">
        <v>21</v>
      </c>
      <c r="C1338" s="23" t="str">
        <f>VLOOKUP(Taulukko1[[#This Row],[Rivivalinta]],Sheet1!$C$1:$E$42,2,FALSE)</f>
        <v>SUMMA TILLGÅNGAR</v>
      </c>
      <c r="D1338" s="23" t="str">
        <f>VLOOKUP(Taulukko1[[#This Row],[Rivivalinta]],Sheet1!$C$1:$E$42,3,FALSE)</f>
        <v>TOTAL ASSETS</v>
      </c>
      <c r="E1338" s="1" t="s">
        <v>81</v>
      </c>
      <c r="F1338" s="2">
        <v>42004</v>
      </c>
      <c r="G1338" s="4">
        <v>638995</v>
      </c>
    </row>
    <row r="1339" spans="1:7" x14ac:dyDescent="0.2">
      <c r="A1339" s="3">
        <v>18</v>
      </c>
      <c r="B1339" s="23" t="s">
        <v>22</v>
      </c>
      <c r="C1339" s="23" t="str">
        <f>VLOOKUP(Taulukko1[[#This Row],[Rivivalinta]],Sheet1!$C$1:$E$42,2,FALSE)</f>
        <v>Inlåning från kreditinstitut</v>
      </c>
      <c r="D1339" s="23" t="str">
        <f>VLOOKUP(Taulukko1[[#This Row],[Rivivalinta]],Sheet1!$C$1:$E$42,3,FALSE)</f>
        <v>Deposits from credit institutions</v>
      </c>
      <c r="E1339" s="1" t="s">
        <v>81</v>
      </c>
      <c r="F1339" s="2">
        <v>42004</v>
      </c>
      <c r="G1339" s="4">
        <v>44622</v>
      </c>
    </row>
    <row r="1340" spans="1:7" x14ac:dyDescent="0.2">
      <c r="A1340" s="3">
        <v>19</v>
      </c>
      <c r="B1340" s="23" t="s">
        <v>23</v>
      </c>
      <c r="C1340" s="23" t="str">
        <f>VLOOKUP(Taulukko1[[#This Row],[Rivivalinta]],Sheet1!$C$1:$E$42,2,FALSE)</f>
        <v>Inlåning från allmänheten och offentliga samfund</v>
      </c>
      <c r="D1340" s="23" t="str">
        <f>VLOOKUP(Taulukko1[[#This Row],[Rivivalinta]],Sheet1!$C$1:$E$42,3,FALSE)</f>
        <v>Deposits from the public and public sector entities</v>
      </c>
      <c r="E1340" s="1" t="s">
        <v>81</v>
      </c>
      <c r="F1340" s="2">
        <v>42004</v>
      </c>
      <c r="G1340" s="4">
        <v>475215</v>
      </c>
    </row>
    <row r="1341" spans="1:7" x14ac:dyDescent="0.2">
      <c r="A1341" s="3">
        <v>20</v>
      </c>
      <c r="B1341" s="23" t="s">
        <v>24</v>
      </c>
      <c r="C1341" s="23" t="str">
        <f>VLOOKUP(Taulukko1[[#This Row],[Rivivalinta]],Sheet1!$C$1:$E$42,2,FALSE)</f>
        <v>Emitterade skuldebrev</v>
      </c>
      <c r="D1341" s="23" t="str">
        <f>VLOOKUP(Taulukko1[[#This Row],[Rivivalinta]],Sheet1!$C$1:$E$42,3,FALSE)</f>
        <v>Debt securities issued</v>
      </c>
      <c r="E1341" s="1" t="s">
        <v>81</v>
      </c>
      <c r="F1341" s="2">
        <v>42004</v>
      </c>
      <c r="G1341" s="4">
        <v>45366</v>
      </c>
    </row>
    <row r="1342" spans="1:7" x14ac:dyDescent="0.2">
      <c r="A1342" s="3">
        <v>22</v>
      </c>
      <c r="B1342" s="23" t="s">
        <v>19</v>
      </c>
      <c r="C1342" s="23" t="str">
        <f>VLOOKUP(Taulukko1[[#This Row],[Rivivalinta]],Sheet1!$C$1:$E$42,2,FALSE)</f>
        <v>Derivat</v>
      </c>
      <c r="D1342" s="23" t="str">
        <f>VLOOKUP(Taulukko1[[#This Row],[Rivivalinta]],Sheet1!$C$1:$E$42,3,FALSE)</f>
        <v>Derivatives</v>
      </c>
      <c r="E1342" s="1" t="s">
        <v>81</v>
      </c>
      <c r="F1342" s="2">
        <v>42004</v>
      </c>
      <c r="G1342" s="4"/>
    </row>
    <row r="1343" spans="1:7" x14ac:dyDescent="0.2">
      <c r="A1343" s="3">
        <v>23</v>
      </c>
      <c r="B1343" s="23" t="s">
        <v>25</v>
      </c>
      <c r="C1343" s="23" t="str">
        <f>VLOOKUP(Taulukko1[[#This Row],[Rivivalinta]],Sheet1!$C$1:$E$42,2,FALSE)</f>
        <v>Eget kapital</v>
      </c>
      <c r="D1343" s="23" t="str">
        <f>VLOOKUP(Taulukko1[[#This Row],[Rivivalinta]],Sheet1!$C$1:$E$42,3,FALSE)</f>
        <v>Total equity</v>
      </c>
      <c r="E1343" s="1" t="s">
        <v>81</v>
      </c>
      <c r="F1343" s="2">
        <v>42004</v>
      </c>
      <c r="G1343" s="4">
        <v>46366</v>
      </c>
    </row>
    <row r="1344" spans="1:7" x14ac:dyDescent="0.2">
      <c r="A1344" s="3">
        <v>21</v>
      </c>
      <c r="B1344" s="23" t="s">
        <v>26</v>
      </c>
      <c r="C1344" s="23" t="str">
        <f>VLOOKUP(Taulukko1[[#This Row],[Rivivalinta]],Sheet1!$C$1:$E$42,2,FALSE)</f>
        <v>Övriga skulder</v>
      </c>
      <c r="D1344" s="23" t="str">
        <f>VLOOKUP(Taulukko1[[#This Row],[Rivivalinta]],Sheet1!$C$1:$E$42,3,FALSE)</f>
        <v>Other liabilities</v>
      </c>
      <c r="E1344" s="1" t="s">
        <v>81</v>
      </c>
      <c r="F1344" s="2">
        <v>42004</v>
      </c>
      <c r="G1344" s="4">
        <v>27426</v>
      </c>
    </row>
    <row r="1345" spans="1:7" x14ac:dyDescent="0.2">
      <c r="A1345" s="3">
        <v>24</v>
      </c>
      <c r="B1345" s="23" t="s">
        <v>27</v>
      </c>
      <c r="C1345" s="23" t="str">
        <f>VLOOKUP(Taulukko1[[#This Row],[Rivivalinta]],Sheet1!$C$1:$E$42,2,FALSE)</f>
        <v>SUMMA EGET KAPITAL OCH SKULDER</v>
      </c>
      <c r="D1345" s="23" t="str">
        <f>VLOOKUP(Taulukko1[[#This Row],[Rivivalinta]],Sheet1!$C$1:$E$42,3,FALSE)</f>
        <v>TOTAL EQUITY AND LIABILITIES</v>
      </c>
      <c r="E1345" s="1" t="s">
        <v>81</v>
      </c>
      <c r="F1345" s="2">
        <v>42004</v>
      </c>
      <c r="G1345" s="4">
        <v>638995</v>
      </c>
    </row>
    <row r="1346" spans="1:7" x14ac:dyDescent="0.2">
      <c r="A1346" s="3">
        <v>25</v>
      </c>
      <c r="B1346" s="23" t="s">
        <v>28</v>
      </c>
      <c r="C1346" s="23" t="str">
        <f>VLOOKUP(Taulukko1[[#This Row],[Rivivalinta]],Sheet1!$C$1:$E$42,2,FALSE)</f>
        <v>Exponering utanför balansräkningen</v>
      </c>
      <c r="D1346" s="23" t="str">
        <f>VLOOKUP(Taulukko1[[#This Row],[Rivivalinta]],Sheet1!$C$1:$E$42,3,FALSE)</f>
        <v>Off balance sheet exposures</v>
      </c>
      <c r="E1346" s="1" t="s">
        <v>81</v>
      </c>
      <c r="F1346" s="2">
        <v>42004</v>
      </c>
      <c r="G1346" s="4">
        <v>33525</v>
      </c>
    </row>
    <row r="1347" spans="1:7" x14ac:dyDescent="0.2">
      <c r="A1347" s="3">
        <v>28</v>
      </c>
      <c r="B1347" s="23" t="s">
        <v>29</v>
      </c>
      <c r="C1347" s="23" t="str">
        <f>VLOOKUP(Taulukko1[[#This Row],[Rivivalinta]],Sheet1!$C$1:$E$42,2,FALSE)</f>
        <v>Kostnader/intäkter, %</v>
      </c>
      <c r="D1347" s="23" t="str">
        <f>VLOOKUP(Taulukko1[[#This Row],[Rivivalinta]],Sheet1!$C$1:$E$42,3,FALSE)</f>
        <v>Cost/income ratio, %</v>
      </c>
      <c r="E1347" s="1" t="s">
        <v>81</v>
      </c>
      <c r="F1347" s="2">
        <v>42004</v>
      </c>
      <c r="G1347" s="5">
        <v>0.57675675675675675</v>
      </c>
    </row>
    <row r="1348" spans="1:7" x14ac:dyDescent="0.2">
      <c r="A1348" s="3">
        <v>29</v>
      </c>
      <c r="B1348" s="23" t="s">
        <v>30</v>
      </c>
      <c r="C1348" s="23" t="str">
        <f>VLOOKUP(Taulukko1[[#This Row],[Rivivalinta]],Sheet1!$C$1:$E$42,2,FALSE)</f>
        <v>Nödlidande exponeringar/Exponeringar, %</v>
      </c>
      <c r="D1348" s="23" t="str">
        <f>VLOOKUP(Taulukko1[[#This Row],[Rivivalinta]],Sheet1!$C$1:$E$42,3,FALSE)</f>
        <v>Non-performing exposures/Exposures, %</v>
      </c>
      <c r="E1348" s="1" t="s">
        <v>81</v>
      </c>
      <c r="F1348" s="2">
        <v>42004</v>
      </c>
      <c r="G1348" s="5">
        <v>8.270112217480639E-3</v>
      </c>
    </row>
    <row r="1349" spans="1:7" x14ac:dyDescent="0.2">
      <c r="A1349" s="3">
        <v>30</v>
      </c>
      <c r="B1349" s="23" t="s">
        <v>31</v>
      </c>
      <c r="C1349" s="23" t="str">
        <f>VLOOKUP(Taulukko1[[#This Row],[Rivivalinta]],Sheet1!$C$1:$E$42,2,FALSE)</f>
        <v>Upplupna avsättningar på nödlidande exponeringar/Nödlidande Exponeringar, %</v>
      </c>
      <c r="D1349" s="23" t="str">
        <f>VLOOKUP(Taulukko1[[#This Row],[Rivivalinta]],Sheet1!$C$1:$E$42,3,FALSE)</f>
        <v>Accumulated impairments on non-performing exposures/Non-performing exposures, %</v>
      </c>
      <c r="E1349" s="1" t="s">
        <v>81</v>
      </c>
      <c r="F1349" s="2">
        <v>42004</v>
      </c>
      <c r="G1349" s="5">
        <v>0.25776397515527949</v>
      </c>
    </row>
    <row r="1350" spans="1:7" x14ac:dyDescent="0.2">
      <c r="A1350" s="3">
        <v>31</v>
      </c>
      <c r="B1350" s="23" t="s">
        <v>32</v>
      </c>
      <c r="C1350" s="23" t="str">
        <f>VLOOKUP(Taulukko1[[#This Row],[Rivivalinta]],Sheet1!$C$1:$E$42,2,FALSE)</f>
        <v>Kapitalbas</v>
      </c>
      <c r="D1350" s="23" t="str">
        <f>VLOOKUP(Taulukko1[[#This Row],[Rivivalinta]],Sheet1!$C$1:$E$42,3,FALSE)</f>
        <v>Own funds</v>
      </c>
      <c r="E1350" s="1" t="s">
        <v>81</v>
      </c>
      <c r="F1350" s="2">
        <v>42004</v>
      </c>
      <c r="G1350" s="4">
        <v>53321.474000000002</v>
      </c>
    </row>
    <row r="1351" spans="1:7" x14ac:dyDescent="0.2">
      <c r="A1351" s="3">
        <v>32</v>
      </c>
      <c r="B1351" s="23" t="s">
        <v>33</v>
      </c>
      <c r="C1351" s="23" t="str">
        <f>VLOOKUP(Taulukko1[[#This Row],[Rivivalinta]],Sheet1!$C$1:$E$42,2,FALSE)</f>
        <v>Kärnprimärkapital (CET 1)</v>
      </c>
      <c r="D1351" s="23" t="str">
        <f>VLOOKUP(Taulukko1[[#This Row],[Rivivalinta]],Sheet1!$C$1:$E$42,3,FALSE)</f>
        <v>Common equity tier 1 capital (CET1)</v>
      </c>
      <c r="E1351" s="1" t="s">
        <v>81</v>
      </c>
      <c r="F1351" s="2">
        <v>42004</v>
      </c>
      <c r="G1351" s="4">
        <v>50793.192999999999</v>
      </c>
    </row>
    <row r="1352" spans="1:7" x14ac:dyDescent="0.2">
      <c r="A1352" s="3">
        <v>33</v>
      </c>
      <c r="B1352" s="23" t="s">
        <v>34</v>
      </c>
      <c r="C1352" s="23" t="str">
        <f>VLOOKUP(Taulukko1[[#This Row],[Rivivalinta]],Sheet1!$C$1:$E$42,2,FALSE)</f>
        <v>Övrigt primärkapital (AT 1)</v>
      </c>
      <c r="D1352" s="23" t="str">
        <f>VLOOKUP(Taulukko1[[#This Row],[Rivivalinta]],Sheet1!$C$1:$E$42,3,FALSE)</f>
        <v>Additional tier 1 capital (AT 1)</v>
      </c>
      <c r="E1352" s="1" t="s">
        <v>81</v>
      </c>
      <c r="F1352" s="2">
        <v>42004</v>
      </c>
      <c r="G1352" s="4"/>
    </row>
    <row r="1353" spans="1:7" x14ac:dyDescent="0.2">
      <c r="A1353" s="3">
        <v>34</v>
      </c>
      <c r="B1353" s="23" t="s">
        <v>35</v>
      </c>
      <c r="C1353" s="23" t="str">
        <f>VLOOKUP(Taulukko1[[#This Row],[Rivivalinta]],Sheet1!$C$1:$E$42,2,FALSE)</f>
        <v>Supplementärkapital (T2)</v>
      </c>
      <c r="D1353" s="23" t="str">
        <f>VLOOKUP(Taulukko1[[#This Row],[Rivivalinta]],Sheet1!$C$1:$E$42,3,FALSE)</f>
        <v>Tier 2 capital (T2)</v>
      </c>
      <c r="E1353" s="1" t="s">
        <v>81</v>
      </c>
      <c r="F1353" s="2">
        <v>42004</v>
      </c>
      <c r="G1353" s="4">
        <v>2528.2809999999999</v>
      </c>
    </row>
    <row r="1354" spans="1:7" x14ac:dyDescent="0.2">
      <c r="A1354" s="3">
        <v>35</v>
      </c>
      <c r="B1354" s="23" t="s">
        <v>36</v>
      </c>
      <c r="C1354" s="23" t="str">
        <f>VLOOKUP(Taulukko1[[#This Row],[Rivivalinta]],Sheet1!$C$1:$E$42,2,FALSE)</f>
        <v>Summa kapitalrelationer, %</v>
      </c>
      <c r="D1354" s="23" t="str">
        <f>VLOOKUP(Taulukko1[[#This Row],[Rivivalinta]],Sheet1!$C$1:$E$42,3,FALSE)</f>
        <v>Own funds ratio, %</v>
      </c>
      <c r="E1354" s="1" t="s">
        <v>81</v>
      </c>
      <c r="F1354" s="2">
        <v>42004</v>
      </c>
      <c r="G1354" s="5">
        <v>0.15806226498114501</v>
      </c>
    </row>
    <row r="1355" spans="1:7" x14ac:dyDescent="0.2">
      <c r="A1355" s="3">
        <v>36</v>
      </c>
      <c r="B1355" s="23" t="s">
        <v>37</v>
      </c>
      <c r="C1355" s="23" t="str">
        <f>VLOOKUP(Taulukko1[[#This Row],[Rivivalinta]],Sheet1!$C$1:$E$42,2,FALSE)</f>
        <v>Primärkapitalrelation, %</v>
      </c>
      <c r="D1355" s="23" t="str">
        <f>VLOOKUP(Taulukko1[[#This Row],[Rivivalinta]],Sheet1!$C$1:$E$42,3,FALSE)</f>
        <v>Tier 1 ratio, %</v>
      </c>
      <c r="E1355" s="1" t="s">
        <v>81</v>
      </c>
      <c r="F1355" s="2">
        <v>42004</v>
      </c>
      <c r="G1355" s="5">
        <v>0.15056761430121832</v>
      </c>
    </row>
    <row r="1356" spans="1:7" x14ac:dyDescent="0.2">
      <c r="A1356" s="3">
        <v>37</v>
      </c>
      <c r="B1356" s="23" t="s">
        <v>38</v>
      </c>
      <c r="C1356" s="23" t="str">
        <f>VLOOKUP(Taulukko1[[#This Row],[Rivivalinta]],Sheet1!$C$1:$E$42,2,FALSE)</f>
        <v>Kärnprimärkapitalrelation, %</v>
      </c>
      <c r="D1356" s="23" t="str">
        <f>VLOOKUP(Taulukko1[[#This Row],[Rivivalinta]],Sheet1!$C$1:$E$42,3,FALSE)</f>
        <v>CET 1 ratio, %</v>
      </c>
      <c r="E1356" s="1" t="s">
        <v>81</v>
      </c>
      <c r="F1356" s="2">
        <v>42004</v>
      </c>
      <c r="G1356" s="5">
        <v>0.15056761430121832</v>
      </c>
    </row>
    <row r="1357" spans="1:7" x14ac:dyDescent="0.2">
      <c r="A1357" s="3">
        <v>38</v>
      </c>
      <c r="B1357" s="23" t="s">
        <v>39</v>
      </c>
      <c r="C1357" s="23" t="str">
        <f>VLOOKUP(Taulukko1[[#This Row],[Rivivalinta]],Sheet1!$C$1:$E$42,2,FALSE)</f>
        <v>Summa exponeringsbelopp (RWA)</v>
      </c>
      <c r="D1357" s="23" t="str">
        <f>VLOOKUP(Taulukko1[[#This Row],[Rivivalinta]],Sheet1!$C$1:$E$42,3,FALSE)</f>
        <v>Total risk weighted assets (RWA)</v>
      </c>
      <c r="E1357" s="1" t="s">
        <v>81</v>
      </c>
      <c r="F1357" s="2">
        <v>42004</v>
      </c>
      <c r="G1357" s="4">
        <v>337344.74200000003</v>
      </c>
    </row>
    <row r="1358" spans="1:7" x14ac:dyDescent="0.2">
      <c r="A1358" s="3">
        <v>39</v>
      </c>
      <c r="B1358" s="23" t="s">
        <v>40</v>
      </c>
      <c r="C1358" s="23" t="str">
        <f>VLOOKUP(Taulukko1[[#This Row],[Rivivalinta]],Sheet1!$C$1:$E$42,2,FALSE)</f>
        <v>Exponeringsbelopp för kredit-, motpart- och utspädningsrisker</v>
      </c>
      <c r="D1358" s="23" t="str">
        <f>VLOOKUP(Taulukko1[[#This Row],[Rivivalinta]],Sheet1!$C$1:$E$42,3,FALSE)</f>
        <v>Credit and counterparty risks</v>
      </c>
      <c r="E1358" s="1" t="s">
        <v>81</v>
      </c>
      <c r="F1358" s="2">
        <v>42004</v>
      </c>
      <c r="G1358" s="4">
        <v>300626.38400000002</v>
      </c>
    </row>
    <row r="1359" spans="1:7" x14ac:dyDescent="0.2">
      <c r="A1359" s="3">
        <v>40</v>
      </c>
      <c r="B1359" s="23" t="s">
        <v>41</v>
      </c>
      <c r="C1359" s="23" t="str">
        <f>VLOOKUP(Taulukko1[[#This Row],[Rivivalinta]],Sheet1!$C$1:$E$42,2,FALSE)</f>
        <v>Exponeringsbelopp för positions-, valutakurs- och råvarurisker</v>
      </c>
      <c r="D1359" s="23" t="str">
        <f>VLOOKUP(Taulukko1[[#This Row],[Rivivalinta]],Sheet1!$C$1:$E$42,3,FALSE)</f>
        <v>Position, currency and commodity risks</v>
      </c>
      <c r="E1359" s="1" t="s">
        <v>81</v>
      </c>
      <c r="F1359" s="2">
        <v>42004</v>
      </c>
      <c r="G1359" s="4">
        <v>8036.8519999999999</v>
      </c>
    </row>
    <row r="1360" spans="1:7" x14ac:dyDescent="0.2">
      <c r="A1360" s="3">
        <v>41</v>
      </c>
      <c r="B1360" s="23" t="s">
        <v>42</v>
      </c>
      <c r="C1360" s="23" t="str">
        <f>VLOOKUP(Taulukko1[[#This Row],[Rivivalinta]],Sheet1!$C$1:$E$42,2,FALSE)</f>
        <v>Exponeringsbelopp för operativ risk</v>
      </c>
      <c r="D1360" s="23" t="str">
        <f>VLOOKUP(Taulukko1[[#This Row],[Rivivalinta]],Sheet1!$C$1:$E$42,3,FALSE)</f>
        <v>Operational risks</v>
      </c>
      <c r="E1360" s="1" t="s">
        <v>81</v>
      </c>
      <c r="F1360" s="2">
        <v>42004</v>
      </c>
      <c r="G1360" s="4">
        <v>23188.075000000001</v>
      </c>
    </row>
    <row r="1361" spans="1:7" x14ac:dyDescent="0.2">
      <c r="A1361" s="3">
        <v>42</v>
      </c>
      <c r="B1361" s="23" t="s">
        <v>43</v>
      </c>
      <c r="C1361" s="23" t="str">
        <f>VLOOKUP(Taulukko1[[#This Row],[Rivivalinta]],Sheet1!$C$1:$E$42,2,FALSE)</f>
        <v>Övriga riskexponeringar</v>
      </c>
      <c r="D1361" s="23" t="str">
        <f>VLOOKUP(Taulukko1[[#This Row],[Rivivalinta]],Sheet1!$C$1:$E$42,3,FALSE)</f>
        <v>Other risks</v>
      </c>
      <c r="E1361" s="1" t="s">
        <v>81</v>
      </c>
      <c r="F1361" s="2">
        <v>42004</v>
      </c>
      <c r="G1361" s="4">
        <v>5493.4309999999996</v>
      </c>
    </row>
    <row r="1362" spans="1:7" x14ac:dyDescent="0.2">
      <c r="A1362" s="3">
        <v>1</v>
      </c>
      <c r="B1362" s="23" t="s">
        <v>5</v>
      </c>
      <c r="C1362" s="23" t="str">
        <f>VLOOKUP(Taulukko1[[#This Row],[Rivivalinta]],Sheet1!$C$1:$E$42,2,FALSE)</f>
        <v>Räntenetto</v>
      </c>
      <c r="D1362" s="23" t="str">
        <f>VLOOKUP(Taulukko1[[#This Row],[Rivivalinta]],Sheet1!$C$1:$E$42,3,FALSE)</f>
        <v>Net interest margin</v>
      </c>
      <c r="E1362" s="1" t="s">
        <v>82</v>
      </c>
      <c r="F1362" s="2">
        <v>42004</v>
      </c>
      <c r="G1362" s="4">
        <v>2094</v>
      </c>
    </row>
    <row r="1363" spans="1:7" x14ac:dyDescent="0.2">
      <c r="A1363" s="3">
        <v>2</v>
      </c>
      <c r="B1363" s="23" t="s">
        <v>6</v>
      </c>
      <c r="C1363" s="23" t="str">
        <f>VLOOKUP(Taulukko1[[#This Row],[Rivivalinta]],Sheet1!$C$1:$E$42,2,FALSE)</f>
        <v>Netto, avgifts- och provisionsintäkter</v>
      </c>
      <c r="D1363" s="23" t="str">
        <f>VLOOKUP(Taulukko1[[#This Row],[Rivivalinta]],Sheet1!$C$1:$E$42,3,FALSE)</f>
        <v>Net fee and commission income</v>
      </c>
      <c r="E1363" s="1" t="s">
        <v>82</v>
      </c>
      <c r="F1363" s="2">
        <v>42004</v>
      </c>
      <c r="G1363" s="4">
        <v>900</v>
      </c>
    </row>
    <row r="1364" spans="1:7" x14ac:dyDescent="0.2">
      <c r="A1364" s="3">
        <v>3</v>
      </c>
      <c r="B1364" s="23" t="s">
        <v>7</v>
      </c>
      <c r="C1364" s="23" t="str">
        <f>VLOOKUP(Taulukko1[[#This Row],[Rivivalinta]],Sheet1!$C$1:$E$42,2,FALSE)</f>
        <v>Avgifts- och provisionsintäkter</v>
      </c>
      <c r="D1364" s="23" t="str">
        <f>VLOOKUP(Taulukko1[[#This Row],[Rivivalinta]],Sheet1!$C$1:$E$42,3,FALSE)</f>
        <v>Fee and commission income</v>
      </c>
      <c r="E1364" s="1" t="s">
        <v>82</v>
      </c>
      <c r="F1364" s="2">
        <v>42004</v>
      </c>
      <c r="G1364" s="4">
        <v>1022</v>
      </c>
    </row>
    <row r="1365" spans="1:7" x14ac:dyDescent="0.2">
      <c r="A1365" s="3">
        <v>4</v>
      </c>
      <c r="B1365" s="23" t="s">
        <v>8</v>
      </c>
      <c r="C1365" s="23" t="str">
        <f>VLOOKUP(Taulukko1[[#This Row],[Rivivalinta]],Sheet1!$C$1:$E$42,2,FALSE)</f>
        <v>Avgifts- och provisionskostnader</v>
      </c>
      <c r="D1365" s="23" t="str">
        <f>VLOOKUP(Taulukko1[[#This Row],[Rivivalinta]],Sheet1!$C$1:$E$42,3,FALSE)</f>
        <v>Fee and commission expenses</v>
      </c>
      <c r="E1365" s="1" t="s">
        <v>82</v>
      </c>
      <c r="F1365" s="2">
        <v>42004</v>
      </c>
      <c r="G1365" s="4">
        <v>122</v>
      </c>
    </row>
    <row r="1366" spans="1:7" x14ac:dyDescent="0.2">
      <c r="A1366" s="3">
        <v>5</v>
      </c>
      <c r="B1366" s="23" t="s">
        <v>9</v>
      </c>
      <c r="C1366" s="23" t="str">
        <f>VLOOKUP(Taulukko1[[#This Row],[Rivivalinta]],Sheet1!$C$1:$E$42,2,FALSE)</f>
        <v>Nettointäkter från handel och investeringar</v>
      </c>
      <c r="D1366" s="23" t="str">
        <f>VLOOKUP(Taulukko1[[#This Row],[Rivivalinta]],Sheet1!$C$1:$E$42,3,FALSE)</f>
        <v>Net trading and investing income</v>
      </c>
      <c r="E1366" s="1" t="s">
        <v>82</v>
      </c>
      <c r="F1366" s="2">
        <v>42004</v>
      </c>
      <c r="G1366" s="4">
        <v>274</v>
      </c>
    </row>
    <row r="1367" spans="1:7" x14ac:dyDescent="0.2">
      <c r="A1367" s="3">
        <v>6</v>
      </c>
      <c r="B1367" s="23" t="s">
        <v>10</v>
      </c>
      <c r="C1367" s="23" t="str">
        <f>VLOOKUP(Taulukko1[[#This Row],[Rivivalinta]],Sheet1!$C$1:$E$42,2,FALSE)</f>
        <v>Övriga intäkter</v>
      </c>
      <c r="D1367" s="23" t="str">
        <f>VLOOKUP(Taulukko1[[#This Row],[Rivivalinta]],Sheet1!$C$1:$E$42,3,FALSE)</f>
        <v>Other income</v>
      </c>
      <c r="E1367" s="1" t="s">
        <v>82</v>
      </c>
      <c r="F1367" s="2">
        <v>42004</v>
      </c>
      <c r="G1367" s="4">
        <v>293</v>
      </c>
    </row>
    <row r="1368" spans="1:7" x14ac:dyDescent="0.2">
      <c r="A1368" s="3">
        <v>7</v>
      </c>
      <c r="B1368" s="23" t="s">
        <v>11</v>
      </c>
      <c r="C1368" s="23" t="str">
        <f>VLOOKUP(Taulukko1[[#This Row],[Rivivalinta]],Sheet1!$C$1:$E$42,2,FALSE)</f>
        <v>Totala inkomster</v>
      </c>
      <c r="D1368" s="23" t="str">
        <f>VLOOKUP(Taulukko1[[#This Row],[Rivivalinta]],Sheet1!$C$1:$E$42,3,FALSE)</f>
        <v>Total income</v>
      </c>
      <c r="E1368" s="1" t="s">
        <v>82</v>
      </c>
      <c r="F1368" s="2">
        <v>42004</v>
      </c>
      <c r="G1368" s="4">
        <v>3561</v>
      </c>
    </row>
    <row r="1369" spans="1:7" x14ac:dyDescent="0.2">
      <c r="A1369" s="3">
        <v>8</v>
      </c>
      <c r="B1369" s="23" t="s">
        <v>12</v>
      </c>
      <c r="C1369" s="23" t="str">
        <f>VLOOKUP(Taulukko1[[#This Row],[Rivivalinta]],Sheet1!$C$1:$E$42,2,FALSE)</f>
        <v>Totala kostnader</v>
      </c>
      <c r="D1369" s="23" t="str">
        <f>VLOOKUP(Taulukko1[[#This Row],[Rivivalinta]],Sheet1!$C$1:$E$42,3,FALSE)</f>
        <v>Total expenses</v>
      </c>
      <c r="E1369" s="1" t="s">
        <v>82</v>
      </c>
      <c r="F1369" s="2">
        <v>42004</v>
      </c>
      <c r="G1369" s="4">
        <v>2545</v>
      </c>
    </row>
    <row r="1370" spans="1:7" x14ac:dyDescent="0.2">
      <c r="A1370" s="3">
        <v>9</v>
      </c>
      <c r="B1370" s="23" t="s">
        <v>13</v>
      </c>
      <c r="C1370" s="23" t="str">
        <f>VLOOKUP(Taulukko1[[#This Row],[Rivivalinta]],Sheet1!$C$1:$E$42,2,FALSE)</f>
        <v>Nedskrivningar av lån och fordringar</v>
      </c>
      <c r="D1370" s="23" t="str">
        <f>VLOOKUP(Taulukko1[[#This Row],[Rivivalinta]],Sheet1!$C$1:$E$42,3,FALSE)</f>
        <v>Impairments on loans and receivables</v>
      </c>
      <c r="E1370" s="1" t="s">
        <v>82</v>
      </c>
      <c r="F1370" s="2">
        <v>42004</v>
      </c>
      <c r="G1370" s="4">
        <v>692</v>
      </c>
    </row>
    <row r="1371" spans="1:7" x14ac:dyDescent="0.2">
      <c r="A1371" s="3">
        <v>10</v>
      </c>
      <c r="B1371" s="23" t="s">
        <v>14</v>
      </c>
      <c r="C1371" s="23" t="str">
        <f>VLOOKUP(Taulukko1[[#This Row],[Rivivalinta]],Sheet1!$C$1:$E$42,2,FALSE)</f>
        <v>Rörelsevinst/-förlust</v>
      </c>
      <c r="D1371" s="23" t="str">
        <f>VLOOKUP(Taulukko1[[#This Row],[Rivivalinta]],Sheet1!$C$1:$E$42,3,FALSE)</f>
        <v>Operatingprofit/-loss</v>
      </c>
      <c r="E1371" s="1" t="s">
        <v>82</v>
      </c>
      <c r="F1371" s="2">
        <v>42004</v>
      </c>
      <c r="G1371" s="4">
        <v>324</v>
      </c>
    </row>
    <row r="1372" spans="1:7" x14ac:dyDescent="0.2">
      <c r="A1372" s="3">
        <v>11</v>
      </c>
      <c r="B1372" s="23" t="s">
        <v>15</v>
      </c>
      <c r="C1372" s="23" t="str">
        <f>VLOOKUP(Taulukko1[[#This Row],[Rivivalinta]],Sheet1!$C$1:$E$42,2,FALSE)</f>
        <v>Kontanta medel och kassabehållning hos centralbanker</v>
      </c>
      <c r="D1372" s="23" t="str">
        <f>VLOOKUP(Taulukko1[[#This Row],[Rivivalinta]],Sheet1!$C$1:$E$42,3,FALSE)</f>
        <v>Cash and cash balances at central banks</v>
      </c>
      <c r="E1372" s="1" t="s">
        <v>82</v>
      </c>
      <c r="F1372" s="2">
        <v>42004</v>
      </c>
      <c r="G1372" s="4">
        <v>11324</v>
      </c>
    </row>
    <row r="1373" spans="1:7" x14ac:dyDescent="0.2">
      <c r="A1373" s="3">
        <v>12</v>
      </c>
      <c r="B1373" s="23" t="s">
        <v>16</v>
      </c>
      <c r="C1373" s="23" t="str">
        <f>VLOOKUP(Taulukko1[[#This Row],[Rivivalinta]],Sheet1!$C$1:$E$42,2,FALSE)</f>
        <v>Lån och förskott till kreditinstitut</v>
      </c>
      <c r="D1373" s="23" t="str">
        <f>VLOOKUP(Taulukko1[[#This Row],[Rivivalinta]],Sheet1!$C$1:$E$42,3,FALSE)</f>
        <v>Loans and advances to credit institutions</v>
      </c>
      <c r="E1373" s="1" t="s">
        <v>82</v>
      </c>
      <c r="F1373" s="2">
        <v>42004</v>
      </c>
      <c r="G1373" s="4">
        <v>4824</v>
      </c>
    </row>
    <row r="1374" spans="1:7" x14ac:dyDescent="0.2">
      <c r="A1374" s="3">
        <v>13</v>
      </c>
      <c r="B1374" s="23" t="s">
        <v>17</v>
      </c>
      <c r="C1374" s="23" t="str">
        <f>VLOOKUP(Taulukko1[[#This Row],[Rivivalinta]],Sheet1!$C$1:$E$42,2,FALSE)</f>
        <v>Lån och förskott till allmänheten och offentliga samfund</v>
      </c>
      <c r="D1374" s="23" t="str">
        <f>VLOOKUP(Taulukko1[[#This Row],[Rivivalinta]],Sheet1!$C$1:$E$42,3,FALSE)</f>
        <v>Loans and advances to the public and public sector entities</v>
      </c>
      <c r="E1374" s="1" t="s">
        <v>82</v>
      </c>
      <c r="F1374" s="2">
        <v>42004</v>
      </c>
      <c r="G1374" s="4">
        <v>102717</v>
      </c>
    </row>
    <row r="1375" spans="1:7" x14ac:dyDescent="0.2">
      <c r="A1375" s="3">
        <v>14</v>
      </c>
      <c r="B1375" s="23" t="s">
        <v>18</v>
      </c>
      <c r="C1375" s="23" t="str">
        <f>VLOOKUP(Taulukko1[[#This Row],[Rivivalinta]],Sheet1!$C$1:$E$42,2,FALSE)</f>
        <v>Värdepapper</v>
      </c>
      <c r="D1375" s="23" t="str">
        <f>VLOOKUP(Taulukko1[[#This Row],[Rivivalinta]],Sheet1!$C$1:$E$42,3,FALSE)</f>
        <v>Debt securities</v>
      </c>
      <c r="E1375" s="1" t="s">
        <v>82</v>
      </c>
      <c r="F1375" s="2">
        <v>42004</v>
      </c>
      <c r="G1375" s="4">
        <v>5644</v>
      </c>
    </row>
    <row r="1376" spans="1:7" x14ac:dyDescent="0.2">
      <c r="A1376" s="3">
        <v>15</v>
      </c>
      <c r="B1376" s="23" t="s">
        <v>119</v>
      </c>
      <c r="C1376" s="23" t="str">
        <f>VLOOKUP(Taulukko1[[#This Row],[Rivivalinta]],Sheet1!$C$1:$E$42,2,FALSE)</f>
        <v xml:space="preserve">Derivat </v>
      </c>
      <c r="D1376" s="23" t="str">
        <f>VLOOKUP(Taulukko1[[#This Row],[Rivivalinta]],Sheet1!$C$1:$E$42,3,FALSE)</f>
        <v xml:space="preserve">Derivatives </v>
      </c>
      <c r="E1376" s="1" t="s">
        <v>82</v>
      </c>
      <c r="F1376" s="2">
        <v>42004</v>
      </c>
      <c r="G1376" s="4">
        <v>2877</v>
      </c>
    </row>
    <row r="1377" spans="1:7" x14ac:dyDescent="0.2">
      <c r="A1377" s="3">
        <v>16</v>
      </c>
      <c r="B1377" s="23" t="s">
        <v>20</v>
      </c>
      <c r="C1377" s="23" t="str">
        <f>VLOOKUP(Taulukko1[[#This Row],[Rivivalinta]],Sheet1!$C$1:$E$42,2,FALSE)</f>
        <v>Övriga tillgångar</v>
      </c>
      <c r="D1377" s="23" t="str">
        <f>VLOOKUP(Taulukko1[[#This Row],[Rivivalinta]],Sheet1!$C$1:$E$42,3,FALSE)</f>
        <v>Other assets</v>
      </c>
      <c r="E1377" s="1" t="s">
        <v>82</v>
      </c>
      <c r="F1377" s="2">
        <v>42004</v>
      </c>
      <c r="G1377" s="4">
        <v>9362</v>
      </c>
    </row>
    <row r="1378" spans="1:7" x14ac:dyDescent="0.2">
      <c r="A1378" s="3">
        <v>17</v>
      </c>
      <c r="B1378" s="23" t="s">
        <v>21</v>
      </c>
      <c r="C1378" s="23" t="str">
        <f>VLOOKUP(Taulukko1[[#This Row],[Rivivalinta]],Sheet1!$C$1:$E$42,2,FALSE)</f>
        <v>SUMMA TILLGÅNGAR</v>
      </c>
      <c r="D1378" s="23" t="str">
        <f>VLOOKUP(Taulukko1[[#This Row],[Rivivalinta]],Sheet1!$C$1:$E$42,3,FALSE)</f>
        <v>TOTAL ASSETS</v>
      </c>
      <c r="E1378" s="1" t="s">
        <v>82</v>
      </c>
      <c r="F1378" s="2">
        <v>42004</v>
      </c>
      <c r="G1378" s="4">
        <v>136748</v>
      </c>
    </row>
    <row r="1379" spans="1:7" x14ac:dyDescent="0.2">
      <c r="A1379" s="3">
        <v>18</v>
      </c>
      <c r="B1379" s="23" t="s">
        <v>22</v>
      </c>
      <c r="C1379" s="23" t="str">
        <f>VLOOKUP(Taulukko1[[#This Row],[Rivivalinta]],Sheet1!$C$1:$E$42,2,FALSE)</f>
        <v>Inlåning från kreditinstitut</v>
      </c>
      <c r="D1379" s="23" t="str">
        <f>VLOOKUP(Taulukko1[[#This Row],[Rivivalinta]],Sheet1!$C$1:$E$42,3,FALSE)</f>
        <v>Deposits from credit institutions</v>
      </c>
      <c r="E1379" s="1" t="s">
        <v>82</v>
      </c>
      <c r="F1379" s="2">
        <v>42004</v>
      </c>
      <c r="G1379" s="4">
        <v>7750</v>
      </c>
    </row>
    <row r="1380" spans="1:7" x14ac:dyDescent="0.2">
      <c r="A1380" s="3">
        <v>19</v>
      </c>
      <c r="B1380" s="23" t="s">
        <v>23</v>
      </c>
      <c r="C1380" s="23" t="str">
        <f>VLOOKUP(Taulukko1[[#This Row],[Rivivalinta]],Sheet1!$C$1:$E$42,2,FALSE)</f>
        <v>Inlåning från allmänheten och offentliga samfund</v>
      </c>
      <c r="D1380" s="23" t="str">
        <f>VLOOKUP(Taulukko1[[#This Row],[Rivivalinta]],Sheet1!$C$1:$E$42,3,FALSE)</f>
        <v>Deposits from the public and public sector entities</v>
      </c>
      <c r="E1380" s="1" t="s">
        <v>82</v>
      </c>
      <c r="F1380" s="2">
        <v>42004</v>
      </c>
      <c r="G1380" s="4">
        <v>111537</v>
      </c>
    </row>
    <row r="1381" spans="1:7" x14ac:dyDescent="0.2">
      <c r="A1381" s="3">
        <v>20</v>
      </c>
      <c r="B1381" s="23" t="s">
        <v>24</v>
      </c>
      <c r="C1381" s="23" t="str">
        <f>VLOOKUP(Taulukko1[[#This Row],[Rivivalinta]],Sheet1!$C$1:$E$42,2,FALSE)</f>
        <v>Emitterade skuldebrev</v>
      </c>
      <c r="D1381" s="23" t="str">
        <f>VLOOKUP(Taulukko1[[#This Row],[Rivivalinta]],Sheet1!$C$1:$E$42,3,FALSE)</f>
        <v>Debt securities issued</v>
      </c>
      <c r="E1381" s="1" t="s">
        <v>82</v>
      </c>
      <c r="F1381" s="2">
        <v>42004</v>
      </c>
      <c r="G1381" s="4"/>
    </row>
    <row r="1382" spans="1:7" x14ac:dyDescent="0.2">
      <c r="A1382" s="3">
        <v>22</v>
      </c>
      <c r="B1382" s="23" t="s">
        <v>19</v>
      </c>
      <c r="C1382" s="23" t="str">
        <f>VLOOKUP(Taulukko1[[#This Row],[Rivivalinta]],Sheet1!$C$1:$E$42,2,FALSE)</f>
        <v>Derivat</v>
      </c>
      <c r="D1382" s="23" t="str">
        <f>VLOOKUP(Taulukko1[[#This Row],[Rivivalinta]],Sheet1!$C$1:$E$42,3,FALSE)</f>
        <v>Derivatives</v>
      </c>
      <c r="E1382" s="1" t="s">
        <v>82</v>
      </c>
      <c r="F1382" s="2">
        <v>42004</v>
      </c>
      <c r="G1382" s="4">
        <v>18</v>
      </c>
    </row>
    <row r="1383" spans="1:7" x14ac:dyDescent="0.2">
      <c r="A1383" s="3">
        <v>23</v>
      </c>
      <c r="B1383" s="23" t="s">
        <v>25</v>
      </c>
      <c r="C1383" s="23" t="str">
        <f>VLOOKUP(Taulukko1[[#This Row],[Rivivalinta]],Sheet1!$C$1:$E$42,2,FALSE)</f>
        <v>Eget kapital</v>
      </c>
      <c r="D1383" s="23" t="str">
        <f>VLOOKUP(Taulukko1[[#This Row],[Rivivalinta]],Sheet1!$C$1:$E$42,3,FALSE)</f>
        <v>Total equity</v>
      </c>
      <c r="E1383" s="1" t="s">
        <v>82</v>
      </c>
      <c r="F1383" s="2">
        <v>42004</v>
      </c>
      <c r="G1383" s="4">
        <v>9683</v>
      </c>
    </row>
    <row r="1384" spans="1:7" x14ac:dyDescent="0.2">
      <c r="A1384" s="3">
        <v>21</v>
      </c>
      <c r="B1384" s="23" t="s">
        <v>26</v>
      </c>
      <c r="C1384" s="23" t="str">
        <f>VLOOKUP(Taulukko1[[#This Row],[Rivivalinta]],Sheet1!$C$1:$E$42,2,FALSE)</f>
        <v>Övriga skulder</v>
      </c>
      <c r="D1384" s="23" t="str">
        <f>VLOOKUP(Taulukko1[[#This Row],[Rivivalinta]],Sheet1!$C$1:$E$42,3,FALSE)</f>
        <v>Other liabilities</v>
      </c>
      <c r="E1384" s="1" t="s">
        <v>82</v>
      </c>
      <c r="F1384" s="2">
        <v>42004</v>
      </c>
      <c r="G1384" s="4">
        <v>7760</v>
      </c>
    </row>
    <row r="1385" spans="1:7" x14ac:dyDescent="0.2">
      <c r="A1385" s="3">
        <v>24</v>
      </c>
      <c r="B1385" s="23" t="s">
        <v>27</v>
      </c>
      <c r="C1385" s="23" t="str">
        <f>VLOOKUP(Taulukko1[[#This Row],[Rivivalinta]],Sheet1!$C$1:$E$42,2,FALSE)</f>
        <v>SUMMA EGET KAPITAL OCH SKULDER</v>
      </c>
      <c r="D1385" s="23" t="str">
        <f>VLOOKUP(Taulukko1[[#This Row],[Rivivalinta]],Sheet1!$C$1:$E$42,3,FALSE)</f>
        <v>TOTAL EQUITY AND LIABILITIES</v>
      </c>
      <c r="E1385" s="1" t="s">
        <v>82</v>
      </c>
      <c r="F1385" s="2">
        <v>42004</v>
      </c>
      <c r="G1385" s="4">
        <v>136748</v>
      </c>
    </row>
    <row r="1386" spans="1:7" x14ac:dyDescent="0.2">
      <c r="A1386" s="3">
        <v>25</v>
      </c>
      <c r="B1386" s="23" t="s">
        <v>28</v>
      </c>
      <c r="C1386" s="23" t="str">
        <f>VLOOKUP(Taulukko1[[#This Row],[Rivivalinta]],Sheet1!$C$1:$E$42,2,FALSE)</f>
        <v>Exponering utanför balansräkningen</v>
      </c>
      <c r="D1386" s="23" t="str">
        <f>VLOOKUP(Taulukko1[[#This Row],[Rivivalinta]],Sheet1!$C$1:$E$42,3,FALSE)</f>
        <v>Off balance sheet exposures</v>
      </c>
      <c r="E1386" s="1" t="s">
        <v>82</v>
      </c>
      <c r="F1386" s="2">
        <v>42004</v>
      </c>
      <c r="G1386" s="4">
        <v>5120</v>
      </c>
    </row>
    <row r="1387" spans="1:7" x14ac:dyDescent="0.2">
      <c r="A1387" s="3">
        <v>28</v>
      </c>
      <c r="B1387" s="23" t="s">
        <v>29</v>
      </c>
      <c r="C1387" s="23" t="str">
        <f>VLOOKUP(Taulukko1[[#This Row],[Rivivalinta]],Sheet1!$C$1:$E$42,2,FALSE)</f>
        <v>Kostnader/intäkter, %</v>
      </c>
      <c r="D1387" s="23" t="str">
        <f>VLOOKUP(Taulukko1[[#This Row],[Rivivalinta]],Sheet1!$C$1:$E$42,3,FALSE)</f>
        <v>Cost/income ratio, %</v>
      </c>
      <c r="E1387" s="1" t="s">
        <v>82</v>
      </c>
      <c r="F1387" s="2">
        <v>42004</v>
      </c>
      <c r="G1387" s="5">
        <v>0.59302715387194105</v>
      </c>
    </row>
    <row r="1388" spans="1:7" x14ac:dyDescent="0.2">
      <c r="A1388" s="3">
        <v>29</v>
      </c>
      <c r="B1388" s="23" t="s">
        <v>30</v>
      </c>
      <c r="C1388" s="23" t="str">
        <f>VLOOKUP(Taulukko1[[#This Row],[Rivivalinta]],Sheet1!$C$1:$E$42,2,FALSE)</f>
        <v>Nödlidande exponeringar/Exponeringar, %</v>
      </c>
      <c r="D1388" s="23" t="str">
        <f>VLOOKUP(Taulukko1[[#This Row],[Rivivalinta]],Sheet1!$C$1:$E$42,3,FALSE)</f>
        <v>Non-performing exposures/Exposures, %</v>
      </c>
      <c r="E1388" s="1" t="s">
        <v>82</v>
      </c>
      <c r="F1388" s="2">
        <v>42004</v>
      </c>
      <c r="G1388" s="5">
        <v>2.5368450905231956E-2</v>
      </c>
    </row>
    <row r="1389" spans="1:7" x14ac:dyDescent="0.2">
      <c r="A1389" s="3">
        <v>30</v>
      </c>
      <c r="B1389" s="23" t="s">
        <v>31</v>
      </c>
      <c r="C1389" s="23" t="str">
        <f>VLOOKUP(Taulukko1[[#This Row],[Rivivalinta]],Sheet1!$C$1:$E$42,2,FALSE)</f>
        <v>Upplupna avsättningar på nödlidande exponeringar/Nödlidande Exponeringar, %</v>
      </c>
      <c r="D1389" s="23" t="str">
        <f>VLOOKUP(Taulukko1[[#This Row],[Rivivalinta]],Sheet1!$C$1:$E$42,3,FALSE)</f>
        <v>Accumulated impairments on non-performing exposures/Non-performing exposures, %</v>
      </c>
      <c r="E1389" s="1" t="s">
        <v>82</v>
      </c>
      <c r="F1389" s="2">
        <v>42004</v>
      </c>
      <c r="G1389" s="5">
        <v>0.57338622430580599</v>
      </c>
    </row>
    <row r="1390" spans="1:7" x14ac:dyDescent="0.2">
      <c r="A1390" s="3">
        <v>31</v>
      </c>
      <c r="B1390" s="23" t="s">
        <v>32</v>
      </c>
      <c r="C1390" s="23" t="str">
        <f>VLOOKUP(Taulukko1[[#This Row],[Rivivalinta]],Sheet1!$C$1:$E$42,2,FALSE)</f>
        <v>Kapitalbas</v>
      </c>
      <c r="D1390" s="23" t="str">
        <f>VLOOKUP(Taulukko1[[#This Row],[Rivivalinta]],Sheet1!$C$1:$E$42,3,FALSE)</f>
        <v>Own funds</v>
      </c>
      <c r="E1390" s="1" t="s">
        <v>82</v>
      </c>
      <c r="F1390" s="2">
        <v>42004</v>
      </c>
      <c r="G1390" s="4">
        <v>10160.672</v>
      </c>
    </row>
    <row r="1391" spans="1:7" x14ac:dyDescent="0.2">
      <c r="A1391" s="3">
        <v>32</v>
      </c>
      <c r="B1391" s="23" t="s">
        <v>33</v>
      </c>
      <c r="C1391" s="23" t="str">
        <f>VLOOKUP(Taulukko1[[#This Row],[Rivivalinta]],Sheet1!$C$1:$E$42,2,FALSE)</f>
        <v>Kärnprimärkapital (CET 1)</v>
      </c>
      <c r="D1391" s="23" t="str">
        <f>VLOOKUP(Taulukko1[[#This Row],[Rivivalinta]],Sheet1!$C$1:$E$42,3,FALSE)</f>
        <v>Common equity tier 1 capital (CET1)</v>
      </c>
      <c r="E1391" s="1" t="s">
        <v>82</v>
      </c>
      <c r="F1391" s="2">
        <v>42004</v>
      </c>
      <c r="G1391" s="4">
        <v>9867.0249999999996</v>
      </c>
    </row>
    <row r="1392" spans="1:7" x14ac:dyDescent="0.2">
      <c r="A1392" s="3">
        <v>33</v>
      </c>
      <c r="B1392" s="23" t="s">
        <v>34</v>
      </c>
      <c r="C1392" s="23" t="str">
        <f>VLOOKUP(Taulukko1[[#This Row],[Rivivalinta]],Sheet1!$C$1:$E$42,2,FALSE)</f>
        <v>Övrigt primärkapital (AT 1)</v>
      </c>
      <c r="D1392" s="23" t="str">
        <f>VLOOKUP(Taulukko1[[#This Row],[Rivivalinta]],Sheet1!$C$1:$E$42,3,FALSE)</f>
        <v>Additional tier 1 capital (AT 1)</v>
      </c>
      <c r="E1392" s="1" t="s">
        <v>82</v>
      </c>
      <c r="F1392" s="2">
        <v>42004</v>
      </c>
      <c r="G1392" s="4"/>
    </row>
    <row r="1393" spans="1:7" x14ac:dyDescent="0.2">
      <c r="A1393" s="3">
        <v>34</v>
      </c>
      <c r="B1393" s="23" t="s">
        <v>35</v>
      </c>
      <c r="C1393" s="23" t="str">
        <f>VLOOKUP(Taulukko1[[#This Row],[Rivivalinta]],Sheet1!$C$1:$E$42,2,FALSE)</f>
        <v>Supplementärkapital (T2)</v>
      </c>
      <c r="D1393" s="23" t="str">
        <f>VLOOKUP(Taulukko1[[#This Row],[Rivivalinta]],Sheet1!$C$1:$E$42,3,FALSE)</f>
        <v>Tier 2 capital (T2)</v>
      </c>
      <c r="E1393" s="1" t="s">
        <v>82</v>
      </c>
      <c r="F1393" s="2">
        <v>42004</v>
      </c>
      <c r="G1393" s="4">
        <v>293.64800000000002</v>
      </c>
    </row>
    <row r="1394" spans="1:7" x14ac:dyDescent="0.2">
      <c r="A1394" s="3">
        <v>35</v>
      </c>
      <c r="B1394" s="23" t="s">
        <v>36</v>
      </c>
      <c r="C1394" s="23" t="str">
        <f>VLOOKUP(Taulukko1[[#This Row],[Rivivalinta]],Sheet1!$C$1:$E$42,2,FALSE)</f>
        <v>Summa kapitalrelationer, %</v>
      </c>
      <c r="D1394" s="23" t="str">
        <f>VLOOKUP(Taulukko1[[#This Row],[Rivivalinta]],Sheet1!$C$1:$E$42,3,FALSE)</f>
        <v>Own funds ratio, %</v>
      </c>
      <c r="E1394" s="1" t="s">
        <v>82</v>
      </c>
      <c r="F1394" s="2">
        <v>42004</v>
      </c>
      <c r="G1394" s="5">
        <v>0.14921684912776109</v>
      </c>
    </row>
    <row r="1395" spans="1:7" x14ac:dyDescent="0.2">
      <c r="A1395" s="3">
        <v>36</v>
      </c>
      <c r="B1395" s="23" t="s">
        <v>37</v>
      </c>
      <c r="C1395" s="23" t="str">
        <f>VLOOKUP(Taulukko1[[#This Row],[Rivivalinta]],Sheet1!$C$1:$E$42,2,FALSE)</f>
        <v>Primärkapitalrelation, %</v>
      </c>
      <c r="D1395" s="23" t="str">
        <f>VLOOKUP(Taulukko1[[#This Row],[Rivivalinta]],Sheet1!$C$1:$E$42,3,FALSE)</f>
        <v>Tier 1 ratio, %</v>
      </c>
      <c r="E1395" s="1" t="s">
        <v>82</v>
      </c>
      <c r="F1395" s="2">
        <v>42004</v>
      </c>
      <c r="G1395" s="5">
        <v>0.14490442962481684</v>
      </c>
    </row>
    <row r="1396" spans="1:7" x14ac:dyDescent="0.2">
      <c r="A1396" s="3">
        <v>37</v>
      </c>
      <c r="B1396" s="23" t="s">
        <v>38</v>
      </c>
      <c r="C1396" s="23" t="str">
        <f>VLOOKUP(Taulukko1[[#This Row],[Rivivalinta]],Sheet1!$C$1:$E$42,2,FALSE)</f>
        <v>Kärnprimärkapitalrelation, %</v>
      </c>
      <c r="D1396" s="23" t="str">
        <f>VLOOKUP(Taulukko1[[#This Row],[Rivivalinta]],Sheet1!$C$1:$E$42,3,FALSE)</f>
        <v>CET 1 ratio, %</v>
      </c>
      <c r="E1396" s="1" t="s">
        <v>82</v>
      </c>
      <c r="F1396" s="2">
        <v>42004</v>
      </c>
      <c r="G1396" s="5">
        <v>0.14490442962481684</v>
      </c>
    </row>
    <row r="1397" spans="1:7" x14ac:dyDescent="0.2">
      <c r="A1397" s="3">
        <v>38</v>
      </c>
      <c r="B1397" s="23" t="s">
        <v>39</v>
      </c>
      <c r="C1397" s="23" t="str">
        <f>VLOOKUP(Taulukko1[[#This Row],[Rivivalinta]],Sheet1!$C$1:$E$42,2,FALSE)</f>
        <v>Summa exponeringsbelopp (RWA)</v>
      </c>
      <c r="D1397" s="23" t="str">
        <f>VLOOKUP(Taulukko1[[#This Row],[Rivivalinta]],Sheet1!$C$1:$E$42,3,FALSE)</f>
        <v>Total risk weighted assets (RWA)</v>
      </c>
      <c r="E1397" s="1" t="s">
        <v>82</v>
      </c>
      <c r="F1397" s="2">
        <v>42004</v>
      </c>
      <c r="G1397" s="4">
        <v>68093.328999999998</v>
      </c>
    </row>
    <row r="1398" spans="1:7" x14ac:dyDescent="0.2">
      <c r="A1398" s="3">
        <v>39</v>
      </c>
      <c r="B1398" s="23" t="s">
        <v>40</v>
      </c>
      <c r="C1398" s="23" t="str">
        <f>VLOOKUP(Taulukko1[[#This Row],[Rivivalinta]],Sheet1!$C$1:$E$42,2,FALSE)</f>
        <v>Exponeringsbelopp för kredit-, motpart- och utspädningsrisker</v>
      </c>
      <c r="D1398" s="23" t="str">
        <f>VLOOKUP(Taulukko1[[#This Row],[Rivivalinta]],Sheet1!$C$1:$E$42,3,FALSE)</f>
        <v>Credit and counterparty risks</v>
      </c>
      <c r="E1398" s="1" t="s">
        <v>82</v>
      </c>
      <c r="F1398" s="2">
        <v>42004</v>
      </c>
      <c r="G1398" s="4">
        <v>58196.589</v>
      </c>
    </row>
    <row r="1399" spans="1:7" x14ac:dyDescent="0.2">
      <c r="A1399" s="3">
        <v>40</v>
      </c>
      <c r="B1399" s="23" t="s">
        <v>41</v>
      </c>
      <c r="C1399" s="23" t="str">
        <f>VLOOKUP(Taulukko1[[#This Row],[Rivivalinta]],Sheet1!$C$1:$E$42,2,FALSE)</f>
        <v>Exponeringsbelopp för positions-, valutakurs- och råvarurisker</v>
      </c>
      <c r="D1399" s="23" t="str">
        <f>VLOOKUP(Taulukko1[[#This Row],[Rivivalinta]],Sheet1!$C$1:$E$42,3,FALSE)</f>
        <v>Position, currency and commodity risks</v>
      </c>
      <c r="E1399" s="1" t="s">
        <v>82</v>
      </c>
      <c r="F1399" s="2">
        <v>42004</v>
      </c>
      <c r="G1399" s="4"/>
    </row>
    <row r="1400" spans="1:7" x14ac:dyDescent="0.2">
      <c r="A1400" s="3">
        <v>41</v>
      </c>
      <c r="B1400" s="23" t="s">
        <v>42</v>
      </c>
      <c r="C1400" s="23" t="str">
        <f>VLOOKUP(Taulukko1[[#This Row],[Rivivalinta]],Sheet1!$C$1:$E$42,2,FALSE)</f>
        <v>Exponeringsbelopp för operativ risk</v>
      </c>
      <c r="D1400" s="23" t="str">
        <f>VLOOKUP(Taulukko1[[#This Row],[Rivivalinta]],Sheet1!$C$1:$E$42,3,FALSE)</f>
        <v>Operational risks</v>
      </c>
      <c r="E1400" s="1" t="s">
        <v>82</v>
      </c>
      <c r="F1400" s="2">
        <v>42004</v>
      </c>
      <c r="G1400" s="4">
        <v>5312.2629999999999</v>
      </c>
    </row>
    <row r="1401" spans="1:7" x14ac:dyDescent="0.2">
      <c r="A1401" s="3">
        <v>42</v>
      </c>
      <c r="B1401" s="23" t="s">
        <v>43</v>
      </c>
      <c r="C1401" s="23" t="str">
        <f>VLOOKUP(Taulukko1[[#This Row],[Rivivalinta]],Sheet1!$C$1:$E$42,2,FALSE)</f>
        <v>Övriga riskexponeringar</v>
      </c>
      <c r="D1401" s="23" t="str">
        <f>VLOOKUP(Taulukko1[[#This Row],[Rivivalinta]],Sheet1!$C$1:$E$42,3,FALSE)</f>
        <v>Other risks</v>
      </c>
      <c r="E1401" s="1" t="s">
        <v>82</v>
      </c>
      <c r="F1401" s="2">
        <v>42004</v>
      </c>
      <c r="G1401" s="4">
        <v>4584.4769999999999</v>
      </c>
    </row>
    <row r="1402" spans="1:7" x14ac:dyDescent="0.2">
      <c r="A1402" s="3">
        <v>1</v>
      </c>
      <c r="B1402" s="23" t="s">
        <v>5</v>
      </c>
      <c r="C1402" s="23" t="str">
        <f>VLOOKUP(Taulukko1[[#This Row],[Rivivalinta]],Sheet1!$C$1:$E$42,2,FALSE)</f>
        <v>Räntenetto</v>
      </c>
      <c r="D1402" s="23" t="str">
        <f>VLOOKUP(Taulukko1[[#This Row],[Rivivalinta]],Sheet1!$C$1:$E$42,3,FALSE)</f>
        <v>Net interest margin</v>
      </c>
      <c r="E1402" s="1" t="s">
        <v>83</v>
      </c>
      <c r="F1402" s="2">
        <v>42004</v>
      </c>
      <c r="G1402" s="4">
        <v>1247</v>
      </c>
    </row>
    <row r="1403" spans="1:7" x14ac:dyDescent="0.2">
      <c r="A1403" s="3">
        <v>2</v>
      </c>
      <c r="B1403" s="23" t="s">
        <v>6</v>
      </c>
      <c r="C1403" s="23" t="str">
        <f>VLOOKUP(Taulukko1[[#This Row],[Rivivalinta]],Sheet1!$C$1:$E$42,2,FALSE)</f>
        <v>Netto, avgifts- och provisionsintäkter</v>
      </c>
      <c r="D1403" s="23" t="str">
        <f>VLOOKUP(Taulukko1[[#This Row],[Rivivalinta]],Sheet1!$C$1:$E$42,3,FALSE)</f>
        <v>Net fee and commission income</v>
      </c>
      <c r="E1403" s="1" t="s">
        <v>83</v>
      </c>
      <c r="F1403" s="2">
        <v>42004</v>
      </c>
      <c r="G1403" s="4">
        <v>358</v>
      </c>
    </row>
    <row r="1404" spans="1:7" x14ac:dyDescent="0.2">
      <c r="A1404" s="3">
        <v>3</v>
      </c>
      <c r="B1404" s="23" t="s">
        <v>7</v>
      </c>
      <c r="C1404" s="23" t="str">
        <f>VLOOKUP(Taulukko1[[#This Row],[Rivivalinta]],Sheet1!$C$1:$E$42,2,FALSE)</f>
        <v>Avgifts- och provisionsintäkter</v>
      </c>
      <c r="D1404" s="23" t="str">
        <f>VLOOKUP(Taulukko1[[#This Row],[Rivivalinta]],Sheet1!$C$1:$E$42,3,FALSE)</f>
        <v>Fee and commission income</v>
      </c>
      <c r="E1404" s="1" t="s">
        <v>83</v>
      </c>
      <c r="F1404" s="2">
        <v>42004</v>
      </c>
      <c r="G1404" s="4">
        <v>426</v>
      </c>
    </row>
    <row r="1405" spans="1:7" x14ac:dyDescent="0.2">
      <c r="A1405" s="3">
        <v>4</v>
      </c>
      <c r="B1405" s="23" t="s">
        <v>8</v>
      </c>
      <c r="C1405" s="23" t="str">
        <f>VLOOKUP(Taulukko1[[#This Row],[Rivivalinta]],Sheet1!$C$1:$E$42,2,FALSE)</f>
        <v>Avgifts- och provisionskostnader</v>
      </c>
      <c r="D1405" s="23" t="str">
        <f>VLOOKUP(Taulukko1[[#This Row],[Rivivalinta]],Sheet1!$C$1:$E$42,3,FALSE)</f>
        <v>Fee and commission expenses</v>
      </c>
      <c r="E1405" s="1" t="s">
        <v>83</v>
      </c>
      <c r="F1405" s="2">
        <v>42004</v>
      </c>
      <c r="G1405" s="4">
        <v>68</v>
      </c>
    </row>
    <row r="1406" spans="1:7" x14ac:dyDescent="0.2">
      <c r="A1406" s="3">
        <v>5</v>
      </c>
      <c r="B1406" s="23" t="s">
        <v>9</v>
      </c>
      <c r="C1406" s="23" t="str">
        <f>VLOOKUP(Taulukko1[[#This Row],[Rivivalinta]],Sheet1!$C$1:$E$42,2,FALSE)</f>
        <v>Nettointäkter från handel och investeringar</v>
      </c>
      <c r="D1406" s="23" t="str">
        <f>VLOOKUP(Taulukko1[[#This Row],[Rivivalinta]],Sheet1!$C$1:$E$42,3,FALSE)</f>
        <v>Net trading and investing income</v>
      </c>
      <c r="E1406" s="1" t="s">
        <v>83</v>
      </c>
      <c r="F1406" s="2">
        <v>42004</v>
      </c>
      <c r="G1406" s="4">
        <v>26</v>
      </c>
    </row>
    <row r="1407" spans="1:7" x14ac:dyDescent="0.2">
      <c r="A1407" s="3">
        <v>6</v>
      </c>
      <c r="B1407" s="23" t="s">
        <v>10</v>
      </c>
      <c r="C1407" s="23" t="str">
        <f>VLOOKUP(Taulukko1[[#This Row],[Rivivalinta]],Sheet1!$C$1:$E$42,2,FALSE)</f>
        <v>Övriga intäkter</v>
      </c>
      <c r="D1407" s="23" t="str">
        <f>VLOOKUP(Taulukko1[[#This Row],[Rivivalinta]],Sheet1!$C$1:$E$42,3,FALSE)</f>
        <v>Other income</v>
      </c>
      <c r="E1407" s="1" t="s">
        <v>83</v>
      </c>
      <c r="F1407" s="2">
        <v>42004</v>
      </c>
      <c r="G1407" s="4">
        <v>14</v>
      </c>
    </row>
    <row r="1408" spans="1:7" x14ac:dyDescent="0.2">
      <c r="A1408" s="3">
        <v>7</v>
      </c>
      <c r="B1408" s="23" t="s">
        <v>11</v>
      </c>
      <c r="C1408" s="23" t="str">
        <f>VLOOKUP(Taulukko1[[#This Row],[Rivivalinta]],Sheet1!$C$1:$E$42,2,FALSE)</f>
        <v>Totala inkomster</v>
      </c>
      <c r="D1408" s="23" t="str">
        <f>VLOOKUP(Taulukko1[[#This Row],[Rivivalinta]],Sheet1!$C$1:$E$42,3,FALSE)</f>
        <v>Total income</v>
      </c>
      <c r="E1408" s="1" t="s">
        <v>83</v>
      </c>
      <c r="F1408" s="2">
        <v>42004</v>
      </c>
      <c r="G1408" s="4">
        <v>1645</v>
      </c>
    </row>
    <row r="1409" spans="1:7" x14ac:dyDescent="0.2">
      <c r="A1409" s="3">
        <v>8</v>
      </c>
      <c r="B1409" s="23" t="s">
        <v>12</v>
      </c>
      <c r="C1409" s="23" t="str">
        <f>VLOOKUP(Taulukko1[[#This Row],[Rivivalinta]],Sheet1!$C$1:$E$42,2,FALSE)</f>
        <v>Totala kostnader</v>
      </c>
      <c r="D1409" s="23" t="str">
        <f>VLOOKUP(Taulukko1[[#This Row],[Rivivalinta]],Sheet1!$C$1:$E$42,3,FALSE)</f>
        <v>Total expenses</v>
      </c>
      <c r="E1409" s="1" t="s">
        <v>83</v>
      </c>
      <c r="F1409" s="2">
        <v>42004</v>
      </c>
      <c r="G1409" s="4">
        <v>959</v>
      </c>
    </row>
    <row r="1410" spans="1:7" x14ac:dyDescent="0.2">
      <c r="A1410" s="3">
        <v>9</v>
      </c>
      <c r="B1410" s="23" t="s">
        <v>13</v>
      </c>
      <c r="C1410" s="23" t="str">
        <f>VLOOKUP(Taulukko1[[#This Row],[Rivivalinta]],Sheet1!$C$1:$E$42,2,FALSE)</f>
        <v>Nedskrivningar av lån och fordringar</v>
      </c>
      <c r="D1410" s="23" t="str">
        <f>VLOOKUP(Taulukko1[[#This Row],[Rivivalinta]],Sheet1!$C$1:$E$42,3,FALSE)</f>
        <v>Impairments on loans and receivables</v>
      </c>
      <c r="E1410" s="1" t="s">
        <v>83</v>
      </c>
      <c r="F1410" s="2">
        <v>42004</v>
      </c>
      <c r="G1410" s="4"/>
    </row>
    <row r="1411" spans="1:7" x14ac:dyDescent="0.2">
      <c r="A1411" s="3">
        <v>10</v>
      </c>
      <c r="B1411" s="23" t="s">
        <v>14</v>
      </c>
      <c r="C1411" s="23" t="str">
        <f>VLOOKUP(Taulukko1[[#This Row],[Rivivalinta]],Sheet1!$C$1:$E$42,2,FALSE)</f>
        <v>Rörelsevinst/-förlust</v>
      </c>
      <c r="D1411" s="23" t="str">
        <f>VLOOKUP(Taulukko1[[#This Row],[Rivivalinta]],Sheet1!$C$1:$E$42,3,FALSE)</f>
        <v>Operatingprofit/-loss</v>
      </c>
      <c r="E1411" s="1" t="s">
        <v>83</v>
      </c>
      <c r="F1411" s="2">
        <v>42004</v>
      </c>
      <c r="G1411" s="4">
        <v>686</v>
      </c>
    </row>
    <row r="1412" spans="1:7" x14ac:dyDescent="0.2">
      <c r="A1412" s="3">
        <v>11</v>
      </c>
      <c r="B1412" s="23" t="s">
        <v>15</v>
      </c>
      <c r="C1412" s="23" t="str">
        <f>VLOOKUP(Taulukko1[[#This Row],[Rivivalinta]],Sheet1!$C$1:$E$42,2,FALSE)</f>
        <v>Kontanta medel och kassabehållning hos centralbanker</v>
      </c>
      <c r="D1412" s="23" t="str">
        <f>VLOOKUP(Taulukko1[[#This Row],[Rivivalinta]],Sheet1!$C$1:$E$42,3,FALSE)</f>
        <v>Cash and cash balances at central banks</v>
      </c>
      <c r="E1412" s="1" t="s">
        <v>83</v>
      </c>
      <c r="F1412" s="2">
        <v>42004</v>
      </c>
      <c r="G1412" s="4">
        <v>10346</v>
      </c>
    </row>
    <row r="1413" spans="1:7" x14ac:dyDescent="0.2">
      <c r="A1413" s="3">
        <v>12</v>
      </c>
      <c r="B1413" s="23" t="s">
        <v>16</v>
      </c>
      <c r="C1413" s="23" t="str">
        <f>VLOOKUP(Taulukko1[[#This Row],[Rivivalinta]],Sheet1!$C$1:$E$42,2,FALSE)</f>
        <v>Lån och förskott till kreditinstitut</v>
      </c>
      <c r="D1413" s="23" t="str">
        <f>VLOOKUP(Taulukko1[[#This Row],[Rivivalinta]],Sheet1!$C$1:$E$42,3,FALSE)</f>
        <v>Loans and advances to credit institutions</v>
      </c>
      <c r="E1413" s="1" t="s">
        <v>83</v>
      </c>
      <c r="F1413" s="2">
        <v>42004</v>
      </c>
      <c r="G1413" s="4">
        <v>20139</v>
      </c>
    </row>
    <row r="1414" spans="1:7" x14ac:dyDescent="0.2">
      <c r="A1414" s="3">
        <v>13</v>
      </c>
      <c r="B1414" s="23" t="s">
        <v>17</v>
      </c>
      <c r="C1414" s="23" t="str">
        <f>VLOOKUP(Taulukko1[[#This Row],[Rivivalinta]],Sheet1!$C$1:$E$42,2,FALSE)</f>
        <v>Lån och förskott till allmänheten och offentliga samfund</v>
      </c>
      <c r="D1414" s="23" t="str">
        <f>VLOOKUP(Taulukko1[[#This Row],[Rivivalinta]],Sheet1!$C$1:$E$42,3,FALSE)</f>
        <v>Loans and advances to the public and public sector entities</v>
      </c>
      <c r="E1414" s="1" t="s">
        <v>83</v>
      </c>
      <c r="F1414" s="2">
        <v>42004</v>
      </c>
      <c r="G1414" s="4">
        <v>41775</v>
      </c>
    </row>
    <row r="1415" spans="1:7" x14ac:dyDescent="0.2">
      <c r="A1415" s="3">
        <v>14</v>
      </c>
      <c r="B1415" s="23" t="s">
        <v>18</v>
      </c>
      <c r="C1415" s="23" t="str">
        <f>VLOOKUP(Taulukko1[[#This Row],[Rivivalinta]],Sheet1!$C$1:$E$42,2,FALSE)</f>
        <v>Värdepapper</v>
      </c>
      <c r="D1415" s="23" t="str">
        <f>VLOOKUP(Taulukko1[[#This Row],[Rivivalinta]],Sheet1!$C$1:$E$42,3,FALSE)</f>
        <v>Debt securities</v>
      </c>
      <c r="E1415" s="1" t="s">
        <v>83</v>
      </c>
      <c r="F1415" s="2">
        <v>42004</v>
      </c>
      <c r="G1415" s="4">
        <v>319</v>
      </c>
    </row>
    <row r="1416" spans="1:7" x14ac:dyDescent="0.2">
      <c r="A1416" s="3">
        <v>15</v>
      </c>
      <c r="B1416" s="23" t="s">
        <v>119</v>
      </c>
      <c r="C1416" s="23" t="str">
        <f>VLOOKUP(Taulukko1[[#This Row],[Rivivalinta]],Sheet1!$C$1:$E$42,2,FALSE)</f>
        <v xml:space="preserve">Derivat </v>
      </c>
      <c r="D1416" s="23" t="str">
        <f>VLOOKUP(Taulukko1[[#This Row],[Rivivalinta]],Sheet1!$C$1:$E$42,3,FALSE)</f>
        <v xml:space="preserve">Derivatives </v>
      </c>
      <c r="E1416" s="1" t="s">
        <v>83</v>
      </c>
      <c r="F1416" s="2">
        <v>42004</v>
      </c>
      <c r="G1416" s="4"/>
    </row>
    <row r="1417" spans="1:7" x14ac:dyDescent="0.2">
      <c r="A1417" s="3">
        <v>16</v>
      </c>
      <c r="B1417" s="23" t="s">
        <v>20</v>
      </c>
      <c r="C1417" s="23" t="str">
        <f>VLOOKUP(Taulukko1[[#This Row],[Rivivalinta]],Sheet1!$C$1:$E$42,2,FALSE)</f>
        <v>Övriga tillgångar</v>
      </c>
      <c r="D1417" s="23" t="str">
        <f>VLOOKUP(Taulukko1[[#This Row],[Rivivalinta]],Sheet1!$C$1:$E$42,3,FALSE)</f>
        <v>Other assets</v>
      </c>
      <c r="E1417" s="1" t="s">
        <v>83</v>
      </c>
      <c r="F1417" s="2">
        <v>42004</v>
      </c>
      <c r="G1417" s="4">
        <v>2032</v>
      </c>
    </row>
    <row r="1418" spans="1:7" x14ac:dyDescent="0.2">
      <c r="A1418" s="3">
        <v>17</v>
      </c>
      <c r="B1418" s="23" t="s">
        <v>21</v>
      </c>
      <c r="C1418" s="23" t="str">
        <f>VLOOKUP(Taulukko1[[#This Row],[Rivivalinta]],Sheet1!$C$1:$E$42,2,FALSE)</f>
        <v>SUMMA TILLGÅNGAR</v>
      </c>
      <c r="D1418" s="23" t="str">
        <f>VLOOKUP(Taulukko1[[#This Row],[Rivivalinta]],Sheet1!$C$1:$E$42,3,FALSE)</f>
        <v>TOTAL ASSETS</v>
      </c>
      <c r="E1418" s="1" t="s">
        <v>83</v>
      </c>
      <c r="F1418" s="2">
        <v>42004</v>
      </c>
      <c r="G1418" s="4">
        <v>74611</v>
      </c>
    </row>
    <row r="1419" spans="1:7" x14ac:dyDescent="0.2">
      <c r="A1419" s="3">
        <v>18</v>
      </c>
      <c r="B1419" s="23" t="s">
        <v>22</v>
      </c>
      <c r="C1419" s="23" t="str">
        <f>VLOOKUP(Taulukko1[[#This Row],[Rivivalinta]],Sheet1!$C$1:$E$42,2,FALSE)</f>
        <v>Inlåning från kreditinstitut</v>
      </c>
      <c r="D1419" s="23" t="str">
        <f>VLOOKUP(Taulukko1[[#This Row],[Rivivalinta]],Sheet1!$C$1:$E$42,3,FALSE)</f>
        <v>Deposits from credit institutions</v>
      </c>
      <c r="E1419" s="1" t="s">
        <v>83</v>
      </c>
      <c r="F1419" s="2">
        <v>42004</v>
      </c>
      <c r="G1419" s="4">
        <v>6</v>
      </c>
    </row>
    <row r="1420" spans="1:7" x14ac:dyDescent="0.2">
      <c r="A1420" s="3">
        <v>19</v>
      </c>
      <c r="B1420" s="23" t="s">
        <v>23</v>
      </c>
      <c r="C1420" s="23" t="str">
        <f>VLOOKUP(Taulukko1[[#This Row],[Rivivalinta]],Sheet1!$C$1:$E$42,2,FALSE)</f>
        <v>Inlåning från allmänheten och offentliga samfund</v>
      </c>
      <c r="D1420" s="23" t="str">
        <f>VLOOKUP(Taulukko1[[#This Row],[Rivivalinta]],Sheet1!$C$1:$E$42,3,FALSE)</f>
        <v>Deposits from the public and public sector entities</v>
      </c>
      <c r="E1420" s="1" t="s">
        <v>83</v>
      </c>
      <c r="F1420" s="2">
        <v>42004</v>
      </c>
      <c r="G1420" s="4">
        <v>61750</v>
      </c>
    </row>
    <row r="1421" spans="1:7" x14ac:dyDescent="0.2">
      <c r="A1421" s="3">
        <v>20</v>
      </c>
      <c r="B1421" s="23" t="s">
        <v>24</v>
      </c>
      <c r="C1421" s="23" t="str">
        <f>VLOOKUP(Taulukko1[[#This Row],[Rivivalinta]],Sheet1!$C$1:$E$42,2,FALSE)</f>
        <v>Emitterade skuldebrev</v>
      </c>
      <c r="D1421" s="23" t="str">
        <f>VLOOKUP(Taulukko1[[#This Row],[Rivivalinta]],Sheet1!$C$1:$E$42,3,FALSE)</f>
        <v>Debt securities issued</v>
      </c>
      <c r="E1421" s="1" t="s">
        <v>83</v>
      </c>
      <c r="F1421" s="2">
        <v>42004</v>
      </c>
      <c r="G1421" s="4"/>
    </row>
    <row r="1422" spans="1:7" x14ac:dyDescent="0.2">
      <c r="A1422" s="3">
        <v>22</v>
      </c>
      <c r="B1422" s="23" t="s">
        <v>19</v>
      </c>
      <c r="C1422" s="23" t="str">
        <f>VLOOKUP(Taulukko1[[#This Row],[Rivivalinta]],Sheet1!$C$1:$E$42,2,FALSE)</f>
        <v>Derivat</v>
      </c>
      <c r="D1422" s="23" t="str">
        <f>VLOOKUP(Taulukko1[[#This Row],[Rivivalinta]],Sheet1!$C$1:$E$42,3,FALSE)</f>
        <v>Derivatives</v>
      </c>
      <c r="E1422" s="1" t="s">
        <v>83</v>
      </c>
      <c r="F1422" s="2">
        <v>42004</v>
      </c>
      <c r="G1422" s="4"/>
    </row>
    <row r="1423" spans="1:7" x14ac:dyDescent="0.2">
      <c r="A1423" s="3">
        <v>23</v>
      </c>
      <c r="B1423" s="23" t="s">
        <v>25</v>
      </c>
      <c r="C1423" s="23" t="str">
        <f>VLOOKUP(Taulukko1[[#This Row],[Rivivalinta]],Sheet1!$C$1:$E$42,2,FALSE)</f>
        <v>Eget kapital</v>
      </c>
      <c r="D1423" s="23" t="str">
        <f>VLOOKUP(Taulukko1[[#This Row],[Rivivalinta]],Sheet1!$C$1:$E$42,3,FALSE)</f>
        <v>Total equity</v>
      </c>
      <c r="E1423" s="1" t="s">
        <v>83</v>
      </c>
      <c r="F1423" s="2">
        <v>42004</v>
      </c>
      <c r="G1423" s="4">
        <v>9203</v>
      </c>
    </row>
    <row r="1424" spans="1:7" x14ac:dyDescent="0.2">
      <c r="A1424" s="3">
        <v>21</v>
      </c>
      <c r="B1424" s="23" t="s">
        <v>26</v>
      </c>
      <c r="C1424" s="23" t="str">
        <f>VLOOKUP(Taulukko1[[#This Row],[Rivivalinta]],Sheet1!$C$1:$E$42,2,FALSE)</f>
        <v>Övriga skulder</v>
      </c>
      <c r="D1424" s="23" t="str">
        <f>VLOOKUP(Taulukko1[[#This Row],[Rivivalinta]],Sheet1!$C$1:$E$42,3,FALSE)</f>
        <v>Other liabilities</v>
      </c>
      <c r="E1424" s="1" t="s">
        <v>83</v>
      </c>
      <c r="F1424" s="2">
        <v>42004</v>
      </c>
      <c r="G1424" s="4">
        <v>3652</v>
      </c>
    </row>
    <row r="1425" spans="1:7" x14ac:dyDescent="0.2">
      <c r="A1425" s="3">
        <v>24</v>
      </c>
      <c r="B1425" s="23" t="s">
        <v>27</v>
      </c>
      <c r="C1425" s="23" t="str">
        <f>VLOOKUP(Taulukko1[[#This Row],[Rivivalinta]],Sheet1!$C$1:$E$42,2,FALSE)</f>
        <v>SUMMA EGET KAPITAL OCH SKULDER</v>
      </c>
      <c r="D1425" s="23" t="str">
        <f>VLOOKUP(Taulukko1[[#This Row],[Rivivalinta]],Sheet1!$C$1:$E$42,3,FALSE)</f>
        <v>TOTAL EQUITY AND LIABILITIES</v>
      </c>
      <c r="E1425" s="1" t="s">
        <v>83</v>
      </c>
      <c r="F1425" s="2">
        <v>42004</v>
      </c>
      <c r="G1425" s="4">
        <v>74611</v>
      </c>
    </row>
    <row r="1426" spans="1:7" x14ac:dyDescent="0.2">
      <c r="A1426" s="3">
        <v>25</v>
      </c>
      <c r="B1426" s="23" t="s">
        <v>28</v>
      </c>
      <c r="C1426" s="23" t="str">
        <f>VLOOKUP(Taulukko1[[#This Row],[Rivivalinta]],Sheet1!$C$1:$E$42,2,FALSE)</f>
        <v>Exponering utanför balansräkningen</v>
      </c>
      <c r="D1426" s="23" t="str">
        <f>VLOOKUP(Taulukko1[[#This Row],[Rivivalinta]],Sheet1!$C$1:$E$42,3,FALSE)</f>
        <v>Off balance sheet exposures</v>
      </c>
      <c r="E1426" s="1" t="s">
        <v>83</v>
      </c>
      <c r="F1426" s="2">
        <v>42004</v>
      </c>
      <c r="G1426" s="4">
        <v>3105</v>
      </c>
    </row>
    <row r="1427" spans="1:7" x14ac:dyDescent="0.2">
      <c r="A1427" s="3">
        <v>28</v>
      </c>
      <c r="B1427" s="23" t="s">
        <v>29</v>
      </c>
      <c r="C1427" s="23" t="str">
        <f>VLOOKUP(Taulukko1[[#This Row],[Rivivalinta]],Sheet1!$C$1:$E$42,2,FALSE)</f>
        <v>Kostnader/intäkter, %</v>
      </c>
      <c r="D1427" s="23" t="str">
        <f>VLOOKUP(Taulukko1[[#This Row],[Rivivalinta]],Sheet1!$C$1:$E$42,3,FALSE)</f>
        <v>Cost/income ratio, %</v>
      </c>
      <c r="E1427" s="1" t="s">
        <v>83</v>
      </c>
      <c r="F1427" s="2">
        <v>42004</v>
      </c>
      <c r="G1427" s="5">
        <v>0.53428377460964016</v>
      </c>
    </row>
    <row r="1428" spans="1:7" x14ac:dyDescent="0.2">
      <c r="A1428" s="3">
        <v>29</v>
      </c>
      <c r="B1428" s="23" t="s">
        <v>30</v>
      </c>
      <c r="C1428" s="23" t="str">
        <f>VLOOKUP(Taulukko1[[#This Row],[Rivivalinta]],Sheet1!$C$1:$E$42,2,FALSE)</f>
        <v>Nödlidande exponeringar/Exponeringar, %</v>
      </c>
      <c r="D1428" s="23" t="str">
        <f>VLOOKUP(Taulukko1[[#This Row],[Rivivalinta]],Sheet1!$C$1:$E$42,3,FALSE)</f>
        <v>Non-performing exposures/Exposures, %</v>
      </c>
      <c r="E1428" s="1" t="s">
        <v>83</v>
      </c>
      <c r="F1428" s="2">
        <v>42004</v>
      </c>
      <c r="G1428" s="5"/>
    </row>
    <row r="1429" spans="1:7" x14ac:dyDescent="0.2">
      <c r="A1429" s="3">
        <v>30</v>
      </c>
      <c r="B1429" s="23" t="s">
        <v>31</v>
      </c>
      <c r="C1429" s="23" t="str">
        <f>VLOOKUP(Taulukko1[[#This Row],[Rivivalinta]],Sheet1!$C$1:$E$42,2,FALSE)</f>
        <v>Upplupna avsättningar på nödlidande exponeringar/Nödlidande Exponeringar, %</v>
      </c>
      <c r="D1429" s="23" t="str">
        <f>VLOOKUP(Taulukko1[[#This Row],[Rivivalinta]],Sheet1!$C$1:$E$42,3,FALSE)</f>
        <v>Accumulated impairments on non-performing exposures/Non-performing exposures, %</v>
      </c>
      <c r="E1429" s="1" t="s">
        <v>83</v>
      </c>
      <c r="F1429" s="2">
        <v>42004</v>
      </c>
      <c r="G1429" s="5" t="s">
        <v>47</v>
      </c>
    </row>
    <row r="1430" spans="1:7" x14ac:dyDescent="0.2">
      <c r="A1430" s="3">
        <v>31</v>
      </c>
      <c r="B1430" s="23" t="s">
        <v>32</v>
      </c>
      <c r="C1430" s="23" t="str">
        <f>VLOOKUP(Taulukko1[[#This Row],[Rivivalinta]],Sheet1!$C$1:$E$42,2,FALSE)</f>
        <v>Kapitalbas</v>
      </c>
      <c r="D1430" s="23" t="str">
        <f>VLOOKUP(Taulukko1[[#This Row],[Rivivalinta]],Sheet1!$C$1:$E$42,3,FALSE)</f>
        <v>Own funds</v>
      </c>
      <c r="E1430" s="1" t="s">
        <v>83</v>
      </c>
      <c r="F1430" s="2">
        <v>42004</v>
      </c>
      <c r="G1430" s="4">
        <v>11453.153</v>
      </c>
    </row>
    <row r="1431" spans="1:7" x14ac:dyDescent="0.2">
      <c r="A1431" s="3">
        <v>32</v>
      </c>
      <c r="B1431" s="23" t="s">
        <v>33</v>
      </c>
      <c r="C1431" s="23" t="str">
        <f>VLOOKUP(Taulukko1[[#This Row],[Rivivalinta]],Sheet1!$C$1:$E$42,2,FALSE)</f>
        <v>Kärnprimärkapital (CET 1)</v>
      </c>
      <c r="D1431" s="23" t="str">
        <f>VLOOKUP(Taulukko1[[#This Row],[Rivivalinta]],Sheet1!$C$1:$E$42,3,FALSE)</f>
        <v>Common equity tier 1 capital (CET1)</v>
      </c>
      <c r="E1431" s="1" t="s">
        <v>83</v>
      </c>
      <c r="F1431" s="2">
        <v>42004</v>
      </c>
      <c r="G1431" s="4">
        <v>11307.781999999999</v>
      </c>
    </row>
    <row r="1432" spans="1:7" x14ac:dyDescent="0.2">
      <c r="A1432" s="3">
        <v>33</v>
      </c>
      <c r="B1432" s="23" t="s">
        <v>34</v>
      </c>
      <c r="C1432" s="23" t="str">
        <f>VLOOKUP(Taulukko1[[#This Row],[Rivivalinta]],Sheet1!$C$1:$E$42,2,FALSE)</f>
        <v>Övrigt primärkapital (AT 1)</v>
      </c>
      <c r="D1432" s="23" t="str">
        <f>VLOOKUP(Taulukko1[[#This Row],[Rivivalinta]],Sheet1!$C$1:$E$42,3,FALSE)</f>
        <v>Additional tier 1 capital (AT 1)</v>
      </c>
      <c r="E1432" s="1" t="s">
        <v>83</v>
      </c>
      <c r="F1432" s="2">
        <v>42004</v>
      </c>
      <c r="G1432" s="4">
        <v>11.343999999999999</v>
      </c>
    </row>
    <row r="1433" spans="1:7" x14ac:dyDescent="0.2">
      <c r="A1433" s="3">
        <v>34</v>
      </c>
      <c r="B1433" s="23" t="s">
        <v>35</v>
      </c>
      <c r="C1433" s="23" t="str">
        <f>VLOOKUP(Taulukko1[[#This Row],[Rivivalinta]],Sheet1!$C$1:$E$42,2,FALSE)</f>
        <v>Supplementärkapital (T2)</v>
      </c>
      <c r="D1433" s="23" t="str">
        <f>VLOOKUP(Taulukko1[[#This Row],[Rivivalinta]],Sheet1!$C$1:$E$42,3,FALSE)</f>
        <v>Tier 2 capital (T2)</v>
      </c>
      <c r="E1433" s="1" t="s">
        <v>83</v>
      </c>
      <c r="F1433" s="2">
        <v>42004</v>
      </c>
      <c r="G1433" s="4">
        <v>134.02600000000001</v>
      </c>
    </row>
    <row r="1434" spans="1:7" x14ac:dyDescent="0.2">
      <c r="A1434" s="3">
        <v>35</v>
      </c>
      <c r="B1434" s="23" t="s">
        <v>36</v>
      </c>
      <c r="C1434" s="23" t="str">
        <f>VLOOKUP(Taulukko1[[#This Row],[Rivivalinta]],Sheet1!$C$1:$E$42,2,FALSE)</f>
        <v>Summa kapitalrelationer, %</v>
      </c>
      <c r="D1434" s="23" t="str">
        <f>VLOOKUP(Taulukko1[[#This Row],[Rivivalinta]],Sheet1!$C$1:$E$42,3,FALSE)</f>
        <v>Own funds ratio, %</v>
      </c>
      <c r="E1434" s="1" t="s">
        <v>83</v>
      </c>
      <c r="F1434" s="2">
        <v>42004</v>
      </c>
      <c r="G1434" s="5">
        <v>0.38926067493969652</v>
      </c>
    </row>
    <row r="1435" spans="1:7" x14ac:dyDescent="0.2">
      <c r="A1435" s="3">
        <v>36</v>
      </c>
      <c r="B1435" s="23" t="s">
        <v>37</v>
      </c>
      <c r="C1435" s="23" t="str">
        <f>VLOOKUP(Taulukko1[[#This Row],[Rivivalinta]],Sheet1!$C$1:$E$42,2,FALSE)</f>
        <v>Primärkapitalrelation, %</v>
      </c>
      <c r="D1435" s="23" t="str">
        <f>VLOOKUP(Taulukko1[[#This Row],[Rivivalinta]],Sheet1!$C$1:$E$42,3,FALSE)</f>
        <v>Tier 1 ratio, %</v>
      </c>
      <c r="E1435" s="1" t="s">
        <v>83</v>
      </c>
      <c r="F1435" s="2">
        <v>42004</v>
      </c>
      <c r="G1435" s="5">
        <v>0.38470547162754809</v>
      </c>
    </row>
    <row r="1436" spans="1:7" x14ac:dyDescent="0.2">
      <c r="A1436" s="3">
        <v>37</v>
      </c>
      <c r="B1436" s="23" t="s">
        <v>38</v>
      </c>
      <c r="C1436" s="23" t="str">
        <f>VLOOKUP(Taulukko1[[#This Row],[Rivivalinta]],Sheet1!$C$1:$E$42,2,FALSE)</f>
        <v>Kärnprimärkapitalrelation, %</v>
      </c>
      <c r="D1436" s="23" t="str">
        <f>VLOOKUP(Taulukko1[[#This Row],[Rivivalinta]],Sheet1!$C$1:$E$42,3,FALSE)</f>
        <v>CET 1 ratio, %</v>
      </c>
      <c r="E1436" s="1" t="s">
        <v>83</v>
      </c>
      <c r="F1436" s="2">
        <v>42004</v>
      </c>
      <c r="G1436" s="5">
        <v>0.38431992075814853</v>
      </c>
    </row>
    <row r="1437" spans="1:7" x14ac:dyDescent="0.2">
      <c r="A1437" s="3">
        <v>38</v>
      </c>
      <c r="B1437" s="23" t="s">
        <v>39</v>
      </c>
      <c r="C1437" s="23" t="str">
        <f>VLOOKUP(Taulukko1[[#This Row],[Rivivalinta]],Sheet1!$C$1:$E$42,2,FALSE)</f>
        <v>Summa exponeringsbelopp (RWA)</v>
      </c>
      <c r="D1437" s="23" t="str">
        <f>VLOOKUP(Taulukko1[[#This Row],[Rivivalinta]],Sheet1!$C$1:$E$42,3,FALSE)</f>
        <v>Total risk weighted assets (RWA)</v>
      </c>
      <c r="E1437" s="1" t="s">
        <v>83</v>
      </c>
      <c r="F1437" s="2">
        <v>42004</v>
      </c>
      <c r="G1437" s="4">
        <v>29422.835999999999</v>
      </c>
    </row>
    <row r="1438" spans="1:7" x14ac:dyDescent="0.2">
      <c r="A1438" s="3">
        <v>39</v>
      </c>
      <c r="B1438" s="23" t="s">
        <v>40</v>
      </c>
      <c r="C1438" s="23" t="str">
        <f>VLOOKUP(Taulukko1[[#This Row],[Rivivalinta]],Sheet1!$C$1:$E$42,2,FALSE)</f>
        <v>Exponeringsbelopp för kredit-, motpart- och utspädningsrisker</v>
      </c>
      <c r="D1438" s="23" t="str">
        <f>VLOOKUP(Taulukko1[[#This Row],[Rivivalinta]],Sheet1!$C$1:$E$42,3,FALSE)</f>
        <v>Credit and counterparty risks</v>
      </c>
      <c r="E1438" s="1" t="s">
        <v>83</v>
      </c>
      <c r="F1438" s="2">
        <v>42004</v>
      </c>
      <c r="G1438" s="4">
        <v>26340.892</v>
      </c>
    </row>
    <row r="1439" spans="1:7" x14ac:dyDescent="0.2">
      <c r="A1439" s="3">
        <v>40</v>
      </c>
      <c r="B1439" s="23" t="s">
        <v>41</v>
      </c>
      <c r="C1439" s="23" t="str">
        <f>VLOOKUP(Taulukko1[[#This Row],[Rivivalinta]],Sheet1!$C$1:$E$42,2,FALSE)</f>
        <v>Exponeringsbelopp för positions-, valutakurs- och råvarurisker</v>
      </c>
      <c r="D1439" s="23" t="str">
        <f>VLOOKUP(Taulukko1[[#This Row],[Rivivalinta]],Sheet1!$C$1:$E$42,3,FALSE)</f>
        <v>Position, currency and commodity risks</v>
      </c>
      <c r="E1439" s="1" t="s">
        <v>83</v>
      </c>
      <c r="F1439" s="2">
        <v>42004</v>
      </c>
      <c r="G1439" s="4"/>
    </row>
    <row r="1440" spans="1:7" x14ac:dyDescent="0.2">
      <c r="A1440" s="3">
        <v>41</v>
      </c>
      <c r="B1440" s="23" t="s">
        <v>42</v>
      </c>
      <c r="C1440" s="23" t="str">
        <f>VLOOKUP(Taulukko1[[#This Row],[Rivivalinta]],Sheet1!$C$1:$E$42,2,FALSE)</f>
        <v>Exponeringsbelopp för operativ risk</v>
      </c>
      <c r="D1440" s="23" t="str">
        <f>VLOOKUP(Taulukko1[[#This Row],[Rivivalinta]],Sheet1!$C$1:$E$42,3,FALSE)</f>
        <v>Operational risks</v>
      </c>
      <c r="E1440" s="1" t="s">
        <v>83</v>
      </c>
      <c r="F1440" s="2">
        <v>42004</v>
      </c>
      <c r="G1440" s="4">
        <v>3081.944</v>
      </c>
    </row>
    <row r="1441" spans="1:7" x14ac:dyDescent="0.2">
      <c r="A1441" s="3">
        <v>42</v>
      </c>
      <c r="B1441" s="23" t="s">
        <v>43</v>
      </c>
      <c r="C1441" s="23" t="str">
        <f>VLOOKUP(Taulukko1[[#This Row],[Rivivalinta]],Sheet1!$C$1:$E$42,2,FALSE)</f>
        <v>Övriga riskexponeringar</v>
      </c>
      <c r="D1441" s="23" t="str">
        <f>VLOOKUP(Taulukko1[[#This Row],[Rivivalinta]],Sheet1!$C$1:$E$42,3,FALSE)</f>
        <v>Other risks</v>
      </c>
      <c r="E1441" s="1" t="s">
        <v>83</v>
      </c>
      <c r="F1441" s="2">
        <v>42004</v>
      </c>
      <c r="G1441" s="4"/>
    </row>
    <row r="1442" spans="1:7" x14ac:dyDescent="0.2">
      <c r="A1442" s="3">
        <v>1</v>
      </c>
      <c r="B1442" s="23" t="s">
        <v>5</v>
      </c>
      <c r="C1442" s="23" t="str">
        <f>VLOOKUP(Taulukko1[[#This Row],[Rivivalinta]],Sheet1!$C$1:$E$42,2,FALSE)</f>
        <v>Räntenetto</v>
      </c>
      <c r="D1442" s="23" t="str">
        <f>VLOOKUP(Taulukko1[[#This Row],[Rivivalinta]],Sheet1!$C$1:$E$42,3,FALSE)</f>
        <v>Net interest margin</v>
      </c>
      <c r="E1442" s="1" t="s">
        <v>84</v>
      </c>
      <c r="F1442" s="2">
        <v>42004</v>
      </c>
      <c r="G1442" s="4">
        <v>1933</v>
      </c>
    </row>
    <row r="1443" spans="1:7" x14ac:dyDescent="0.2">
      <c r="A1443" s="3">
        <v>2</v>
      </c>
      <c r="B1443" s="23" t="s">
        <v>6</v>
      </c>
      <c r="C1443" s="23" t="str">
        <f>VLOOKUP(Taulukko1[[#This Row],[Rivivalinta]],Sheet1!$C$1:$E$42,2,FALSE)</f>
        <v>Netto, avgifts- och provisionsintäkter</v>
      </c>
      <c r="D1443" s="23" t="str">
        <f>VLOOKUP(Taulukko1[[#This Row],[Rivivalinta]],Sheet1!$C$1:$E$42,3,FALSE)</f>
        <v>Net fee and commission income</v>
      </c>
      <c r="E1443" s="1" t="s">
        <v>84</v>
      </c>
      <c r="F1443" s="2">
        <v>42004</v>
      </c>
      <c r="G1443" s="4">
        <v>995</v>
      </c>
    </row>
    <row r="1444" spans="1:7" x14ac:dyDescent="0.2">
      <c r="A1444" s="3">
        <v>3</v>
      </c>
      <c r="B1444" s="23" t="s">
        <v>7</v>
      </c>
      <c r="C1444" s="23" t="str">
        <f>VLOOKUP(Taulukko1[[#This Row],[Rivivalinta]],Sheet1!$C$1:$E$42,2,FALSE)</f>
        <v>Avgifts- och provisionsintäkter</v>
      </c>
      <c r="D1444" s="23" t="str">
        <f>VLOOKUP(Taulukko1[[#This Row],[Rivivalinta]],Sheet1!$C$1:$E$42,3,FALSE)</f>
        <v>Fee and commission income</v>
      </c>
      <c r="E1444" s="1" t="s">
        <v>84</v>
      </c>
      <c r="F1444" s="2">
        <v>42004</v>
      </c>
      <c r="G1444" s="4">
        <v>1151</v>
      </c>
    </row>
    <row r="1445" spans="1:7" x14ac:dyDescent="0.2">
      <c r="A1445" s="3">
        <v>4</v>
      </c>
      <c r="B1445" s="23" t="s">
        <v>8</v>
      </c>
      <c r="C1445" s="23" t="str">
        <f>VLOOKUP(Taulukko1[[#This Row],[Rivivalinta]],Sheet1!$C$1:$E$42,2,FALSE)</f>
        <v>Avgifts- och provisionskostnader</v>
      </c>
      <c r="D1445" s="23" t="str">
        <f>VLOOKUP(Taulukko1[[#This Row],[Rivivalinta]],Sheet1!$C$1:$E$42,3,FALSE)</f>
        <v>Fee and commission expenses</v>
      </c>
      <c r="E1445" s="1" t="s">
        <v>84</v>
      </c>
      <c r="F1445" s="2">
        <v>42004</v>
      </c>
      <c r="G1445" s="4">
        <v>156</v>
      </c>
    </row>
    <row r="1446" spans="1:7" x14ac:dyDescent="0.2">
      <c r="A1446" s="3">
        <v>5</v>
      </c>
      <c r="B1446" s="23" t="s">
        <v>9</v>
      </c>
      <c r="C1446" s="23" t="str">
        <f>VLOOKUP(Taulukko1[[#This Row],[Rivivalinta]],Sheet1!$C$1:$E$42,2,FALSE)</f>
        <v>Nettointäkter från handel och investeringar</v>
      </c>
      <c r="D1446" s="23" t="str">
        <f>VLOOKUP(Taulukko1[[#This Row],[Rivivalinta]],Sheet1!$C$1:$E$42,3,FALSE)</f>
        <v>Net trading and investing income</v>
      </c>
      <c r="E1446" s="1" t="s">
        <v>84</v>
      </c>
      <c r="F1446" s="2">
        <v>42004</v>
      </c>
      <c r="G1446" s="4">
        <v>239</v>
      </c>
    </row>
    <row r="1447" spans="1:7" x14ac:dyDescent="0.2">
      <c r="A1447" s="3">
        <v>6</v>
      </c>
      <c r="B1447" s="23" t="s">
        <v>10</v>
      </c>
      <c r="C1447" s="23" t="str">
        <f>VLOOKUP(Taulukko1[[#This Row],[Rivivalinta]],Sheet1!$C$1:$E$42,2,FALSE)</f>
        <v>Övriga intäkter</v>
      </c>
      <c r="D1447" s="23" t="str">
        <f>VLOOKUP(Taulukko1[[#This Row],[Rivivalinta]],Sheet1!$C$1:$E$42,3,FALSE)</f>
        <v>Other income</v>
      </c>
      <c r="E1447" s="1" t="s">
        <v>84</v>
      </c>
      <c r="F1447" s="2">
        <v>42004</v>
      </c>
      <c r="G1447" s="4">
        <v>356</v>
      </c>
    </row>
    <row r="1448" spans="1:7" x14ac:dyDescent="0.2">
      <c r="A1448" s="3">
        <v>7</v>
      </c>
      <c r="B1448" s="23" t="s">
        <v>11</v>
      </c>
      <c r="C1448" s="23" t="str">
        <f>VLOOKUP(Taulukko1[[#This Row],[Rivivalinta]],Sheet1!$C$1:$E$42,2,FALSE)</f>
        <v>Totala inkomster</v>
      </c>
      <c r="D1448" s="23" t="str">
        <f>VLOOKUP(Taulukko1[[#This Row],[Rivivalinta]],Sheet1!$C$1:$E$42,3,FALSE)</f>
        <v>Total income</v>
      </c>
      <c r="E1448" s="1" t="s">
        <v>84</v>
      </c>
      <c r="F1448" s="2">
        <v>42004</v>
      </c>
      <c r="G1448" s="4">
        <v>3523</v>
      </c>
    </row>
    <row r="1449" spans="1:7" x14ac:dyDescent="0.2">
      <c r="A1449" s="3">
        <v>8</v>
      </c>
      <c r="B1449" s="23" t="s">
        <v>12</v>
      </c>
      <c r="C1449" s="23" t="str">
        <f>VLOOKUP(Taulukko1[[#This Row],[Rivivalinta]],Sheet1!$C$1:$E$42,2,FALSE)</f>
        <v>Totala kostnader</v>
      </c>
      <c r="D1449" s="23" t="str">
        <f>VLOOKUP(Taulukko1[[#This Row],[Rivivalinta]],Sheet1!$C$1:$E$42,3,FALSE)</f>
        <v>Total expenses</v>
      </c>
      <c r="E1449" s="1" t="s">
        <v>84</v>
      </c>
      <c r="F1449" s="2">
        <v>42004</v>
      </c>
      <c r="G1449" s="4">
        <v>2905</v>
      </c>
    </row>
    <row r="1450" spans="1:7" x14ac:dyDescent="0.2">
      <c r="A1450" s="3">
        <v>9</v>
      </c>
      <c r="B1450" s="23" t="s">
        <v>13</v>
      </c>
      <c r="C1450" s="23" t="str">
        <f>VLOOKUP(Taulukko1[[#This Row],[Rivivalinta]],Sheet1!$C$1:$E$42,2,FALSE)</f>
        <v>Nedskrivningar av lån och fordringar</v>
      </c>
      <c r="D1450" s="23" t="str">
        <f>VLOOKUP(Taulukko1[[#This Row],[Rivivalinta]],Sheet1!$C$1:$E$42,3,FALSE)</f>
        <v>Impairments on loans and receivables</v>
      </c>
      <c r="E1450" s="1" t="s">
        <v>84</v>
      </c>
      <c r="F1450" s="2">
        <v>42004</v>
      </c>
      <c r="G1450" s="4">
        <v>40</v>
      </c>
    </row>
    <row r="1451" spans="1:7" x14ac:dyDescent="0.2">
      <c r="A1451" s="3">
        <v>10</v>
      </c>
      <c r="B1451" s="23" t="s">
        <v>14</v>
      </c>
      <c r="C1451" s="23" t="str">
        <f>VLOOKUP(Taulukko1[[#This Row],[Rivivalinta]],Sheet1!$C$1:$E$42,2,FALSE)</f>
        <v>Rörelsevinst/-förlust</v>
      </c>
      <c r="D1451" s="23" t="str">
        <f>VLOOKUP(Taulukko1[[#This Row],[Rivivalinta]],Sheet1!$C$1:$E$42,3,FALSE)</f>
        <v>Operatingprofit/-loss</v>
      </c>
      <c r="E1451" s="1" t="s">
        <v>84</v>
      </c>
      <c r="F1451" s="2">
        <v>42004</v>
      </c>
      <c r="G1451" s="4">
        <v>578</v>
      </c>
    </row>
    <row r="1452" spans="1:7" x14ac:dyDescent="0.2">
      <c r="A1452" s="3">
        <v>11</v>
      </c>
      <c r="B1452" s="23" t="s">
        <v>15</v>
      </c>
      <c r="C1452" s="23" t="str">
        <f>VLOOKUP(Taulukko1[[#This Row],[Rivivalinta]],Sheet1!$C$1:$E$42,2,FALSE)</f>
        <v>Kontanta medel och kassabehållning hos centralbanker</v>
      </c>
      <c r="D1452" s="23" t="str">
        <f>VLOOKUP(Taulukko1[[#This Row],[Rivivalinta]],Sheet1!$C$1:$E$42,3,FALSE)</f>
        <v>Cash and cash balances at central banks</v>
      </c>
      <c r="E1452" s="1" t="s">
        <v>84</v>
      </c>
      <c r="F1452" s="2">
        <v>42004</v>
      </c>
      <c r="G1452" s="4">
        <v>3120</v>
      </c>
    </row>
    <row r="1453" spans="1:7" x14ac:dyDescent="0.2">
      <c r="A1453" s="3">
        <v>12</v>
      </c>
      <c r="B1453" s="23" t="s">
        <v>16</v>
      </c>
      <c r="C1453" s="23" t="str">
        <f>VLOOKUP(Taulukko1[[#This Row],[Rivivalinta]],Sheet1!$C$1:$E$42,2,FALSE)</f>
        <v>Lån och förskott till kreditinstitut</v>
      </c>
      <c r="D1453" s="23" t="str">
        <f>VLOOKUP(Taulukko1[[#This Row],[Rivivalinta]],Sheet1!$C$1:$E$42,3,FALSE)</f>
        <v>Loans and advances to credit institutions</v>
      </c>
      <c r="E1453" s="1" t="s">
        <v>84</v>
      </c>
      <c r="F1453" s="2">
        <v>42004</v>
      </c>
      <c r="G1453" s="4">
        <v>2983</v>
      </c>
    </row>
    <row r="1454" spans="1:7" x14ac:dyDescent="0.2">
      <c r="A1454" s="3">
        <v>13</v>
      </c>
      <c r="B1454" s="23" t="s">
        <v>17</v>
      </c>
      <c r="C1454" s="23" t="str">
        <f>VLOOKUP(Taulukko1[[#This Row],[Rivivalinta]],Sheet1!$C$1:$E$42,2,FALSE)</f>
        <v>Lån och förskott till allmänheten och offentliga samfund</v>
      </c>
      <c r="D1454" s="23" t="str">
        <f>VLOOKUP(Taulukko1[[#This Row],[Rivivalinta]],Sheet1!$C$1:$E$42,3,FALSE)</f>
        <v>Loans and advances to the public and public sector entities</v>
      </c>
      <c r="E1454" s="1" t="s">
        <v>84</v>
      </c>
      <c r="F1454" s="2">
        <v>42004</v>
      </c>
      <c r="G1454" s="4">
        <v>118580</v>
      </c>
    </row>
    <row r="1455" spans="1:7" x14ac:dyDescent="0.2">
      <c r="A1455" s="3">
        <v>14</v>
      </c>
      <c r="B1455" s="23" t="s">
        <v>18</v>
      </c>
      <c r="C1455" s="23" t="str">
        <f>VLOOKUP(Taulukko1[[#This Row],[Rivivalinta]],Sheet1!$C$1:$E$42,2,FALSE)</f>
        <v>Värdepapper</v>
      </c>
      <c r="D1455" s="23" t="str">
        <f>VLOOKUP(Taulukko1[[#This Row],[Rivivalinta]],Sheet1!$C$1:$E$42,3,FALSE)</f>
        <v>Debt securities</v>
      </c>
      <c r="E1455" s="1" t="s">
        <v>84</v>
      </c>
      <c r="F1455" s="2">
        <v>42004</v>
      </c>
      <c r="G1455" s="4">
        <v>3206</v>
      </c>
    </row>
    <row r="1456" spans="1:7" x14ac:dyDescent="0.2">
      <c r="A1456" s="3">
        <v>15</v>
      </c>
      <c r="B1456" s="23" t="s">
        <v>119</v>
      </c>
      <c r="C1456" s="23" t="str">
        <f>VLOOKUP(Taulukko1[[#This Row],[Rivivalinta]],Sheet1!$C$1:$E$42,2,FALSE)</f>
        <v xml:space="preserve">Derivat </v>
      </c>
      <c r="D1456" s="23" t="str">
        <f>VLOOKUP(Taulukko1[[#This Row],[Rivivalinta]],Sheet1!$C$1:$E$42,3,FALSE)</f>
        <v xml:space="preserve">Derivatives </v>
      </c>
      <c r="E1456" s="1" t="s">
        <v>84</v>
      </c>
      <c r="F1456" s="2">
        <v>42004</v>
      </c>
      <c r="G1456" s="4">
        <v>495</v>
      </c>
    </row>
    <row r="1457" spans="1:7" x14ac:dyDescent="0.2">
      <c r="A1457" s="3">
        <v>16</v>
      </c>
      <c r="B1457" s="23" t="s">
        <v>20</v>
      </c>
      <c r="C1457" s="23" t="str">
        <f>VLOOKUP(Taulukko1[[#This Row],[Rivivalinta]],Sheet1!$C$1:$E$42,2,FALSE)</f>
        <v>Övriga tillgångar</v>
      </c>
      <c r="D1457" s="23" t="str">
        <f>VLOOKUP(Taulukko1[[#This Row],[Rivivalinta]],Sheet1!$C$1:$E$42,3,FALSE)</f>
        <v>Other assets</v>
      </c>
      <c r="E1457" s="1" t="s">
        <v>84</v>
      </c>
      <c r="F1457" s="2">
        <v>42004</v>
      </c>
      <c r="G1457" s="4">
        <v>10542</v>
      </c>
    </row>
    <row r="1458" spans="1:7" x14ac:dyDescent="0.2">
      <c r="A1458" s="3">
        <v>17</v>
      </c>
      <c r="B1458" s="23" t="s">
        <v>21</v>
      </c>
      <c r="C1458" s="23" t="str">
        <f>VLOOKUP(Taulukko1[[#This Row],[Rivivalinta]],Sheet1!$C$1:$E$42,2,FALSE)</f>
        <v>SUMMA TILLGÅNGAR</v>
      </c>
      <c r="D1458" s="23" t="str">
        <f>VLOOKUP(Taulukko1[[#This Row],[Rivivalinta]],Sheet1!$C$1:$E$42,3,FALSE)</f>
        <v>TOTAL ASSETS</v>
      </c>
      <c r="E1458" s="1" t="s">
        <v>84</v>
      </c>
      <c r="F1458" s="2">
        <v>42004</v>
      </c>
      <c r="G1458" s="4">
        <v>138926</v>
      </c>
    </row>
    <row r="1459" spans="1:7" x14ac:dyDescent="0.2">
      <c r="A1459" s="3">
        <v>18</v>
      </c>
      <c r="B1459" s="23" t="s">
        <v>22</v>
      </c>
      <c r="C1459" s="23" t="str">
        <f>VLOOKUP(Taulukko1[[#This Row],[Rivivalinta]],Sheet1!$C$1:$E$42,2,FALSE)</f>
        <v>Inlåning från kreditinstitut</v>
      </c>
      <c r="D1459" s="23" t="str">
        <f>VLOOKUP(Taulukko1[[#This Row],[Rivivalinta]],Sheet1!$C$1:$E$42,3,FALSE)</f>
        <v>Deposits from credit institutions</v>
      </c>
      <c r="E1459" s="1" t="s">
        <v>84</v>
      </c>
      <c r="F1459" s="2">
        <v>42004</v>
      </c>
      <c r="G1459" s="4">
        <v>2406</v>
      </c>
    </row>
    <row r="1460" spans="1:7" x14ac:dyDescent="0.2">
      <c r="A1460" s="3">
        <v>19</v>
      </c>
      <c r="B1460" s="23" t="s">
        <v>23</v>
      </c>
      <c r="C1460" s="23" t="str">
        <f>VLOOKUP(Taulukko1[[#This Row],[Rivivalinta]],Sheet1!$C$1:$E$42,2,FALSE)</f>
        <v>Inlåning från allmänheten och offentliga samfund</v>
      </c>
      <c r="D1460" s="23" t="str">
        <f>VLOOKUP(Taulukko1[[#This Row],[Rivivalinta]],Sheet1!$C$1:$E$42,3,FALSE)</f>
        <v>Deposits from the public and public sector entities</v>
      </c>
      <c r="E1460" s="1" t="s">
        <v>84</v>
      </c>
      <c r="F1460" s="2">
        <v>42004</v>
      </c>
      <c r="G1460" s="4">
        <v>113937</v>
      </c>
    </row>
    <row r="1461" spans="1:7" x14ac:dyDescent="0.2">
      <c r="A1461" s="3">
        <v>20</v>
      </c>
      <c r="B1461" s="23" t="s">
        <v>24</v>
      </c>
      <c r="C1461" s="23" t="str">
        <f>VLOOKUP(Taulukko1[[#This Row],[Rivivalinta]],Sheet1!$C$1:$E$42,2,FALSE)</f>
        <v>Emitterade skuldebrev</v>
      </c>
      <c r="D1461" s="23" t="str">
        <f>VLOOKUP(Taulukko1[[#This Row],[Rivivalinta]],Sheet1!$C$1:$E$42,3,FALSE)</f>
        <v>Debt securities issued</v>
      </c>
      <c r="E1461" s="1" t="s">
        <v>84</v>
      </c>
      <c r="F1461" s="2">
        <v>42004</v>
      </c>
      <c r="G1461" s="4">
        <v>8521</v>
      </c>
    </row>
    <row r="1462" spans="1:7" x14ac:dyDescent="0.2">
      <c r="A1462" s="3">
        <v>22</v>
      </c>
      <c r="B1462" s="23" t="s">
        <v>19</v>
      </c>
      <c r="C1462" s="23" t="str">
        <f>VLOOKUP(Taulukko1[[#This Row],[Rivivalinta]],Sheet1!$C$1:$E$42,2,FALSE)</f>
        <v>Derivat</v>
      </c>
      <c r="D1462" s="23" t="str">
        <f>VLOOKUP(Taulukko1[[#This Row],[Rivivalinta]],Sheet1!$C$1:$E$42,3,FALSE)</f>
        <v>Derivatives</v>
      </c>
      <c r="E1462" s="1" t="s">
        <v>84</v>
      </c>
      <c r="F1462" s="2">
        <v>42004</v>
      </c>
      <c r="G1462" s="4"/>
    </row>
    <row r="1463" spans="1:7" x14ac:dyDescent="0.2">
      <c r="A1463" s="3">
        <v>23</v>
      </c>
      <c r="B1463" s="23" t="s">
        <v>25</v>
      </c>
      <c r="C1463" s="23" t="str">
        <f>VLOOKUP(Taulukko1[[#This Row],[Rivivalinta]],Sheet1!$C$1:$E$42,2,FALSE)</f>
        <v>Eget kapital</v>
      </c>
      <c r="D1463" s="23" t="str">
        <f>VLOOKUP(Taulukko1[[#This Row],[Rivivalinta]],Sheet1!$C$1:$E$42,3,FALSE)</f>
        <v>Total equity</v>
      </c>
      <c r="E1463" s="1" t="s">
        <v>84</v>
      </c>
      <c r="F1463" s="2">
        <v>42004</v>
      </c>
      <c r="G1463" s="4">
        <v>10051</v>
      </c>
    </row>
    <row r="1464" spans="1:7" x14ac:dyDescent="0.2">
      <c r="A1464" s="3">
        <v>21</v>
      </c>
      <c r="B1464" s="23" t="s">
        <v>26</v>
      </c>
      <c r="C1464" s="23" t="str">
        <f>VLOOKUP(Taulukko1[[#This Row],[Rivivalinta]],Sheet1!$C$1:$E$42,2,FALSE)</f>
        <v>Övriga skulder</v>
      </c>
      <c r="D1464" s="23" t="str">
        <f>VLOOKUP(Taulukko1[[#This Row],[Rivivalinta]],Sheet1!$C$1:$E$42,3,FALSE)</f>
        <v>Other liabilities</v>
      </c>
      <c r="E1464" s="1" t="s">
        <v>84</v>
      </c>
      <c r="F1464" s="2">
        <v>42004</v>
      </c>
      <c r="G1464" s="4">
        <v>4011</v>
      </c>
    </row>
    <row r="1465" spans="1:7" x14ac:dyDescent="0.2">
      <c r="A1465" s="3">
        <v>24</v>
      </c>
      <c r="B1465" s="23" t="s">
        <v>27</v>
      </c>
      <c r="C1465" s="23" t="str">
        <f>VLOOKUP(Taulukko1[[#This Row],[Rivivalinta]],Sheet1!$C$1:$E$42,2,FALSE)</f>
        <v>SUMMA EGET KAPITAL OCH SKULDER</v>
      </c>
      <c r="D1465" s="23" t="str">
        <f>VLOOKUP(Taulukko1[[#This Row],[Rivivalinta]],Sheet1!$C$1:$E$42,3,FALSE)</f>
        <v>TOTAL EQUITY AND LIABILITIES</v>
      </c>
      <c r="E1465" s="1" t="s">
        <v>84</v>
      </c>
      <c r="F1465" s="2">
        <v>42004</v>
      </c>
      <c r="G1465" s="4">
        <v>138926</v>
      </c>
    </row>
    <row r="1466" spans="1:7" x14ac:dyDescent="0.2">
      <c r="A1466" s="3">
        <v>25</v>
      </c>
      <c r="B1466" s="23" t="s">
        <v>28</v>
      </c>
      <c r="C1466" s="23" t="str">
        <f>VLOOKUP(Taulukko1[[#This Row],[Rivivalinta]],Sheet1!$C$1:$E$42,2,FALSE)</f>
        <v>Exponering utanför balansräkningen</v>
      </c>
      <c r="D1466" s="23" t="str">
        <f>VLOOKUP(Taulukko1[[#This Row],[Rivivalinta]],Sheet1!$C$1:$E$42,3,FALSE)</f>
        <v>Off balance sheet exposures</v>
      </c>
      <c r="E1466" s="1" t="s">
        <v>84</v>
      </c>
      <c r="F1466" s="2">
        <v>42004</v>
      </c>
      <c r="G1466" s="4">
        <v>6683</v>
      </c>
    </row>
    <row r="1467" spans="1:7" x14ac:dyDescent="0.2">
      <c r="A1467" s="3">
        <v>28</v>
      </c>
      <c r="B1467" s="23" t="s">
        <v>29</v>
      </c>
      <c r="C1467" s="23" t="str">
        <f>VLOOKUP(Taulukko1[[#This Row],[Rivivalinta]],Sheet1!$C$1:$E$42,2,FALSE)</f>
        <v>Kostnader/intäkter, %</v>
      </c>
      <c r="D1467" s="23" t="str">
        <f>VLOOKUP(Taulukko1[[#This Row],[Rivivalinta]],Sheet1!$C$1:$E$42,3,FALSE)</f>
        <v>Cost/income ratio, %</v>
      </c>
      <c r="E1467" s="1" t="s">
        <v>84</v>
      </c>
      <c r="F1467" s="2">
        <v>42004</v>
      </c>
      <c r="G1467" s="5">
        <v>0.7586554621848739</v>
      </c>
    </row>
    <row r="1468" spans="1:7" x14ac:dyDescent="0.2">
      <c r="A1468" s="3">
        <v>29</v>
      </c>
      <c r="B1468" s="23" t="s">
        <v>30</v>
      </c>
      <c r="C1468" s="23" t="str">
        <f>VLOOKUP(Taulukko1[[#This Row],[Rivivalinta]],Sheet1!$C$1:$E$42,2,FALSE)</f>
        <v>Nödlidande exponeringar/Exponeringar, %</v>
      </c>
      <c r="D1468" s="23" t="str">
        <f>VLOOKUP(Taulukko1[[#This Row],[Rivivalinta]],Sheet1!$C$1:$E$42,3,FALSE)</f>
        <v>Non-performing exposures/Exposures, %</v>
      </c>
      <c r="E1468" s="1" t="s">
        <v>84</v>
      </c>
      <c r="F1468" s="2">
        <v>42004</v>
      </c>
      <c r="G1468" s="5">
        <v>1.3000855956976048E-3</v>
      </c>
    </row>
    <row r="1469" spans="1:7" x14ac:dyDescent="0.2">
      <c r="A1469" s="3">
        <v>30</v>
      </c>
      <c r="B1469" s="23" t="s">
        <v>31</v>
      </c>
      <c r="C1469" s="23" t="str">
        <f>VLOOKUP(Taulukko1[[#This Row],[Rivivalinta]],Sheet1!$C$1:$E$42,2,FALSE)</f>
        <v>Upplupna avsättningar på nödlidande exponeringar/Nödlidande Exponeringar, %</v>
      </c>
      <c r="D1469" s="23" t="str">
        <f>VLOOKUP(Taulukko1[[#This Row],[Rivivalinta]],Sheet1!$C$1:$E$42,3,FALSE)</f>
        <v>Accumulated impairments on non-performing exposures/Non-performing exposures, %</v>
      </c>
      <c r="E1469" s="1" t="s">
        <v>84</v>
      </c>
      <c r="F1469" s="2">
        <v>42004</v>
      </c>
      <c r="G1469" s="5">
        <v>0.70186335403726707</v>
      </c>
    </row>
    <row r="1470" spans="1:7" x14ac:dyDescent="0.2">
      <c r="A1470" s="3">
        <v>31</v>
      </c>
      <c r="B1470" s="23" t="s">
        <v>32</v>
      </c>
      <c r="C1470" s="23" t="str">
        <f>VLOOKUP(Taulukko1[[#This Row],[Rivivalinta]],Sheet1!$C$1:$E$42,2,FALSE)</f>
        <v>Kapitalbas</v>
      </c>
      <c r="D1470" s="23" t="str">
        <f>VLOOKUP(Taulukko1[[#This Row],[Rivivalinta]],Sheet1!$C$1:$E$42,3,FALSE)</f>
        <v>Own funds</v>
      </c>
      <c r="E1470" s="1" t="s">
        <v>84</v>
      </c>
      <c r="F1470" s="2">
        <v>42004</v>
      </c>
      <c r="G1470" s="4">
        <v>11617.183999999999</v>
      </c>
    </row>
    <row r="1471" spans="1:7" x14ac:dyDescent="0.2">
      <c r="A1471" s="3">
        <v>32</v>
      </c>
      <c r="B1471" s="23" t="s">
        <v>33</v>
      </c>
      <c r="C1471" s="23" t="str">
        <f>VLOOKUP(Taulukko1[[#This Row],[Rivivalinta]],Sheet1!$C$1:$E$42,2,FALSE)</f>
        <v>Kärnprimärkapital (CET 1)</v>
      </c>
      <c r="D1471" s="23" t="str">
        <f>VLOOKUP(Taulukko1[[#This Row],[Rivivalinta]],Sheet1!$C$1:$E$42,3,FALSE)</f>
        <v>Common equity tier 1 capital (CET1)</v>
      </c>
      <c r="E1471" s="1" t="s">
        <v>84</v>
      </c>
      <c r="F1471" s="2">
        <v>42004</v>
      </c>
      <c r="G1471" s="4">
        <v>9349.9979999999996</v>
      </c>
    </row>
    <row r="1472" spans="1:7" x14ac:dyDescent="0.2">
      <c r="A1472" s="3">
        <v>33</v>
      </c>
      <c r="B1472" s="23" t="s">
        <v>34</v>
      </c>
      <c r="C1472" s="23" t="str">
        <f>VLOOKUP(Taulukko1[[#This Row],[Rivivalinta]],Sheet1!$C$1:$E$42,2,FALSE)</f>
        <v>Övrigt primärkapital (AT 1)</v>
      </c>
      <c r="D1472" s="23" t="str">
        <f>VLOOKUP(Taulukko1[[#This Row],[Rivivalinta]],Sheet1!$C$1:$E$42,3,FALSE)</f>
        <v>Additional tier 1 capital (AT 1)</v>
      </c>
      <c r="E1472" s="1" t="s">
        <v>84</v>
      </c>
      <c r="F1472" s="2">
        <v>42004</v>
      </c>
      <c r="G1472" s="4"/>
    </row>
    <row r="1473" spans="1:7" x14ac:dyDescent="0.2">
      <c r="A1473" s="3">
        <v>34</v>
      </c>
      <c r="B1473" s="23" t="s">
        <v>35</v>
      </c>
      <c r="C1473" s="23" t="str">
        <f>VLOOKUP(Taulukko1[[#This Row],[Rivivalinta]],Sheet1!$C$1:$E$42,2,FALSE)</f>
        <v>Supplementärkapital (T2)</v>
      </c>
      <c r="D1473" s="23" t="str">
        <f>VLOOKUP(Taulukko1[[#This Row],[Rivivalinta]],Sheet1!$C$1:$E$42,3,FALSE)</f>
        <v>Tier 2 capital (T2)</v>
      </c>
      <c r="E1473" s="1" t="s">
        <v>84</v>
      </c>
      <c r="F1473" s="2">
        <v>42004</v>
      </c>
      <c r="G1473" s="4">
        <v>2267.1869999999999</v>
      </c>
    </row>
    <row r="1474" spans="1:7" x14ac:dyDescent="0.2">
      <c r="A1474" s="3">
        <v>35</v>
      </c>
      <c r="B1474" s="23" t="s">
        <v>36</v>
      </c>
      <c r="C1474" s="23" t="str">
        <f>VLOOKUP(Taulukko1[[#This Row],[Rivivalinta]],Sheet1!$C$1:$E$42,2,FALSE)</f>
        <v>Summa kapitalrelationer, %</v>
      </c>
      <c r="D1474" s="23" t="str">
        <f>VLOOKUP(Taulukko1[[#This Row],[Rivivalinta]],Sheet1!$C$1:$E$42,3,FALSE)</f>
        <v>Own funds ratio, %</v>
      </c>
      <c r="E1474" s="1" t="s">
        <v>84</v>
      </c>
      <c r="F1474" s="2">
        <v>42004</v>
      </c>
      <c r="G1474" s="5">
        <v>0.17207263966164865</v>
      </c>
    </row>
    <row r="1475" spans="1:7" x14ac:dyDescent="0.2">
      <c r="A1475" s="3">
        <v>36</v>
      </c>
      <c r="B1475" s="23" t="s">
        <v>37</v>
      </c>
      <c r="C1475" s="23" t="str">
        <f>VLOOKUP(Taulukko1[[#This Row],[Rivivalinta]],Sheet1!$C$1:$E$42,2,FALSE)</f>
        <v>Primärkapitalrelation, %</v>
      </c>
      <c r="D1475" s="23" t="str">
        <f>VLOOKUP(Taulukko1[[#This Row],[Rivivalinta]],Sheet1!$C$1:$E$42,3,FALSE)</f>
        <v>Tier 1 ratio, %</v>
      </c>
      <c r="E1475" s="1" t="s">
        <v>84</v>
      </c>
      <c r="F1475" s="2">
        <v>42004</v>
      </c>
      <c r="G1475" s="5">
        <v>0.13849129330233004</v>
      </c>
    </row>
    <row r="1476" spans="1:7" x14ac:dyDescent="0.2">
      <c r="A1476" s="3">
        <v>37</v>
      </c>
      <c r="B1476" s="23" t="s">
        <v>38</v>
      </c>
      <c r="C1476" s="23" t="str">
        <f>VLOOKUP(Taulukko1[[#This Row],[Rivivalinta]],Sheet1!$C$1:$E$42,2,FALSE)</f>
        <v>Kärnprimärkapitalrelation, %</v>
      </c>
      <c r="D1476" s="23" t="str">
        <f>VLOOKUP(Taulukko1[[#This Row],[Rivivalinta]],Sheet1!$C$1:$E$42,3,FALSE)</f>
        <v>CET 1 ratio, %</v>
      </c>
      <c r="E1476" s="1" t="s">
        <v>84</v>
      </c>
      <c r="F1476" s="2">
        <v>42004</v>
      </c>
      <c r="G1476" s="5">
        <v>0.13849129330233004</v>
      </c>
    </row>
    <row r="1477" spans="1:7" x14ac:dyDescent="0.2">
      <c r="A1477" s="3">
        <v>38</v>
      </c>
      <c r="B1477" s="23" t="s">
        <v>39</v>
      </c>
      <c r="C1477" s="23" t="str">
        <f>VLOOKUP(Taulukko1[[#This Row],[Rivivalinta]],Sheet1!$C$1:$E$42,2,FALSE)</f>
        <v>Summa exponeringsbelopp (RWA)</v>
      </c>
      <c r="D1477" s="23" t="str">
        <f>VLOOKUP(Taulukko1[[#This Row],[Rivivalinta]],Sheet1!$C$1:$E$42,3,FALSE)</f>
        <v>Total risk weighted assets (RWA)</v>
      </c>
      <c r="E1477" s="1" t="s">
        <v>84</v>
      </c>
      <c r="F1477" s="2">
        <v>42004</v>
      </c>
      <c r="G1477" s="4">
        <v>67513.255000000005</v>
      </c>
    </row>
    <row r="1478" spans="1:7" x14ac:dyDescent="0.2">
      <c r="A1478" s="3">
        <v>39</v>
      </c>
      <c r="B1478" s="23" t="s">
        <v>40</v>
      </c>
      <c r="C1478" s="23" t="str">
        <f>VLOOKUP(Taulukko1[[#This Row],[Rivivalinta]],Sheet1!$C$1:$E$42,2,FALSE)</f>
        <v>Exponeringsbelopp för kredit-, motpart- och utspädningsrisker</v>
      </c>
      <c r="D1478" s="23" t="str">
        <f>VLOOKUP(Taulukko1[[#This Row],[Rivivalinta]],Sheet1!$C$1:$E$42,3,FALSE)</f>
        <v>Credit and counterparty risks</v>
      </c>
      <c r="E1478" s="1" t="s">
        <v>84</v>
      </c>
      <c r="F1478" s="2">
        <v>42004</v>
      </c>
      <c r="G1478" s="4">
        <v>60842.398999999998</v>
      </c>
    </row>
    <row r="1479" spans="1:7" x14ac:dyDescent="0.2">
      <c r="A1479" s="3">
        <v>40</v>
      </c>
      <c r="B1479" s="23" t="s">
        <v>41</v>
      </c>
      <c r="C1479" s="23" t="str">
        <f>VLOOKUP(Taulukko1[[#This Row],[Rivivalinta]],Sheet1!$C$1:$E$42,2,FALSE)</f>
        <v>Exponeringsbelopp för positions-, valutakurs- och råvarurisker</v>
      </c>
      <c r="D1479" s="23" t="str">
        <f>VLOOKUP(Taulukko1[[#This Row],[Rivivalinta]],Sheet1!$C$1:$E$42,3,FALSE)</f>
        <v>Position, currency and commodity risks</v>
      </c>
      <c r="E1479" s="1" t="s">
        <v>84</v>
      </c>
      <c r="F1479" s="2">
        <v>42004</v>
      </c>
      <c r="G1479" s="4">
        <v>792.81299999999999</v>
      </c>
    </row>
    <row r="1480" spans="1:7" x14ac:dyDescent="0.2">
      <c r="A1480" s="3">
        <v>41</v>
      </c>
      <c r="B1480" s="23" t="s">
        <v>42</v>
      </c>
      <c r="C1480" s="23" t="str">
        <f>VLOOKUP(Taulukko1[[#This Row],[Rivivalinta]],Sheet1!$C$1:$E$42,2,FALSE)</f>
        <v>Exponeringsbelopp för operativ risk</v>
      </c>
      <c r="D1480" s="23" t="str">
        <f>VLOOKUP(Taulukko1[[#This Row],[Rivivalinta]],Sheet1!$C$1:$E$42,3,FALSE)</f>
        <v>Operational risks</v>
      </c>
      <c r="E1480" s="1" t="s">
        <v>84</v>
      </c>
      <c r="F1480" s="2">
        <v>42004</v>
      </c>
      <c r="G1480" s="4">
        <v>5646.6989999999996</v>
      </c>
    </row>
    <row r="1481" spans="1:7" x14ac:dyDescent="0.2">
      <c r="A1481" s="3">
        <v>42</v>
      </c>
      <c r="B1481" s="23" t="s">
        <v>43</v>
      </c>
      <c r="C1481" s="23" t="str">
        <f>VLOOKUP(Taulukko1[[#This Row],[Rivivalinta]],Sheet1!$C$1:$E$42,2,FALSE)</f>
        <v>Övriga riskexponeringar</v>
      </c>
      <c r="D1481" s="23" t="str">
        <f>VLOOKUP(Taulukko1[[#This Row],[Rivivalinta]],Sheet1!$C$1:$E$42,3,FALSE)</f>
        <v>Other risks</v>
      </c>
      <c r="E1481" s="1" t="s">
        <v>84</v>
      </c>
      <c r="F1481" s="2">
        <v>42004</v>
      </c>
      <c r="G1481" s="4">
        <v>231.34399999999999</v>
      </c>
    </row>
    <row r="1482" spans="1:7" x14ac:dyDescent="0.2">
      <c r="A1482" s="3">
        <v>1</v>
      </c>
      <c r="B1482" s="23" t="s">
        <v>5</v>
      </c>
      <c r="C1482" s="23" t="str">
        <f>VLOOKUP(Taulukko1[[#This Row],[Rivivalinta]],Sheet1!$C$1:$E$42,2,FALSE)</f>
        <v>Räntenetto</v>
      </c>
      <c r="D1482" s="23" t="str">
        <f>VLOOKUP(Taulukko1[[#This Row],[Rivivalinta]],Sheet1!$C$1:$E$42,3,FALSE)</f>
        <v>Net interest margin</v>
      </c>
      <c r="E1482" s="1" t="s">
        <v>85</v>
      </c>
      <c r="F1482" s="2">
        <v>42004</v>
      </c>
      <c r="G1482" s="4">
        <v>903</v>
      </c>
    </row>
    <row r="1483" spans="1:7" x14ac:dyDescent="0.2">
      <c r="A1483" s="3">
        <v>2</v>
      </c>
      <c r="B1483" s="23" t="s">
        <v>6</v>
      </c>
      <c r="C1483" s="23" t="str">
        <f>VLOOKUP(Taulukko1[[#This Row],[Rivivalinta]],Sheet1!$C$1:$E$42,2,FALSE)</f>
        <v>Netto, avgifts- och provisionsintäkter</v>
      </c>
      <c r="D1483" s="23" t="str">
        <f>VLOOKUP(Taulukko1[[#This Row],[Rivivalinta]],Sheet1!$C$1:$E$42,3,FALSE)</f>
        <v>Net fee and commission income</v>
      </c>
      <c r="E1483" s="1" t="s">
        <v>85</v>
      </c>
      <c r="F1483" s="2">
        <v>42004</v>
      </c>
      <c r="G1483" s="4">
        <v>520</v>
      </c>
    </row>
    <row r="1484" spans="1:7" x14ac:dyDescent="0.2">
      <c r="A1484" s="3">
        <v>3</v>
      </c>
      <c r="B1484" s="23" t="s">
        <v>7</v>
      </c>
      <c r="C1484" s="23" t="str">
        <f>VLOOKUP(Taulukko1[[#This Row],[Rivivalinta]],Sheet1!$C$1:$E$42,2,FALSE)</f>
        <v>Avgifts- och provisionsintäkter</v>
      </c>
      <c r="D1484" s="23" t="str">
        <f>VLOOKUP(Taulukko1[[#This Row],[Rivivalinta]],Sheet1!$C$1:$E$42,3,FALSE)</f>
        <v>Fee and commission income</v>
      </c>
      <c r="E1484" s="1" t="s">
        <v>85</v>
      </c>
      <c r="F1484" s="2">
        <v>42004</v>
      </c>
      <c r="G1484" s="4">
        <v>564</v>
      </c>
    </row>
    <row r="1485" spans="1:7" x14ac:dyDescent="0.2">
      <c r="A1485" s="3">
        <v>4</v>
      </c>
      <c r="B1485" s="23" t="s">
        <v>8</v>
      </c>
      <c r="C1485" s="23" t="str">
        <f>VLOOKUP(Taulukko1[[#This Row],[Rivivalinta]],Sheet1!$C$1:$E$42,2,FALSE)</f>
        <v>Avgifts- och provisionskostnader</v>
      </c>
      <c r="D1485" s="23" t="str">
        <f>VLOOKUP(Taulukko1[[#This Row],[Rivivalinta]],Sheet1!$C$1:$E$42,3,FALSE)</f>
        <v>Fee and commission expenses</v>
      </c>
      <c r="E1485" s="1" t="s">
        <v>85</v>
      </c>
      <c r="F1485" s="2">
        <v>42004</v>
      </c>
      <c r="G1485" s="4">
        <v>44</v>
      </c>
    </row>
    <row r="1486" spans="1:7" x14ac:dyDescent="0.2">
      <c r="A1486" s="3">
        <v>5</v>
      </c>
      <c r="B1486" s="23" t="s">
        <v>9</v>
      </c>
      <c r="C1486" s="23" t="str">
        <f>VLOOKUP(Taulukko1[[#This Row],[Rivivalinta]],Sheet1!$C$1:$E$42,2,FALSE)</f>
        <v>Nettointäkter från handel och investeringar</v>
      </c>
      <c r="D1486" s="23" t="str">
        <f>VLOOKUP(Taulukko1[[#This Row],[Rivivalinta]],Sheet1!$C$1:$E$42,3,FALSE)</f>
        <v>Net trading and investing income</v>
      </c>
      <c r="E1486" s="1" t="s">
        <v>85</v>
      </c>
      <c r="F1486" s="2">
        <v>42004</v>
      </c>
      <c r="G1486" s="4">
        <v>53</v>
      </c>
    </row>
    <row r="1487" spans="1:7" x14ac:dyDescent="0.2">
      <c r="A1487" s="3">
        <v>6</v>
      </c>
      <c r="B1487" s="23" t="s">
        <v>10</v>
      </c>
      <c r="C1487" s="23" t="str">
        <f>VLOOKUP(Taulukko1[[#This Row],[Rivivalinta]],Sheet1!$C$1:$E$42,2,FALSE)</f>
        <v>Övriga intäkter</v>
      </c>
      <c r="D1487" s="23" t="str">
        <f>VLOOKUP(Taulukko1[[#This Row],[Rivivalinta]],Sheet1!$C$1:$E$42,3,FALSE)</f>
        <v>Other income</v>
      </c>
      <c r="E1487" s="1" t="s">
        <v>85</v>
      </c>
      <c r="F1487" s="2">
        <v>42004</v>
      </c>
      <c r="G1487" s="4">
        <v>18</v>
      </c>
    </row>
    <row r="1488" spans="1:7" x14ac:dyDescent="0.2">
      <c r="A1488" s="3">
        <v>7</v>
      </c>
      <c r="B1488" s="23" t="s">
        <v>11</v>
      </c>
      <c r="C1488" s="23" t="str">
        <f>VLOOKUP(Taulukko1[[#This Row],[Rivivalinta]],Sheet1!$C$1:$E$42,2,FALSE)</f>
        <v>Totala inkomster</v>
      </c>
      <c r="D1488" s="23" t="str">
        <f>VLOOKUP(Taulukko1[[#This Row],[Rivivalinta]],Sheet1!$C$1:$E$42,3,FALSE)</f>
        <v>Total income</v>
      </c>
      <c r="E1488" s="1" t="s">
        <v>85</v>
      </c>
      <c r="F1488" s="2">
        <v>42004</v>
      </c>
      <c r="G1488" s="4">
        <v>1494</v>
      </c>
    </row>
    <row r="1489" spans="1:7" x14ac:dyDescent="0.2">
      <c r="A1489" s="3">
        <v>8</v>
      </c>
      <c r="B1489" s="23" t="s">
        <v>12</v>
      </c>
      <c r="C1489" s="23" t="str">
        <f>VLOOKUP(Taulukko1[[#This Row],[Rivivalinta]],Sheet1!$C$1:$E$42,2,FALSE)</f>
        <v>Totala kostnader</v>
      </c>
      <c r="D1489" s="23" t="str">
        <f>VLOOKUP(Taulukko1[[#This Row],[Rivivalinta]],Sheet1!$C$1:$E$42,3,FALSE)</f>
        <v>Total expenses</v>
      </c>
      <c r="E1489" s="1" t="s">
        <v>85</v>
      </c>
      <c r="F1489" s="2">
        <v>42004</v>
      </c>
      <c r="G1489" s="4">
        <v>1086</v>
      </c>
    </row>
    <row r="1490" spans="1:7" x14ac:dyDescent="0.2">
      <c r="A1490" s="3">
        <v>9</v>
      </c>
      <c r="B1490" s="23" t="s">
        <v>13</v>
      </c>
      <c r="C1490" s="23" t="str">
        <f>VLOOKUP(Taulukko1[[#This Row],[Rivivalinta]],Sheet1!$C$1:$E$42,2,FALSE)</f>
        <v>Nedskrivningar av lån och fordringar</v>
      </c>
      <c r="D1490" s="23" t="str">
        <f>VLOOKUP(Taulukko1[[#This Row],[Rivivalinta]],Sheet1!$C$1:$E$42,3,FALSE)</f>
        <v>Impairments on loans and receivables</v>
      </c>
      <c r="E1490" s="1" t="s">
        <v>85</v>
      </c>
      <c r="F1490" s="2">
        <v>42004</v>
      </c>
      <c r="G1490" s="4">
        <v>16</v>
      </c>
    </row>
    <row r="1491" spans="1:7" x14ac:dyDescent="0.2">
      <c r="A1491" s="3">
        <v>10</v>
      </c>
      <c r="B1491" s="23" t="s">
        <v>14</v>
      </c>
      <c r="C1491" s="23" t="str">
        <f>VLOOKUP(Taulukko1[[#This Row],[Rivivalinta]],Sheet1!$C$1:$E$42,2,FALSE)</f>
        <v>Rörelsevinst/-förlust</v>
      </c>
      <c r="D1491" s="23" t="str">
        <f>VLOOKUP(Taulukko1[[#This Row],[Rivivalinta]],Sheet1!$C$1:$E$42,3,FALSE)</f>
        <v>Operatingprofit/-loss</v>
      </c>
      <c r="E1491" s="1" t="s">
        <v>85</v>
      </c>
      <c r="F1491" s="2">
        <v>42004</v>
      </c>
      <c r="G1491" s="4">
        <v>392</v>
      </c>
    </row>
    <row r="1492" spans="1:7" x14ac:dyDescent="0.2">
      <c r="A1492" s="3">
        <v>11</v>
      </c>
      <c r="B1492" s="23" t="s">
        <v>15</v>
      </c>
      <c r="C1492" s="23" t="str">
        <f>VLOOKUP(Taulukko1[[#This Row],[Rivivalinta]],Sheet1!$C$1:$E$42,2,FALSE)</f>
        <v>Kontanta medel och kassabehållning hos centralbanker</v>
      </c>
      <c r="D1492" s="23" t="str">
        <f>VLOOKUP(Taulukko1[[#This Row],[Rivivalinta]],Sheet1!$C$1:$E$42,3,FALSE)</f>
        <v>Cash and cash balances at central banks</v>
      </c>
      <c r="E1492" s="1" t="s">
        <v>85</v>
      </c>
      <c r="F1492" s="2">
        <v>42004</v>
      </c>
      <c r="G1492" s="4">
        <v>3120</v>
      </c>
    </row>
    <row r="1493" spans="1:7" x14ac:dyDescent="0.2">
      <c r="A1493" s="3">
        <v>12</v>
      </c>
      <c r="B1493" s="23" t="s">
        <v>16</v>
      </c>
      <c r="C1493" s="23" t="str">
        <f>VLOOKUP(Taulukko1[[#This Row],[Rivivalinta]],Sheet1!$C$1:$E$42,2,FALSE)</f>
        <v>Lån och förskott till kreditinstitut</v>
      </c>
      <c r="D1493" s="23" t="str">
        <f>VLOOKUP(Taulukko1[[#This Row],[Rivivalinta]],Sheet1!$C$1:$E$42,3,FALSE)</f>
        <v>Loans and advances to credit institutions</v>
      </c>
      <c r="E1493" s="1" t="s">
        <v>85</v>
      </c>
      <c r="F1493" s="2">
        <v>42004</v>
      </c>
      <c r="G1493" s="4">
        <v>4210</v>
      </c>
    </row>
    <row r="1494" spans="1:7" x14ac:dyDescent="0.2">
      <c r="A1494" s="3">
        <v>13</v>
      </c>
      <c r="B1494" s="23" t="s">
        <v>17</v>
      </c>
      <c r="C1494" s="23" t="str">
        <f>VLOOKUP(Taulukko1[[#This Row],[Rivivalinta]],Sheet1!$C$1:$E$42,2,FALSE)</f>
        <v>Lån och förskott till allmänheten och offentliga samfund</v>
      </c>
      <c r="D1494" s="23" t="str">
        <f>VLOOKUP(Taulukko1[[#This Row],[Rivivalinta]],Sheet1!$C$1:$E$42,3,FALSE)</f>
        <v>Loans and advances to the public and public sector entities</v>
      </c>
      <c r="E1494" s="1" t="s">
        <v>85</v>
      </c>
      <c r="F1494" s="2">
        <v>42004</v>
      </c>
      <c r="G1494" s="4">
        <v>53643</v>
      </c>
    </row>
    <row r="1495" spans="1:7" x14ac:dyDescent="0.2">
      <c r="A1495" s="3">
        <v>14</v>
      </c>
      <c r="B1495" s="23" t="s">
        <v>18</v>
      </c>
      <c r="C1495" s="23" t="str">
        <f>VLOOKUP(Taulukko1[[#This Row],[Rivivalinta]],Sheet1!$C$1:$E$42,2,FALSE)</f>
        <v>Värdepapper</v>
      </c>
      <c r="D1495" s="23" t="str">
        <f>VLOOKUP(Taulukko1[[#This Row],[Rivivalinta]],Sheet1!$C$1:$E$42,3,FALSE)</f>
        <v>Debt securities</v>
      </c>
      <c r="E1495" s="1" t="s">
        <v>85</v>
      </c>
      <c r="F1495" s="2">
        <v>42004</v>
      </c>
      <c r="G1495" s="4">
        <v>441</v>
      </c>
    </row>
    <row r="1496" spans="1:7" x14ac:dyDescent="0.2">
      <c r="A1496" s="3">
        <v>15</v>
      </c>
      <c r="B1496" s="23" t="s">
        <v>119</v>
      </c>
      <c r="C1496" s="23" t="str">
        <f>VLOOKUP(Taulukko1[[#This Row],[Rivivalinta]],Sheet1!$C$1:$E$42,2,FALSE)</f>
        <v xml:space="preserve">Derivat </v>
      </c>
      <c r="D1496" s="23" t="str">
        <f>VLOOKUP(Taulukko1[[#This Row],[Rivivalinta]],Sheet1!$C$1:$E$42,3,FALSE)</f>
        <v xml:space="preserve">Derivatives </v>
      </c>
      <c r="E1496" s="1" t="s">
        <v>85</v>
      </c>
      <c r="F1496" s="2">
        <v>42004</v>
      </c>
      <c r="G1496" s="4"/>
    </row>
    <row r="1497" spans="1:7" x14ac:dyDescent="0.2">
      <c r="A1497" s="3">
        <v>16</v>
      </c>
      <c r="B1497" s="23" t="s">
        <v>20</v>
      </c>
      <c r="C1497" s="23" t="str">
        <f>VLOOKUP(Taulukko1[[#This Row],[Rivivalinta]],Sheet1!$C$1:$E$42,2,FALSE)</f>
        <v>Övriga tillgångar</v>
      </c>
      <c r="D1497" s="23" t="str">
        <f>VLOOKUP(Taulukko1[[#This Row],[Rivivalinta]],Sheet1!$C$1:$E$42,3,FALSE)</f>
        <v>Other assets</v>
      </c>
      <c r="E1497" s="1" t="s">
        <v>85</v>
      </c>
      <c r="F1497" s="2">
        <v>42004</v>
      </c>
      <c r="G1497" s="4">
        <v>2888</v>
      </c>
    </row>
    <row r="1498" spans="1:7" x14ac:dyDescent="0.2">
      <c r="A1498" s="3">
        <v>17</v>
      </c>
      <c r="B1498" s="23" t="s">
        <v>21</v>
      </c>
      <c r="C1498" s="23" t="str">
        <f>VLOOKUP(Taulukko1[[#This Row],[Rivivalinta]],Sheet1!$C$1:$E$42,2,FALSE)</f>
        <v>SUMMA TILLGÅNGAR</v>
      </c>
      <c r="D1498" s="23" t="str">
        <f>VLOOKUP(Taulukko1[[#This Row],[Rivivalinta]],Sheet1!$C$1:$E$42,3,FALSE)</f>
        <v>TOTAL ASSETS</v>
      </c>
      <c r="E1498" s="1" t="s">
        <v>85</v>
      </c>
      <c r="F1498" s="2">
        <v>42004</v>
      </c>
      <c r="G1498" s="4">
        <v>64302</v>
      </c>
    </row>
    <row r="1499" spans="1:7" x14ac:dyDescent="0.2">
      <c r="A1499" s="3">
        <v>18</v>
      </c>
      <c r="B1499" s="23" t="s">
        <v>22</v>
      </c>
      <c r="C1499" s="23" t="str">
        <f>VLOOKUP(Taulukko1[[#This Row],[Rivivalinta]],Sheet1!$C$1:$E$42,2,FALSE)</f>
        <v>Inlåning från kreditinstitut</v>
      </c>
      <c r="D1499" s="23" t="str">
        <f>VLOOKUP(Taulukko1[[#This Row],[Rivivalinta]],Sheet1!$C$1:$E$42,3,FALSE)</f>
        <v>Deposits from credit institutions</v>
      </c>
      <c r="E1499" s="1" t="s">
        <v>85</v>
      </c>
      <c r="F1499" s="2">
        <v>42004</v>
      </c>
      <c r="G1499" s="4">
        <v>5591</v>
      </c>
    </row>
    <row r="1500" spans="1:7" x14ac:dyDescent="0.2">
      <c r="A1500" s="3">
        <v>19</v>
      </c>
      <c r="B1500" s="23" t="s">
        <v>23</v>
      </c>
      <c r="C1500" s="23" t="str">
        <f>VLOOKUP(Taulukko1[[#This Row],[Rivivalinta]],Sheet1!$C$1:$E$42,2,FALSE)</f>
        <v>Inlåning från allmänheten och offentliga samfund</v>
      </c>
      <c r="D1500" s="23" t="str">
        <f>VLOOKUP(Taulukko1[[#This Row],[Rivivalinta]],Sheet1!$C$1:$E$42,3,FALSE)</f>
        <v>Deposits from the public and public sector entities</v>
      </c>
      <c r="E1500" s="1" t="s">
        <v>85</v>
      </c>
      <c r="F1500" s="2">
        <v>42004</v>
      </c>
      <c r="G1500" s="4">
        <v>52068</v>
      </c>
    </row>
    <row r="1501" spans="1:7" x14ac:dyDescent="0.2">
      <c r="A1501" s="3">
        <v>20</v>
      </c>
      <c r="B1501" s="23" t="s">
        <v>24</v>
      </c>
      <c r="C1501" s="23" t="str">
        <f>VLOOKUP(Taulukko1[[#This Row],[Rivivalinta]],Sheet1!$C$1:$E$42,2,FALSE)</f>
        <v>Emitterade skuldebrev</v>
      </c>
      <c r="D1501" s="23" t="str">
        <f>VLOOKUP(Taulukko1[[#This Row],[Rivivalinta]],Sheet1!$C$1:$E$42,3,FALSE)</f>
        <v>Debt securities issued</v>
      </c>
      <c r="E1501" s="1" t="s">
        <v>85</v>
      </c>
      <c r="F1501" s="2">
        <v>42004</v>
      </c>
      <c r="G1501" s="4"/>
    </row>
    <row r="1502" spans="1:7" x14ac:dyDescent="0.2">
      <c r="A1502" s="3">
        <v>22</v>
      </c>
      <c r="B1502" s="23" t="s">
        <v>19</v>
      </c>
      <c r="C1502" s="23" t="str">
        <f>VLOOKUP(Taulukko1[[#This Row],[Rivivalinta]],Sheet1!$C$1:$E$42,2,FALSE)</f>
        <v>Derivat</v>
      </c>
      <c r="D1502" s="23" t="str">
        <f>VLOOKUP(Taulukko1[[#This Row],[Rivivalinta]],Sheet1!$C$1:$E$42,3,FALSE)</f>
        <v>Derivatives</v>
      </c>
      <c r="E1502" s="1" t="s">
        <v>85</v>
      </c>
      <c r="F1502" s="2">
        <v>42004</v>
      </c>
      <c r="G1502" s="4"/>
    </row>
    <row r="1503" spans="1:7" x14ac:dyDescent="0.2">
      <c r="A1503" s="3">
        <v>23</v>
      </c>
      <c r="B1503" s="23" t="s">
        <v>25</v>
      </c>
      <c r="C1503" s="23" t="str">
        <f>VLOOKUP(Taulukko1[[#This Row],[Rivivalinta]],Sheet1!$C$1:$E$42,2,FALSE)</f>
        <v>Eget kapital</v>
      </c>
      <c r="D1503" s="23" t="str">
        <f>VLOOKUP(Taulukko1[[#This Row],[Rivivalinta]],Sheet1!$C$1:$E$42,3,FALSE)</f>
        <v>Total equity</v>
      </c>
      <c r="E1503" s="1" t="s">
        <v>85</v>
      </c>
      <c r="F1503" s="2">
        <v>42004</v>
      </c>
      <c r="G1503" s="4">
        <v>3861</v>
      </c>
    </row>
    <row r="1504" spans="1:7" x14ac:dyDescent="0.2">
      <c r="A1504" s="3">
        <v>21</v>
      </c>
      <c r="B1504" s="23" t="s">
        <v>26</v>
      </c>
      <c r="C1504" s="23" t="str">
        <f>VLOOKUP(Taulukko1[[#This Row],[Rivivalinta]],Sheet1!$C$1:$E$42,2,FALSE)</f>
        <v>Övriga skulder</v>
      </c>
      <c r="D1504" s="23" t="str">
        <f>VLOOKUP(Taulukko1[[#This Row],[Rivivalinta]],Sheet1!$C$1:$E$42,3,FALSE)</f>
        <v>Other liabilities</v>
      </c>
      <c r="E1504" s="1" t="s">
        <v>85</v>
      </c>
      <c r="F1504" s="2">
        <v>42004</v>
      </c>
      <c r="G1504" s="4">
        <v>2782</v>
      </c>
    </row>
    <row r="1505" spans="1:7" x14ac:dyDescent="0.2">
      <c r="A1505" s="3">
        <v>24</v>
      </c>
      <c r="B1505" s="23" t="s">
        <v>27</v>
      </c>
      <c r="C1505" s="23" t="str">
        <f>VLOOKUP(Taulukko1[[#This Row],[Rivivalinta]],Sheet1!$C$1:$E$42,2,FALSE)</f>
        <v>SUMMA EGET KAPITAL OCH SKULDER</v>
      </c>
      <c r="D1505" s="23" t="str">
        <f>VLOOKUP(Taulukko1[[#This Row],[Rivivalinta]],Sheet1!$C$1:$E$42,3,FALSE)</f>
        <v>TOTAL EQUITY AND LIABILITIES</v>
      </c>
      <c r="E1505" s="1" t="s">
        <v>85</v>
      </c>
      <c r="F1505" s="2">
        <v>42004</v>
      </c>
      <c r="G1505" s="4">
        <v>64302</v>
      </c>
    </row>
    <row r="1506" spans="1:7" x14ac:dyDescent="0.2">
      <c r="A1506" s="3">
        <v>25</v>
      </c>
      <c r="B1506" s="23" t="s">
        <v>28</v>
      </c>
      <c r="C1506" s="23" t="str">
        <f>VLOOKUP(Taulukko1[[#This Row],[Rivivalinta]],Sheet1!$C$1:$E$42,2,FALSE)</f>
        <v>Exponering utanför balansräkningen</v>
      </c>
      <c r="D1506" s="23" t="str">
        <f>VLOOKUP(Taulukko1[[#This Row],[Rivivalinta]],Sheet1!$C$1:$E$42,3,FALSE)</f>
        <v>Off balance sheet exposures</v>
      </c>
      <c r="E1506" s="1" t="s">
        <v>85</v>
      </c>
      <c r="F1506" s="2">
        <v>42004</v>
      </c>
      <c r="G1506" s="4">
        <v>1527</v>
      </c>
    </row>
    <row r="1507" spans="1:7" x14ac:dyDescent="0.2">
      <c r="A1507" s="3">
        <v>28</v>
      </c>
      <c r="B1507" s="23" t="s">
        <v>29</v>
      </c>
      <c r="C1507" s="23" t="str">
        <f>VLOOKUP(Taulukko1[[#This Row],[Rivivalinta]],Sheet1!$C$1:$E$42,2,FALSE)</f>
        <v>Kostnader/intäkter, %</v>
      </c>
      <c r="D1507" s="23" t="str">
        <f>VLOOKUP(Taulukko1[[#This Row],[Rivivalinta]],Sheet1!$C$1:$E$42,3,FALSE)</f>
        <v>Cost/income ratio, %</v>
      </c>
      <c r="E1507" s="1" t="s">
        <v>85</v>
      </c>
      <c r="F1507" s="2">
        <v>42004</v>
      </c>
      <c r="G1507" s="5">
        <v>0.68298368298368295</v>
      </c>
    </row>
    <row r="1508" spans="1:7" x14ac:dyDescent="0.2">
      <c r="A1508" s="3">
        <v>29</v>
      </c>
      <c r="B1508" s="23" t="s">
        <v>30</v>
      </c>
      <c r="C1508" s="23" t="str">
        <f>VLOOKUP(Taulukko1[[#This Row],[Rivivalinta]],Sheet1!$C$1:$E$42,2,FALSE)</f>
        <v>Nödlidande exponeringar/Exponeringar, %</v>
      </c>
      <c r="D1508" s="23" t="str">
        <f>VLOOKUP(Taulukko1[[#This Row],[Rivivalinta]],Sheet1!$C$1:$E$42,3,FALSE)</f>
        <v>Non-performing exposures/Exposures, %</v>
      </c>
      <c r="E1508" s="1" t="s">
        <v>85</v>
      </c>
      <c r="F1508" s="2">
        <v>42004</v>
      </c>
      <c r="G1508" s="5">
        <v>2.4199681947037268E-4</v>
      </c>
    </row>
    <row r="1509" spans="1:7" x14ac:dyDescent="0.2">
      <c r="A1509" s="3">
        <v>30</v>
      </c>
      <c r="B1509" s="23" t="s">
        <v>31</v>
      </c>
      <c r="C1509" s="23" t="str">
        <f>VLOOKUP(Taulukko1[[#This Row],[Rivivalinta]],Sheet1!$C$1:$E$42,2,FALSE)</f>
        <v>Upplupna avsättningar på nödlidande exponeringar/Nödlidande Exponeringar, %</v>
      </c>
      <c r="D1509" s="23" t="str">
        <f>VLOOKUP(Taulukko1[[#This Row],[Rivivalinta]],Sheet1!$C$1:$E$42,3,FALSE)</f>
        <v>Accumulated impairments on non-performing exposures/Non-performing exposures, %</v>
      </c>
      <c r="E1509" s="1" t="s">
        <v>85</v>
      </c>
      <c r="F1509" s="2">
        <v>42004</v>
      </c>
      <c r="G1509" s="5"/>
    </row>
    <row r="1510" spans="1:7" x14ac:dyDescent="0.2">
      <c r="A1510" s="3">
        <v>31</v>
      </c>
      <c r="B1510" s="23" t="s">
        <v>32</v>
      </c>
      <c r="C1510" s="23" t="str">
        <f>VLOOKUP(Taulukko1[[#This Row],[Rivivalinta]],Sheet1!$C$1:$E$42,2,FALSE)</f>
        <v>Kapitalbas</v>
      </c>
      <c r="D1510" s="23" t="str">
        <f>VLOOKUP(Taulukko1[[#This Row],[Rivivalinta]],Sheet1!$C$1:$E$42,3,FALSE)</f>
        <v>Own funds</v>
      </c>
      <c r="E1510" s="1" t="s">
        <v>85</v>
      </c>
      <c r="F1510" s="2">
        <v>42004</v>
      </c>
      <c r="G1510" s="4">
        <v>4021.1529999999998</v>
      </c>
    </row>
    <row r="1511" spans="1:7" x14ac:dyDescent="0.2">
      <c r="A1511" s="3">
        <v>32</v>
      </c>
      <c r="B1511" s="23" t="s">
        <v>33</v>
      </c>
      <c r="C1511" s="23" t="str">
        <f>VLOOKUP(Taulukko1[[#This Row],[Rivivalinta]],Sheet1!$C$1:$E$42,2,FALSE)</f>
        <v>Kärnprimärkapital (CET 1)</v>
      </c>
      <c r="D1511" s="23" t="str">
        <f>VLOOKUP(Taulukko1[[#This Row],[Rivivalinta]],Sheet1!$C$1:$E$42,3,FALSE)</f>
        <v>Common equity tier 1 capital (CET1)</v>
      </c>
      <c r="E1511" s="1" t="s">
        <v>85</v>
      </c>
      <c r="F1511" s="2">
        <v>42004</v>
      </c>
      <c r="G1511" s="4">
        <v>3829.1889999999999</v>
      </c>
    </row>
    <row r="1512" spans="1:7" x14ac:dyDescent="0.2">
      <c r="A1512" s="3">
        <v>33</v>
      </c>
      <c r="B1512" s="23" t="s">
        <v>34</v>
      </c>
      <c r="C1512" s="23" t="str">
        <f>VLOOKUP(Taulukko1[[#This Row],[Rivivalinta]],Sheet1!$C$1:$E$42,2,FALSE)</f>
        <v>Övrigt primärkapital (AT 1)</v>
      </c>
      <c r="D1512" s="23" t="str">
        <f>VLOOKUP(Taulukko1[[#This Row],[Rivivalinta]],Sheet1!$C$1:$E$42,3,FALSE)</f>
        <v>Additional tier 1 capital (AT 1)</v>
      </c>
      <c r="E1512" s="1" t="s">
        <v>85</v>
      </c>
      <c r="F1512" s="2">
        <v>42004</v>
      </c>
      <c r="G1512" s="4">
        <v>157.005</v>
      </c>
    </row>
    <row r="1513" spans="1:7" x14ac:dyDescent="0.2">
      <c r="A1513" s="3">
        <v>34</v>
      </c>
      <c r="B1513" s="23" t="s">
        <v>35</v>
      </c>
      <c r="C1513" s="23" t="str">
        <f>VLOOKUP(Taulukko1[[#This Row],[Rivivalinta]],Sheet1!$C$1:$E$42,2,FALSE)</f>
        <v>Supplementärkapital (T2)</v>
      </c>
      <c r="D1513" s="23" t="str">
        <f>VLOOKUP(Taulukko1[[#This Row],[Rivivalinta]],Sheet1!$C$1:$E$42,3,FALSE)</f>
        <v>Tier 2 capital (T2)</v>
      </c>
      <c r="E1513" s="1" t="s">
        <v>85</v>
      </c>
      <c r="F1513" s="2">
        <v>42004</v>
      </c>
      <c r="G1513" s="4">
        <v>34.959000000000003</v>
      </c>
    </row>
    <row r="1514" spans="1:7" x14ac:dyDescent="0.2">
      <c r="A1514" s="3">
        <v>35</v>
      </c>
      <c r="B1514" s="23" t="s">
        <v>36</v>
      </c>
      <c r="C1514" s="23" t="str">
        <f>VLOOKUP(Taulukko1[[#This Row],[Rivivalinta]],Sheet1!$C$1:$E$42,2,FALSE)</f>
        <v>Summa kapitalrelationer, %</v>
      </c>
      <c r="D1514" s="23" t="str">
        <f>VLOOKUP(Taulukko1[[#This Row],[Rivivalinta]],Sheet1!$C$1:$E$42,3,FALSE)</f>
        <v>Own funds ratio, %</v>
      </c>
      <c r="E1514" s="1" t="s">
        <v>85</v>
      </c>
      <c r="F1514" s="2">
        <v>42004</v>
      </c>
      <c r="G1514" s="5">
        <v>0.1295564078123311</v>
      </c>
    </row>
    <row r="1515" spans="1:7" x14ac:dyDescent="0.2">
      <c r="A1515" s="3">
        <v>36</v>
      </c>
      <c r="B1515" s="23" t="s">
        <v>37</v>
      </c>
      <c r="C1515" s="23" t="str">
        <f>VLOOKUP(Taulukko1[[#This Row],[Rivivalinta]],Sheet1!$C$1:$E$42,2,FALSE)</f>
        <v>Primärkapitalrelation, %</v>
      </c>
      <c r="D1515" s="23" t="str">
        <f>VLOOKUP(Taulukko1[[#This Row],[Rivivalinta]],Sheet1!$C$1:$E$42,3,FALSE)</f>
        <v>Tier 1 ratio, %</v>
      </c>
      <c r="E1515" s="1" t="s">
        <v>85</v>
      </c>
      <c r="F1515" s="2">
        <v>42004</v>
      </c>
      <c r="G1515" s="5">
        <v>0.12843007353439856</v>
      </c>
    </row>
    <row r="1516" spans="1:7" x14ac:dyDescent="0.2">
      <c r="A1516" s="3">
        <v>37</v>
      </c>
      <c r="B1516" s="23" t="s">
        <v>38</v>
      </c>
      <c r="C1516" s="23" t="str">
        <f>VLOOKUP(Taulukko1[[#This Row],[Rivivalinta]],Sheet1!$C$1:$E$42,2,FALSE)</f>
        <v>Kärnprimärkapitalrelation, %</v>
      </c>
      <c r="D1516" s="23" t="str">
        <f>VLOOKUP(Taulukko1[[#This Row],[Rivivalinta]],Sheet1!$C$1:$E$42,3,FALSE)</f>
        <v>CET 1 ratio, %</v>
      </c>
      <c r="E1516" s="1" t="s">
        <v>85</v>
      </c>
      <c r="F1516" s="2">
        <v>42004</v>
      </c>
      <c r="G1516" s="5">
        <v>0.12337157319666581</v>
      </c>
    </row>
    <row r="1517" spans="1:7" x14ac:dyDescent="0.2">
      <c r="A1517" s="3">
        <v>38</v>
      </c>
      <c r="B1517" s="23" t="s">
        <v>39</v>
      </c>
      <c r="C1517" s="23" t="str">
        <f>VLOOKUP(Taulukko1[[#This Row],[Rivivalinta]],Sheet1!$C$1:$E$42,2,FALSE)</f>
        <v>Summa exponeringsbelopp (RWA)</v>
      </c>
      <c r="D1517" s="23" t="str">
        <f>VLOOKUP(Taulukko1[[#This Row],[Rivivalinta]],Sheet1!$C$1:$E$42,3,FALSE)</f>
        <v>Total risk weighted assets (RWA)</v>
      </c>
      <c r="E1517" s="1" t="s">
        <v>85</v>
      </c>
      <c r="F1517" s="2">
        <v>42004</v>
      </c>
      <c r="G1517" s="4">
        <v>31037.855</v>
      </c>
    </row>
    <row r="1518" spans="1:7" x14ac:dyDescent="0.2">
      <c r="A1518" s="3">
        <v>39</v>
      </c>
      <c r="B1518" s="23" t="s">
        <v>40</v>
      </c>
      <c r="C1518" s="23" t="str">
        <f>VLOOKUP(Taulukko1[[#This Row],[Rivivalinta]],Sheet1!$C$1:$E$42,2,FALSE)</f>
        <v>Exponeringsbelopp för kredit-, motpart- och utspädningsrisker</v>
      </c>
      <c r="D1518" s="23" t="str">
        <f>VLOOKUP(Taulukko1[[#This Row],[Rivivalinta]],Sheet1!$C$1:$E$42,3,FALSE)</f>
        <v>Credit and counterparty risks</v>
      </c>
      <c r="E1518" s="1" t="s">
        <v>85</v>
      </c>
      <c r="F1518" s="2">
        <v>42004</v>
      </c>
      <c r="G1518" s="4">
        <v>28611.845000000001</v>
      </c>
    </row>
    <row r="1519" spans="1:7" x14ac:dyDescent="0.2">
      <c r="A1519" s="3">
        <v>40</v>
      </c>
      <c r="B1519" s="23" t="s">
        <v>41</v>
      </c>
      <c r="C1519" s="23" t="str">
        <f>VLOOKUP(Taulukko1[[#This Row],[Rivivalinta]],Sheet1!$C$1:$E$42,2,FALSE)</f>
        <v>Exponeringsbelopp för positions-, valutakurs- och råvarurisker</v>
      </c>
      <c r="D1519" s="23" t="str">
        <f>VLOOKUP(Taulukko1[[#This Row],[Rivivalinta]],Sheet1!$C$1:$E$42,3,FALSE)</f>
        <v>Position, currency and commodity risks</v>
      </c>
      <c r="E1519" s="1" t="s">
        <v>85</v>
      </c>
      <c r="F1519" s="2">
        <v>42004</v>
      </c>
      <c r="G1519" s="4"/>
    </row>
    <row r="1520" spans="1:7" x14ac:dyDescent="0.2">
      <c r="A1520" s="3">
        <v>41</v>
      </c>
      <c r="B1520" s="23" t="s">
        <v>42</v>
      </c>
      <c r="C1520" s="23" t="str">
        <f>VLOOKUP(Taulukko1[[#This Row],[Rivivalinta]],Sheet1!$C$1:$E$42,2,FALSE)</f>
        <v>Exponeringsbelopp för operativ risk</v>
      </c>
      <c r="D1520" s="23" t="str">
        <f>VLOOKUP(Taulukko1[[#This Row],[Rivivalinta]],Sheet1!$C$1:$E$42,3,FALSE)</f>
        <v>Operational risks</v>
      </c>
      <c r="E1520" s="1" t="s">
        <v>85</v>
      </c>
      <c r="F1520" s="2">
        <v>42004</v>
      </c>
      <c r="G1520" s="4">
        <v>2426.0100000000002</v>
      </c>
    </row>
    <row r="1521" spans="1:7" x14ac:dyDescent="0.2">
      <c r="A1521" s="3">
        <v>42</v>
      </c>
      <c r="B1521" s="23" t="s">
        <v>43</v>
      </c>
      <c r="C1521" s="23" t="str">
        <f>VLOOKUP(Taulukko1[[#This Row],[Rivivalinta]],Sheet1!$C$1:$E$42,2,FALSE)</f>
        <v>Övriga riskexponeringar</v>
      </c>
      <c r="D1521" s="23" t="str">
        <f>VLOOKUP(Taulukko1[[#This Row],[Rivivalinta]],Sheet1!$C$1:$E$42,3,FALSE)</f>
        <v>Other risks</v>
      </c>
      <c r="E1521" s="1" t="s">
        <v>85</v>
      </c>
      <c r="F1521" s="2">
        <v>42004</v>
      </c>
      <c r="G1521" s="4"/>
    </row>
    <row r="1522" spans="1:7" x14ac:dyDescent="0.2">
      <c r="A1522" s="3">
        <v>1</v>
      </c>
      <c r="B1522" s="23" t="s">
        <v>5</v>
      </c>
      <c r="C1522" s="23" t="str">
        <f>VLOOKUP(Taulukko1[[#This Row],[Rivivalinta]],Sheet1!$C$1:$E$42,2,FALSE)</f>
        <v>Räntenetto</v>
      </c>
      <c r="D1522" s="23" t="str">
        <f>VLOOKUP(Taulukko1[[#This Row],[Rivivalinta]],Sheet1!$C$1:$E$42,3,FALSE)</f>
        <v>Net interest margin</v>
      </c>
      <c r="E1522" s="1" t="s">
        <v>86</v>
      </c>
      <c r="F1522" s="2">
        <v>42004</v>
      </c>
      <c r="G1522" s="4">
        <v>6132</v>
      </c>
    </row>
    <row r="1523" spans="1:7" x14ac:dyDescent="0.2">
      <c r="A1523" s="3">
        <v>2</v>
      </c>
      <c r="B1523" s="23" t="s">
        <v>6</v>
      </c>
      <c r="C1523" s="23" t="str">
        <f>VLOOKUP(Taulukko1[[#This Row],[Rivivalinta]],Sheet1!$C$1:$E$42,2,FALSE)</f>
        <v>Netto, avgifts- och provisionsintäkter</v>
      </c>
      <c r="D1523" s="23" t="str">
        <f>VLOOKUP(Taulukko1[[#This Row],[Rivivalinta]],Sheet1!$C$1:$E$42,3,FALSE)</f>
        <v>Net fee and commission income</v>
      </c>
      <c r="E1523" s="1" t="s">
        <v>86</v>
      </c>
      <c r="F1523" s="2">
        <v>42004</v>
      </c>
      <c r="G1523" s="4">
        <v>4781</v>
      </c>
    </row>
    <row r="1524" spans="1:7" x14ac:dyDescent="0.2">
      <c r="A1524" s="3">
        <v>3</v>
      </c>
      <c r="B1524" s="23" t="s">
        <v>7</v>
      </c>
      <c r="C1524" s="23" t="str">
        <f>VLOOKUP(Taulukko1[[#This Row],[Rivivalinta]],Sheet1!$C$1:$E$42,2,FALSE)</f>
        <v>Avgifts- och provisionsintäkter</v>
      </c>
      <c r="D1524" s="23" t="str">
        <f>VLOOKUP(Taulukko1[[#This Row],[Rivivalinta]],Sheet1!$C$1:$E$42,3,FALSE)</f>
        <v>Fee and commission income</v>
      </c>
      <c r="E1524" s="1" t="s">
        <v>86</v>
      </c>
      <c r="F1524" s="2">
        <v>42004</v>
      </c>
      <c r="G1524" s="4">
        <v>5490</v>
      </c>
    </row>
    <row r="1525" spans="1:7" x14ac:dyDescent="0.2">
      <c r="A1525" s="3">
        <v>4</v>
      </c>
      <c r="B1525" s="23" t="s">
        <v>8</v>
      </c>
      <c r="C1525" s="23" t="str">
        <f>VLOOKUP(Taulukko1[[#This Row],[Rivivalinta]],Sheet1!$C$1:$E$42,2,FALSE)</f>
        <v>Avgifts- och provisionskostnader</v>
      </c>
      <c r="D1525" s="23" t="str">
        <f>VLOOKUP(Taulukko1[[#This Row],[Rivivalinta]],Sheet1!$C$1:$E$42,3,FALSE)</f>
        <v>Fee and commission expenses</v>
      </c>
      <c r="E1525" s="1" t="s">
        <v>86</v>
      </c>
      <c r="F1525" s="2">
        <v>42004</v>
      </c>
      <c r="G1525" s="4">
        <v>709</v>
      </c>
    </row>
    <row r="1526" spans="1:7" x14ac:dyDescent="0.2">
      <c r="A1526" s="3">
        <v>5</v>
      </c>
      <c r="B1526" s="23" t="s">
        <v>9</v>
      </c>
      <c r="C1526" s="23" t="str">
        <f>VLOOKUP(Taulukko1[[#This Row],[Rivivalinta]],Sheet1!$C$1:$E$42,2,FALSE)</f>
        <v>Nettointäkter från handel och investeringar</v>
      </c>
      <c r="D1526" s="23" t="str">
        <f>VLOOKUP(Taulukko1[[#This Row],[Rivivalinta]],Sheet1!$C$1:$E$42,3,FALSE)</f>
        <v>Net trading and investing income</v>
      </c>
      <c r="E1526" s="1" t="s">
        <v>86</v>
      </c>
      <c r="F1526" s="2">
        <v>42004</v>
      </c>
      <c r="G1526" s="4">
        <v>2102</v>
      </c>
    </row>
    <row r="1527" spans="1:7" x14ac:dyDescent="0.2">
      <c r="A1527" s="3">
        <v>6</v>
      </c>
      <c r="B1527" s="23" t="s">
        <v>10</v>
      </c>
      <c r="C1527" s="23" t="str">
        <f>VLOOKUP(Taulukko1[[#This Row],[Rivivalinta]],Sheet1!$C$1:$E$42,2,FALSE)</f>
        <v>Övriga intäkter</v>
      </c>
      <c r="D1527" s="23" t="str">
        <f>VLOOKUP(Taulukko1[[#This Row],[Rivivalinta]],Sheet1!$C$1:$E$42,3,FALSE)</f>
        <v>Other income</v>
      </c>
      <c r="E1527" s="1" t="s">
        <v>86</v>
      </c>
      <c r="F1527" s="2">
        <v>42004</v>
      </c>
      <c r="G1527" s="4">
        <v>1269</v>
      </c>
    </row>
    <row r="1528" spans="1:7" x14ac:dyDescent="0.2">
      <c r="A1528" s="3">
        <v>7</v>
      </c>
      <c r="B1528" s="23" t="s">
        <v>11</v>
      </c>
      <c r="C1528" s="23" t="str">
        <f>VLOOKUP(Taulukko1[[#This Row],[Rivivalinta]],Sheet1!$C$1:$E$42,2,FALSE)</f>
        <v>Totala inkomster</v>
      </c>
      <c r="D1528" s="23" t="str">
        <f>VLOOKUP(Taulukko1[[#This Row],[Rivivalinta]],Sheet1!$C$1:$E$42,3,FALSE)</f>
        <v>Total income</v>
      </c>
      <c r="E1528" s="1" t="s">
        <v>86</v>
      </c>
      <c r="F1528" s="2">
        <v>42004</v>
      </c>
      <c r="G1528" s="4">
        <v>14284</v>
      </c>
    </row>
    <row r="1529" spans="1:7" x14ac:dyDescent="0.2">
      <c r="A1529" s="3">
        <v>8</v>
      </c>
      <c r="B1529" s="23" t="s">
        <v>12</v>
      </c>
      <c r="C1529" s="23" t="str">
        <f>VLOOKUP(Taulukko1[[#This Row],[Rivivalinta]],Sheet1!$C$1:$E$42,2,FALSE)</f>
        <v>Totala kostnader</v>
      </c>
      <c r="D1529" s="23" t="str">
        <f>VLOOKUP(Taulukko1[[#This Row],[Rivivalinta]],Sheet1!$C$1:$E$42,3,FALSE)</f>
        <v>Total expenses</v>
      </c>
      <c r="E1529" s="1" t="s">
        <v>86</v>
      </c>
      <c r="F1529" s="2">
        <v>42004</v>
      </c>
      <c r="G1529" s="4">
        <v>11061</v>
      </c>
    </row>
    <row r="1530" spans="1:7" x14ac:dyDescent="0.2">
      <c r="A1530" s="3">
        <v>9</v>
      </c>
      <c r="B1530" s="23" t="s">
        <v>13</v>
      </c>
      <c r="C1530" s="23" t="str">
        <f>VLOOKUP(Taulukko1[[#This Row],[Rivivalinta]],Sheet1!$C$1:$E$42,2,FALSE)</f>
        <v>Nedskrivningar av lån och fordringar</v>
      </c>
      <c r="D1530" s="23" t="str">
        <f>VLOOKUP(Taulukko1[[#This Row],[Rivivalinta]],Sheet1!$C$1:$E$42,3,FALSE)</f>
        <v>Impairments on loans and receivables</v>
      </c>
      <c r="E1530" s="1" t="s">
        <v>86</v>
      </c>
      <c r="F1530" s="2">
        <v>42004</v>
      </c>
      <c r="G1530" s="4">
        <v>633</v>
      </c>
    </row>
    <row r="1531" spans="1:7" x14ac:dyDescent="0.2">
      <c r="A1531" s="3">
        <v>10</v>
      </c>
      <c r="B1531" s="23" t="s">
        <v>14</v>
      </c>
      <c r="C1531" s="23" t="str">
        <f>VLOOKUP(Taulukko1[[#This Row],[Rivivalinta]],Sheet1!$C$1:$E$42,2,FALSE)</f>
        <v>Rörelsevinst/-förlust</v>
      </c>
      <c r="D1531" s="23" t="str">
        <f>VLOOKUP(Taulukko1[[#This Row],[Rivivalinta]],Sheet1!$C$1:$E$42,3,FALSE)</f>
        <v>Operatingprofit/-loss</v>
      </c>
      <c r="E1531" s="1" t="s">
        <v>86</v>
      </c>
      <c r="F1531" s="2">
        <v>42004</v>
      </c>
      <c r="G1531" s="4">
        <v>2590</v>
      </c>
    </row>
    <row r="1532" spans="1:7" x14ac:dyDescent="0.2">
      <c r="A1532" s="3">
        <v>11</v>
      </c>
      <c r="B1532" s="23" t="s">
        <v>15</v>
      </c>
      <c r="C1532" s="23" t="str">
        <f>VLOOKUP(Taulukko1[[#This Row],[Rivivalinta]],Sheet1!$C$1:$E$42,2,FALSE)</f>
        <v>Kontanta medel och kassabehållning hos centralbanker</v>
      </c>
      <c r="D1532" s="23" t="str">
        <f>VLOOKUP(Taulukko1[[#This Row],[Rivivalinta]],Sheet1!$C$1:$E$42,3,FALSE)</f>
        <v>Cash and cash balances at central banks</v>
      </c>
      <c r="E1532" s="1" t="s">
        <v>86</v>
      </c>
      <c r="F1532" s="2">
        <v>42004</v>
      </c>
      <c r="G1532" s="4">
        <v>20137</v>
      </c>
    </row>
    <row r="1533" spans="1:7" x14ac:dyDescent="0.2">
      <c r="A1533" s="3">
        <v>12</v>
      </c>
      <c r="B1533" s="23" t="s">
        <v>16</v>
      </c>
      <c r="C1533" s="23" t="str">
        <f>VLOOKUP(Taulukko1[[#This Row],[Rivivalinta]],Sheet1!$C$1:$E$42,2,FALSE)</f>
        <v>Lån och förskott till kreditinstitut</v>
      </c>
      <c r="D1533" s="23" t="str">
        <f>VLOOKUP(Taulukko1[[#This Row],[Rivivalinta]],Sheet1!$C$1:$E$42,3,FALSE)</f>
        <v>Loans and advances to credit institutions</v>
      </c>
      <c r="E1533" s="1" t="s">
        <v>86</v>
      </c>
      <c r="F1533" s="2">
        <v>42004</v>
      </c>
      <c r="G1533" s="4">
        <v>83771</v>
      </c>
    </row>
    <row r="1534" spans="1:7" x14ac:dyDescent="0.2">
      <c r="A1534" s="3">
        <v>13</v>
      </c>
      <c r="B1534" s="23" t="s">
        <v>17</v>
      </c>
      <c r="C1534" s="23" t="str">
        <f>VLOOKUP(Taulukko1[[#This Row],[Rivivalinta]],Sheet1!$C$1:$E$42,2,FALSE)</f>
        <v>Lån och förskott till allmänheten och offentliga samfund</v>
      </c>
      <c r="D1534" s="23" t="str">
        <f>VLOOKUP(Taulukko1[[#This Row],[Rivivalinta]],Sheet1!$C$1:$E$42,3,FALSE)</f>
        <v>Loans and advances to the public and public sector entities</v>
      </c>
      <c r="E1534" s="1" t="s">
        <v>86</v>
      </c>
      <c r="F1534" s="2">
        <v>42004</v>
      </c>
      <c r="G1534" s="4">
        <v>386555</v>
      </c>
    </row>
    <row r="1535" spans="1:7" x14ac:dyDescent="0.2">
      <c r="A1535" s="3">
        <v>14</v>
      </c>
      <c r="B1535" s="23" t="s">
        <v>18</v>
      </c>
      <c r="C1535" s="23" t="str">
        <f>VLOOKUP(Taulukko1[[#This Row],[Rivivalinta]],Sheet1!$C$1:$E$42,2,FALSE)</f>
        <v>Värdepapper</v>
      </c>
      <c r="D1535" s="23" t="str">
        <f>VLOOKUP(Taulukko1[[#This Row],[Rivivalinta]],Sheet1!$C$1:$E$42,3,FALSE)</f>
        <v>Debt securities</v>
      </c>
      <c r="E1535" s="1" t="s">
        <v>86</v>
      </c>
      <c r="F1535" s="2">
        <v>42004</v>
      </c>
      <c r="G1535" s="4">
        <v>79167</v>
      </c>
    </row>
    <row r="1536" spans="1:7" x14ac:dyDescent="0.2">
      <c r="A1536" s="3">
        <v>15</v>
      </c>
      <c r="B1536" s="23" t="s">
        <v>119</v>
      </c>
      <c r="C1536" s="23" t="str">
        <f>VLOOKUP(Taulukko1[[#This Row],[Rivivalinta]],Sheet1!$C$1:$E$42,2,FALSE)</f>
        <v xml:space="preserve">Derivat </v>
      </c>
      <c r="D1536" s="23" t="str">
        <f>VLOOKUP(Taulukko1[[#This Row],[Rivivalinta]],Sheet1!$C$1:$E$42,3,FALSE)</f>
        <v xml:space="preserve">Derivatives </v>
      </c>
      <c r="E1536" s="1" t="s">
        <v>86</v>
      </c>
      <c r="F1536" s="2">
        <v>42004</v>
      </c>
      <c r="G1536" s="4">
        <v>12764</v>
      </c>
    </row>
    <row r="1537" spans="1:7" x14ac:dyDescent="0.2">
      <c r="A1537" s="3">
        <v>16</v>
      </c>
      <c r="B1537" s="23" t="s">
        <v>20</v>
      </c>
      <c r="C1537" s="23" t="str">
        <f>VLOOKUP(Taulukko1[[#This Row],[Rivivalinta]],Sheet1!$C$1:$E$42,2,FALSE)</f>
        <v>Övriga tillgångar</v>
      </c>
      <c r="D1537" s="23" t="str">
        <f>VLOOKUP(Taulukko1[[#This Row],[Rivivalinta]],Sheet1!$C$1:$E$42,3,FALSE)</f>
        <v>Other assets</v>
      </c>
      <c r="E1537" s="1" t="s">
        <v>86</v>
      </c>
      <c r="F1537" s="2">
        <v>42004</v>
      </c>
      <c r="G1537" s="4">
        <v>44922</v>
      </c>
    </row>
    <row r="1538" spans="1:7" x14ac:dyDescent="0.2">
      <c r="A1538" s="3">
        <v>17</v>
      </c>
      <c r="B1538" s="23" t="s">
        <v>21</v>
      </c>
      <c r="C1538" s="23" t="str">
        <f>VLOOKUP(Taulukko1[[#This Row],[Rivivalinta]],Sheet1!$C$1:$E$42,2,FALSE)</f>
        <v>SUMMA TILLGÅNGAR</v>
      </c>
      <c r="D1538" s="23" t="str">
        <f>VLOOKUP(Taulukko1[[#This Row],[Rivivalinta]],Sheet1!$C$1:$E$42,3,FALSE)</f>
        <v>TOTAL ASSETS</v>
      </c>
      <c r="E1538" s="1" t="s">
        <v>86</v>
      </c>
      <c r="F1538" s="2">
        <v>42004</v>
      </c>
      <c r="G1538" s="4">
        <v>627316</v>
      </c>
    </row>
    <row r="1539" spans="1:7" x14ac:dyDescent="0.2">
      <c r="A1539" s="3">
        <v>18</v>
      </c>
      <c r="B1539" s="23" t="s">
        <v>22</v>
      </c>
      <c r="C1539" s="23" t="str">
        <f>VLOOKUP(Taulukko1[[#This Row],[Rivivalinta]],Sheet1!$C$1:$E$42,2,FALSE)</f>
        <v>Inlåning från kreditinstitut</v>
      </c>
      <c r="D1539" s="23" t="str">
        <f>VLOOKUP(Taulukko1[[#This Row],[Rivivalinta]],Sheet1!$C$1:$E$42,3,FALSE)</f>
        <v>Deposits from credit institutions</v>
      </c>
      <c r="E1539" s="1" t="s">
        <v>86</v>
      </c>
      <c r="F1539" s="2">
        <v>42004</v>
      </c>
      <c r="G1539" s="4">
        <v>90342</v>
      </c>
    </row>
    <row r="1540" spans="1:7" x14ac:dyDescent="0.2">
      <c r="A1540" s="3">
        <v>19</v>
      </c>
      <c r="B1540" s="23" t="s">
        <v>23</v>
      </c>
      <c r="C1540" s="23" t="str">
        <f>VLOOKUP(Taulukko1[[#This Row],[Rivivalinta]],Sheet1!$C$1:$E$42,2,FALSE)</f>
        <v>Inlåning från allmänheten och offentliga samfund</v>
      </c>
      <c r="D1540" s="23" t="str">
        <f>VLOOKUP(Taulukko1[[#This Row],[Rivivalinta]],Sheet1!$C$1:$E$42,3,FALSE)</f>
        <v>Deposits from the public and public sector entities</v>
      </c>
      <c r="E1540" s="1" t="s">
        <v>86</v>
      </c>
      <c r="F1540" s="2">
        <v>42004</v>
      </c>
      <c r="G1540" s="4">
        <v>369887</v>
      </c>
    </row>
    <row r="1541" spans="1:7" x14ac:dyDescent="0.2">
      <c r="A1541" s="3">
        <v>20</v>
      </c>
      <c r="B1541" s="23" t="s">
        <v>24</v>
      </c>
      <c r="C1541" s="23" t="str">
        <f>VLOOKUP(Taulukko1[[#This Row],[Rivivalinta]],Sheet1!$C$1:$E$42,2,FALSE)</f>
        <v>Emitterade skuldebrev</v>
      </c>
      <c r="D1541" s="23" t="str">
        <f>VLOOKUP(Taulukko1[[#This Row],[Rivivalinta]],Sheet1!$C$1:$E$42,3,FALSE)</f>
        <v>Debt securities issued</v>
      </c>
      <c r="E1541" s="1" t="s">
        <v>86</v>
      </c>
      <c r="F1541" s="2">
        <v>42004</v>
      </c>
      <c r="G1541" s="4">
        <v>107969</v>
      </c>
    </row>
    <row r="1542" spans="1:7" x14ac:dyDescent="0.2">
      <c r="A1542" s="3">
        <v>22</v>
      </c>
      <c r="B1542" s="23" t="s">
        <v>19</v>
      </c>
      <c r="C1542" s="23" t="str">
        <f>VLOOKUP(Taulukko1[[#This Row],[Rivivalinta]],Sheet1!$C$1:$E$42,2,FALSE)</f>
        <v>Derivat</v>
      </c>
      <c r="D1542" s="23" t="str">
        <f>VLOOKUP(Taulukko1[[#This Row],[Rivivalinta]],Sheet1!$C$1:$E$42,3,FALSE)</f>
        <v>Derivatives</v>
      </c>
      <c r="E1542" s="1" t="s">
        <v>86</v>
      </c>
      <c r="F1542" s="2">
        <v>42004</v>
      </c>
      <c r="G1542" s="4">
        <v>4330</v>
      </c>
    </row>
    <row r="1543" spans="1:7" x14ac:dyDescent="0.2">
      <c r="A1543" s="3">
        <v>23</v>
      </c>
      <c r="B1543" s="23" t="s">
        <v>25</v>
      </c>
      <c r="C1543" s="23" t="str">
        <f>VLOOKUP(Taulukko1[[#This Row],[Rivivalinta]],Sheet1!$C$1:$E$42,2,FALSE)</f>
        <v>Eget kapital</v>
      </c>
      <c r="D1543" s="23" t="str">
        <f>VLOOKUP(Taulukko1[[#This Row],[Rivivalinta]],Sheet1!$C$1:$E$42,3,FALSE)</f>
        <v>Total equity</v>
      </c>
      <c r="E1543" s="1" t="s">
        <v>86</v>
      </c>
      <c r="F1543" s="2">
        <v>42004</v>
      </c>
      <c r="G1543" s="4">
        <v>40351</v>
      </c>
    </row>
    <row r="1544" spans="1:7" x14ac:dyDescent="0.2">
      <c r="A1544" s="3">
        <v>21</v>
      </c>
      <c r="B1544" s="23" t="s">
        <v>26</v>
      </c>
      <c r="C1544" s="23" t="str">
        <f>VLOOKUP(Taulukko1[[#This Row],[Rivivalinta]],Sheet1!$C$1:$E$42,2,FALSE)</f>
        <v>Övriga skulder</v>
      </c>
      <c r="D1544" s="23" t="str">
        <f>VLOOKUP(Taulukko1[[#This Row],[Rivivalinta]],Sheet1!$C$1:$E$42,3,FALSE)</f>
        <v>Other liabilities</v>
      </c>
      <c r="E1544" s="1" t="s">
        <v>86</v>
      </c>
      <c r="F1544" s="2">
        <v>42004</v>
      </c>
      <c r="G1544" s="4">
        <v>14437</v>
      </c>
    </row>
    <row r="1545" spans="1:7" x14ac:dyDescent="0.2">
      <c r="A1545" s="3">
        <v>24</v>
      </c>
      <c r="B1545" s="23" t="s">
        <v>27</v>
      </c>
      <c r="C1545" s="23" t="str">
        <f>VLOOKUP(Taulukko1[[#This Row],[Rivivalinta]],Sheet1!$C$1:$E$42,2,FALSE)</f>
        <v>SUMMA EGET KAPITAL OCH SKULDER</v>
      </c>
      <c r="D1545" s="23" t="str">
        <f>VLOOKUP(Taulukko1[[#This Row],[Rivivalinta]],Sheet1!$C$1:$E$42,3,FALSE)</f>
        <v>TOTAL EQUITY AND LIABILITIES</v>
      </c>
      <c r="E1545" s="1" t="s">
        <v>86</v>
      </c>
      <c r="F1545" s="2">
        <v>42004</v>
      </c>
      <c r="G1545" s="4">
        <v>627316</v>
      </c>
    </row>
    <row r="1546" spans="1:7" x14ac:dyDescent="0.2">
      <c r="A1546" s="3">
        <v>25</v>
      </c>
      <c r="B1546" s="23" t="s">
        <v>28</v>
      </c>
      <c r="C1546" s="23" t="str">
        <f>VLOOKUP(Taulukko1[[#This Row],[Rivivalinta]],Sheet1!$C$1:$E$42,2,FALSE)</f>
        <v>Exponering utanför balansräkningen</v>
      </c>
      <c r="D1546" s="23" t="str">
        <f>VLOOKUP(Taulukko1[[#This Row],[Rivivalinta]],Sheet1!$C$1:$E$42,3,FALSE)</f>
        <v>Off balance sheet exposures</v>
      </c>
      <c r="E1546" s="1" t="s">
        <v>86</v>
      </c>
      <c r="F1546" s="2">
        <v>42004</v>
      </c>
      <c r="G1546" s="4">
        <v>19045</v>
      </c>
    </row>
    <row r="1547" spans="1:7" x14ac:dyDescent="0.2">
      <c r="A1547" s="3">
        <v>28</v>
      </c>
      <c r="B1547" s="23" t="s">
        <v>29</v>
      </c>
      <c r="C1547" s="23" t="str">
        <f>VLOOKUP(Taulukko1[[#This Row],[Rivivalinta]],Sheet1!$C$1:$E$42,2,FALSE)</f>
        <v>Kostnader/intäkter, %</v>
      </c>
      <c r="D1547" s="23" t="str">
        <f>VLOOKUP(Taulukko1[[#This Row],[Rivivalinta]],Sheet1!$C$1:$E$42,3,FALSE)</f>
        <v>Cost/income ratio, %</v>
      </c>
      <c r="E1547" s="1" t="s">
        <v>86</v>
      </c>
      <c r="F1547" s="2">
        <v>42004</v>
      </c>
      <c r="G1547" s="5">
        <v>0.68398862633591528</v>
      </c>
    </row>
    <row r="1548" spans="1:7" x14ac:dyDescent="0.2">
      <c r="A1548" s="3">
        <v>29</v>
      </c>
      <c r="B1548" s="23" t="s">
        <v>30</v>
      </c>
      <c r="C1548" s="23" t="str">
        <f>VLOOKUP(Taulukko1[[#This Row],[Rivivalinta]],Sheet1!$C$1:$E$42,2,FALSE)</f>
        <v>Nödlidande exponeringar/Exponeringar, %</v>
      </c>
      <c r="D1548" s="23" t="str">
        <f>VLOOKUP(Taulukko1[[#This Row],[Rivivalinta]],Sheet1!$C$1:$E$42,3,FALSE)</f>
        <v>Non-performing exposures/Exposures, %</v>
      </c>
      <c r="E1548" s="1" t="s">
        <v>86</v>
      </c>
      <c r="F1548" s="2">
        <v>42004</v>
      </c>
      <c r="G1548" s="5">
        <v>3.2767722552880157E-2</v>
      </c>
    </row>
    <row r="1549" spans="1:7" x14ac:dyDescent="0.2">
      <c r="A1549" s="3">
        <v>30</v>
      </c>
      <c r="B1549" s="23" t="s">
        <v>31</v>
      </c>
      <c r="C1549" s="23" t="str">
        <f>VLOOKUP(Taulukko1[[#This Row],[Rivivalinta]],Sheet1!$C$1:$E$42,2,FALSE)</f>
        <v>Upplupna avsättningar på nödlidande exponeringar/Nödlidande Exponeringar, %</v>
      </c>
      <c r="D1549" s="23" t="str">
        <f>VLOOKUP(Taulukko1[[#This Row],[Rivivalinta]],Sheet1!$C$1:$E$42,3,FALSE)</f>
        <v>Accumulated impairments on non-performing exposures/Non-performing exposures, %</v>
      </c>
      <c r="E1549" s="1" t="s">
        <v>86</v>
      </c>
      <c r="F1549" s="2">
        <v>42004</v>
      </c>
      <c r="G1549" s="5">
        <v>0.31040677531117672</v>
      </c>
    </row>
    <row r="1550" spans="1:7" x14ac:dyDescent="0.2">
      <c r="A1550" s="3">
        <v>31</v>
      </c>
      <c r="B1550" s="23" t="s">
        <v>32</v>
      </c>
      <c r="C1550" s="23" t="str">
        <f>VLOOKUP(Taulukko1[[#This Row],[Rivivalinta]],Sheet1!$C$1:$E$42,2,FALSE)</f>
        <v>Kapitalbas</v>
      </c>
      <c r="D1550" s="23" t="str">
        <f>VLOOKUP(Taulukko1[[#This Row],[Rivivalinta]],Sheet1!$C$1:$E$42,3,FALSE)</f>
        <v>Own funds</v>
      </c>
      <c r="E1550" s="1" t="s">
        <v>86</v>
      </c>
      <c r="F1550" s="2">
        <v>42004</v>
      </c>
      <c r="G1550" s="4">
        <v>39111.514000000003</v>
      </c>
    </row>
    <row r="1551" spans="1:7" x14ac:dyDescent="0.2">
      <c r="A1551" s="3">
        <v>32</v>
      </c>
      <c r="B1551" s="23" t="s">
        <v>33</v>
      </c>
      <c r="C1551" s="23" t="str">
        <f>VLOOKUP(Taulukko1[[#This Row],[Rivivalinta]],Sheet1!$C$1:$E$42,2,FALSE)</f>
        <v>Kärnprimärkapital (CET 1)</v>
      </c>
      <c r="D1551" s="23" t="str">
        <f>VLOOKUP(Taulukko1[[#This Row],[Rivivalinta]],Sheet1!$C$1:$E$42,3,FALSE)</f>
        <v>Common equity tier 1 capital (CET1)</v>
      </c>
      <c r="E1551" s="1" t="s">
        <v>86</v>
      </c>
      <c r="F1551" s="2">
        <v>42004</v>
      </c>
      <c r="G1551" s="4">
        <v>32462.41</v>
      </c>
    </row>
    <row r="1552" spans="1:7" x14ac:dyDescent="0.2">
      <c r="A1552" s="3">
        <v>33</v>
      </c>
      <c r="B1552" s="23" t="s">
        <v>34</v>
      </c>
      <c r="C1552" s="23" t="str">
        <f>VLOOKUP(Taulukko1[[#This Row],[Rivivalinta]],Sheet1!$C$1:$E$42,2,FALSE)</f>
        <v>Övrigt primärkapital (AT 1)</v>
      </c>
      <c r="D1552" s="23" t="str">
        <f>VLOOKUP(Taulukko1[[#This Row],[Rivivalinta]],Sheet1!$C$1:$E$42,3,FALSE)</f>
        <v>Additional tier 1 capital (AT 1)</v>
      </c>
      <c r="E1552" s="1" t="s">
        <v>86</v>
      </c>
      <c r="F1552" s="2">
        <v>42004</v>
      </c>
      <c r="G1552" s="4"/>
    </row>
    <row r="1553" spans="1:7" x14ac:dyDescent="0.2">
      <c r="A1553" s="3">
        <v>34</v>
      </c>
      <c r="B1553" s="23" t="s">
        <v>35</v>
      </c>
      <c r="C1553" s="23" t="str">
        <f>VLOOKUP(Taulukko1[[#This Row],[Rivivalinta]],Sheet1!$C$1:$E$42,2,FALSE)</f>
        <v>Supplementärkapital (T2)</v>
      </c>
      <c r="D1553" s="23" t="str">
        <f>VLOOKUP(Taulukko1[[#This Row],[Rivivalinta]],Sheet1!$C$1:$E$42,3,FALSE)</f>
        <v>Tier 2 capital (T2)</v>
      </c>
      <c r="E1553" s="1" t="s">
        <v>86</v>
      </c>
      <c r="F1553" s="2">
        <v>42004</v>
      </c>
      <c r="G1553" s="4">
        <v>6649.1049999999996</v>
      </c>
    </row>
    <row r="1554" spans="1:7" x14ac:dyDescent="0.2">
      <c r="A1554" s="3">
        <v>35</v>
      </c>
      <c r="B1554" s="23" t="s">
        <v>36</v>
      </c>
      <c r="C1554" s="23" t="str">
        <f>VLOOKUP(Taulukko1[[#This Row],[Rivivalinta]],Sheet1!$C$1:$E$42,2,FALSE)</f>
        <v>Summa kapitalrelationer, %</v>
      </c>
      <c r="D1554" s="23" t="str">
        <f>VLOOKUP(Taulukko1[[#This Row],[Rivivalinta]],Sheet1!$C$1:$E$42,3,FALSE)</f>
        <v>Own funds ratio, %</v>
      </c>
      <c r="E1554" s="1" t="s">
        <v>86</v>
      </c>
      <c r="F1554" s="2">
        <v>42004</v>
      </c>
      <c r="G1554" s="5">
        <v>0.14476891001499573</v>
      </c>
    </row>
    <row r="1555" spans="1:7" x14ac:dyDescent="0.2">
      <c r="A1555" s="3">
        <v>36</v>
      </c>
      <c r="B1555" s="23" t="s">
        <v>37</v>
      </c>
      <c r="C1555" s="23" t="str">
        <f>VLOOKUP(Taulukko1[[#This Row],[Rivivalinta]],Sheet1!$C$1:$E$42,2,FALSE)</f>
        <v>Primärkapitalrelation, %</v>
      </c>
      <c r="D1555" s="23" t="str">
        <f>VLOOKUP(Taulukko1[[#This Row],[Rivivalinta]],Sheet1!$C$1:$E$42,3,FALSE)</f>
        <v>Tier 1 ratio, %</v>
      </c>
      <c r="E1555" s="1" t="s">
        <v>86</v>
      </c>
      <c r="F1555" s="2">
        <v>42004</v>
      </c>
      <c r="G1555" s="5">
        <v>0.12015765260736</v>
      </c>
    </row>
    <row r="1556" spans="1:7" x14ac:dyDescent="0.2">
      <c r="A1556" s="3">
        <v>37</v>
      </c>
      <c r="B1556" s="23" t="s">
        <v>38</v>
      </c>
      <c r="C1556" s="23" t="str">
        <f>VLOOKUP(Taulukko1[[#This Row],[Rivivalinta]],Sheet1!$C$1:$E$42,2,FALSE)</f>
        <v>Kärnprimärkapitalrelation, %</v>
      </c>
      <c r="D1556" s="23" t="str">
        <f>VLOOKUP(Taulukko1[[#This Row],[Rivivalinta]],Sheet1!$C$1:$E$42,3,FALSE)</f>
        <v>CET 1 ratio, %</v>
      </c>
      <c r="E1556" s="1" t="s">
        <v>86</v>
      </c>
      <c r="F1556" s="2">
        <v>42004</v>
      </c>
      <c r="G1556" s="5">
        <v>0.12015765260736</v>
      </c>
    </row>
    <row r="1557" spans="1:7" x14ac:dyDescent="0.2">
      <c r="A1557" s="3">
        <v>38</v>
      </c>
      <c r="B1557" s="23" t="s">
        <v>39</v>
      </c>
      <c r="C1557" s="23" t="str">
        <f>VLOOKUP(Taulukko1[[#This Row],[Rivivalinta]],Sheet1!$C$1:$E$42,2,FALSE)</f>
        <v>Summa exponeringsbelopp (RWA)</v>
      </c>
      <c r="D1557" s="23" t="str">
        <f>VLOOKUP(Taulukko1[[#This Row],[Rivivalinta]],Sheet1!$C$1:$E$42,3,FALSE)</f>
        <v>Total risk weighted assets (RWA)</v>
      </c>
      <c r="E1557" s="1" t="s">
        <v>86</v>
      </c>
      <c r="F1557" s="2">
        <v>42004</v>
      </c>
      <c r="G1557" s="4">
        <v>270165.14799999999</v>
      </c>
    </row>
    <row r="1558" spans="1:7" x14ac:dyDescent="0.2">
      <c r="A1558" s="3">
        <v>39</v>
      </c>
      <c r="B1558" s="23" t="s">
        <v>40</v>
      </c>
      <c r="C1558" s="23" t="str">
        <f>VLOOKUP(Taulukko1[[#This Row],[Rivivalinta]],Sheet1!$C$1:$E$42,2,FALSE)</f>
        <v>Exponeringsbelopp för kredit-, motpart- och utspädningsrisker</v>
      </c>
      <c r="D1558" s="23" t="str">
        <f>VLOOKUP(Taulukko1[[#This Row],[Rivivalinta]],Sheet1!$C$1:$E$42,3,FALSE)</f>
        <v>Credit and counterparty risks</v>
      </c>
      <c r="E1558" s="1" t="s">
        <v>86</v>
      </c>
      <c r="F1558" s="2">
        <v>42004</v>
      </c>
      <c r="G1558" s="4">
        <v>237556.60399999999</v>
      </c>
    </row>
    <row r="1559" spans="1:7" x14ac:dyDescent="0.2">
      <c r="A1559" s="3">
        <v>40</v>
      </c>
      <c r="B1559" s="23" t="s">
        <v>41</v>
      </c>
      <c r="C1559" s="23" t="str">
        <f>VLOOKUP(Taulukko1[[#This Row],[Rivivalinta]],Sheet1!$C$1:$E$42,2,FALSE)</f>
        <v>Exponeringsbelopp för positions-, valutakurs- och råvarurisker</v>
      </c>
      <c r="D1559" s="23" t="str">
        <f>VLOOKUP(Taulukko1[[#This Row],[Rivivalinta]],Sheet1!$C$1:$E$42,3,FALSE)</f>
        <v>Position, currency and commodity risks</v>
      </c>
      <c r="E1559" s="1" t="s">
        <v>86</v>
      </c>
      <c r="F1559" s="2">
        <v>42004</v>
      </c>
      <c r="G1559" s="4"/>
    </row>
    <row r="1560" spans="1:7" x14ac:dyDescent="0.2">
      <c r="A1560" s="3">
        <v>41</v>
      </c>
      <c r="B1560" s="23" t="s">
        <v>42</v>
      </c>
      <c r="C1560" s="23" t="str">
        <f>VLOOKUP(Taulukko1[[#This Row],[Rivivalinta]],Sheet1!$C$1:$E$42,2,FALSE)</f>
        <v>Exponeringsbelopp för operativ risk</v>
      </c>
      <c r="D1560" s="23" t="str">
        <f>VLOOKUP(Taulukko1[[#This Row],[Rivivalinta]],Sheet1!$C$1:$E$42,3,FALSE)</f>
        <v>Operational risks</v>
      </c>
      <c r="E1560" s="1" t="s">
        <v>86</v>
      </c>
      <c r="F1560" s="2">
        <v>42004</v>
      </c>
      <c r="G1560" s="4">
        <v>21735.502</v>
      </c>
    </row>
    <row r="1561" spans="1:7" x14ac:dyDescent="0.2">
      <c r="A1561" s="3">
        <v>42</v>
      </c>
      <c r="B1561" s="23" t="s">
        <v>43</v>
      </c>
      <c r="C1561" s="23" t="str">
        <f>VLOOKUP(Taulukko1[[#This Row],[Rivivalinta]],Sheet1!$C$1:$E$42,2,FALSE)</f>
        <v>Övriga riskexponeringar</v>
      </c>
      <c r="D1561" s="23" t="str">
        <f>VLOOKUP(Taulukko1[[#This Row],[Rivivalinta]],Sheet1!$C$1:$E$42,3,FALSE)</f>
        <v>Other risks</v>
      </c>
      <c r="E1561" s="1" t="s">
        <v>86</v>
      </c>
      <c r="F1561" s="2">
        <v>42004</v>
      </c>
      <c r="G1561" s="4">
        <v>10873.041999999999</v>
      </c>
    </row>
    <row r="1562" spans="1:7" x14ac:dyDescent="0.2">
      <c r="A1562" s="3">
        <v>1</v>
      </c>
      <c r="B1562" s="23" t="s">
        <v>5</v>
      </c>
      <c r="C1562" s="23" t="str">
        <f>VLOOKUP(Taulukko1[[#This Row],[Rivivalinta]],Sheet1!$C$1:$E$42,2,FALSE)</f>
        <v>Räntenetto</v>
      </c>
      <c r="D1562" s="23" t="str">
        <f>VLOOKUP(Taulukko1[[#This Row],[Rivivalinta]],Sheet1!$C$1:$E$42,3,FALSE)</f>
        <v>Net interest margin</v>
      </c>
      <c r="E1562" s="1" t="s">
        <v>88</v>
      </c>
      <c r="F1562" s="2">
        <v>42004</v>
      </c>
      <c r="G1562" s="4">
        <v>4255</v>
      </c>
    </row>
    <row r="1563" spans="1:7" x14ac:dyDescent="0.2">
      <c r="A1563" s="3">
        <v>2</v>
      </c>
      <c r="B1563" s="23" t="s">
        <v>6</v>
      </c>
      <c r="C1563" s="23" t="str">
        <f>VLOOKUP(Taulukko1[[#This Row],[Rivivalinta]],Sheet1!$C$1:$E$42,2,FALSE)</f>
        <v>Netto, avgifts- och provisionsintäkter</v>
      </c>
      <c r="D1563" s="23" t="str">
        <f>VLOOKUP(Taulukko1[[#This Row],[Rivivalinta]],Sheet1!$C$1:$E$42,3,FALSE)</f>
        <v>Net fee and commission income</v>
      </c>
      <c r="E1563" s="1" t="s">
        <v>88</v>
      </c>
      <c r="F1563" s="2">
        <v>42004</v>
      </c>
      <c r="G1563" s="4">
        <v>1222</v>
      </c>
    </row>
    <row r="1564" spans="1:7" x14ac:dyDescent="0.2">
      <c r="A1564" s="3">
        <v>3</v>
      </c>
      <c r="B1564" s="23" t="s">
        <v>7</v>
      </c>
      <c r="C1564" s="23" t="str">
        <f>VLOOKUP(Taulukko1[[#This Row],[Rivivalinta]],Sheet1!$C$1:$E$42,2,FALSE)</f>
        <v>Avgifts- och provisionsintäkter</v>
      </c>
      <c r="D1564" s="23" t="str">
        <f>VLOOKUP(Taulukko1[[#This Row],[Rivivalinta]],Sheet1!$C$1:$E$42,3,FALSE)</f>
        <v>Fee and commission income</v>
      </c>
      <c r="E1564" s="1" t="s">
        <v>88</v>
      </c>
      <c r="F1564" s="2">
        <v>42004</v>
      </c>
      <c r="G1564" s="4">
        <v>1409</v>
      </c>
    </row>
    <row r="1565" spans="1:7" x14ac:dyDescent="0.2">
      <c r="A1565" s="3">
        <v>4</v>
      </c>
      <c r="B1565" s="23" t="s">
        <v>8</v>
      </c>
      <c r="C1565" s="23" t="str">
        <f>VLOOKUP(Taulukko1[[#This Row],[Rivivalinta]],Sheet1!$C$1:$E$42,2,FALSE)</f>
        <v>Avgifts- och provisionskostnader</v>
      </c>
      <c r="D1565" s="23" t="str">
        <f>VLOOKUP(Taulukko1[[#This Row],[Rivivalinta]],Sheet1!$C$1:$E$42,3,FALSE)</f>
        <v>Fee and commission expenses</v>
      </c>
      <c r="E1565" s="1" t="s">
        <v>88</v>
      </c>
      <c r="F1565" s="2">
        <v>42004</v>
      </c>
      <c r="G1565" s="4">
        <v>187</v>
      </c>
    </row>
    <row r="1566" spans="1:7" x14ac:dyDescent="0.2">
      <c r="A1566" s="3">
        <v>5</v>
      </c>
      <c r="B1566" s="23" t="s">
        <v>9</v>
      </c>
      <c r="C1566" s="23" t="str">
        <f>VLOOKUP(Taulukko1[[#This Row],[Rivivalinta]],Sheet1!$C$1:$E$42,2,FALSE)</f>
        <v>Nettointäkter från handel och investeringar</v>
      </c>
      <c r="D1566" s="23" t="str">
        <f>VLOOKUP(Taulukko1[[#This Row],[Rivivalinta]],Sheet1!$C$1:$E$42,3,FALSE)</f>
        <v>Net trading and investing income</v>
      </c>
      <c r="E1566" s="1" t="s">
        <v>88</v>
      </c>
      <c r="F1566" s="2">
        <v>42004</v>
      </c>
      <c r="G1566" s="4">
        <v>631</v>
      </c>
    </row>
    <row r="1567" spans="1:7" x14ac:dyDescent="0.2">
      <c r="A1567" s="3">
        <v>6</v>
      </c>
      <c r="B1567" s="23" t="s">
        <v>10</v>
      </c>
      <c r="C1567" s="23" t="str">
        <f>VLOOKUP(Taulukko1[[#This Row],[Rivivalinta]],Sheet1!$C$1:$E$42,2,FALSE)</f>
        <v>Övriga intäkter</v>
      </c>
      <c r="D1567" s="23" t="str">
        <f>VLOOKUP(Taulukko1[[#This Row],[Rivivalinta]],Sheet1!$C$1:$E$42,3,FALSE)</f>
        <v>Other income</v>
      </c>
      <c r="E1567" s="1" t="s">
        <v>88</v>
      </c>
      <c r="F1567" s="2">
        <v>42004</v>
      </c>
      <c r="G1567" s="4">
        <v>833</v>
      </c>
    </row>
    <row r="1568" spans="1:7" x14ac:dyDescent="0.2">
      <c r="A1568" s="3">
        <v>7</v>
      </c>
      <c r="B1568" s="23" t="s">
        <v>11</v>
      </c>
      <c r="C1568" s="23" t="str">
        <f>VLOOKUP(Taulukko1[[#This Row],[Rivivalinta]],Sheet1!$C$1:$E$42,2,FALSE)</f>
        <v>Totala inkomster</v>
      </c>
      <c r="D1568" s="23" t="str">
        <f>VLOOKUP(Taulukko1[[#This Row],[Rivivalinta]],Sheet1!$C$1:$E$42,3,FALSE)</f>
        <v>Total income</v>
      </c>
      <c r="E1568" s="1" t="s">
        <v>88</v>
      </c>
      <c r="F1568" s="2">
        <v>42004</v>
      </c>
      <c r="G1568" s="4">
        <v>6941</v>
      </c>
    </row>
    <row r="1569" spans="1:7" x14ac:dyDescent="0.2">
      <c r="A1569" s="3">
        <v>8</v>
      </c>
      <c r="B1569" s="23" t="s">
        <v>12</v>
      </c>
      <c r="C1569" s="23" t="str">
        <f>VLOOKUP(Taulukko1[[#This Row],[Rivivalinta]],Sheet1!$C$1:$E$42,2,FALSE)</f>
        <v>Totala kostnader</v>
      </c>
      <c r="D1569" s="23" t="str">
        <f>VLOOKUP(Taulukko1[[#This Row],[Rivivalinta]],Sheet1!$C$1:$E$42,3,FALSE)</f>
        <v>Total expenses</v>
      </c>
      <c r="E1569" s="1" t="s">
        <v>88</v>
      </c>
      <c r="F1569" s="2">
        <v>42004</v>
      </c>
      <c r="G1569" s="4">
        <v>4350</v>
      </c>
    </row>
    <row r="1570" spans="1:7" x14ac:dyDescent="0.2">
      <c r="A1570" s="3">
        <v>9</v>
      </c>
      <c r="B1570" s="23" t="s">
        <v>13</v>
      </c>
      <c r="C1570" s="23" t="str">
        <f>VLOOKUP(Taulukko1[[#This Row],[Rivivalinta]],Sheet1!$C$1:$E$42,2,FALSE)</f>
        <v>Nedskrivningar av lån och fordringar</v>
      </c>
      <c r="D1570" s="23" t="str">
        <f>VLOOKUP(Taulukko1[[#This Row],[Rivivalinta]],Sheet1!$C$1:$E$42,3,FALSE)</f>
        <v>Impairments on loans and receivables</v>
      </c>
      <c r="E1570" s="1" t="s">
        <v>88</v>
      </c>
      <c r="F1570" s="2">
        <v>42004</v>
      </c>
      <c r="G1570" s="4">
        <v>243</v>
      </c>
    </row>
    <row r="1571" spans="1:7" x14ac:dyDescent="0.2">
      <c r="A1571" s="3">
        <v>10</v>
      </c>
      <c r="B1571" s="23" t="s">
        <v>14</v>
      </c>
      <c r="C1571" s="23" t="str">
        <f>VLOOKUP(Taulukko1[[#This Row],[Rivivalinta]],Sheet1!$C$1:$E$42,2,FALSE)</f>
        <v>Rörelsevinst/-förlust</v>
      </c>
      <c r="D1571" s="23" t="str">
        <f>VLOOKUP(Taulukko1[[#This Row],[Rivivalinta]],Sheet1!$C$1:$E$42,3,FALSE)</f>
        <v>Operatingprofit/-loss</v>
      </c>
      <c r="E1571" s="1" t="s">
        <v>88</v>
      </c>
      <c r="F1571" s="2">
        <v>42004</v>
      </c>
      <c r="G1571" s="4">
        <v>2348</v>
      </c>
    </row>
    <row r="1572" spans="1:7" x14ac:dyDescent="0.2">
      <c r="A1572" s="3">
        <v>11</v>
      </c>
      <c r="B1572" s="23" t="s">
        <v>15</v>
      </c>
      <c r="C1572" s="23" t="str">
        <f>VLOOKUP(Taulukko1[[#This Row],[Rivivalinta]],Sheet1!$C$1:$E$42,2,FALSE)</f>
        <v>Kontanta medel och kassabehållning hos centralbanker</v>
      </c>
      <c r="D1572" s="23" t="str">
        <f>VLOOKUP(Taulukko1[[#This Row],[Rivivalinta]],Sheet1!$C$1:$E$42,3,FALSE)</f>
        <v>Cash and cash balances at central banks</v>
      </c>
      <c r="E1572" s="1" t="s">
        <v>88</v>
      </c>
      <c r="F1572" s="2">
        <v>42004</v>
      </c>
      <c r="G1572" s="4">
        <v>6356</v>
      </c>
    </row>
    <row r="1573" spans="1:7" x14ac:dyDescent="0.2">
      <c r="A1573" s="3">
        <v>12</v>
      </c>
      <c r="B1573" s="23" t="s">
        <v>16</v>
      </c>
      <c r="C1573" s="23" t="str">
        <f>VLOOKUP(Taulukko1[[#This Row],[Rivivalinta]],Sheet1!$C$1:$E$42,2,FALSE)</f>
        <v>Lån och förskott till kreditinstitut</v>
      </c>
      <c r="D1573" s="23" t="str">
        <f>VLOOKUP(Taulukko1[[#This Row],[Rivivalinta]],Sheet1!$C$1:$E$42,3,FALSE)</f>
        <v>Loans and advances to credit institutions</v>
      </c>
      <c r="E1573" s="1" t="s">
        <v>88</v>
      </c>
      <c r="F1573" s="2">
        <v>42004</v>
      </c>
      <c r="G1573" s="4">
        <v>15261</v>
      </c>
    </row>
    <row r="1574" spans="1:7" x14ac:dyDescent="0.2">
      <c r="A1574" s="3">
        <v>13</v>
      </c>
      <c r="B1574" s="23" t="s">
        <v>17</v>
      </c>
      <c r="C1574" s="23" t="str">
        <f>VLOOKUP(Taulukko1[[#This Row],[Rivivalinta]],Sheet1!$C$1:$E$42,2,FALSE)</f>
        <v>Lån och förskott till allmänheten och offentliga samfund</v>
      </c>
      <c r="D1574" s="23" t="str">
        <f>VLOOKUP(Taulukko1[[#This Row],[Rivivalinta]],Sheet1!$C$1:$E$42,3,FALSE)</f>
        <v>Loans and advances to the public and public sector entities</v>
      </c>
      <c r="E1574" s="1" t="s">
        <v>88</v>
      </c>
      <c r="F1574" s="2">
        <v>42004</v>
      </c>
      <c r="G1574" s="4">
        <v>183060</v>
      </c>
    </row>
    <row r="1575" spans="1:7" x14ac:dyDescent="0.2">
      <c r="A1575" s="3">
        <v>14</v>
      </c>
      <c r="B1575" s="23" t="s">
        <v>18</v>
      </c>
      <c r="C1575" s="23" t="str">
        <f>VLOOKUP(Taulukko1[[#This Row],[Rivivalinta]],Sheet1!$C$1:$E$42,2,FALSE)</f>
        <v>Värdepapper</v>
      </c>
      <c r="D1575" s="23" t="str">
        <f>VLOOKUP(Taulukko1[[#This Row],[Rivivalinta]],Sheet1!$C$1:$E$42,3,FALSE)</f>
        <v>Debt securities</v>
      </c>
      <c r="E1575" s="1" t="s">
        <v>88</v>
      </c>
      <c r="F1575" s="2">
        <v>42004</v>
      </c>
      <c r="G1575" s="4">
        <v>33873</v>
      </c>
    </row>
    <row r="1576" spans="1:7" x14ac:dyDescent="0.2">
      <c r="A1576" s="3">
        <v>15</v>
      </c>
      <c r="B1576" s="23" t="s">
        <v>119</v>
      </c>
      <c r="C1576" s="23" t="str">
        <f>VLOOKUP(Taulukko1[[#This Row],[Rivivalinta]],Sheet1!$C$1:$E$42,2,FALSE)</f>
        <v xml:space="preserve">Derivat </v>
      </c>
      <c r="D1576" s="23" t="str">
        <f>VLOOKUP(Taulukko1[[#This Row],[Rivivalinta]],Sheet1!$C$1:$E$42,3,FALSE)</f>
        <v xml:space="preserve">Derivatives </v>
      </c>
      <c r="E1576" s="1" t="s">
        <v>88</v>
      </c>
      <c r="F1576" s="2">
        <v>42004</v>
      </c>
      <c r="G1576" s="4">
        <v>10</v>
      </c>
    </row>
    <row r="1577" spans="1:7" x14ac:dyDescent="0.2">
      <c r="A1577" s="3">
        <v>16</v>
      </c>
      <c r="B1577" s="23" t="s">
        <v>20</v>
      </c>
      <c r="C1577" s="23" t="str">
        <f>VLOOKUP(Taulukko1[[#This Row],[Rivivalinta]],Sheet1!$C$1:$E$42,2,FALSE)</f>
        <v>Övriga tillgångar</v>
      </c>
      <c r="D1577" s="23" t="str">
        <f>VLOOKUP(Taulukko1[[#This Row],[Rivivalinta]],Sheet1!$C$1:$E$42,3,FALSE)</f>
        <v>Other assets</v>
      </c>
      <c r="E1577" s="1" t="s">
        <v>88</v>
      </c>
      <c r="F1577" s="2">
        <v>42004</v>
      </c>
      <c r="G1577" s="4">
        <v>24346</v>
      </c>
    </row>
    <row r="1578" spans="1:7" x14ac:dyDescent="0.2">
      <c r="A1578" s="3">
        <v>17</v>
      </c>
      <c r="B1578" s="23" t="s">
        <v>21</v>
      </c>
      <c r="C1578" s="23" t="str">
        <f>VLOOKUP(Taulukko1[[#This Row],[Rivivalinta]],Sheet1!$C$1:$E$42,2,FALSE)</f>
        <v>SUMMA TILLGÅNGAR</v>
      </c>
      <c r="D1578" s="23" t="str">
        <f>VLOOKUP(Taulukko1[[#This Row],[Rivivalinta]],Sheet1!$C$1:$E$42,3,FALSE)</f>
        <v>TOTAL ASSETS</v>
      </c>
      <c r="E1578" s="1" t="s">
        <v>88</v>
      </c>
      <c r="F1578" s="2">
        <v>42004</v>
      </c>
      <c r="G1578" s="4">
        <v>262906</v>
      </c>
    </row>
    <row r="1579" spans="1:7" x14ac:dyDescent="0.2">
      <c r="A1579" s="3">
        <v>18</v>
      </c>
      <c r="B1579" s="23" t="s">
        <v>22</v>
      </c>
      <c r="C1579" s="23" t="str">
        <f>VLOOKUP(Taulukko1[[#This Row],[Rivivalinta]],Sheet1!$C$1:$E$42,2,FALSE)</f>
        <v>Inlåning från kreditinstitut</v>
      </c>
      <c r="D1579" s="23" t="str">
        <f>VLOOKUP(Taulukko1[[#This Row],[Rivivalinta]],Sheet1!$C$1:$E$42,3,FALSE)</f>
        <v>Deposits from credit institutions</v>
      </c>
      <c r="E1579" s="1" t="s">
        <v>88</v>
      </c>
      <c r="F1579" s="2">
        <v>42004</v>
      </c>
      <c r="G1579" s="4">
        <v>546</v>
      </c>
    </row>
    <row r="1580" spans="1:7" x14ac:dyDescent="0.2">
      <c r="A1580" s="3">
        <v>19</v>
      </c>
      <c r="B1580" s="23" t="s">
        <v>23</v>
      </c>
      <c r="C1580" s="23" t="str">
        <f>VLOOKUP(Taulukko1[[#This Row],[Rivivalinta]],Sheet1!$C$1:$E$42,2,FALSE)</f>
        <v>Inlåning från allmänheten och offentliga samfund</v>
      </c>
      <c r="D1580" s="23" t="str">
        <f>VLOOKUP(Taulukko1[[#This Row],[Rivivalinta]],Sheet1!$C$1:$E$42,3,FALSE)</f>
        <v>Deposits from the public and public sector entities</v>
      </c>
      <c r="E1580" s="1" t="s">
        <v>88</v>
      </c>
      <c r="F1580" s="2">
        <v>42004</v>
      </c>
      <c r="G1580" s="4">
        <v>208247</v>
      </c>
    </row>
    <row r="1581" spans="1:7" x14ac:dyDescent="0.2">
      <c r="A1581" s="3">
        <v>20</v>
      </c>
      <c r="B1581" s="23" t="s">
        <v>24</v>
      </c>
      <c r="C1581" s="23" t="str">
        <f>VLOOKUP(Taulukko1[[#This Row],[Rivivalinta]],Sheet1!$C$1:$E$42,2,FALSE)</f>
        <v>Emitterade skuldebrev</v>
      </c>
      <c r="D1581" s="23" t="str">
        <f>VLOOKUP(Taulukko1[[#This Row],[Rivivalinta]],Sheet1!$C$1:$E$42,3,FALSE)</f>
        <v>Debt securities issued</v>
      </c>
      <c r="E1581" s="1" t="s">
        <v>88</v>
      </c>
      <c r="F1581" s="2">
        <v>42004</v>
      </c>
      <c r="G1581" s="4"/>
    </row>
    <row r="1582" spans="1:7" x14ac:dyDescent="0.2">
      <c r="A1582" s="3">
        <v>22</v>
      </c>
      <c r="B1582" s="23" t="s">
        <v>19</v>
      </c>
      <c r="C1582" s="23" t="str">
        <f>VLOOKUP(Taulukko1[[#This Row],[Rivivalinta]],Sheet1!$C$1:$E$42,2,FALSE)</f>
        <v>Derivat</v>
      </c>
      <c r="D1582" s="23" t="str">
        <f>VLOOKUP(Taulukko1[[#This Row],[Rivivalinta]],Sheet1!$C$1:$E$42,3,FALSE)</f>
        <v>Derivatives</v>
      </c>
      <c r="E1582" s="1" t="s">
        <v>88</v>
      </c>
      <c r="F1582" s="2">
        <v>42004</v>
      </c>
      <c r="G1582" s="4"/>
    </row>
    <row r="1583" spans="1:7" x14ac:dyDescent="0.2">
      <c r="A1583" s="3">
        <v>23</v>
      </c>
      <c r="B1583" s="23" t="s">
        <v>25</v>
      </c>
      <c r="C1583" s="23" t="str">
        <f>VLOOKUP(Taulukko1[[#This Row],[Rivivalinta]],Sheet1!$C$1:$E$42,2,FALSE)</f>
        <v>Eget kapital</v>
      </c>
      <c r="D1583" s="23" t="str">
        <f>VLOOKUP(Taulukko1[[#This Row],[Rivivalinta]],Sheet1!$C$1:$E$42,3,FALSE)</f>
        <v>Total equity</v>
      </c>
      <c r="E1583" s="1" t="s">
        <v>88</v>
      </c>
      <c r="F1583" s="2">
        <v>42004</v>
      </c>
      <c r="G1583" s="4">
        <v>44287</v>
      </c>
    </row>
    <row r="1584" spans="1:7" x14ac:dyDescent="0.2">
      <c r="A1584" s="3">
        <v>21</v>
      </c>
      <c r="B1584" s="23" t="s">
        <v>26</v>
      </c>
      <c r="C1584" s="23" t="str">
        <f>VLOOKUP(Taulukko1[[#This Row],[Rivivalinta]],Sheet1!$C$1:$E$42,2,FALSE)</f>
        <v>Övriga skulder</v>
      </c>
      <c r="D1584" s="23" t="str">
        <f>VLOOKUP(Taulukko1[[#This Row],[Rivivalinta]],Sheet1!$C$1:$E$42,3,FALSE)</f>
        <v>Other liabilities</v>
      </c>
      <c r="E1584" s="1" t="s">
        <v>88</v>
      </c>
      <c r="F1584" s="2">
        <v>42004</v>
      </c>
      <c r="G1584" s="4">
        <v>9826</v>
      </c>
    </row>
    <row r="1585" spans="1:7" x14ac:dyDescent="0.2">
      <c r="A1585" s="3">
        <v>24</v>
      </c>
      <c r="B1585" s="23" t="s">
        <v>27</v>
      </c>
      <c r="C1585" s="23" t="str">
        <f>VLOOKUP(Taulukko1[[#This Row],[Rivivalinta]],Sheet1!$C$1:$E$42,2,FALSE)</f>
        <v>SUMMA EGET KAPITAL OCH SKULDER</v>
      </c>
      <c r="D1585" s="23" t="str">
        <f>VLOOKUP(Taulukko1[[#This Row],[Rivivalinta]],Sheet1!$C$1:$E$42,3,FALSE)</f>
        <v>TOTAL EQUITY AND LIABILITIES</v>
      </c>
      <c r="E1585" s="1" t="s">
        <v>88</v>
      </c>
      <c r="F1585" s="2">
        <v>42004</v>
      </c>
      <c r="G1585" s="4">
        <v>262906</v>
      </c>
    </row>
    <row r="1586" spans="1:7" x14ac:dyDescent="0.2">
      <c r="A1586" s="3">
        <v>25</v>
      </c>
      <c r="B1586" s="23" t="s">
        <v>28</v>
      </c>
      <c r="C1586" s="23" t="str">
        <f>VLOOKUP(Taulukko1[[#This Row],[Rivivalinta]],Sheet1!$C$1:$E$42,2,FALSE)</f>
        <v>Exponering utanför balansräkningen</v>
      </c>
      <c r="D1586" s="23" t="str">
        <f>VLOOKUP(Taulukko1[[#This Row],[Rivivalinta]],Sheet1!$C$1:$E$42,3,FALSE)</f>
        <v>Off balance sheet exposures</v>
      </c>
      <c r="E1586" s="1" t="s">
        <v>88</v>
      </c>
      <c r="F1586" s="2">
        <v>42004</v>
      </c>
      <c r="G1586" s="4">
        <v>16815</v>
      </c>
    </row>
    <row r="1587" spans="1:7" x14ac:dyDescent="0.2">
      <c r="A1587" s="3">
        <v>28</v>
      </c>
      <c r="B1587" s="23" t="s">
        <v>29</v>
      </c>
      <c r="C1587" s="23" t="str">
        <f>VLOOKUP(Taulukko1[[#This Row],[Rivivalinta]],Sheet1!$C$1:$E$42,2,FALSE)</f>
        <v>Kostnader/intäkter, %</v>
      </c>
      <c r="D1587" s="23" t="str">
        <f>VLOOKUP(Taulukko1[[#This Row],[Rivivalinta]],Sheet1!$C$1:$E$42,3,FALSE)</f>
        <v>Cost/income ratio, %</v>
      </c>
      <c r="E1587" s="1" t="s">
        <v>88</v>
      </c>
      <c r="F1587" s="2">
        <v>42004</v>
      </c>
      <c r="G1587" s="5">
        <v>0.56497649429147079</v>
      </c>
    </row>
    <row r="1588" spans="1:7" x14ac:dyDescent="0.2">
      <c r="A1588" s="3">
        <v>29</v>
      </c>
      <c r="B1588" s="23" t="s">
        <v>30</v>
      </c>
      <c r="C1588" s="23" t="str">
        <f>VLOOKUP(Taulukko1[[#This Row],[Rivivalinta]],Sheet1!$C$1:$E$42,2,FALSE)</f>
        <v>Nödlidande exponeringar/Exponeringar, %</v>
      </c>
      <c r="D1588" s="23" t="str">
        <f>VLOOKUP(Taulukko1[[#This Row],[Rivivalinta]],Sheet1!$C$1:$E$42,3,FALSE)</f>
        <v>Non-performing exposures/Exposures, %</v>
      </c>
      <c r="E1588" s="1" t="s">
        <v>88</v>
      </c>
      <c r="F1588" s="2">
        <v>42004</v>
      </c>
      <c r="G1588" s="5">
        <v>7.711788563703182E-3</v>
      </c>
    </row>
    <row r="1589" spans="1:7" x14ac:dyDescent="0.2">
      <c r="A1589" s="3">
        <v>30</v>
      </c>
      <c r="B1589" s="23" t="s">
        <v>31</v>
      </c>
      <c r="C1589" s="23" t="str">
        <f>VLOOKUP(Taulukko1[[#This Row],[Rivivalinta]],Sheet1!$C$1:$E$42,2,FALSE)</f>
        <v>Upplupna avsättningar på nödlidande exponeringar/Nödlidande Exponeringar, %</v>
      </c>
      <c r="D1589" s="23" t="str">
        <f>VLOOKUP(Taulukko1[[#This Row],[Rivivalinta]],Sheet1!$C$1:$E$42,3,FALSE)</f>
        <v>Accumulated impairments on non-performing exposures/Non-performing exposures, %</v>
      </c>
      <c r="E1589" s="1" t="s">
        <v>88</v>
      </c>
      <c r="F1589" s="2">
        <v>42004</v>
      </c>
      <c r="G1589" s="5">
        <v>0.72160493827160499</v>
      </c>
    </row>
    <row r="1590" spans="1:7" x14ac:dyDescent="0.2">
      <c r="A1590" s="3">
        <v>31</v>
      </c>
      <c r="B1590" s="23" t="s">
        <v>32</v>
      </c>
      <c r="C1590" s="23" t="str">
        <f>VLOOKUP(Taulukko1[[#This Row],[Rivivalinta]],Sheet1!$C$1:$E$42,2,FALSE)</f>
        <v>Kapitalbas</v>
      </c>
      <c r="D1590" s="23" t="str">
        <f>VLOOKUP(Taulukko1[[#This Row],[Rivivalinta]],Sheet1!$C$1:$E$42,3,FALSE)</f>
        <v>Own funds</v>
      </c>
      <c r="E1590" s="1" t="s">
        <v>88</v>
      </c>
      <c r="F1590" s="2">
        <v>42004</v>
      </c>
      <c r="G1590" s="4">
        <v>46061.472000000002</v>
      </c>
    </row>
    <row r="1591" spans="1:7" x14ac:dyDescent="0.2">
      <c r="A1591" s="3">
        <v>32</v>
      </c>
      <c r="B1591" s="23" t="s">
        <v>33</v>
      </c>
      <c r="C1591" s="23" t="str">
        <f>VLOOKUP(Taulukko1[[#This Row],[Rivivalinta]],Sheet1!$C$1:$E$42,2,FALSE)</f>
        <v>Kärnprimärkapital (CET 1)</v>
      </c>
      <c r="D1591" s="23" t="str">
        <f>VLOOKUP(Taulukko1[[#This Row],[Rivivalinta]],Sheet1!$C$1:$E$42,3,FALSE)</f>
        <v>Common equity tier 1 capital (CET1)</v>
      </c>
      <c r="E1591" s="1" t="s">
        <v>88</v>
      </c>
      <c r="F1591" s="2">
        <v>42004</v>
      </c>
      <c r="G1591" s="4">
        <v>44532.313000000002</v>
      </c>
    </row>
    <row r="1592" spans="1:7" x14ac:dyDescent="0.2">
      <c r="A1592" s="3">
        <v>33</v>
      </c>
      <c r="B1592" s="23" t="s">
        <v>34</v>
      </c>
      <c r="C1592" s="23" t="str">
        <f>VLOOKUP(Taulukko1[[#This Row],[Rivivalinta]],Sheet1!$C$1:$E$42,2,FALSE)</f>
        <v>Övrigt primärkapital (AT 1)</v>
      </c>
      <c r="D1592" s="23" t="str">
        <f>VLOOKUP(Taulukko1[[#This Row],[Rivivalinta]],Sheet1!$C$1:$E$42,3,FALSE)</f>
        <v>Additional tier 1 capital (AT 1)</v>
      </c>
      <c r="E1592" s="1" t="s">
        <v>88</v>
      </c>
      <c r="F1592" s="2">
        <v>42004</v>
      </c>
      <c r="G1592" s="4"/>
    </row>
    <row r="1593" spans="1:7" x14ac:dyDescent="0.2">
      <c r="A1593" s="3">
        <v>34</v>
      </c>
      <c r="B1593" s="23" t="s">
        <v>35</v>
      </c>
      <c r="C1593" s="23" t="str">
        <f>VLOOKUP(Taulukko1[[#This Row],[Rivivalinta]],Sheet1!$C$1:$E$42,2,FALSE)</f>
        <v>Supplementärkapital (T2)</v>
      </c>
      <c r="D1593" s="23" t="str">
        <f>VLOOKUP(Taulukko1[[#This Row],[Rivivalinta]],Sheet1!$C$1:$E$42,3,FALSE)</f>
        <v>Tier 2 capital (T2)</v>
      </c>
      <c r="E1593" s="1" t="s">
        <v>88</v>
      </c>
      <c r="F1593" s="2">
        <v>42004</v>
      </c>
      <c r="G1593" s="4">
        <v>1529.1579999999999</v>
      </c>
    </row>
    <row r="1594" spans="1:7" x14ac:dyDescent="0.2">
      <c r="A1594" s="3">
        <v>35</v>
      </c>
      <c r="B1594" s="23" t="s">
        <v>36</v>
      </c>
      <c r="C1594" s="23" t="str">
        <f>VLOOKUP(Taulukko1[[#This Row],[Rivivalinta]],Sheet1!$C$1:$E$42,2,FALSE)</f>
        <v>Summa kapitalrelationer, %</v>
      </c>
      <c r="D1594" s="23" t="str">
        <f>VLOOKUP(Taulukko1[[#This Row],[Rivivalinta]],Sheet1!$C$1:$E$42,3,FALSE)</f>
        <v>Own funds ratio, %</v>
      </c>
      <c r="E1594" s="1" t="s">
        <v>88</v>
      </c>
      <c r="F1594" s="2">
        <v>42004</v>
      </c>
      <c r="G1594" s="5">
        <v>0.30410785614893104</v>
      </c>
    </row>
    <row r="1595" spans="1:7" x14ac:dyDescent="0.2">
      <c r="A1595" s="3">
        <v>36</v>
      </c>
      <c r="B1595" s="23" t="s">
        <v>37</v>
      </c>
      <c r="C1595" s="23" t="str">
        <f>VLOOKUP(Taulukko1[[#This Row],[Rivivalinta]],Sheet1!$C$1:$E$42,2,FALSE)</f>
        <v>Primärkapitalrelation, %</v>
      </c>
      <c r="D1595" s="23" t="str">
        <f>VLOOKUP(Taulukko1[[#This Row],[Rivivalinta]],Sheet1!$C$1:$E$42,3,FALSE)</f>
        <v>Tier 1 ratio, %</v>
      </c>
      <c r="E1595" s="1" t="s">
        <v>88</v>
      </c>
      <c r="F1595" s="2">
        <v>42004</v>
      </c>
      <c r="G1595" s="5">
        <v>0.29401201585097347</v>
      </c>
    </row>
    <row r="1596" spans="1:7" x14ac:dyDescent="0.2">
      <c r="A1596" s="3">
        <v>37</v>
      </c>
      <c r="B1596" s="23" t="s">
        <v>38</v>
      </c>
      <c r="C1596" s="23" t="str">
        <f>VLOOKUP(Taulukko1[[#This Row],[Rivivalinta]],Sheet1!$C$1:$E$42,2,FALSE)</f>
        <v>Kärnprimärkapitalrelation, %</v>
      </c>
      <c r="D1596" s="23" t="str">
        <f>VLOOKUP(Taulukko1[[#This Row],[Rivivalinta]],Sheet1!$C$1:$E$42,3,FALSE)</f>
        <v>CET 1 ratio, %</v>
      </c>
      <c r="E1596" s="1" t="s">
        <v>88</v>
      </c>
      <c r="F1596" s="2">
        <v>42004</v>
      </c>
      <c r="G1596" s="5">
        <v>0.29401201585097347</v>
      </c>
    </row>
    <row r="1597" spans="1:7" x14ac:dyDescent="0.2">
      <c r="A1597" s="3">
        <v>38</v>
      </c>
      <c r="B1597" s="23" t="s">
        <v>39</v>
      </c>
      <c r="C1597" s="23" t="str">
        <f>VLOOKUP(Taulukko1[[#This Row],[Rivivalinta]],Sheet1!$C$1:$E$42,2,FALSE)</f>
        <v>Summa exponeringsbelopp (RWA)</v>
      </c>
      <c r="D1597" s="23" t="str">
        <f>VLOOKUP(Taulukko1[[#This Row],[Rivivalinta]],Sheet1!$C$1:$E$42,3,FALSE)</f>
        <v>Total risk weighted assets (RWA)</v>
      </c>
      <c r="E1597" s="1" t="s">
        <v>88</v>
      </c>
      <c r="F1597" s="2">
        <v>42004</v>
      </c>
      <c r="G1597" s="4">
        <v>151464.26199999999</v>
      </c>
    </row>
    <row r="1598" spans="1:7" x14ac:dyDescent="0.2">
      <c r="A1598" s="3">
        <v>39</v>
      </c>
      <c r="B1598" s="23" t="s">
        <v>40</v>
      </c>
      <c r="C1598" s="23" t="str">
        <f>VLOOKUP(Taulukko1[[#This Row],[Rivivalinta]],Sheet1!$C$1:$E$42,2,FALSE)</f>
        <v>Exponeringsbelopp för kredit-, motpart- och utspädningsrisker</v>
      </c>
      <c r="D1598" s="23" t="str">
        <f>VLOOKUP(Taulukko1[[#This Row],[Rivivalinta]],Sheet1!$C$1:$E$42,3,FALSE)</f>
        <v>Credit and counterparty risks</v>
      </c>
      <c r="E1598" s="1" t="s">
        <v>88</v>
      </c>
      <c r="F1598" s="2">
        <v>42004</v>
      </c>
      <c r="G1598" s="4">
        <v>138457.78099999999</v>
      </c>
    </row>
    <row r="1599" spans="1:7" x14ac:dyDescent="0.2">
      <c r="A1599" s="3">
        <v>40</v>
      </c>
      <c r="B1599" s="23" t="s">
        <v>41</v>
      </c>
      <c r="C1599" s="23" t="str">
        <f>VLOOKUP(Taulukko1[[#This Row],[Rivivalinta]],Sheet1!$C$1:$E$42,2,FALSE)</f>
        <v>Exponeringsbelopp för positions-, valutakurs- och råvarurisker</v>
      </c>
      <c r="D1599" s="23" t="str">
        <f>VLOOKUP(Taulukko1[[#This Row],[Rivivalinta]],Sheet1!$C$1:$E$42,3,FALSE)</f>
        <v>Position, currency and commodity risks</v>
      </c>
      <c r="E1599" s="1" t="s">
        <v>88</v>
      </c>
      <c r="F1599" s="2">
        <v>42004</v>
      </c>
      <c r="G1599" s="4">
        <v>1596.354</v>
      </c>
    </row>
    <row r="1600" spans="1:7" x14ac:dyDescent="0.2">
      <c r="A1600" s="3">
        <v>41</v>
      </c>
      <c r="B1600" s="23" t="s">
        <v>42</v>
      </c>
      <c r="C1600" s="23" t="str">
        <f>VLOOKUP(Taulukko1[[#This Row],[Rivivalinta]],Sheet1!$C$1:$E$42,2,FALSE)</f>
        <v>Exponeringsbelopp för operativ risk</v>
      </c>
      <c r="D1600" s="23" t="str">
        <f>VLOOKUP(Taulukko1[[#This Row],[Rivivalinta]],Sheet1!$C$1:$E$42,3,FALSE)</f>
        <v>Operational risks</v>
      </c>
      <c r="E1600" s="1" t="s">
        <v>88</v>
      </c>
      <c r="F1600" s="2">
        <v>42004</v>
      </c>
      <c r="G1600" s="4">
        <v>11380.977000000001</v>
      </c>
    </row>
    <row r="1601" spans="1:7" x14ac:dyDescent="0.2">
      <c r="A1601" s="3">
        <v>42</v>
      </c>
      <c r="B1601" s="23" t="s">
        <v>43</v>
      </c>
      <c r="C1601" s="23" t="str">
        <f>VLOOKUP(Taulukko1[[#This Row],[Rivivalinta]],Sheet1!$C$1:$E$42,2,FALSE)</f>
        <v>Övriga riskexponeringar</v>
      </c>
      <c r="D1601" s="23" t="str">
        <f>VLOOKUP(Taulukko1[[#This Row],[Rivivalinta]],Sheet1!$C$1:$E$42,3,FALSE)</f>
        <v>Other risks</v>
      </c>
      <c r="E1601" s="1" t="s">
        <v>88</v>
      </c>
      <c r="F1601" s="2">
        <v>42004</v>
      </c>
      <c r="G1601" s="4">
        <v>29.15</v>
      </c>
    </row>
    <row r="1602" spans="1:7" x14ac:dyDescent="0.2">
      <c r="A1602" s="3">
        <v>1</v>
      </c>
      <c r="B1602" s="23" t="s">
        <v>5</v>
      </c>
      <c r="C1602" s="23" t="str">
        <f>VLOOKUP(Taulukko1[[#This Row],[Rivivalinta]],Sheet1!$C$1:$E$42,2,FALSE)</f>
        <v>Räntenetto</v>
      </c>
      <c r="D1602" s="23" t="str">
        <f>VLOOKUP(Taulukko1[[#This Row],[Rivivalinta]],Sheet1!$C$1:$E$42,3,FALSE)</f>
        <v>Net interest margin</v>
      </c>
      <c r="E1602" s="1" t="s">
        <v>113</v>
      </c>
      <c r="F1602" s="2">
        <v>42004</v>
      </c>
      <c r="G1602" s="4">
        <v>17830</v>
      </c>
    </row>
    <row r="1603" spans="1:7" x14ac:dyDescent="0.2">
      <c r="A1603" s="3">
        <v>2</v>
      </c>
      <c r="B1603" s="23" t="s">
        <v>6</v>
      </c>
      <c r="C1603" s="23" t="str">
        <f>VLOOKUP(Taulukko1[[#This Row],[Rivivalinta]],Sheet1!$C$1:$E$42,2,FALSE)</f>
        <v>Netto, avgifts- och provisionsintäkter</v>
      </c>
      <c r="D1603" s="23" t="str">
        <f>VLOOKUP(Taulukko1[[#This Row],[Rivivalinta]],Sheet1!$C$1:$E$42,3,FALSE)</f>
        <v>Net fee and commission income</v>
      </c>
      <c r="E1603" s="1" t="s">
        <v>113</v>
      </c>
      <c r="F1603" s="2">
        <v>42004</v>
      </c>
      <c r="G1603" s="4">
        <v>9089</v>
      </c>
    </row>
    <row r="1604" spans="1:7" x14ac:dyDescent="0.2">
      <c r="A1604" s="3">
        <v>3</v>
      </c>
      <c r="B1604" s="23" t="s">
        <v>7</v>
      </c>
      <c r="C1604" s="23" t="str">
        <f>VLOOKUP(Taulukko1[[#This Row],[Rivivalinta]],Sheet1!$C$1:$E$42,2,FALSE)</f>
        <v>Avgifts- och provisionsintäkter</v>
      </c>
      <c r="D1604" s="23" t="str">
        <f>VLOOKUP(Taulukko1[[#This Row],[Rivivalinta]],Sheet1!$C$1:$E$42,3,FALSE)</f>
        <v>Fee and commission income</v>
      </c>
      <c r="E1604" s="1" t="s">
        <v>113</v>
      </c>
      <c r="F1604" s="2">
        <v>42004</v>
      </c>
      <c r="G1604" s="4">
        <v>10031</v>
      </c>
    </row>
    <row r="1605" spans="1:7" x14ac:dyDescent="0.2">
      <c r="A1605" s="3">
        <v>4</v>
      </c>
      <c r="B1605" s="23" t="s">
        <v>8</v>
      </c>
      <c r="C1605" s="23" t="str">
        <f>VLOOKUP(Taulukko1[[#This Row],[Rivivalinta]],Sheet1!$C$1:$E$42,2,FALSE)</f>
        <v>Avgifts- och provisionskostnader</v>
      </c>
      <c r="D1605" s="23" t="str">
        <f>VLOOKUP(Taulukko1[[#This Row],[Rivivalinta]],Sheet1!$C$1:$E$42,3,FALSE)</f>
        <v>Fee and commission expenses</v>
      </c>
      <c r="E1605" s="1" t="s">
        <v>113</v>
      </c>
      <c r="F1605" s="2">
        <v>42004</v>
      </c>
      <c r="G1605" s="4">
        <v>942</v>
      </c>
    </row>
    <row r="1606" spans="1:7" x14ac:dyDescent="0.2">
      <c r="A1606" s="3">
        <v>5</v>
      </c>
      <c r="B1606" s="23" t="s">
        <v>9</v>
      </c>
      <c r="C1606" s="23" t="str">
        <f>VLOOKUP(Taulukko1[[#This Row],[Rivivalinta]],Sheet1!$C$1:$E$42,2,FALSE)</f>
        <v>Nettointäkter från handel och investeringar</v>
      </c>
      <c r="D1606" s="23" t="str">
        <f>VLOOKUP(Taulukko1[[#This Row],[Rivivalinta]],Sheet1!$C$1:$E$42,3,FALSE)</f>
        <v>Net trading and investing income</v>
      </c>
      <c r="E1606" s="1" t="s">
        <v>113</v>
      </c>
      <c r="F1606" s="2">
        <v>42004</v>
      </c>
      <c r="G1606" s="4">
        <v>92</v>
      </c>
    </row>
    <row r="1607" spans="1:7" x14ac:dyDescent="0.2">
      <c r="A1607" s="3">
        <v>6</v>
      </c>
      <c r="B1607" s="23" t="s">
        <v>10</v>
      </c>
      <c r="C1607" s="23" t="str">
        <f>VLOOKUP(Taulukko1[[#This Row],[Rivivalinta]],Sheet1!$C$1:$E$42,2,FALSE)</f>
        <v>Övriga intäkter</v>
      </c>
      <c r="D1607" s="23" t="str">
        <f>VLOOKUP(Taulukko1[[#This Row],[Rivivalinta]],Sheet1!$C$1:$E$42,3,FALSE)</f>
        <v>Other income</v>
      </c>
      <c r="E1607" s="1" t="s">
        <v>113</v>
      </c>
      <c r="F1607" s="2">
        <v>42004</v>
      </c>
      <c r="G1607" s="4">
        <v>4162</v>
      </c>
    </row>
    <row r="1608" spans="1:7" x14ac:dyDescent="0.2">
      <c r="A1608" s="3">
        <v>7</v>
      </c>
      <c r="B1608" s="23" t="s">
        <v>11</v>
      </c>
      <c r="C1608" s="23" t="str">
        <f>VLOOKUP(Taulukko1[[#This Row],[Rivivalinta]],Sheet1!$C$1:$E$42,2,FALSE)</f>
        <v>Totala inkomster</v>
      </c>
      <c r="D1608" s="23" t="str">
        <f>VLOOKUP(Taulukko1[[#This Row],[Rivivalinta]],Sheet1!$C$1:$E$42,3,FALSE)</f>
        <v>Total income</v>
      </c>
      <c r="E1608" s="1" t="s">
        <v>113</v>
      </c>
      <c r="F1608" s="2">
        <v>42004</v>
      </c>
      <c r="G1608" s="4">
        <v>31173</v>
      </c>
    </row>
    <row r="1609" spans="1:7" x14ac:dyDescent="0.2">
      <c r="A1609" s="3">
        <v>8</v>
      </c>
      <c r="B1609" s="23" t="s">
        <v>12</v>
      </c>
      <c r="C1609" s="23" t="str">
        <f>VLOOKUP(Taulukko1[[#This Row],[Rivivalinta]],Sheet1!$C$1:$E$42,2,FALSE)</f>
        <v>Totala kostnader</v>
      </c>
      <c r="D1609" s="23" t="str">
        <f>VLOOKUP(Taulukko1[[#This Row],[Rivivalinta]],Sheet1!$C$1:$E$42,3,FALSE)</f>
        <v>Total expenses</v>
      </c>
      <c r="E1609" s="1" t="s">
        <v>113</v>
      </c>
      <c r="F1609" s="2">
        <v>42004</v>
      </c>
      <c r="G1609" s="4">
        <v>18994</v>
      </c>
    </row>
    <row r="1610" spans="1:7" x14ac:dyDescent="0.2">
      <c r="A1610" s="3">
        <v>9</v>
      </c>
      <c r="B1610" s="23" t="s">
        <v>13</v>
      </c>
      <c r="C1610" s="23" t="str">
        <f>VLOOKUP(Taulukko1[[#This Row],[Rivivalinta]],Sheet1!$C$1:$E$42,2,FALSE)</f>
        <v>Nedskrivningar av lån och fordringar</v>
      </c>
      <c r="D1610" s="23" t="str">
        <f>VLOOKUP(Taulukko1[[#This Row],[Rivivalinta]],Sheet1!$C$1:$E$42,3,FALSE)</f>
        <v>Impairments on loans and receivables</v>
      </c>
      <c r="E1610" s="1" t="s">
        <v>113</v>
      </c>
      <c r="F1610" s="2">
        <v>42004</v>
      </c>
      <c r="G1610" s="4">
        <v>1531</v>
      </c>
    </row>
    <row r="1611" spans="1:7" x14ac:dyDescent="0.2">
      <c r="A1611" s="3">
        <v>10</v>
      </c>
      <c r="B1611" s="23" t="s">
        <v>14</v>
      </c>
      <c r="C1611" s="23" t="str">
        <f>VLOOKUP(Taulukko1[[#This Row],[Rivivalinta]],Sheet1!$C$1:$E$42,2,FALSE)</f>
        <v>Rörelsevinst/-förlust</v>
      </c>
      <c r="D1611" s="23" t="str">
        <f>VLOOKUP(Taulukko1[[#This Row],[Rivivalinta]],Sheet1!$C$1:$E$42,3,FALSE)</f>
        <v>Operatingprofit/-loss</v>
      </c>
      <c r="E1611" s="1" t="s">
        <v>113</v>
      </c>
      <c r="F1611" s="2">
        <v>42004</v>
      </c>
      <c r="G1611" s="4">
        <v>10648</v>
      </c>
    </row>
    <row r="1612" spans="1:7" x14ac:dyDescent="0.2">
      <c r="A1612" s="3">
        <v>11</v>
      </c>
      <c r="B1612" s="23" t="s">
        <v>15</v>
      </c>
      <c r="C1612" s="23" t="str">
        <f>VLOOKUP(Taulukko1[[#This Row],[Rivivalinta]],Sheet1!$C$1:$E$42,2,FALSE)</f>
        <v>Kontanta medel och kassabehållning hos centralbanker</v>
      </c>
      <c r="D1612" s="23" t="str">
        <f>VLOOKUP(Taulukko1[[#This Row],[Rivivalinta]],Sheet1!$C$1:$E$42,3,FALSE)</f>
        <v>Cash and cash balances at central banks</v>
      </c>
      <c r="E1612" s="1" t="s">
        <v>113</v>
      </c>
      <c r="F1612" s="2">
        <v>42004</v>
      </c>
      <c r="G1612" s="4">
        <v>49950</v>
      </c>
    </row>
    <row r="1613" spans="1:7" x14ac:dyDescent="0.2">
      <c r="A1613" s="3">
        <v>12</v>
      </c>
      <c r="B1613" s="23" t="s">
        <v>16</v>
      </c>
      <c r="C1613" s="23" t="str">
        <f>VLOOKUP(Taulukko1[[#This Row],[Rivivalinta]],Sheet1!$C$1:$E$42,2,FALSE)</f>
        <v>Lån och förskott till kreditinstitut</v>
      </c>
      <c r="D1613" s="23" t="str">
        <f>VLOOKUP(Taulukko1[[#This Row],[Rivivalinta]],Sheet1!$C$1:$E$42,3,FALSE)</f>
        <v>Loans and advances to credit institutions</v>
      </c>
      <c r="E1613" s="1" t="s">
        <v>113</v>
      </c>
      <c r="F1613" s="2">
        <v>42004</v>
      </c>
      <c r="G1613" s="4">
        <v>73259</v>
      </c>
    </row>
    <row r="1614" spans="1:7" x14ac:dyDescent="0.2">
      <c r="A1614" s="3">
        <v>13</v>
      </c>
      <c r="B1614" s="23" t="s">
        <v>17</v>
      </c>
      <c r="C1614" s="23" t="str">
        <f>VLOOKUP(Taulukko1[[#This Row],[Rivivalinta]],Sheet1!$C$1:$E$42,2,FALSE)</f>
        <v>Lån och förskott till allmänheten och offentliga samfund</v>
      </c>
      <c r="D1614" s="23" t="str">
        <f>VLOOKUP(Taulukko1[[#This Row],[Rivivalinta]],Sheet1!$C$1:$E$42,3,FALSE)</f>
        <v>Loans and advances to the public and public sector entities</v>
      </c>
      <c r="E1614" s="1" t="s">
        <v>113</v>
      </c>
      <c r="F1614" s="2">
        <v>42004</v>
      </c>
      <c r="G1614" s="4">
        <v>1309740</v>
      </c>
    </row>
    <row r="1615" spans="1:7" x14ac:dyDescent="0.2">
      <c r="A1615" s="3">
        <v>14</v>
      </c>
      <c r="B1615" s="23" t="s">
        <v>18</v>
      </c>
      <c r="C1615" s="23" t="str">
        <f>VLOOKUP(Taulukko1[[#This Row],[Rivivalinta]],Sheet1!$C$1:$E$42,2,FALSE)</f>
        <v>Värdepapper</v>
      </c>
      <c r="D1615" s="23" t="str">
        <f>VLOOKUP(Taulukko1[[#This Row],[Rivivalinta]],Sheet1!$C$1:$E$42,3,FALSE)</f>
        <v>Debt securities</v>
      </c>
      <c r="E1615" s="1" t="s">
        <v>113</v>
      </c>
      <c r="F1615" s="2">
        <v>42004</v>
      </c>
      <c r="G1615" s="4">
        <v>47928</v>
      </c>
    </row>
    <row r="1616" spans="1:7" x14ac:dyDescent="0.2">
      <c r="A1616" s="3">
        <v>15</v>
      </c>
      <c r="B1616" s="23" t="s">
        <v>119</v>
      </c>
      <c r="C1616" s="23" t="str">
        <f>VLOOKUP(Taulukko1[[#This Row],[Rivivalinta]],Sheet1!$C$1:$E$42,2,FALSE)</f>
        <v xml:space="preserve">Derivat </v>
      </c>
      <c r="D1616" s="23" t="str">
        <f>VLOOKUP(Taulukko1[[#This Row],[Rivivalinta]],Sheet1!$C$1:$E$42,3,FALSE)</f>
        <v xml:space="preserve">Derivatives </v>
      </c>
      <c r="E1616" s="1" t="s">
        <v>113</v>
      </c>
      <c r="F1616" s="2">
        <v>42004</v>
      </c>
      <c r="G1616" s="4">
        <v>8739</v>
      </c>
    </row>
    <row r="1617" spans="1:7" x14ac:dyDescent="0.2">
      <c r="A1617" s="3">
        <v>16</v>
      </c>
      <c r="B1617" s="23" t="s">
        <v>20</v>
      </c>
      <c r="C1617" s="23" t="str">
        <f>VLOOKUP(Taulukko1[[#This Row],[Rivivalinta]],Sheet1!$C$1:$E$42,2,FALSE)</f>
        <v>Övriga tillgångar</v>
      </c>
      <c r="D1617" s="23" t="str">
        <f>VLOOKUP(Taulukko1[[#This Row],[Rivivalinta]],Sheet1!$C$1:$E$42,3,FALSE)</f>
        <v>Other assets</v>
      </c>
      <c r="E1617" s="1" t="s">
        <v>113</v>
      </c>
      <c r="F1617" s="2">
        <v>42004</v>
      </c>
      <c r="G1617" s="4">
        <v>128866</v>
      </c>
    </row>
    <row r="1618" spans="1:7" x14ac:dyDescent="0.2">
      <c r="A1618" s="3">
        <v>17</v>
      </c>
      <c r="B1618" s="23" t="s">
        <v>21</v>
      </c>
      <c r="C1618" s="23" t="str">
        <f>VLOOKUP(Taulukko1[[#This Row],[Rivivalinta]],Sheet1!$C$1:$E$42,2,FALSE)</f>
        <v>SUMMA TILLGÅNGAR</v>
      </c>
      <c r="D1618" s="23" t="str">
        <f>VLOOKUP(Taulukko1[[#This Row],[Rivivalinta]],Sheet1!$C$1:$E$42,3,FALSE)</f>
        <v>TOTAL ASSETS</v>
      </c>
      <c r="E1618" s="1" t="s">
        <v>113</v>
      </c>
      <c r="F1618" s="2">
        <v>42004</v>
      </c>
      <c r="G1618" s="4">
        <v>1618482</v>
      </c>
    </row>
    <row r="1619" spans="1:7" x14ac:dyDescent="0.2">
      <c r="A1619" s="3">
        <v>18</v>
      </c>
      <c r="B1619" s="23" t="s">
        <v>22</v>
      </c>
      <c r="C1619" s="23" t="str">
        <f>VLOOKUP(Taulukko1[[#This Row],[Rivivalinta]],Sheet1!$C$1:$E$42,2,FALSE)</f>
        <v>Inlåning från kreditinstitut</v>
      </c>
      <c r="D1619" s="23" t="str">
        <f>VLOOKUP(Taulukko1[[#This Row],[Rivivalinta]],Sheet1!$C$1:$E$42,3,FALSE)</f>
        <v>Deposits from credit institutions</v>
      </c>
      <c r="E1619" s="1" t="s">
        <v>113</v>
      </c>
      <c r="F1619" s="2">
        <v>42004</v>
      </c>
      <c r="G1619" s="4">
        <v>26125</v>
      </c>
    </row>
    <row r="1620" spans="1:7" x14ac:dyDescent="0.2">
      <c r="A1620" s="3">
        <v>19</v>
      </c>
      <c r="B1620" s="23" t="s">
        <v>23</v>
      </c>
      <c r="C1620" s="23" t="str">
        <f>VLOOKUP(Taulukko1[[#This Row],[Rivivalinta]],Sheet1!$C$1:$E$42,2,FALSE)</f>
        <v>Inlåning från allmänheten och offentliga samfund</v>
      </c>
      <c r="D1620" s="23" t="str">
        <f>VLOOKUP(Taulukko1[[#This Row],[Rivivalinta]],Sheet1!$C$1:$E$42,3,FALSE)</f>
        <v>Deposits from the public and public sector entities</v>
      </c>
      <c r="E1620" s="1" t="s">
        <v>113</v>
      </c>
      <c r="F1620" s="2">
        <v>42004</v>
      </c>
      <c r="G1620" s="4">
        <v>1274965</v>
      </c>
    </row>
    <row r="1621" spans="1:7" x14ac:dyDescent="0.2">
      <c r="A1621" s="3">
        <v>20</v>
      </c>
      <c r="B1621" s="23" t="s">
        <v>24</v>
      </c>
      <c r="C1621" s="23" t="str">
        <f>VLOOKUP(Taulukko1[[#This Row],[Rivivalinta]],Sheet1!$C$1:$E$42,2,FALSE)</f>
        <v>Emitterade skuldebrev</v>
      </c>
      <c r="D1621" s="23" t="str">
        <f>VLOOKUP(Taulukko1[[#This Row],[Rivivalinta]],Sheet1!$C$1:$E$42,3,FALSE)</f>
        <v>Debt securities issued</v>
      </c>
      <c r="E1621" s="1" t="s">
        <v>113</v>
      </c>
      <c r="F1621" s="2">
        <v>42004</v>
      </c>
      <c r="G1621" s="4">
        <v>102231</v>
      </c>
    </row>
    <row r="1622" spans="1:7" x14ac:dyDescent="0.2">
      <c r="A1622" s="3">
        <v>22</v>
      </c>
      <c r="B1622" s="23" t="s">
        <v>19</v>
      </c>
      <c r="C1622" s="23" t="str">
        <f>VLOOKUP(Taulukko1[[#This Row],[Rivivalinta]],Sheet1!$C$1:$E$42,2,FALSE)</f>
        <v>Derivat</v>
      </c>
      <c r="D1622" s="23" t="str">
        <f>VLOOKUP(Taulukko1[[#This Row],[Rivivalinta]],Sheet1!$C$1:$E$42,3,FALSE)</f>
        <v>Derivatives</v>
      </c>
      <c r="E1622" s="1" t="s">
        <v>113</v>
      </c>
      <c r="F1622" s="2">
        <v>42004</v>
      </c>
      <c r="G1622" s="4"/>
    </row>
    <row r="1623" spans="1:7" x14ac:dyDescent="0.2">
      <c r="A1623" s="3">
        <v>23</v>
      </c>
      <c r="B1623" s="23" t="s">
        <v>25</v>
      </c>
      <c r="C1623" s="23" t="str">
        <f>VLOOKUP(Taulukko1[[#This Row],[Rivivalinta]],Sheet1!$C$1:$E$42,2,FALSE)</f>
        <v>Eget kapital</v>
      </c>
      <c r="D1623" s="23" t="str">
        <f>VLOOKUP(Taulukko1[[#This Row],[Rivivalinta]],Sheet1!$C$1:$E$42,3,FALSE)</f>
        <v>Total equity</v>
      </c>
      <c r="E1623" s="1" t="s">
        <v>113</v>
      </c>
      <c r="F1623" s="2">
        <v>42004</v>
      </c>
      <c r="G1623" s="4">
        <v>139132</v>
      </c>
    </row>
    <row r="1624" spans="1:7" x14ac:dyDescent="0.2">
      <c r="A1624" s="3">
        <v>21</v>
      </c>
      <c r="B1624" s="23" t="s">
        <v>26</v>
      </c>
      <c r="C1624" s="23" t="str">
        <f>VLOOKUP(Taulukko1[[#This Row],[Rivivalinta]],Sheet1!$C$1:$E$42,2,FALSE)</f>
        <v>Övriga skulder</v>
      </c>
      <c r="D1624" s="23" t="str">
        <f>VLOOKUP(Taulukko1[[#This Row],[Rivivalinta]],Sheet1!$C$1:$E$42,3,FALSE)</f>
        <v>Other liabilities</v>
      </c>
      <c r="E1624" s="1" t="s">
        <v>113</v>
      </c>
      <c r="F1624" s="2">
        <v>42004</v>
      </c>
      <c r="G1624" s="4">
        <v>76029</v>
      </c>
    </row>
    <row r="1625" spans="1:7" x14ac:dyDescent="0.2">
      <c r="A1625" s="3">
        <v>24</v>
      </c>
      <c r="B1625" s="23" t="s">
        <v>27</v>
      </c>
      <c r="C1625" s="23" t="str">
        <f>VLOOKUP(Taulukko1[[#This Row],[Rivivalinta]],Sheet1!$C$1:$E$42,2,FALSE)</f>
        <v>SUMMA EGET KAPITAL OCH SKULDER</v>
      </c>
      <c r="D1625" s="23" t="str">
        <f>VLOOKUP(Taulukko1[[#This Row],[Rivivalinta]],Sheet1!$C$1:$E$42,3,FALSE)</f>
        <v>TOTAL EQUITY AND LIABILITIES</v>
      </c>
      <c r="E1625" s="1" t="s">
        <v>113</v>
      </c>
      <c r="F1625" s="2">
        <v>42004</v>
      </c>
      <c r="G1625" s="4">
        <v>1618482</v>
      </c>
    </row>
    <row r="1626" spans="1:7" x14ac:dyDescent="0.2">
      <c r="A1626" s="3">
        <v>25</v>
      </c>
      <c r="B1626" s="23" t="s">
        <v>28</v>
      </c>
      <c r="C1626" s="23" t="str">
        <f>VLOOKUP(Taulukko1[[#This Row],[Rivivalinta]],Sheet1!$C$1:$E$42,2,FALSE)</f>
        <v>Exponering utanför balansräkningen</v>
      </c>
      <c r="D1626" s="23" t="str">
        <f>VLOOKUP(Taulukko1[[#This Row],[Rivivalinta]],Sheet1!$C$1:$E$42,3,FALSE)</f>
        <v>Off balance sheet exposures</v>
      </c>
      <c r="E1626" s="1" t="s">
        <v>113</v>
      </c>
      <c r="F1626" s="2">
        <v>42004</v>
      </c>
      <c r="G1626" s="4">
        <v>89500</v>
      </c>
    </row>
    <row r="1627" spans="1:7" x14ac:dyDescent="0.2">
      <c r="A1627" s="3">
        <v>28</v>
      </c>
      <c r="B1627" s="23" t="s">
        <v>29</v>
      </c>
      <c r="C1627" s="23" t="str">
        <f>VLOOKUP(Taulukko1[[#This Row],[Rivivalinta]],Sheet1!$C$1:$E$42,2,FALSE)</f>
        <v>Kostnader/intäkter, %</v>
      </c>
      <c r="D1627" s="23" t="str">
        <f>VLOOKUP(Taulukko1[[#This Row],[Rivivalinta]],Sheet1!$C$1:$E$42,3,FALSE)</f>
        <v>Cost/income ratio, %</v>
      </c>
      <c r="E1627" s="1" t="s">
        <v>113</v>
      </c>
      <c r="F1627" s="2">
        <v>42004</v>
      </c>
      <c r="G1627" s="5">
        <v>0.51935116676152537</v>
      </c>
    </row>
    <row r="1628" spans="1:7" x14ac:dyDescent="0.2">
      <c r="A1628" s="3">
        <v>29</v>
      </c>
      <c r="B1628" s="23" t="s">
        <v>30</v>
      </c>
      <c r="C1628" s="23" t="str">
        <f>VLOOKUP(Taulukko1[[#This Row],[Rivivalinta]],Sheet1!$C$1:$E$42,2,FALSE)</f>
        <v>Nödlidande exponeringar/Exponeringar, %</v>
      </c>
      <c r="D1628" s="23" t="str">
        <f>VLOOKUP(Taulukko1[[#This Row],[Rivivalinta]],Sheet1!$C$1:$E$42,3,FALSE)</f>
        <v>Non-performing exposures/Exposures, %</v>
      </c>
      <c r="E1628" s="1" t="s">
        <v>113</v>
      </c>
      <c r="F1628" s="2">
        <v>42004</v>
      </c>
      <c r="G1628" s="5">
        <v>1.2177858178633472E-2</v>
      </c>
    </row>
    <row r="1629" spans="1:7" x14ac:dyDescent="0.2">
      <c r="A1629" s="3">
        <v>30</v>
      </c>
      <c r="B1629" s="23" t="s">
        <v>31</v>
      </c>
      <c r="C1629" s="23" t="str">
        <f>VLOOKUP(Taulukko1[[#This Row],[Rivivalinta]],Sheet1!$C$1:$E$42,2,FALSE)</f>
        <v>Upplupna avsättningar på nödlidande exponeringar/Nödlidande Exponeringar, %</v>
      </c>
      <c r="D1629" s="23" t="str">
        <f>VLOOKUP(Taulukko1[[#This Row],[Rivivalinta]],Sheet1!$C$1:$E$42,3,FALSE)</f>
        <v>Accumulated impairments on non-performing exposures/Non-performing exposures, %</v>
      </c>
      <c r="E1629" s="1" t="s">
        <v>113</v>
      </c>
      <c r="F1629" s="2">
        <v>42004</v>
      </c>
      <c r="G1629" s="5">
        <v>0.29120490450365477</v>
      </c>
    </row>
    <row r="1630" spans="1:7" x14ac:dyDescent="0.2">
      <c r="A1630" s="3">
        <v>31</v>
      </c>
      <c r="B1630" s="23" t="s">
        <v>32</v>
      </c>
      <c r="C1630" s="23" t="str">
        <f>VLOOKUP(Taulukko1[[#This Row],[Rivivalinta]],Sheet1!$C$1:$E$42,2,FALSE)</f>
        <v>Kapitalbas</v>
      </c>
      <c r="D1630" s="23" t="str">
        <f>VLOOKUP(Taulukko1[[#This Row],[Rivivalinta]],Sheet1!$C$1:$E$42,3,FALSE)</f>
        <v>Own funds</v>
      </c>
      <c r="E1630" s="1" t="s">
        <v>113</v>
      </c>
      <c r="F1630" s="2">
        <v>42004</v>
      </c>
      <c r="G1630" s="4">
        <v>191366.03700000001</v>
      </c>
    </row>
    <row r="1631" spans="1:7" x14ac:dyDescent="0.2">
      <c r="A1631" s="3">
        <v>32</v>
      </c>
      <c r="B1631" s="23" t="s">
        <v>33</v>
      </c>
      <c r="C1631" s="23" t="str">
        <f>VLOOKUP(Taulukko1[[#This Row],[Rivivalinta]],Sheet1!$C$1:$E$42,2,FALSE)</f>
        <v>Kärnprimärkapital (CET 1)</v>
      </c>
      <c r="D1631" s="23" t="str">
        <f>VLOOKUP(Taulukko1[[#This Row],[Rivivalinta]],Sheet1!$C$1:$E$42,3,FALSE)</f>
        <v>Common equity tier 1 capital (CET1)</v>
      </c>
      <c r="E1631" s="1" t="s">
        <v>113</v>
      </c>
      <c r="F1631" s="2">
        <v>42004</v>
      </c>
      <c r="G1631" s="4">
        <v>171863.64300000001</v>
      </c>
    </row>
    <row r="1632" spans="1:7" x14ac:dyDescent="0.2">
      <c r="A1632" s="3">
        <v>33</v>
      </c>
      <c r="B1632" s="23" t="s">
        <v>34</v>
      </c>
      <c r="C1632" s="23" t="str">
        <f>VLOOKUP(Taulukko1[[#This Row],[Rivivalinta]],Sheet1!$C$1:$E$42,2,FALSE)</f>
        <v>Övrigt primärkapital (AT 1)</v>
      </c>
      <c r="D1632" s="23" t="str">
        <f>VLOOKUP(Taulukko1[[#This Row],[Rivivalinta]],Sheet1!$C$1:$E$42,3,FALSE)</f>
        <v>Additional tier 1 capital (AT 1)</v>
      </c>
      <c r="E1632" s="1" t="s">
        <v>113</v>
      </c>
      <c r="F1632" s="2">
        <v>42004</v>
      </c>
      <c r="G1632" s="4"/>
    </row>
    <row r="1633" spans="1:7" x14ac:dyDescent="0.2">
      <c r="A1633" s="3">
        <v>34</v>
      </c>
      <c r="B1633" s="23" t="s">
        <v>35</v>
      </c>
      <c r="C1633" s="23" t="str">
        <f>VLOOKUP(Taulukko1[[#This Row],[Rivivalinta]],Sheet1!$C$1:$E$42,2,FALSE)</f>
        <v>Supplementärkapital (T2)</v>
      </c>
      <c r="D1633" s="23" t="str">
        <f>VLOOKUP(Taulukko1[[#This Row],[Rivivalinta]],Sheet1!$C$1:$E$42,3,FALSE)</f>
        <v>Tier 2 capital (T2)</v>
      </c>
      <c r="E1633" s="1" t="s">
        <v>113</v>
      </c>
      <c r="F1633" s="2">
        <v>42004</v>
      </c>
      <c r="G1633" s="4">
        <v>19502.394</v>
      </c>
    </row>
    <row r="1634" spans="1:7" x14ac:dyDescent="0.2">
      <c r="A1634" s="3">
        <v>35</v>
      </c>
      <c r="B1634" s="23" t="s">
        <v>36</v>
      </c>
      <c r="C1634" s="23" t="str">
        <f>VLOOKUP(Taulukko1[[#This Row],[Rivivalinta]],Sheet1!$C$1:$E$42,2,FALSE)</f>
        <v>Summa kapitalrelationer, %</v>
      </c>
      <c r="D1634" s="23" t="str">
        <f>VLOOKUP(Taulukko1[[#This Row],[Rivivalinta]],Sheet1!$C$1:$E$42,3,FALSE)</f>
        <v>Own funds ratio, %</v>
      </c>
      <c r="E1634" s="1" t="s">
        <v>113</v>
      </c>
      <c r="F1634" s="2">
        <v>42004</v>
      </c>
      <c r="G1634" s="5">
        <v>0.2119208231771901</v>
      </c>
    </row>
    <row r="1635" spans="1:7" x14ac:dyDescent="0.2">
      <c r="A1635" s="3">
        <v>36</v>
      </c>
      <c r="B1635" s="23" t="s">
        <v>37</v>
      </c>
      <c r="C1635" s="23" t="str">
        <f>VLOOKUP(Taulukko1[[#This Row],[Rivivalinta]],Sheet1!$C$1:$E$42,2,FALSE)</f>
        <v>Primärkapitalrelation, %</v>
      </c>
      <c r="D1635" s="23" t="str">
        <f>VLOOKUP(Taulukko1[[#This Row],[Rivivalinta]],Sheet1!$C$1:$E$42,3,FALSE)</f>
        <v>Tier 1 ratio, %</v>
      </c>
      <c r="E1635" s="1" t="s">
        <v>113</v>
      </c>
      <c r="F1635" s="2">
        <v>42004</v>
      </c>
      <c r="G1635" s="5">
        <v>0.19032366071723963</v>
      </c>
    </row>
    <row r="1636" spans="1:7" x14ac:dyDescent="0.2">
      <c r="A1636" s="3">
        <v>37</v>
      </c>
      <c r="B1636" s="23" t="s">
        <v>38</v>
      </c>
      <c r="C1636" s="23" t="str">
        <f>VLOOKUP(Taulukko1[[#This Row],[Rivivalinta]],Sheet1!$C$1:$E$42,2,FALSE)</f>
        <v>Kärnprimärkapitalrelation, %</v>
      </c>
      <c r="D1636" s="23" t="str">
        <f>VLOOKUP(Taulukko1[[#This Row],[Rivivalinta]],Sheet1!$C$1:$E$42,3,FALSE)</f>
        <v>CET 1 ratio, %</v>
      </c>
      <c r="E1636" s="1" t="s">
        <v>113</v>
      </c>
      <c r="F1636" s="2">
        <v>42004</v>
      </c>
      <c r="G1636" s="5">
        <v>0.19032366071723963</v>
      </c>
    </row>
    <row r="1637" spans="1:7" x14ac:dyDescent="0.2">
      <c r="A1637" s="3">
        <v>38</v>
      </c>
      <c r="B1637" s="23" t="s">
        <v>39</v>
      </c>
      <c r="C1637" s="23" t="str">
        <f>VLOOKUP(Taulukko1[[#This Row],[Rivivalinta]],Sheet1!$C$1:$E$42,2,FALSE)</f>
        <v>Summa exponeringsbelopp (RWA)</v>
      </c>
      <c r="D1637" s="23" t="str">
        <f>VLOOKUP(Taulukko1[[#This Row],[Rivivalinta]],Sheet1!$C$1:$E$42,3,FALSE)</f>
        <v>Total risk weighted assets (RWA)</v>
      </c>
      <c r="E1637" s="1" t="s">
        <v>113</v>
      </c>
      <c r="F1637" s="2">
        <v>42004</v>
      </c>
      <c r="G1637" s="4">
        <v>903007.23699999996</v>
      </c>
    </row>
    <row r="1638" spans="1:7" x14ac:dyDescent="0.2">
      <c r="A1638" s="3">
        <v>39</v>
      </c>
      <c r="B1638" s="23" t="s">
        <v>40</v>
      </c>
      <c r="C1638" s="23" t="str">
        <f>VLOOKUP(Taulukko1[[#This Row],[Rivivalinta]],Sheet1!$C$1:$E$42,2,FALSE)</f>
        <v>Exponeringsbelopp för kredit-, motpart- och utspädningsrisker</v>
      </c>
      <c r="D1638" s="23" t="str">
        <f>VLOOKUP(Taulukko1[[#This Row],[Rivivalinta]],Sheet1!$C$1:$E$42,3,FALSE)</f>
        <v>Credit and counterparty risks</v>
      </c>
      <c r="E1638" s="1" t="s">
        <v>113</v>
      </c>
      <c r="F1638" s="2">
        <v>42004</v>
      </c>
      <c r="G1638" s="4">
        <v>806944.51699999999</v>
      </c>
    </row>
    <row r="1639" spans="1:7" x14ac:dyDescent="0.2">
      <c r="A1639" s="3">
        <v>40</v>
      </c>
      <c r="B1639" s="23" t="s">
        <v>41</v>
      </c>
      <c r="C1639" s="23" t="str">
        <f>VLOOKUP(Taulukko1[[#This Row],[Rivivalinta]],Sheet1!$C$1:$E$42,2,FALSE)</f>
        <v>Exponeringsbelopp för positions-, valutakurs- och råvarurisker</v>
      </c>
      <c r="D1639" s="23" t="str">
        <f>VLOOKUP(Taulukko1[[#This Row],[Rivivalinta]],Sheet1!$C$1:$E$42,3,FALSE)</f>
        <v>Position, currency and commodity risks</v>
      </c>
      <c r="E1639" s="1" t="s">
        <v>113</v>
      </c>
      <c r="F1639" s="2">
        <v>42004</v>
      </c>
      <c r="G1639" s="4">
        <v>16207.111999999999</v>
      </c>
    </row>
    <row r="1640" spans="1:7" x14ac:dyDescent="0.2">
      <c r="A1640" s="3">
        <v>41</v>
      </c>
      <c r="B1640" s="23" t="s">
        <v>42</v>
      </c>
      <c r="C1640" s="23" t="str">
        <f>VLOOKUP(Taulukko1[[#This Row],[Rivivalinta]],Sheet1!$C$1:$E$42,2,FALSE)</f>
        <v>Exponeringsbelopp för operativ risk</v>
      </c>
      <c r="D1640" s="23" t="str">
        <f>VLOOKUP(Taulukko1[[#This Row],[Rivivalinta]],Sheet1!$C$1:$E$42,3,FALSE)</f>
        <v>Operational risks</v>
      </c>
      <c r="E1640" s="1" t="s">
        <v>113</v>
      </c>
      <c r="F1640" s="2">
        <v>42004</v>
      </c>
      <c r="G1640" s="4">
        <v>73186.399999999994</v>
      </c>
    </row>
    <row r="1641" spans="1:7" x14ac:dyDescent="0.2">
      <c r="A1641" s="3">
        <v>42</v>
      </c>
      <c r="B1641" s="23" t="s">
        <v>43</v>
      </c>
      <c r="C1641" s="23" t="str">
        <f>VLOOKUP(Taulukko1[[#This Row],[Rivivalinta]],Sheet1!$C$1:$E$42,2,FALSE)</f>
        <v>Övriga riskexponeringar</v>
      </c>
      <c r="D1641" s="23" t="str">
        <f>VLOOKUP(Taulukko1[[#This Row],[Rivivalinta]],Sheet1!$C$1:$E$42,3,FALSE)</f>
        <v>Other risks</v>
      </c>
      <c r="E1641" s="1" t="s">
        <v>113</v>
      </c>
      <c r="F1641" s="2">
        <v>42004</v>
      </c>
      <c r="G1641" s="4">
        <v>6669.2079999999996</v>
      </c>
    </row>
    <row r="1642" spans="1:7" x14ac:dyDescent="0.2">
      <c r="A1642" s="3">
        <v>1</v>
      </c>
      <c r="B1642" s="23" t="s">
        <v>5</v>
      </c>
      <c r="C1642" s="23" t="str">
        <f>VLOOKUP(Taulukko1[[#This Row],[Rivivalinta]],Sheet1!$C$1:$E$42,2,FALSE)</f>
        <v>Räntenetto</v>
      </c>
      <c r="D1642" s="23" t="str">
        <f>VLOOKUP(Taulukko1[[#This Row],[Rivivalinta]],Sheet1!$C$1:$E$42,3,FALSE)</f>
        <v>Net interest margin</v>
      </c>
      <c r="E1642" s="1" t="s">
        <v>89</v>
      </c>
      <c r="F1642" s="2">
        <v>42004</v>
      </c>
      <c r="G1642" s="4">
        <v>1281</v>
      </c>
    </row>
    <row r="1643" spans="1:7" x14ac:dyDescent="0.2">
      <c r="A1643" s="3">
        <v>2</v>
      </c>
      <c r="B1643" s="23" t="s">
        <v>6</v>
      </c>
      <c r="C1643" s="23" t="str">
        <f>VLOOKUP(Taulukko1[[#This Row],[Rivivalinta]],Sheet1!$C$1:$E$42,2,FALSE)</f>
        <v>Netto, avgifts- och provisionsintäkter</v>
      </c>
      <c r="D1643" s="23" t="str">
        <f>VLOOKUP(Taulukko1[[#This Row],[Rivivalinta]],Sheet1!$C$1:$E$42,3,FALSE)</f>
        <v>Net fee and commission income</v>
      </c>
      <c r="E1643" s="1" t="s">
        <v>89</v>
      </c>
      <c r="F1643" s="2">
        <v>42004</v>
      </c>
      <c r="G1643" s="4">
        <v>455</v>
      </c>
    </row>
    <row r="1644" spans="1:7" x14ac:dyDescent="0.2">
      <c r="A1644" s="3">
        <v>3</v>
      </c>
      <c r="B1644" s="23" t="s">
        <v>7</v>
      </c>
      <c r="C1644" s="23" t="str">
        <f>VLOOKUP(Taulukko1[[#This Row],[Rivivalinta]],Sheet1!$C$1:$E$42,2,FALSE)</f>
        <v>Avgifts- och provisionsintäkter</v>
      </c>
      <c r="D1644" s="23" t="str">
        <f>VLOOKUP(Taulukko1[[#This Row],[Rivivalinta]],Sheet1!$C$1:$E$42,3,FALSE)</f>
        <v>Fee and commission income</v>
      </c>
      <c r="E1644" s="1" t="s">
        <v>89</v>
      </c>
      <c r="F1644" s="2">
        <v>42004</v>
      </c>
      <c r="G1644" s="4">
        <v>521</v>
      </c>
    </row>
    <row r="1645" spans="1:7" x14ac:dyDescent="0.2">
      <c r="A1645" s="3">
        <v>4</v>
      </c>
      <c r="B1645" s="23" t="s">
        <v>8</v>
      </c>
      <c r="C1645" s="23" t="str">
        <f>VLOOKUP(Taulukko1[[#This Row],[Rivivalinta]],Sheet1!$C$1:$E$42,2,FALSE)</f>
        <v>Avgifts- och provisionskostnader</v>
      </c>
      <c r="D1645" s="23" t="str">
        <f>VLOOKUP(Taulukko1[[#This Row],[Rivivalinta]],Sheet1!$C$1:$E$42,3,FALSE)</f>
        <v>Fee and commission expenses</v>
      </c>
      <c r="E1645" s="1" t="s">
        <v>89</v>
      </c>
      <c r="F1645" s="2">
        <v>42004</v>
      </c>
      <c r="G1645" s="4">
        <v>66</v>
      </c>
    </row>
    <row r="1646" spans="1:7" x14ac:dyDescent="0.2">
      <c r="A1646" s="3">
        <v>5</v>
      </c>
      <c r="B1646" s="23" t="s">
        <v>9</v>
      </c>
      <c r="C1646" s="23" t="str">
        <f>VLOOKUP(Taulukko1[[#This Row],[Rivivalinta]],Sheet1!$C$1:$E$42,2,FALSE)</f>
        <v>Nettointäkter från handel och investeringar</v>
      </c>
      <c r="D1646" s="23" t="str">
        <f>VLOOKUP(Taulukko1[[#This Row],[Rivivalinta]],Sheet1!$C$1:$E$42,3,FALSE)</f>
        <v>Net trading and investing income</v>
      </c>
      <c r="E1646" s="1" t="s">
        <v>89</v>
      </c>
      <c r="F1646" s="2">
        <v>42004</v>
      </c>
      <c r="G1646" s="4">
        <v>144</v>
      </c>
    </row>
    <row r="1647" spans="1:7" x14ac:dyDescent="0.2">
      <c r="A1647" s="3">
        <v>6</v>
      </c>
      <c r="B1647" s="23" t="s">
        <v>10</v>
      </c>
      <c r="C1647" s="23" t="str">
        <f>VLOOKUP(Taulukko1[[#This Row],[Rivivalinta]],Sheet1!$C$1:$E$42,2,FALSE)</f>
        <v>Övriga intäkter</v>
      </c>
      <c r="D1647" s="23" t="str">
        <f>VLOOKUP(Taulukko1[[#This Row],[Rivivalinta]],Sheet1!$C$1:$E$42,3,FALSE)</f>
        <v>Other income</v>
      </c>
      <c r="E1647" s="1" t="s">
        <v>89</v>
      </c>
      <c r="F1647" s="2">
        <v>42004</v>
      </c>
      <c r="G1647" s="4">
        <v>74</v>
      </c>
    </row>
    <row r="1648" spans="1:7" x14ac:dyDescent="0.2">
      <c r="A1648" s="3">
        <v>7</v>
      </c>
      <c r="B1648" s="23" t="s">
        <v>11</v>
      </c>
      <c r="C1648" s="23" t="str">
        <f>VLOOKUP(Taulukko1[[#This Row],[Rivivalinta]],Sheet1!$C$1:$E$42,2,FALSE)</f>
        <v>Totala inkomster</v>
      </c>
      <c r="D1648" s="23" t="str">
        <f>VLOOKUP(Taulukko1[[#This Row],[Rivivalinta]],Sheet1!$C$1:$E$42,3,FALSE)</f>
        <v>Total income</v>
      </c>
      <c r="E1648" s="1" t="s">
        <v>89</v>
      </c>
      <c r="F1648" s="2">
        <v>42004</v>
      </c>
      <c r="G1648" s="4">
        <v>1954</v>
      </c>
    </row>
    <row r="1649" spans="1:7" x14ac:dyDescent="0.2">
      <c r="A1649" s="3">
        <v>8</v>
      </c>
      <c r="B1649" s="23" t="s">
        <v>12</v>
      </c>
      <c r="C1649" s="23" t="str">
        <f>VLOOKUP(Taulukko1[[#This Row],[Rivivalinta]],Sheet1!$C$1:$E$42,2,FALSE)</f>
        <v>Totala kostnader</v>
      </c>
      <c r="D1649" s="23" t="str">
        <f>VLOOKUP(Taulukko1[[#This Row],[Rivivalinta]],Sheet1!$C$1:$E$42,3,FALSE)</f>
        <v>Total expenses</v>
      </c>
      <c r="E1649" s="1" t="s">
        <v>89</v>
      </c>
      <c r="F1649" s="2">
        <v>42004</v>
      </c>
      <c r="G1649" s="4">
        <v>1368</v>
      </c>
    </row>
    <row r="1650" spans="1:7" x14ac:dyDescent="0.2">
      <c r="A1650" s="3">
        <v>9</v>
      </c>
      <c r="B1650" s="23" t="s">
        <v>13</v>
      </c>
      <c r="C1650" s="23" t="str">
        <f>VLOOKUP(Taulukko1[[#This Row],[Rivivalinta]],Sheet1!$C$1:$E$42,2,FALSE)</f>
        <v>Nedskrivningar av lån och fordringar</v>
      </c>
      <c r="D1650" s="23" t="str">
        <f>VLOOKUP(Taulukko1[[#This Row],[Rivivalinta]],Sheet1!$C$1:$E$42,3,FALSE)</f>
        <v>Impairments on loans and receivables</v>
      </c>
      <c r="E1650" s="1" t="s">
        <v>89</v>
      </c>
      <c r="F1650" s="2">
        <v>42004</v>
      </c>
      <c r="G1650" s="4">
        <v>56</v>
      </c>
    </row>
    <row r="1651" spans="1:7" x14ac:dyDescent="0.2">
      <c r="A1651" s="3">
        <v>10</v>
      </c>
      <c r="B1651" s="23" t="s">
        <v>14</v>
      </c>
      <c r="C1651" s="23" t="str">
        <f>VLOOKUP(Taulukko1[[#This Row],[Rivivalinta]],Sheet1!$C$1:$E$42,2,FALSE)</f>
        <v>Rörelsevinst/-förlust</v>
      </c>
      <c r="D1651" s="23" t="str">
        <f>VLOOKUP(Taulukko1[[#This Row],[Rivivalinta]],Sheet1!$C$1:$E$42,3,FALSE)</f>
        <v>Operatingprofit/-loss</v>
      </c>
      <c r="E1651" s="1" t="s">
        <v>89</v>
      </c>
      <c r="F1651" s="2">
        <v>42004</v>
      </c>
      <c r="G1651" s="4">
        <v>530</v>
      </c>
    </row>
    <row r="1652" spans="1:7" x14ac:dyDescent="0.2">
      <c r="A1652" s="3">
        <v>11</v>
      </c>
      <c r="B1652" s="23" t="s">
        <v>15</v>
      </c>
      <c r="C1652" s="23" t="str">
        <f>VLOOKUP(Taulukko1[[#This Row],[Rivivalinta]],Sheet1!$C$1:$E$42,2,FALSE)</f>
        <v>Kontanta medel och kassabehållning hos centralbanker</v>
      </c>
      <c r="D1652" s="23" t="str">
        <f>VLOOKUP(Taulukko1[[#This Row],[Rivivalinta]],Sheet1!$C$1:$E$42,3,FALSE)</f>
        <v>Cash and cash balances at central banks</v>
      </c>
      <c r="E1652" s="1" t="s">
        <v>89</v>
      </c>
      <c r="F1652" s="2">
        <v>42004</v>
      </c>
      <c r="G1652" s="4">
        <v>6644</v>
      </c>
    </row>
    <row r="1653" spans="1:7" x14ac:dyDescent="0.2">
      <c r="A1653" s="3">
        <v>12</v>
      </c>
      <c r="B1653" s="23" t="s">
        <v>16</v>
      </c>
      <c r="C1653" s="23" t="str">
        <f>VLOOKUP(Taulukko1[[#This Row],[Rivivalinta]],Sheet1!$C$1:$E$42,2,FALSE)</f>
        <v>Lån och förskott till kreditinstitut</v>
      </c>
      <c r="D1653" s="23" t="str">
        <f>VLOOKUP(Taulukko1[[#This Row],[Rivivalinta]],Sheet1!$C$1:$E$42,3,FALSE)</f>
        <v>Loans and advances to credit institutions</v>
      </c>
      <c r="E1653" s="1" t="s">
        <v>89</v>
      </c>
      <c r="F1653" s="2">
        <v>42004</v>
      </c>
      <c r="G1653" s="4">
        <v>11973</v>
      </c>
    </row>
    <row r="1654" spans="1:7" x14ac:dyDescent="0.2">
      <c r="A1654" s="3">
        <v>13</v>
      </c>
      <c r="B1654" s="23" t="s">
        <v>17</v>
      </c>
      <c r="C1654" s="23" t="str">
        <f>VLOOKUP(Taulukko1[[#This Row],[Rivivalinta]],Sheet1!$C$1:$E$42,2,FALSE)</f>
        <v>Lån och förskott till allmänheten och offentliga samfund</v>
      </c>
      <c r="D1654" s="23" t="str">
        <f>VLOOKUP(Taulukko1[[#This Row],[Rivivalinta]],Sheet1!$C$1:$E$42,3,FALSE)</f>
        <v>Loans and advances to the public and public sector entities</v>
      </c>
      <c r="E1654" s="1" t="s">
        <v>89</v>
      </c>
      <c r="F1654" s="2">
        <v>42004</v>
      </c>
      <c r="G1654" s="4">
        <v>60395</v>
      </c>
    </row>
    <row r="1655" spans="1:7" x14ac:dyDescent="0.2">
      <c r="A1655" s="3">
        <v>14</v>
      </c>
      <c r="B1655" s="23" t="s">
        <v>18</v>
      </c>
      <c r="C1655" s="23" t="str">
        <f>VLOOKUP(Taulukko1[[#This Row],[Rivivalinta]],Sheet1!$C$1:$E$42,2,FALSE)</f>
        <v>Värdepapper</v>
      </c>
      <c r="D1655" s="23" t="str">
        <f>VLOOKUP(Taulukko1[[#This Row],[Rivivalinta]],Sheet1!$C$1:$E$42,3,FALSE)</f>
        <v>Debt securities</v>
      </c>
      <c r="E1655" s="1" t="s">
        <v>89</v>
      </c>
      <c r="F1655" s="2">
        <v>42004</v>
      </c>
      <c r="G1655" s="4">
        <v>956</v>
      </c>
    </row>
    <row r="1656" spans="1:7" x14ac:dyDescent="0.2">
      <c r="A1656" s="3">
        <v>15</v>
      </c>
      <c r="B1656" s="23" t="s">
        <v>119</v>
      </c>
      <c r="C1656" s="23" t="str">
        <f>VLOOKUP(Taulukko1[[#This Row],[Rivivalinta]],Sheet1!$C$1:$E$42,2,FALSE)</f>
        <v xml:space="preserve">Derivat </v>
      </c>
      <c r="D1656" s="23" t="str">
        <f>VLOOKUP(Taulukko1[[#This Row],[Rivivalinta]],Sheet1!$C$1:$E$42,3,FALSE)</f>
        <v xml:space="preserve">Derivatives </v>
      </c>
      <c r="E1656" s="1" t="s">
        <v>89</v>
      </c>
      <c r="F1656" s="2">
        <v>42004</v>
      </c>
      <c r="G1656" s="4"/>
    </row>
    <row r="1657" spans="1:7" x14ac:dyDescent="0.2">
      <c r="A1657" s="3">
        <v>16</v>
      </c>
      <c r="B1657" s="23" t="s">
        <v>20</v>
      </c>
      <c r="C1657" s="23" t="str">
        <f>VLOOKUP(Taulukko1[[#This Row],[Rivivalinta]],Sheet1!$C$1:$E$42,2,FALSE)</f>
        <v>Övriga tillgångar</v>
      </c>
      <c r="D1657" s="23" t="str">
        <f>VLOOKUP(Taulukko1[[#This Row],[Rivivalinta]],Sheet1!$C$1:$E$42,3,FALSE)</f>
        <v>Other assets</v>
      </c>
      <c r="E1657" s="1" t="s">
        <v>89</v>
      </c>
      <c r="F1657" s="2">
        <v>42004</v>
      </c>
      <c r="G1657" s="4">
        <v>3104</v>
      </c>
    </row>
    <row r="1658" spans="1:7" x14ac:dyDescent="0.2">
      <c r="A1658" s="3">
        <v>17</v>
      </c>
      <c r="B1658" s="23" t="s">
        <v>21</v>
      </c>
      <c r="C1658" s="23" t="str">
        <f>VLOOKUP(Taulukko1[[#This Row],[Rivivalinta]],Sheet1!$C$1:$E$42,2,FALSE)</f>
        <v>SUMMA TILLGÅNGAR</v>
      </c>
      <c r="D1658" s="23" t="str">
        <f>VLOOKUP(Taulukko1[[#This Row],[Rivivalinta]],Sheet1!$C$1:$E$42,3,FALSE)</f>
        <v>TOTAL ASSETS</v>
      </c>
      <c r="E1658" s="1" t="s">
        <v>89</v>
      </c>
      <c r="F1658" s="2">
        <v>42004</v>
      </c>
      <c r="G1658" s="4">
        <v>83072</v>
      </c>
    </row>
    <row r="1659" spans="1:7" x14ac:dyDescent="0.2">
      <c r="A1659" s="3">
        <v>18</v>
      </c>
      <c r="B1659" s="23" t="s">
        <v>22</v>
      </c>
      <c r="C1659" s="23" t="str">
        <f>VLOOKUP(Taulukko1[[#This Row],[Rivivalinta]],Sheet1!$C$1:$E$42,2,FALSE)</f>
        <v>Inlåning från kreditinstitut</v>
      </c>
      <c r="D1659" s="23" t="str">
        <f>VLOOKUP(Taulukko1[[#This Row],[Rivivalinta]],Sheet1!$C$1:$E$42,3,FALSE)</f>
        <v>Deposits from credit institutions</v>
      </c>
      <c r="E1659" s="1" t="s">
        <v>89</v>
      </c>
      <c r="F1659" s="2">
        <v>42004</v>
      </c>
      <c r="G1659" s="4">
        <v>1507</v>
      </c>
    </row>
    <row r="1660" spans="1:7" x14ac:dyDescent="0.2">
      <c r="A1660" s="3">
        <v>19</v>
      </c>
      <c r="B1660" s="23" t="s">
        <v>23</v>
      </c>
      <c r="C1660" s="23" t="str">
        <f>VLOOKUP(Taulukko1[[#This Row],[Rivivalinta]],Sheet1!$C$1:$E$42,2,FALSE)</f>
        <v>Inlåning från allmänheten och offentliga samfund</v>
      </c>
      <c r="D1660" s="23" t="str">
        <f>VLOOKUP(Taulukko1[[#This Row],[Rivivalinta]],Sheet1!$C$1:$E$42,3,FALSE)</f>
        <v>Deposits from the public and public sector entities</v>
      </c>
      <c r="E1660" s="1" t="s">
        <v>89</v>
      </c>
      <c r="F1660" s="2">
        <v>42004</v>
      </c>
      <c r="G1660" s="4">
        <v>65807</v>
      </c>
    </row>
    <row r="1661" spans="1:7" x14ac:dyDescent="0.2">
      <c r="A1661" s="3">
        <v>20</v>
      </c>
      <c r="B1661" s="23" t="s">
        <v>24</v>
      </c>
      <c r="C1661" s="23" t="str">
        <f>VLOOKUP(Taulukko1[[#This Row],[Rivivalinta]],Sheet1!$C$1:$E$42,2,FALSE)</f>
        <v>Emitterade skuldebrev</v>
      </c>
      <c r="D1661" s="23" t="str">
        <f>VLOOKUP(Taulukko1[[#This Row],[Rivivalinta]],Sheet1!$C$1:$E$42,3,FALSE)</f>
        <v>Debt securities issued</v>
      </c>
      <c r="E1661" s="1" t="s">
        <v>89</v>
      </c>
      <c r="F1661" s="2">
        <v>42004</v>
      </c>
      <c r="G1661" s="4"/>
    </row>
    <row r="1662" spans="1:7" x14ac:dyDescent="0.2">
      <c r="A1662" s="3">
        <v>22</v>
      </c>
      <c r="B1662" s="23" t="s">
        <v>19</v>
      </c>
      <c r="C1662" s="23" t="str">
        <f>VLOOKUP(Taulukko1[[#This Row],[Rivivalinta]],Sheet1!$C$1:$E$42,2,FALSE)</f>
        <v>Derivat</v>
      </c>
      <c r="D1662" s="23" t="str">
        <f>VLOOKUP(Taulukko1[[#This Row],[Rivivalinta]],Sheet1!$C$1:$E$42,3,FALSE)</f>
        <v>Derivatives</v>
      </c>
      <c r="E1662" s="1" t="s">
        <v>89</v>
      </c>
      <c r="F1662" s="2">
        <v>42004</v>
      </c>
      <c r="G1662" s="4"/>
    </row>
    <row r="1663" spans="1:7" x14ac:dyDescent="0.2">
      <c r="A1663" s="3">
        <v>23</v>
      </c>
      <c r="B1663" s="23" t="s">
        <v>25</v>
      </c>
      <c r="C1663" s="23" t="str">
        <f>VLOOKUP(Taulukko1[[#This Row],[Rivivalinta]],Sheet1!$C$1:$E$42,2,FALSE)</f>
        <v>Eget kapital</v>
      </c>
      <c r="D1663" s="23" t="str">
        <f>VLOOKUP(Taulukko1[[#This Row],[Rivivalinta]],Sheet1!$C$1:$E$42,3,FALSE)</f>
        <v>Total equity</v>
      </c>
      <c r="E1663" s="1" t="s">
        <v>89</v>
      </c>
      <c r="F1663" s="2">
        <v>42004</v>
      </c>
      <c r="G1663" s="4">
        <v>12080</v>
      </c>
    </row>
    <row r="1664" spans="1:7" x14ac:dyDescent="0.2">
      <c r="A1664" s="3">
        <v>21</v>
      </c>
      <c r="B1664" s="23" t="s">
        <v>26</v>
      </c>
      <c r="C1664" s="23" t="str">
        <f>VLOOKUP(Taulukko1[[#This Row],[Rivivalinta]],Sheet1!$C$1:$E$42,2,FALSE)</f>
        <v>Övriga skulder</v>
      </c>
      <c r="D1664" s="23" t="str">
        <f>VLOOKUP(Taulukko1[[#This Row],[Rivivalinta]],Sheet1!$C$1:$E$42,3,FALSE)</f>
        <v>Other liabilities</v>
      </c>
      <c r="E1664" s="1" t="s">
        <v>89</v>
      </c>
      <c r="F1664" s="2">
        <v>42004</v>
      </c>
      <c r="G1664" s="4">
        <v>3679</v>
      </c>
    </row>
    <row r="1665" spans="1:7" x14ac:dyDescent="0.2">
      <c r="A1665" s="3">
        <v>24</v>
      </c>
      <c r="B1665" s="23" t="s">
        <v>27</v>
      </c>
      <c r="C1665" s="23" t="str">
        <f>VLOOKUP(Taulukko1[[#This Row],[Rivivalinta]],Sheet1!$C$1:$E$42,2,FALSE)</f>
        <v>SUMMA EGET KAPITAL OCH SKULDER</v>
      </c>
      <c r="D1665" s="23" t="str">
        <f>VLOOKUP(Taulukko1[[#This Row],[Rivivalinta]],Sheet1!$C$1:$E$42,3,FALSE)</f>
        <v>TOTAL EQUITY AND LIABILITIES</v>
      </c>
      <c r="E1665" s="1" t="s">
        <v>89</v>
      </c>
      <c r="F1665" s="2">
        <v>42004</v>
      </c>
      <c r="G1665" s="4">
        <v>83073</v>
      </c>
    </row>
    <row r="1666" spans="1:7" x14ac:dyDescent="0.2">
      <c r="A1666" s="3">
        <v>25</v>
      </c>
      <c r="B1666" s="23" t="s">
        <v>28</v>
      </c>
      <c r="C1666" s="23" t="str">
        <f>VLOOKUP(Taulukko1[[#This Row],[Rivivalinta]],Sheet1!$C$1:$E$42,2,FALSE)</f>
        <v>Exponering utanför balansräkningen</v>
      </c>
      <c r="D1666" s="23" t="str">
        <f>VLOOKUP(Taulukko1[[#This Row],[Rivivalinta]],Sheet1!$C$1:$E$42,3,FALSE)</f>
        <v>Off balance sheet exposures</v>
      </c>
      <c r="E1666" s="1" t="s">
        <v>89</v>
      </c>
      <c r="F1666" s="2">
        <v>42004</v>
      </c>
      <c r="G1666" s="4">
        <v>2796</v>
      </c>
    </row>
    <row r="1667" spans="1:7" x14ac:dyDescent="0.2">
      <c r="A1667" s="3">
        <v>28</v>
      </c>
      <c r="B1667" s="23" t="s">
        <v>29</v>
      </c>
      <c r="C1667" s="23" t="str">
        <f>VLOOKUP(Taulukko1[[#This Row],[Rivivalinta]],Sheet1!$C$1:$E$42,2,FALSE)</f>
        <v>Kostnader/intäkter, %</v>
      </c>
      <c r="D1667" s="23" t="str">
        <f>VLOOKUP(Taulukko1[[#This Row],[Rivivalinta]],Sheet1!$C$1:$E$42,3,FALSE)</f>
        <v>Cost/income ratio, %</v>
      </c>
      <c r="E1667" s="1" t="s">
        <v>89</v>
      </c>
      <c r="F1667" s="2">
        <v>42004</v>
      </c>
      <c r="G1667" s="5">
        <v>0.64137086903304774</v>
      </c>
    </row>
    <row r="1668" spans="1:7" x14ac:dyDescent="0.2">
      <c r="A1668" s="3">
        <v>29</v>
      </c>
      <c r="B1668" s="23" t="s">
        <v>30</v>
      </c>
      <c r="C1668" s="23" t="str">
        <f>VLOOKUP(Taulukko1[[#This Row],[Rivivalinta]],Sheet1!$C$1:$E$42,2,FALSE)</f>
        <v>Nödlidande exponeringar/Exponeringar, %</v>
      </c>
      <c r="D1668" s="23" t="str">
        <f>VLOOKUP(Taulukko1[[#This Row],[Rivivalinta]],Sheet1!$C$1:$E$42,3,FALSE)</f>
        <v>Non-performing exposures/Exposures, %</v>
      </c>
      <c r="E1668" s="1" t="s">
        <v>89</v>
      </c>
      <c r="F1668" s="2">
        <v>42004</v>
      </c>
      <c r="G1668" s="5">
        <v>6.5881055750809728E-3</v>
      </c>
    </row>
    <row r="1669" spans="1:7" x14ac:dyDescent="0.2">
      <c r="A1669" s="3">
        <v>30</v>
      </c>
      <c r="B1669" s="23" t="s">
        <v>31</v>
      </c>
      <c r="C1669" s="23" t="str">
        <f>VLOOKUP(Taulukko1[[#This Row],[Rivivalinta]],Sheet1!$C$1:$E$42,2,FALSE)</f>
        <v>Upplupna avsättningar på nödlidande exponeringar/Nödlidande Exponeringar, %</v>
      </c>
      <c r="D1669" s="23" t="str">
        <f>VLOOKUP(Taulukko1[[#This Row],[Rivivalinta]],Sheet1!$C$1:$E$42,3,FALSE)</f>
        <v>Accumulated impairments on non-performing exposures/Non-performing exposures, %</v>
      </c>
      <c r="E1669" s="1" t="s">
        <v>89</v>
      </c>
      <c r="F1669" s="2">
        <v>42004</v>
      </c>
      <c r="G1669" s="5">
        <v>0.33682008368200839</v>
      </c>
    </row>
    <row r="1670" spans="1:7" x14ac:dyDescent="0.2">
      <c r="A1670" s="3">
        <v>31</v>
      </c>
      <c r="B1670" s="23" t="s">
        <v>32</v>
      </c>
      <c r="C1670" s="23" t="str">
        <f>VLOOKUP(Taulukko1[[#This Row],[Rivivalinta]],Sheet1!$C$1:$E$42,2,FALSE)</f>
        <v>Kapitalbas</v>
      </c>
      <c r="D1670" s="23" t="str">
        <f>VLOOKUP(Taulukko1[[#This Row],[Rivivalinta]],Sheet1!$C$1:$E$42,3,FALSE)</f>
        <v>Own funds</v>
      </c>
      <c r="E1670" s="1" t="s">
        <v>89</v>
      </c>
      <c r="F1670" s="2">
        <v>42004</v>
      </c>
      <c r="G1670" s="4">
        <v>14308.097</v>
      </c>
    </row>
    <row r="1671" spans="1:7" x14ac:dyDescent="0.2">
      <c r="A1671" s="3">
        <v>32</v>
      </c>
      <c r="B1671" s="23" t="s">
        <v>33</v>
      </c>
      <c r="C1671" s="23" t="str">
        <f>VLOOKUP(Taulukko1[[#This Row],[Rivivalinta]],Sheet1!$C$1:$E$42,2,FALSE)</f>
        <v>Kärnprimärkapital (CET 1)</v>
      </c>
      <c r="D1671" s="23" t="str">
        <f>VLOOKUP(Taulukko1[[#This Row],[Rivivalinta]],Sheet1!$C$1:$E$42,3,FALSE)</f>
        <v>Common equity tier 1 capital (CET1)</v>
      </c>
      <c r="E1671" s="1" t="s">
        <v>89</v>
      </c>
      <c r="F1671" s="2">
        <v>42004</v>
      </c>
      <c r="G1671" s="4">
        <v>14246.805</v>
      </c>
    </row>
    <row r="1672" spans="1:7" x14ac:dyDescent="0.2">
      <c r="A1672" s="3">
        <v>33</v>
      </c>
      <c r="B1672" s="23" t="s">
        <v>34</v>
      </c>
      <c r="C1672" s="23" t="str">
        <f>VLOOKUP(Taulukko1[[#This Row],[Rivivalinta]],Sheet1!$C$1:$E$42,2,FALSE)</f>
        <v>Övrigt primärkapital (AT 1)</v>
      </c>
      <c r="D1672" s="23" t="str">
        <f>VLOOKUP(Taulukko1[[#This Row],[Rivivalinta]],Sheet1!$C$1:$E$42,3,FALSE)</f>
        <v>Additional tier 1 capital (AT 1)</v>
      </c>
      <c r="E1672" s="1" t="s">
        <v>89</v>
      </c>
      <c r="F1672" s="2">
        <v>42004</v>
      </c>
      <c r="G1672" s="4"/>
    </row>
    <row r="1673" spans="1:7" x14ac:dyDescent="0.2">
      <c r="A1673" s="3">
        <v>34</v>
      </c>
      <c r="B1673" s="23" t="s">
        <v>35</v>
      </c>
      <c r="C1673" s="23" t="str">
        <f>VLOOKUP(Taulukko1[[#This Row],[Rivivalinta]],Sheet1!$C$1:$E$42,2,FALSE)</f>
        <v>Supplementärkapital (T2)</v>
      </c>
      <c r="D1673" s="23" t="str">
        <f>VLOOKUP(Taulukko1[[#This Row],[Rivivalinta]],Sheet1!$C$1:$E$42,3,FALSE)</f>
        <v>Tier 2 capital (T2)</v>
      </c>
      <c r="E1673" s="1" t="s">
        <v>89</v>
      </c>
      <c r="F1673" s="2">
        <v>42004</v>
      </c>
      <c r="G1673" s="4">
        <v>61.292999999999999</v>
      </c>
    </row>
    <row r="1674" spans="1:7" x14ac:dyDescent="0.2">
      <c r="A1674" s="3">
        <v>35</v>
      </c>
      <c r="B1674" s="23" t="s">
        <v>36</v>
      </c>
      <c r="C1674" s="23" t="str">
        <f>VLOOKUP(Taulukko1[[#This Row],[Rivivalinta]],Sheet1!$C$1:$E$42,2,FALSE)</f>
        <v>Summa kapitalrelationer, %</v>
      </c>
      <c r="D1674" s="23" t="str">
        <f>VLOOKUP(Taulukko1[[#This Row],[Rivivalinta]],Sheet1!$C$1:$E$42,3,FALSE)</f>
        <v>Own funds ratio, %</v>
      </c>
      <c r="E1674" s="1" t="s">
        <v>89</v>
      </c>
      <c r="F1674" s="2">
        <v>42004</v>
      </c>
      <c r="G1674" s="5">
        <v>0.38019486741471475</v>
      </c>
    </row>
    <row r="1675" spans="1:7" x14ac:dyDescent="0.2">
      <c r="A1675" s="3">
        <v>36</v>
      </c>
      <c r="B1675" s="23" t="s">
        <v>37</v>
      </c>
      <c r="C1675" s="23" t="str">
        <f>VLOOKUP(Taulukko1[[#This Row],[Rivivalinta]],Sheet1!$C$1:$E$42,2,FALSE)</f>
        <v>Primärkapitalrelation, %</v>
      </c>
      <c r="D1675" s="23" t="str">
        <f>VLOOKUP(Taulukko1[[#This Row],[Rivivalinta]],Sheet1!$C$1:$E$42,3,FALSE)</f>
        <v>Tier 1 ratio, %</v>
      </c>
      <c r="E1675" s="1" t="s">
        <v>89</v>
      </c>
      <c r="F1675" s="2">
        <v>42004</v>
      </c>
      <c r="G1675" s="5">
        <v>0.37856621590266654</v>
      </c>
    </row>
    <row r="1676" spans="1:7" x14ac:dyDescent="0.2">
      <c r="A1676" s="3">
        <v>37</v>
      </c>
      <c r="B1676" s="23" t="s">
        <v>38</v>
      </c>
      <c r="C1676" s="23" t="str">
        <f>VLOOKUP(Taulukko1[[#This Row],[Rivivalinta]],Sheet1!$C$1:$E$42,2,FALSE)</f>
        <v>Kärnprimärkapitalrelation, %</v>
      </c>
      <c r="D1676" s="23" t="str">
        <f>VLOOKUP(Taulukko1[[#This Row],[Rivivalinta]],Sheet1!$C$1:$E$42,3,FALSE)</f>
        <v>CET 1 ratio, %</v>
      </c>
      <c r="E1676" s="1" t="s">
        <v>89</v>
      </c>
      <c r="F1676" s="2">
        <v>42004</v>
      </c>
      <c r="G1676" s="5">
        <v>0.37856621590266654</v>
      </c>
    </row>
    <row r="1677" spans="1:7" x14ac:dyDescent="0.2">
      <c r="A1677" s="3">
        <v>38</v>
      </c>
      <c r="B1677" s="23" t="s">
        <v>39</v>
      </c>
      <c r="C1677" s="23" t="str">
        <f>VLOOKUP(Taulukko1[[#This Row],[Rivivalinta]],Sheet1!$C$1:$E$42,2,FALSE)</f>
        <v>Summa exponeringsbelopp (RWA)</v>
      </c>
      <c r="D1677" s="23" t="str">
        <f>VLOOKUP(Taulukko1[[#This Row],[Rivivalinta]],Sheet1!$C$1:$E$42,3,FALSE)</f>
        <v>Total risk weighted assets (RWA)</v>
      </c>
      <c r="E1677" s="1" t="s">
        <v>89</v>
      </c>
      <c r="F1677" s="2">
        <v>42004</v>
      </c>
      <c r="G1677" s="4">
        <v>37633.588000000003</v>
      </c>
    </row>
    <row r="1678" spans="1:7" x14ac:dyDescent="0.2">
      <c r="A1678" s="3">
        <v>39</v>
      </c>
      <c r="B1678" s="23" t="s">
        <v>40</v>
      </c>
      <c r="C1678" s="23" t="str">
        <f>VLOOKUP(Taulukko1[[#This Row],[Rivivalinta]],Sheet1!$C$1:$E$42,2,FALSE)</f>
        <v>Exponeringsbelopp för kredit-, motpart- och utspädningsrisker</v>
      </c>
      <c r="D1678" s="23" t="str">
        <f>VLOOKUP(Taulukko1[[#This Row],[Rivivalinta]],Sheet1!$C$1:$E$42,3,FALSE)</f>
        <v>Credit and counterparty risks</v>
      </c>
      <c r="E1678" s="1" t="s">
        <v>89</v>
      </c>
      <c r="F1678" s="2">
        <v>42004</v>
      </c>
      <c r="G1678" s="4">
        <v>34336.459000000003</v>
      </c>
    </row>
    <row r="1679" spans="1:7" x14ac:dyDescent="0.2">
      <c r="A1679" s="3">
        <v>40</v>
      </c>
      <c r="B1679" s="23" t="s">
        <v>41</v>
      </c>
      <c r="C1679" s="23" t="str">
        <f>VLOOKUP(Taulukko1[[#This Row],[Rivivalinta]],Sheet1!$C$1:$E$42,2,FALSE)</f>
        <v>Exponeringsbelopp för positions-, valutakurs- och råvarurisker</v>
      </c>
      <c r="D1679" s="23" t="str">
        <f>VLOOKUP(Taulukko1[[#This Row],[Rivivalinta]],Sheet1!$C$1:$E$42,3,FALSE)</f>
        <v>Position, currency and commodity risks</v>
      </c>
      <c r="E1679" s="1" t="s">
        <v>89</v>
      </c>
      <c r="F1679" s="2">
        <v>42004</v>
      </c>
      <c r="G1679" s="4"/>
    </row>
    <row r="1680" spans="1:7" x14ac:dyDescent="0.2">
      <c r="A1680" s="3">
        <v>41</v>
      </c>
      <c r="B1680" s="23" t="s">
        <v>42</v>
      </c>
      <c r="C1680" s="23" t="str">
        <f>VLOOKUP(Taulukko1[[#This Row],[Rivivalinta]],Sheet1!$C$1:$E$42,2,FALSE)</f>
        <v>Exponeringsbelopp för operativ risk</v>
      </c>
      <c r="D1680" s="23" t="str">
        <f>VLOOKUP(Taulukko1[[#This Row],[Rivivalinta]],Sheet1!$C$1:$E$42,3,FALSE)</f>
        <v>Operational risks</v>
      </c>
      <c r="E1680" s="1" t="s">
        <v>89</v>
      </c>
      <c r="F1680" s="2">
        <v>42004</v>
      </c>
      <c r="G1680" s="4">
        <v>3297.1289999999999</v>
      </c>
    </row>
    <row r="1681" spans="1:7" x14ac:dyDescent="0.2">
      <c r="A1681" s="3">
        <v>42</v>
      </c>
      <c r="B1681" s="23" t="s">
        <v>43</v>
      </c>
      <c r="C1681" s="23" t="str">
        <f>VLOOKUP(Taulukko1[[#This Row],[Rivivalinta]],Sheet1!$C$1:$E$42,2,FALSE)</f>
        <v>Övriga riskexponeringar</v>
      </c>
      <c r="D1681" s="23" t="str">
        <f>VLOOKUP(Taulukko1[[#This Row],[Rivivalinta]],Sheet1!$C$1:$E$42,3,FALSE)</f>
        <v>Other risks</v>
      </c>
      <c r="E1681" s="1" t="s">
        <v>89</v>
      </c>
      <c r="F1681" s="2">
        <v>42004</v>
      </c>
      <c r="G1681" s="4"/>
    </row>
    <row r="1682" spans="1:7" x14ac:dyDescent="0.2">
      <c r="A1682" s="3">
        <v>1</v>
      </c>
      <c r="B1682" s="23" t="s">
        <v>5</v>
      </c>
      <c r="C1682" s="23" t="str">
        <f>VLOOKUP(Taulukko1[[#This Row],[Rivivalinta]],Sheet1!$C$1:$E$42,2,FALSE)</f>
        <v>Räntenetto</v>
      </c>
      <c r="D1682" s="23" t="str">
        <f>VLOOKUP(Taulukko1[[#This Row],[Rivivalinta]],Sheet1!$C$1:$E$42,3,FALSE)</f>
        <v>Net interest margin</v>
      </c>
      <c r="E1682" s="1" t="s">
        <v>90</v>
      </c>
      <c r="F1682" s="2">
        <v>42004</v>
      </c>
      <c r="G1682" s="4">
        <v>1560</v>
      </c>
    </row>
    <row r="1683" spans="1:7" x14ac:dyDescent="0.2">
      <c r="A1683" s="3">
        <v>2</v>
      </c>
      <c r="B1683" s="23" t="s">
        <v>6</v>
      </c>
      <c r="C1683" s="23" t="str">
        <f>VLOOKUP(Taulukko1[[#This Row],[Rivivalinta]],Sheet1!$C$1:$E$42,2,FALSE)</f>
        <v>Netto, avgifts- och provisionsintäkter</v>
      </c>
      <c r="D1683" s="23" t="str">
        <f>VLOOKUP(Taulukko1[[#This Row],[Rivivalinta]],Sheet1!$C$1:$E$42,3,FALSE)</f>
        <v>Net fee and commission income</v>
      </c>
      <c r="E1683" s="1" t="s">
        <v>90</v>
      </c>
      <c r="F1683" s="2">
        <v>42004</v>
      </c>
      <c r="G1683" s="4">
        <v>664</v>
      </c>
    </row>
    <row r="1684" spans="1:7" x14ac:dyDescent="0.2">
      <c r="A1684" s="3">
        <v>3</v>
      </c>
      <c r="B1684" s="23" t="s">
        <v>7</v>
      </c>
      <c r="C1684" s="23" t="str">
        <f>VLOOKUP(Taulukko1[[#This Row],[Rivivalinta]],Sheet1!$C$1:$E$42,2,FALSE)</f>
        <v>Avgifts- och provisionsintäkter</v>
      </c>
      <c r="D1684" s="23" t="str">
        <f>VLOOKUP(Taulukko1[[#This Row],[Rivivalinta]],Sheet1!$C$1:$E$42,3,FALSE)</f>
        <v>Fee and commission income</v>
      </c>
      <c r="E1684" s="1" t="s">
        <v>90</v>
      </c>
      <c r="F1684" s="2">
        <v>42004</v>
      </c>
      <c r="G1684" s="4">
        <v>778</v>
      </c>
    </row>
    <row r="1685" spans="1:7" x14ac:dyDescent="0.2">
      <c r="A1685" s="3">
        <v>4</v>
      </c>
      <c r="B1685" s="23" t="s">
        <v>8</v>
      </c>
      <c r="C1685" s="23" t="str">
        <f>VLOOKUP(Taulukko1[[#This Row],[Rivivalinta]],Sheet1!$C$1:$E$42,2,FALSE)</f>
        <v>Avgifts- och provisionskostnader</v>
      </c>
      <c r="D1685" s="23" t="str">
        <f>VLOOKUP(Taulukko1[[#This Row],[Rivivalinta]],Sheet1!$C$1:$E$42,3,FALSE)</f>
        <v>Fee and commission expenses</v>
      </c>
      <c r="E1685" s="1" t="s">
        <v>90</v>
      </c>
      <c r="F1685" s="2">
        <v>42004</v>
      </c>
      <c r="G1685" s="4">
        <v>114</v>
      </c>
    </row>
    <row r="1686" spans="1:7" x14ac:dyDescent="0.2">
      <c r="A1686" s="3">
        <v>5</v>
      </c>
      <c r="B1686" s="23" t="s">
        <v>9</v>
      </c>
      <c r="C1686" s="23" t="str">
        <f>VLOOKUP(Taulukko1[[#This Row],[Rivivalinta]],Sheet1!$C$1:$E$42,2,FALSE)</f>
        <v>Nettointäkter från handel och investeringar</v>
      </c>
      <c r="D1686" s="23" t="str">
        <f>VLOOKUP(Taulukko1[[#This Row],[Rivivalinta]],Sheet1!$C$1:$E$42,3,FALSE)</f>
        <v>Net trading and investing income</v>
      </c>
      <c r="E1686" s="1" t="s">
        <v>90</v>
      </c>
      <c r="F1686" s="2">
        <v>42004</v>
      </c>
      <c r="G1686" s="4">
        <v>32</v>
      </c>
    </row>
    <row r="1687" spans="1:7" x14ac:dyDescent="0.2">
      <c r="A1687" s="3">
        <v>6</v>
      </c>
      <c r="B1687" s="23" t="s">
        <v>10</v>
      </c>
      <c r="C1687" s="23" t="str">
        <f>VLOOKUP(Taulukko1[[#This Row],[Rivivalinta]],Sheet1!$C$1:$E$42,2,FALSE)</f>
        <v>Övriga intäkter</v>
      </c>
      <c r="D1687" s="23" t="str">
        <f>VLOOKUP(Taulukko1[[#This Row],[Rivivalinta]],Sheet1!$C$1:$E$42,3,FALSE)</f>
        <v>Other income</v>
      </c>
      <c r="E1687" s="1" t="s">
        <v>90</v>
      </c>
      <c r="F1687" s="2">
        <v>42004</v>
      </c>
      <c r="G1687" s="4">
        <v>95</v>
      </c>
    </row>
    <row r="1688" spans="1:7" x14ac:dyDescent="0.2">
      <c r="A1688" s="3">
        <v>7</v>
      </c>
      <c r="B1688" s="23" t="s">
        <v>11</v>
      </c>
      <c r="C1688" s="23" t="str">
        <f>VLOOKUP(Taulukko1[[#This Row],[Rivivalinta]],Sheet1!$C$1:$E$42,2,FALSE)</f>
        <v>Totala inkomster</v>
      </c>
      <c r="D1688" s="23" t="str">
        <f>VLOOKUP(Taulukko1[[#This Row],[Rivivalinta]],Sheet1!$C$1:$E$42,3,FALSE)</f>
        <v>Total income</v>
      </c>
      <c r="E1688" s="1" t="s">
        <v>90</v>
      </c>
      <c r="F1688" s="2">
        <v>42004</v>
      </c>
      <c r="G1688" s="4">
        <v>2351</v>
      </c>
    </row>
    <row r="1689" spans="1:7" x14ac:dyDescent="0.2">
      <c r="A1689" s="3">
        <v>8</v>
      </c>
      <c r="B1689" s="23" t="s">
        <v>12</v>
      </c>
      <c r="C1689" s="23" t="str">
        <f>VLOOKUP(Taulukko1[[#This Row],[Rivivalinta]],Sheet1!$C$1:$E$42,2,FALSE)</f>
        <v>Totala kostnader</v>
      </c>
      <c r="D1689" s="23" t="str">
        <f>VLOOKUP(Taulukko1[[#This Row],[Rivivalinta]],Sheet1!$C$1:$E$42,3,FALSE)</f>
        <v>Total expenses</v>
      </c>
      <c r="E1689" s="1" t="s">
        <v>90</v>
      </c>
      <c r="F1689" s="2">
        <v>42004</v>
      </c>
      <c r="G1689" s="4">
        <v>1794</v>
      </c>
    </row>
    <row r="1690" spans="1:7" x14ac:dyDescent="0.2">
      <c r="A1690" s="3">
        <v>9</v>
      </c>
      <c r="B1690" s="23" t="s">
        <v>13</v>
      </c>
      <c r="C1690" s="23" t="str">
        <f>VLOOKUP(Taulukko1[[#This Row],[Rivivalinta]],Sheet1!$C$1:$E$42,2,FALSE)</f>
        <v>Nedskrivningar av lån och fordringar</v>
      </c>
      <c r="D1690" s="23" t="str">
        <f>VLOOKUP(Taulukko1[[#This Row],[Rivivalinta]],Sheet1!$C$1:$E$42,3,FALSE)</f>
        <v>Impairments on loans and receivables</v>
      </c>
      <c r="E1690" s="1" t="s">
        <v>90</v>
      </c>
      <c r="F1690" s="2">
        <v>42004</v>
      </c>
      <c r="G1690" s="4">
        <v>263</v>
      </c>
    </row>
    <row r="1691" spans="1:7" x14ac:dyDescent="0.2">
      <c r="A1691" s="3">
        <v>10</v>
      </c>
      <c r="B1691" s="23" t="s">
        <v>14</v>
      </c>
      <c r="C1691" s="23" t="str">
        <f>VLOOKUP(Taulukko1[[#This Row],[Rivivalinta]],Sheet1!$C$1:$E$42,2,FALSE)</f>
        <v>Rörelsevinst/-förlust</v>
      </c>
      <c r="D1691" s="23" t="str">
        <f>VLOOKUP(Taulukko1[[#This Row],[Rivivalinta]],Sheet1!$C$1:$E$42,3,FALSE)</f>
        <v>Operatingprofit/-loss</v>
      </c>
      <c r="E1691" s="1" t="s">
        <v>90</v>
      </c>
      <c r="F1691" s="2">
        <v>42004</v>
      </c>
      <c r="G1691" s="4">
        <v>294</v>
      </c>
    </row>
    <row r="1692" spans="1:7" x14ac:dyDescent="0.2">
      <c r="A1692" s="3">
        <v>11</v>
      </c>
      <c r="B1692" s="23" t="s">
        <v>15</v>
      </c>
      <c r="C1692" s="23" t="str">
        <f>VLOOKUP(Taulukko1[[#This Row],[Rivivalinta]],Sheet1!$C$1:$E$42,2,FALSE)</f>
        <v>Kontanta medel och kassabehållning hos centralbanker</v>
      </c>
      <c r="D1692" s="23" t="str">
        <f>VLOOKUP(Taulukko1[[#This Row],[Rivivalinta]],Sheet1!$C$1:$E$42,3,FALSE)</f>
        <v>Cash and cash balances at central banks</v>
      </c>
      <c r="E1692" s="1" t="s">
        <v>90</v>
      </c>
      <c r="F1692" s="2">
        <v>42004</v>
      </c>
      <c r="G1692" s="4">
        <v>8948</v>
      </c>
    </row>
    <row r="1693" spans="1:7" x14ac:dyDescent="0.2">
      <c r="A1693" s="3">
        <v>12</v>
      </c>
      <c r="B1693" s="23" t="s">
        <v>16</v>
      </c>
      <c r="C1693" s="23" t="str">
        <f>VLOOKUP(Taulukko1[[#This Row],[Rivivalinta]],Sheet1!$C$1:$E$42,2,FALSE)</f>
        <v>Lån och förskott till kreditinstitut</v>
      </c>
      <c r="D1693" s="23" t="str">
        <f>VLOOKUP(Taulukko1[[#This Row],[Rivivalinta]],Sheet1!$C$1:$E$42,3,FALSE)</f>
        <v>Loans and advances to credit institutions</v>
      </c>
      <c r="E1693" s="1" t="s">
        <v>90</v>
      </c>
      <c r="F1693" s="2">
        <v>42004</v>
      </c>
      <c r="G1693" s="4">
        <v>3610</v>
      </c>
    </row>
    <row r="1694" spans="1:7" x14ac:dyDescent="0.2">
      <c r="A1694" s="3">
        <v>13</v>
      </c>
      <c r="B1694" s="23" t="s">
        <v>17</v>
      </c>
      <c r="C1694" s="23" t="str">
        <f>VLOOKUP(Taulukko1[[#This Row],[Rivivalinta]],Sheet1!$C$1:$E$42,2,FALSE)</f>
        <v>Lån och förskott till allmänheten och offentliga samfund</v>
      </c>
      <c r="D1694" s="23" t="str">
        <f>VLOOKUP(Taulukko1[[#This Row],[Rivivalinta]],Sheet1!$C$1:$E$42,3,FALSE)</f>
        <v>Loans and advances to the public and public sector entities</v>
      </c>
      <c r="E1694" s="1" t="s">
        <v>90</v>
      </c>
      <c r="F1694" s="2">
        <v>42004</v>
      </c>
      <c r="G1694" s="4">
        <v>78576</v>
      </c>
    </row>
    <row r="1695" spans="1:7" x14ac:dyDescent="0.2">
      <c r="A1695" s="3">
        <v>14</v>
      </c>
      <c r="B1695" s="23" t="s">
        <v>18</v>
      </c>
      <c r="C1695" s="23" t="str">
        <f>VLOOKUP(Taulukko1[[#This Row],[Rivivalinta]],Sheet1!$C$1:$E$42,2,FALSE)</f>
        <v>Värdepapper</v>
      </c>
      <c r="D1695" s="23" t="str">
        <f>VLOOKUP(Taulukko1[[#This Row],[Rivivalinta]],Sheet1!$C$1:$E$42,3,FALSE)</f>
        <v>Debt securities</v>
      </c>
      <c r="E1695" s="1" t="s">
        <v>90</v>
      </c>
      <c r="F1695" s="2">
        <v>42004</v>
      </c>
      <c r="G1695" s="4">
        <v>2196</v>
      </c>
    </row>
    <row r="1696" spans="1:7" x14ac:dyDescent="0.2">
      <c r="A1696" s="3">
        <v>15</v>
      </c>
      <c r="B1696" s="23" t="s">
        <v>119</v>
      </c>
      <c r="C1696" s="23" t="str">
        <f>VLOOKUP(Taulukko1[[#This Row],[Rivivalinta]],Sheet1!$C$1:$E$42,2,FALSE)</f>
        <v xml:space="preserve">Derivat </v>
      </c>
      <c r="D1696" s="23" t="str">
        <f>VLOOKUP(Taulukko1[[#This Row],[Rivivalinta]],Sheet1!$C$1:$E$42,3,FALSE)</f>
        <v xml:space="preserve">Derivatives </v>
      </c>
      <c r="E1696" s="1" t="s">
        <v>90</v>
      </c>
      <c r="F1696" s="2">
        <v>42004</v>
      </c>
      <c r="G1696" s="4"/>
    </row>
    <row r="1697" spans="1:7" x14ac:dyDescent="0.2">
      <c r="A1697" s="3">
        <v>16</v>
      </c>
      <c r="B1697" s="23" t="s">
        <v>20</v>
      </c>
      <c r="C1697" s="23" t="str">
        <f>VLOOKUP(Taulukko1[[#This Row],[Rivivalinta]],Sheet1!$C$1:$E$42,2,FALSE)</f>
        <v>Övriga tillgångar</v>
      </c>
      <c r="D1697" s="23" t="str">
        <f>VLOOKUP(Taulukko1[[#This Row],[Rivivalinta]],Sheet1!$C$1:$E$42,3,FALSE)</f>
        <v>Other assets</v>
      </c>
      <c r="E1697" s="1" t="s">
        <v>90</v>
      </c>
      <c r="F1697" s="2">
        <v>42004</v>
      </c>
      <c r="G1697" s="4">
        <v>6885</v>
      </c>
    </row>
    <row r="1698" spans="1:7" x14ac:dyDescent="0.2">
      <c r="A1698" s="3">
        <v>17</v>
      </c>
      <c r="B1698" s="23" t="s">
        <v>21</v>
      </c>
      <c r="C1698" s="23" t="str">
        <f>VLOOKUP(Taulukko1[[#This Row],[Rivivalinta]],Sheet1!$C$1:$E$42,2,FALSE)</f>
        <v>SUMMA TILLGÅNGAR</v>
      </c>
      <c r="D1698" s="23" t="str">
        <f>VLOOKUP(Taulukko1[[#This Row],[Rivivalinta]],Sheet1!$C$1:$E$42,3,FALSE)</f>
        <v>TOTAL ASSETS</v>
      </c>
      <c r="E1698" s="1" t="s">
        <v>90</v>
      </c>
      <c r="F1698" s="2">
        <v>42004</v>
      </c>
      <c r="G1698" s="4">
        <v>100215</v>
      </c>
    </row>
    <row r="1699" spans="1:7" x14ac:dyDescent="0.2">
      <c r="A1699" s="3">
        <v>18</v>
      </c>
      <c r="B1699" s="23" t="s">
        <v>22</v>
      </c>
      <c r="C1699" s="23" t="str">
        <f>VLOOKUP(Taulukko1[[#This Row],[Rivivalinta]],Sheet1!$C$1:$E$42,2,FALSE)</f>
        <v>Inlåning från kreditinstitut</v>
      </c>
      <c r="D1699" s="23" t="str">
        <f>VLOOKUP(Taulukko1[[#This Row],[Rivivalinta]],Sheet1!$C$1:$E$42,3,FALSE)</f>
        <v>Deposits from credit institutions</v>
      </c>
      <c r="E1699" s="1" t="s">
        <v>90</v>
      </c>
      <c r="F1699" s="2">
        <v>42004</v>
      </c>
      <c r="G1699" s="4">
        <v>8</v>
      </c>
    </row>
    <row r="1700" spans="1:7" x14ac:dyDescent="0.2">
      <c r="A1700" s="3">
        <v>19</v>
      </c>
      <c r="B1700" s="23" t="s">
        <v>23</v>
      </c>
      <c r="C1700" s="23" t="str">
        <f>VLOOKUP(Taulukko1[[#This Row],[Rivivalinta]],Sheet1!$C$1:$E$42,2,FALSE)</f>
        <v>Inlåning från allmänheten och offentliga samfund</v>
      </c>
      <c r="D1700" s="23" t="str">
        <f>VLOOKUP(Taulukko1[[#This Row],[Rivivalinta]],Sheet1!$C$1:$E$42,3,FALSE)</f>
        <v>Deposits from the public and public sector entities</v>
      </c>
      <c r="E1700" s="1" t="s">
        <v>90</v>
      </c>
      <c r="F1700" s="2">
        <v>42004</v>
      </c>
      <c r="G1700" s="4">
        <v>85880</v>
      </c>
    </row>
    <row r="1701" spans="1:7" x14ac:dyDescent="0.2">
      <c r="A1701" s="3">
        <v>20</v>
      </c>
      <c r="B1701" s="23" t="s">
        <v>24</v>
      </c>
      <c r="C1701" s="23" t="str">
        <f>VLOOKUP(Taulukko1[[#This Row],[Rivivalinta]],Sheet1!$C$1:$E$42,2,FALSE)</f>
        <v>Emitterade skuldebrev</v>
      </c>
      <c r="D1701" s="23" t="str">
        <f>VLOOKUP(Taulukko1[[#This Row],[Rivivalinta]],Sheet1!$C$1:$E$42,3,FALSE)</f>
        <v>Debt securities issued</v>
      </c>
      <c r="E1701" s="1" t="s">
        <v>90</v>
      </c>
      <c r="F1701" s="2">
        <v>42004</v>
      </c>
      <c r="G1701" s="4"/>
    </row>
    <row r="1702" spans="1:7" x14ac:dyDescent="0.2">
      <c r="A1702" s="3">
        <v>22</v>
      </c>
      <c r="B1702" s="23" t="s">
        <v>19</v>
      </c>
      <c r="C1702" s="23" t="str">
        <f>VLOOKUP(Taulukko1[[#This Row],[Rivivalinta]],Sheet1!$C$1:$E$42,2,FALSE)</f>
        <v>Derivat</v>
      </c>
      <c r="D1702" s="23" t="str">
        <f>VLOOKUP(Taulukko1[[#This Row],[Rivivalinta]],Sheet1!$C$1:$E$42,3,FALSE)</f>
        <v>Derivatives</v>
      </c>
      <c r="E1702" s="1" t="s">
        <v>90</v>
      </c>
      <c r="F1702" s="2">
        <v>42004</v>
      </c>
      <c r="G1702" s="4"/>
    </row>
    <row r="1703" spans="1:7" x14ac:dyDescent="0.2">
      <c r="A1703" s="3">
        <v>23</v>
      </c>
      <c r="B1703" s="23" t="s">
        <v>25</v>
      </c>
      <c r="C1703" s="23" t="str">
        <f>VLOOKUP(Taulukko1[[#This Row],[Rivivalinta]],Sheet1!$C$1:$E$42,2,FALSE)</f>
        <v>Eget kapital</v>
      </c>
      <c r="D1703" s="23" t="str">
        <f>VLOOKUP(Taulukko1[[#This Row],[Rivivalinta]],Sheet1!$C$1:$E$42,3,FALSE)</f>
        <v>Total equity</v>
      </c>
      <c r="E1703" s="1" t="s">
        <v>90</v>
      </c>
      <c r="F1703" s="2">
        <v>42004</v>
      </c>
      <c r="G1703" s="4">
        <v>10487</v>
      </c>
    </row>
    <row r="1704" spans="1:7" x14ac:dyDescent="0.2">
      <c r="A1704" s="3">
        <v>21</v>
      </c>
      <c r="B1704" s="23" t="s">
        <v>26</v>
      </c>
      <c r="C1704" s="23" t="str">
        <f>VLOOKUP(Taulukko1[[#This Row],[Rivivalinta]],Sheet1!$C$1:$E$42,2,FALSE)</f>
        <v>Övriga skulder</v>
      </c>
      <c r="D1704" s="23" t="str">
        <f>VLOOKUP(Taulukko1[[#This Row],[Rivivalinta]],Sheet1!$C$1:$E$42,3,FALSE)</f>
        <v>Other liabilities</v>
      </c>
      <c r="E1704" s="1" t="s">
        <v>90</v>
      </c>
      <c r="F1704" s="2">
        <v>42004</v>
      </c>
      <c r="G1704" s="4">
        <v>3840</v>
      </c>
    </row>
    <row r="1705" spans="1:7" x14ac:dyDescent="0.2">
      <c r="A1705" s="3">
        <v>24</v>
      </c>
      <c r="B1705" s="23" t="s">
        <v>27</v>
      </c>
      <c r="C1705" s="23" t="str">
        <f>VLOOKUP(Taulukko1[[#This Row],[Rivivalinta]],Sheet1!$C$1:$E$42,2,FALSE)</f>
        <v>SUMMA EGET KAPITAL OCH SKULDER</v>
      </c>
      <c r="D1705" s="23" t="str">
        <f>VLOOKUP(Taulukko1[[#This Row],[Rivivalinta]],Sheet1!$C$1:$E$42,3,FALSE)</f>
        <v>TOTAL EQUITY AND LIABILITIES</v>
      </c>
      <c r="E1705" s="1" t="s">
        <v>90</v>
      </c>
      <c r="F1705" s="2">
        <v>42004</v>
      </c>
      <c r="G1705" s="4">
        <v>100215</v>
      </c>
    </row>
    <row r="1706" spans="1:7" x14ac:dyDescent="0.2">
      <c r="A1706" s="3">
        <v>25</v>
      </c>
      <c r="B1706" s="23" t="s">
        <v>28</v>
      </c>
      <c r="C1706" s="23" t="str">
        <f>VLOOKUP(Taulukko1[[#This Row],[Rivivalinta]],Sheet1!$C$1:$E$42,2,FALSE)</f>
        <v>Exponering utanför balansräkningen</v>
      </c>
      <c r="D1706" s="23" t="str">
        <f>VLOOKUP(Taulukko1[[#This Row],[Rivivalinta]],Sheet1!$C$1:$E$42,3,FALSE)</f>
        <v>Off balance sheet exposures</v>
      </c>
      <c r="E1706" s="1" t="s">
        <v>90</v>
      </c>
      <c r="F1706" s="2">
        <v>42004</v>
      </c>
      <c r="G1706" s="4">
        <v>4205</v>
      </c>
    </row>
    <row r="1707" spans="1:7" x14ac:dyDescent="0.2">
      <c r="A1707" s="3">
        <v>28</v>
      </c>
      <c r="B1707" s="23" t="s">
        <v>29</v>
      </c>
      <c r="C1707" s="23" t="str">
        <f>VLOOKUP(Taulukko1[[#This Row],[Rivivalinta]],Sheet1!$C$1:$E$42,2,FALSE)</f>
        <v>Kostnader/intäkter, %</v>
      </c>
      <c r="D1707" s="23" t="str">
        <f>VLOOKUP(Taulukko1[[#This Row],[Rivivalinta]],Sheet1!$C$1:$E$42,3,FALSE)</f>
        <v>Cost/income ratio, %</v>
      </c>
      <c r="E1707" s="1" t="s">
        <v>90</v>
      </c>
      <c r="F1707" s="2">
        <v>42004</v>
      </c>
      <c r="G1707" s="5">
        <v>0.72507403751233956</v>
      </c>
    </row>
    <row r="1708" spans="1:7" x14ac:dyDescent="0.2">
      <c r="A1708" s="3">
        <v>29</v>
      </c>
      <c r="B1708" s="23" t="s">
        <v>30</v>
      </c>
      <c r="C1708" s="23" t="str">
        <f>VLOOKUP(Taulukko1[[#This Row],[Rivivalinta]],Sheet1!$C$1:$E$42,2,FALSE)</f>
        <v>Nödlidande exponeringar/Exponeringar, %</v>
      </c>
      <c r="D1708" s="23" t="str">
        <f>VLOOKUP(Taulukko1[[#This Row],[Rivivalinta]],Sheet1!$C$1:$E$42,3,FALSE)</f>
        <v>Non-performing exposures/Exposures, %</v>
      </c>
      <c r="E1708" s="1" t="s">
        <v>90</v>
      </c>
      <c r="F1708" s="2">
        <v>42004</v>
      </c>
      <c r="G1708" s="5">
        <v>1.1222531948014336E-3</v>
      </c>
    </row>
    <row r="1709" spans="1:7" x14ac:dyDescent="0.2">
      <c r="A1709" s="3">
        <v>30</v>
      </c>
      <c r="B1709" s="23" t="s">
        <v>31</v>
      </c>
      <c r="C1709" s="23" t="str">
        <f>VLOOKUP(Taulukko1[[#This Row],[Rivivalinta]],Sheet1!$C$1:$E$42,2,FALSE)</f>
        <v>Upplupna avsättningar på nödlidande exponeringar/Nödlidande Exponeringar, %</v>
      </c>
      <c r="D1709" s="23" t="str">
        <f>VLOOKUP(Taulukko1[[#This Row],[Rivivalinta]],Sheet1!$C$1:$E$42,3,FALSE)</f>
        <v>Accumulated impairments on non-performing exposures/Non-performing exposures, %</v>
      </c>
      <c r="E1709" s="1" t="s">
        <v>90</v>
      </c>
      <c r="F1709" s="2">
        <v>42004</v>
      </c>
      <c r="G1709" s="5">
        <v>0.92473118279569888</v>
      </c>
    </row>
    <row r="1710" spans="1:7" x14ac:dyDescent="0.2">
      <c r="A1710" s="3">
        <v>31</v>
      </c>
      <c r="B1710" s="23" t="s">
        <v>32</v>
      </c>
      <c r="C1710" s="23" t="str">
        <f>VLOOKUP(Taulukko1[[#This Row],[Rivivalinta]],Sheet1!$C$1:$E$42,2,FALSE)</f>
        <v>Kapitalbas</v>
      </c>
      <c r="D1710" s="23" t="str">
        <f>VLOOKUP(Taulukko1[[#This Row],[Rivivalinta]],Sheet1!$C$1:$E$42,3,FALSE)</f>
        <v>Own funds</v>
      </c>
      <c r="E1710" s="1" t="s">
        <v>90</v>
      </c>
      <c r="F1710" s="2">
        <v>42004</v>
      </c>
      <c r="G1710" s="4">
        <v>9704.5020000000004</v>
      </c>
    </row>
    <row r="1711" spans="1:7" x14ac:dyDescent="0.2">
      <c r="A1711" s="3">
        <v>32</v>
      </c>
      <c r="B1711" s="23" t="s">
        <v>33</v>
      </c>
      <c r="C1711" s="23" t="str">
        <f>VLOOKUP(Taulukko1[[#This Row],[Rivivalinta]],Sheet1!$C$1:$E$42,2,FALSE)</f>
        <v>Kärnprimärkapital (CET 1)</v>
      </c>
      <c r="D1711" s="23" t="str">
        <f>VLOOKUP(Taulukko1[[#This Row],[Rivivalinta]],Sheet1!$C$1:$E$42,3,FALSE)</f>
        <v>Common equity tier 1 capital (CET1)</v>
      </c>
      <c r="E1711" s="1" t="s">
        <v>90</v>
      </c>
      <c r="F1711" s="2">
        <v>42004</v>
      </c>
      <c r="G1711" s="4">
        <v>9234.3089999999993</v>
      </c>
    </row>
    <row r="1712" spans="1:7" x14ac:dyDescent="0.2">
      <c r="A1712" s="3">
        <v>33</v>
      </c>
      <c r="B1712" s="23" t="s">
        <v>34</v>
      </c>
      <c r="C1712" s="23" t="str">
        <f>VLOOKUP(Taulukko1[[#This Row],[Rivivalinta]],Sheet1!$C$1:$E$42,2,FALSE)</f>
        <v>Övrigt primärkapital (AT 1)</v>
      </c>
      <c r="D1712" s="23" t="str">
        <f>VLOOKUP(Taulukko1[[#This Row],[Rivivalinta]],Sheet1!$C$1:$E$42,3,FALSE)</f>
        <v>Additional tier 1 capital (AT 1)</v>
      </c>
      <c r="E1712" s="1" t="s">
        <v>90</v>
      </c>
      <c r="F1712" s="2">
        <v>42004</v>
      </c>
      <c r="G1712" s="4">
        <v>374.38600000000002</v>
      </c>
    </row>
    <row r="1713" spans="1:7" x14ac:dyDescent="0.2">
      <c r="A1713" s="3">
        <v>34</v>
      </c>
      <c r="B1713" s="23" t="s">
        <v>35</v>
      </c>
      <c r="C1713" s="23" t="str">
        <f>VLOOKUP(Taulukko1[[#This Row],[Rivivalinta]],Sheet1!$C$1:$E$42,2,FALSE)</f>
        <v>Supplementärkapital (T2)</v>
      </c>
      <c r="D1713" s="23" t="str">
        <f>VLOOKUP(Taulukko1[[#This Row],[Rivivalinta]],Sheet1!$C$1:$E$42,3,FALSE)</f>
        <v>Tier 2 capital (T2)</v>
      </c>
      <c r="E1713" s="1" t="s">
        <v>90</v>
      </c>
      <c r="F1713" s="2">
        <v>42004</v>
      </c>
      <c r="G1713" s="4">
        <v>95.808000000000007</v>
      </c>
    </row>
    <row r="1714" spans="1:7" x14ac:dyDescent="0.2">
      <c r="A1714" s="3">
        <v>35</v>
      </c>
      <c r="B1714" s="23" t="s">
        <v>36</v>
      </c>
      <c r="C1714" s="23" t="str">
        <f>VLOOKUP(Taulukko1[[#This Row],[Rivivalinta]],Sheet1!$C$1:$E$42,2,FALSE)</f>
        <v>Summa kapitalrelationer, %</v>
      </c>
      <c r="D1714" s="23" t="str">
        <f>VLOOKUP(Taulukko1[[#This Row],[Rivivalinta]],Sheet1!$C$1:$E$42,3,FALSE)</f>
        <v>Own funds ratio, %</v>
      </c>
      <c r="E1714" s="1" t="s">
        <v>90</v>
      </c>
      <c r="F1714" s="2">
        <v>42004</v>
      </c>
      <c r="G1714" s="5">
        <v>0.21710503664565373</v>
      </c>
    </row>
    <row r="1715" spans="1:7" x14ac:dyDescent="0.2">
      <c r="A1715" s="3">
        <v>36</v>
      </c>
      <c r="B1715" s="23" t="s">
        <v>37</v>
      </c>
      <c r="C1715" s="23" t="str">
        <f>VLOOKUP(Taulukko1[[#This Row],[Rivivalinta]],Sheet1!$C$1:$E$42,2,FALSE)</f>
        <v>Primärkapitalrelation, %</v>
      </c>
      <c r="D1715" s="23" t="str">
        <f>VLOOKUP(Taulukko1[[#This Row],[Rivivalinta]],Sheet1!$C$1:$E$42,3,FALSE)</f>
        <v>Tier 1 ratio, %</v>
      </c>
      <c r="E1715" s="1" t="s">
        <v>90</v>
      </c>
      <c r="F1715" s="2">
        <v>42004</v>
      </c>
      <c r="G1715" s="5">
        <v>0.21496168274187688</v>
      </c>
    </row>
    <row r="1716" spans="1:7" x14ac:dyDescent="0.2">
      <c r="A1716" s="3">
        <v>37</v>
      </c>
      <c r="B1716" s="23" t="s">
        <v>38</v>
      </c>
      <c r="C1716" s="23" t="str">
        <f>VLOOKUP(Taulukko1[[#This Row],[Rivivalinta]],Sheet1!$C$1:$E$42,2,FALSE)</f>
        <v>Kärnprimärkapitalrelation, %</v>
      </c>
      <c r="D1716" s="23" t="str">
        <f>VLOOKUP(Taulukko1[[#This Row],[Rivivalinta]],Sheet1!$C$1:$E$42,3,FALSE)</f>
        <v>CET 1 ratio, %</v>
      </c>
      <c r="E1716" s="1" t="s">
        <v>90</v>
      </c>
      <c r="F1716" s="2">
        <v>42004</v>
      </c>
      <c r="G1716" s="5">
        <v>0.20658607663147371</v>
      </c>
    </row>
    <row r="1717" spans="1:7" x14ac:dyDescent="0.2">
      <c r="A1717" s="3">
        <v>38</v>
      </c>
      <c r="B1717" s="23" t="s">
        <v>39</v>
      </c>
      <c r="C1717" s="23" t="str">
        <f>VLOOKUP(Taulukko1[[#This Row],[Rivivalinta]],Sheet1!$C$1:$E$42,2,FALSE)</f>
        <v>Summa exponeringsbelopp (RWA)</v>
      </c>
      <c r="D1717" s="23" t="str">
        <f>VLOOKUP(Taulukko1[[#This Row],[Rivivalinta]],Sheet1!$C$1:$E$42,3,FALSE)</f>
        <v>Total risk weighted assets (RWA)</v>
      </c>
      <c r="E1717" s="1" t="s">
        <v>90</v>
      </c>
      <c r="F1717" s="2">
        <v>42004</v>
      </c>
      <c r="G1717" s="4">
        <v>44699.571000000004</v>
      </c>
    </row>
    <row r="1718" spans="1:7" x14ac:dyDescent="0.2">
      <c r="A1718" s="3">
        <v>39</v>
      </c>
      <c r="B1718" s="23" t="s">
        <v>40</v>
      </c>
      <c r="C1718" s="23" t="str">
        <f>VLOOKUP(Taulukko1[[#This Row],[Rivivalinta]],Sheet1!$C$1:$E$42,2,FALSE)</f>
        <v>Exponeringsbelopp för kredit-, motpart- och utspädningsrisker</v>
      </c>
      <c r="D1718" s="23" t="str">
        <f>VLOOKUP(Taulukko1[[#This Row],[Rivivalinta]],Sheet1!$C$1:$E$42,3,FALSE)</f>
        <v>Credit and counterparty risks</v>
      </c>
      <c r="E1718" s="1" t="s">
        <v>90</v>
      </c>
      <c r="F1718" s="2">
        <v>42004</v>
      </c>
      <c r="G1718" s="4">
        <v>40379.031999999999</v>
      </c>
    </row>
    <row r="1719" spans="1:7" x14ac:dyDescent="0.2">
      <c r="A1719" s="3">
        <v>40</v>
      </c>
      <c r="B1719" s="23" t="s">
        <v>41</v>
      </c>
      <c r="C1719" s="23" t="str">
        <f>VLOOKUP(Taulukko1[[#This Row],[Rivivalinta]],Sheet1!$C$1:$E$42,2,FALSE)</f>
        <v>Exponeringsbelopp för positions-, valutakurs- och råvarurisker</v>
      </c>
      <c r="D1719" s="23" t="str">
        <f>VLOOKUP(Taulukko1[[#This Row],[Rivivalinta]],Sheet1!$C$1:$E$42,3,FALSE)</f>
        <v>Position, currency and commodity risks</v>
      </c>
      <c r="E1719" s="1" t="s">
        <v>90</v>
      </c>
      <c r="F1719" s="2">
        <v>42004</v>
      </c>
      <c r="G1719" s="4">
        <v>208.649</v>
      </c>
    </row>
    <row r="1720" spans="1:7" x14ac:dyDescent="0.2">
      <c r="A1720" s="3">
        <v>41</v>
      </c>
      <c r="B1720" s="23" t="s">
        <v>42</v>
      </c>
      <c r="C1720" s="23" t="str">
        <f>VLOOKUP(Taulukko1[[#This Row],[Rivivalinta]],Sheet1!$C$1:$E$42,2,FALSE)</f>
        <v>Exponeringsbelopp för operativ risk</v>
      </c>
      <c r="D1720" s="23" t="str">
        <f>VLOOKUP(Taulukko1[[#This Row],[Rivivalinta]],Sheet1!$C$1:$E$42,3,FALSE)</f>
        <v>Operational risks</v>
      </c>
      <c r="E1720" s="1" t="s">
        <v>90</v>
      </c>
      <c r="F1720" s="2">
        <v>42004</v>
      </c>
      <c r="G1720" s="4">
        <v>4111.8900000000003</v>
      </c>
    </row>
    <row r="1721" spans="1:7" x14ac:dyDescent="0.2">
      <c r="A1721" s="3">
        <v>42</v>
      </c>
      <c r="B1721" s="23" t="s">
        <v>43</v>
      </c>
      <c r="C1721" s="23" t="str">
        <f>VLOOKUP(Taulukko1[[#This Row],[Rivivalinta]],Sheet1!$C$1:$E$42,2,FALSE)</f>
        <v>Övriga riskexponeringar</v>
      </c>
      <c r="D1721" s="23" t="str">
        <f>VLOOKUP(Taulukko1[[#This Row],[Rivivalinta]],Sheet1!$C$1:$E$42,3,FALSE)</f>
        <v>Other risks</v>
      </c>
      <c r="E1721" s="1" t="s">
        <v>90</v>
      </c>
      <c r="F1721" s="2">
        <v>42004</v>
      </c>
      <c r="G1721" s="4"/>
    </row>
    <row r="1722" spans="1:7" x14ac:dyDescent="0.2">
      <c r="A1722" s="3">
        <v>1</v>
      </c>
      <c r="B1722" s="23" t="s">
        <v>5</v>
      </c>
      <c r="C1722" s="23" t="str">
        <f>VLOOKUP(Taulukko1[[#This Row],[Rivivalinta]],Sheet1!$C$1:$E$42,2,FALSE)</f>
        <v>Räntenetto</v>
      </c>
      <c r="D1722" s="23" t="str">
        <f>VLOOKUP(Taulukko1[[#This Row],[Rivivalinta]],Sheet1!$C$1:$E$42,3,FALSE)</f>
        <v>Net interest margin</v>
      </c>
      <c r="E1722" s="1" t="s">
        <v>91</v>
      </c>
      <c r="F1722" s="2">
        <v>42004</v>
      </c>
      <c r="G1722" s="4">
        <v>6208</v>
      </c>
    </row>
    <row r="1723" spans="1:7" x14ac:dyDescent="0.2">
      <c r="A1723" s="3">
        <v>2</v>
      </c>
      <c r="B1723" s="23" t="s">
        <v>6</v>
      </c>
      <c r="C1723" s="23" t="str">
        <f>VLOOKUP(Taulukko1[[#This Row],[Rivivalinta]],Sheet1!$C$1:$E$42,2,FALSE)</f>
        <v>Netto, avgifts- och provisionsintäkter</v>
      </c>
      <c r="D1723" s="23" t="str">
        <f>VLOOKUP(Taulukko1[[#This Row],[Rivivalinta]],Sheet1!$C$1:$E$42,3,FALSE)</f>
        <v>Net fee and commission income</v>
      </c>
      <c r="E1723" s="1" t="s">
        <v>91</v>
      </c>
      <c r="F1723" s="2">
        <v>42004</v>
      </c>
      <c r="G1723" s="4">
        <v>2356</v>
      </c>
    </row>
    <row r="1724" spans="1:7" x14ac:dyDescent="0.2">
      <c r="A1724" s="3">
        <v>3</v>
      </c>
      <c r="B1724" s="23" t="s">
        <v>7</v>
      </c>
      <c r="C1724" s="23" t="str">
        <f>VLOOKUP(Taulukko1[[#This Row],[Rivivalinta]],Sheet1!$C$1:$E$42,2,FALSE)</f>
        <v>Avgifts- och provisionsintäkter</v>
      </c>
      <c r="D1724" s="23" t="str">
        <f>VLOOKUP(Taulukko1[[#This Row],[Rivivalinta]],Sheet1!$C$1:$E$42,3,FALSE)</f>
        <v>Fee and commission income</v>
      </c>
      <c r="E1724" s="1" t="s">
        <v>91</v>
      </c>
      <c r="F1724" s="2">
        <v>42004</v>
      </c>
      <c r="G1724" s="4">
        <v>2711</v>
      </c>
    </row>
    <row r="1725" spans="1:7" x14ac:dyDescent="0.2">
      <c r="A1725" s="3">
        <v>4</v>
      </c>
      <c r="B1725" s="23" t="s">
        <v>8</v>
      </c>
      <c r="C1725" s="23" t="str">
        <f>VLOOKUP(Taulukko1[[#This Row],[Rivivalinta]],Sheet1!$C$1:$E$42,2,FALSE)</f>
        <v>Avgifts- och provisionskostnader</v>
      </c>
      <c r="D1725" s="23" t="str">
        <f>VLOOKUP(Taulukko1[[#This Row],[Rivivalinta]],Sheet1!$C$1:$E$42,3,FALSE)</f>
        <v>Fee and commission expenses</v>
      </c>
      <c r="E1725" s="1" t="s">
        <v>91</v>
      </c>
      <c r="F1725" s="2">
        <v>42004</v>
      </c>
      <c r="G1725" s="4">
        <v>355</v>
      </c>
    </row>
    <row r="1726" spans="1:7" x14ac:dyDescent="0.2">
      <c r="A1726" s="3">
        <v>5</v>
      </c>
      <c r="B1726" s="23" t="s">
        <v>9</v>
      </c>
      <c r="C1726" s="23" t="str">
        <f>VLOOKUP(Taulukko1[[#This Row],[Rivivalinta]],Sheet1!$C$1:$E$42,2,FALSE)</f>
        <v>Nettointäkter från handel och investeringar</v>
      </c>
      <c r="D1726" s="23" t="str">
        <f>VLOOKUP(Taulukko1[[#This Row],[Rivivalinta]],Sheet1!$C$1:$E$42,3,FALSE)</f>
        <v>Net trading and investing income</v>
      </c>
      <c r="E1726" s="1" t="s">
        <v>91</v>
      </c>
      <c r="F1726" s="2">
        <v>42004</v>
      </c>
      <c r="G1726" s="4">
        <v>1628</v>
      </c>
    </row>
    <row r="1727" spans="1:7" x14ac:dyDescent="0.2">
      <c r="A1727" s="3">
        <v>6</v>
      </c>
      <c r="B1727" s="23" t="s">
        <v>10</v>
      </c>
      <c r="C1727" s="23" t="str">
        <f>VLOOKUP(Taulukko1[[#This Row],[Rivivalinta]],Sheet1!$C$1:$E$42,2,FALSE)</f>
        <v>Övriga intäkter</v>
      </c>
      <c r="D1727" s="23" t="str">
        <f>VLOOKUP(Taulukko1[[#This Row],[Rivivalinta]],Sheet1!$C$1:$E$42,3,FALSE)</f>
        <v>Other income</v>
      </c>
      <c r="E1727" s="1" t="s">
        <v>91</v>
      </c>
      <c r="F1727" s="2">
        <v>42004</v>
      </c>
      <c r="G1727" s="4">
        <v>491</v>
      </c>
    </row>
    <row r="1728" spans="1:7" x14ac:dyDescent="0.2">
      <c r="A1728" s="3">
        <v>7</v>
      </c>
      <c r="B1728" s="23" t="s">
        <v>11</v>
      </c>
      <c r="C1728" s="23" t="str">
        <f>VLOOKUP(Taulukko1[[#This Row],[Rivivalinta]],Sheet1!$C$1:$E$42,2,FALSE)</f>
        <v>Totala inkomster</v>
      </c>
      <c r="D1728" s="23" t="str">
        <f>VLOOKUP(Taulukko1[[#This Row],[Rivivalinta]],Sheet1!$C$1:$E$42,3,FALSE)</f>
        <v>Total income</v>
      </c>
      <c r="E1728" s="1" t="s">
        <v>91</v>
      </c>
      <c r="F1728" s="2">
        <v>42004</v>
      </c>
      <c r="G1728" s="4">
        <v>10683</v>
      </c>
    </row>
    <row r="1729" spans="1:7" x14ac:dyDescent="0.2">
      <c r="A1729" s="3">
        <v>8</v>
      </c>
      <c r="B1729" s="23" t="s">
        <v>12</v>
      </c>
      <c r="C1729" s="23" t="str">
        <f>VLOOKUP(Taulukko1[[#This Row],[Rivivalinta]],Sheet1!$C$1:$E$42,2,FALSE)</f>
        <v>Totala kostnader</v>
      </c>
      <c r="D1729" s="23" t="str">
        <f>VLOOKUP(Taulukko1[[#This Row],[Rivivalinta]],Sheet1!$C$1:$E$42,3,FALSE)</f>
        <v>Total expenses</v>
      </c>
      <c r="E1729" s="1" t="s">
        <v>91</v>
      </c>
      <c r="F1729" s="2">
        <v>42004</v>
      </c>
      <c r="G1729" s="4">
        <v>7871</v>
      </c>
    </row>
    <row r="1730" spans="1:7" x14ac:dyDescent="0.2">
      <c r="A1730" s="3">
        <v>9</v>
      </c>
      <c r="B1730" s="23" t="s">
        <v>13</v>
      </c>
      <c r="C1730" s="23" t="str">
        <f>VLOOKUP(Taulukko1[[#This Row],[Rivivalinta]],Sheet1!$C$1:$E$42,2,FALSE)</f>
        <v>Nedskrivningar av lån och fordringar</v>
      </c>
      <c r="D1730" s="23" t="str">
        <f>VLOOKUP(Taulukko1[[#This Row],[Rivivalinta]],Sheet1!$C$1:$E$42,3,FALSE)</f>
        <v>Impairments on loans and receivables</v>
      </c>
      <c r="E1730" s="1" t="s">
        <v>91</v>
      </c>
      <c r="F1730" s="2">
        <v>42004</v>
      </c>
      <c r="G1730" s="4">
        <v>652</v>
      </c>
    </row>
    <row r="1731" spans="1:7" x14ac:dyDescent="0.2">
      <c r="A1731" s="3">
        <v>10</v>
      </c>
      <c r="B1731" s="23" t="s">
        <v>14</v>
      </c>
      <c r="C1731" s="23" t="str">
        <f>VLOOKUP(Taulukko1[[#This Row],[Rivivalinta]],Sheet1!$C$1:$E$42,2,FALSE)</f>
        <v>Rörelsevinst/-förlust</v>
      </c>
      <c r="D1731" s="23" t="str">
        <f>VLOOKUP(Taulukko1[[#This Row],[Rivivalinta]],Sheet1!$C$1:$E$42,3,FALSE)</f>
        <v>Operatingprofit/-loss</v>
      </c>
      <c r="E1731" s="1" t="s">
        <v>91</v>
      </c>
      <c r="F1731" s="2">
        <v>42004</v>
      </c>
      <c r="G1731" s="4">
        <v>2160</v>
      </c>
    </row>
    <row r="1732" spans="1:7" x14ac:dyDescent="0.2">
      <c r="A1732" s="3">
        <v>11</v>
      </c>
      <c r="B1732" s="23" t="s">
        <v>15</v>
      </c>
      <c r="C1732" s="23" t="str">
        <f>VLOOKUP(Taulukko1[[#This Row],[Rivivalinta]],Sheet1!$C$1:$E$42,2,FALSE)</f>
        <v>Kontanta medel och kassabehållning hos centralbanker</v>
      </c>
      <c r="D1732" s="23" t="str">
        <f>VLOOKUP(Taulukko1[[#This Row],[Rivivalinta]],Sheet1!$C$1:$E$42,3,FALSE)</f>
        <v>Cash and cash balances at central banks</v>
      </c>
      <c r="E1732" s="1" t="s">
        <v>91</v>
      </c>
      <c r="F1732" s="2">
        <v>42004</v>
      </c>
      <c r="G1732" s="4">
        <v>10559</v>
      </c>
    </row>
    <row r="1733" spans="1:7" x14ac:dyDescent="0.2">
      <c r="A1733" s="3">
        <v>12</v>
      </c>
      <c r="B1733" s="23" t="s">
        <v>16</v>
      </c>
      <c r="C1733" s="23" t="str">
        <f>VLOOKUP(Taulukko1[[#This Row],[Rivivalinta]],Sheet1!$C$1:$E$42,2,FALSE)</f>
        <v>Lån och förskott till kreditinstitut</v>
      </c>
      <c r="D1733" s="23" t="str">
        <f>VLOOKUP(Taulukko1[[#This Row],[Rivivalinta]],Sheet1!$C$1:$E$42,3,FALSE)</f>
        <v>Loans and advances to credit institutions</v>
      </c>
      <c r="E1733" s="1" t="s">
        <v>91</v>
      </c>
      <c r="F1733" s="2">
        <v>42004</v>
      </c>
      <c r="G1733" s="4">
        <v>8072</v>
      </c>
    </row>
    <row r="1734" spans="1:7" x14ac:dyDescent="0.2">
      <c r="A1734" s="3">
        <v>13</v>
      </c>
      <c r="B1734" s="23" t="s">
        <v>17</v>
      </c>
      <c r="C1734" s="23" t="str">
        <f>VLOOKUP(Taulukko1[[#This Row],[Rivivalinta]],Sheet1!$C$1:$E$42,2,FALSE)</f>
        <v>Lån och förskott till allmänheten och offentliga samfund</v>
      </c>
      <c r="D1734" s="23" t="str">
        <f>VLOOKUP(Taulukko1[[#This Row],[Rivivalinta]],Sheet1!$C$1:$E$42,3,FALSE)</f>
        <v>Loans and advances to the public and public sector entities</v>
      </c>
      <c r="E1734" s="1" t="s">
        <v>91</v>
      </c>
      <c r="F1734" s="2">
        <v>42004</v>
      </c>
      <c r="G1734" s="4">
        <v>326044</v>
      </c>
    </row>
    <row r="1735" spans="1:7" x14ac:dyDescent="0.2">
      <c r="A1735" s="3">
        <v>14</v>
      </c>
      <c r="B1735" s="23" t="s">
        <v>18</v>
      </c>
      <c r="C1735" s="23" t="str">
        <f>VLOOKUP(Taulukko1[[#This Row],[Rivivalinta]],Sheet1!$C$1:$E$42,2,FALSE)</f>
        <v>Värdepapper</v>
      </c>
      <c r="D1735" s="23" t="str">
        <f>VLOOKUP(Taulukko1[[#This Row],[Rivivalinta]],Sheet1!$C$1:$E$42,3,FALSE)</f>
        <v>Debt securities</v>
      </c>
      <c r="E1735" s="1" t="s">
        <v>91</v>
      </c>
      <c r="F1735" s="2">
        <v>42004</v>
      </c>
      <c r="G1735" s="4">
        <v>16725</v>
      </c>
    </row>
    <row r="1736" spans="1:7" x14ac:dyDescent="0.2">
      <c r="A1736" s="3">
        <v>15</v>
      </c>
      <c r="B1736" s="23" t="s">
        <v>119</v>
      </c>
      <c r="C1736" s="23" t="str">
        <f>VLOOKUP(Taulukko1[[#This Row],[Rivivalinta]],Sheet1!$C$1:$E$42,2,FALSE)</f>
        <v xml:space="preserve">Derivat </v>
      </c>
      <c r="D1736" s="23" t="str">
        <f>VLOOKUP(Taulukko1[[#This Row],[Rivivalinta]],Sheet1!$C$1:$E$42,3,FALSE)</f>
        <v xml:space="preserve">Derivatives </v>
      </c>
      <c r="E1736" s="1" t="s">
        <v>91</v>
      </c>
      <c r="F1736" s="2">
        <v>42004</v>
      </c>
      <c r="G1736" s="4"/>
    </row>
    <row r="1737" spans="1:7" x14ac:dyDescent="0.2">
      <c r="A1737" s="3">
        <v>16</v>
      </c>
      <c r="B1737" s="23" t="s">
        <v>20</v>
      </c>
      <c r="C1737" s="23" t="str">
        <f>VLOOKUP(Taulukko1[[#This Row],[Rivivalinta]],Sheet1!$C$1:$E$42,2,FALSE)</f>
        <v>Övriga tillgångar</v>
      </c>
      <c r="D1737" s="23" t="str">
        <f>VLOOKUP(Taulukko1[[#This Row],[Rivivalinta]],Sheet1!$C$1:$E$42,3,FALSE)</f>
        <v>Other assets</v>
      </c>
      <c r="E1737" s="1" t="s">
        <v>91</v>
      </c>
      <c r="F1737" s="2">
        <v>42004</v>
      </c>
      <c r="G1737" s="4">
        <v>49807</v>
      </c>
    </row>
    <row r="1738" spans="1:7" x14ac:dyDescent="0.2">
      <c r="A1738" s="3">
        <v>17</v>
      </c>
      <c r="B1738" s="23" t="s">
        <v>21</v>
      </c>
      <c r="C1738" s="23" t="str">
        <f>VLOOKUP(Taulukko1[[#This Row],[Rivivalinta]],Sheet1!$C$1:$E$42,2,FALSE)</f>
        <v>SUMMA TILLGÅNGAR</v>
      </c>
      <c r="D1738" s="23" t="str">
        <f>VLOOKUP(Taulukko1[[#This Row],[Rivivalinta]],Sheet1!$C$1:$E$42,3,FALSE)</f>
        <v>TOTAL ASSETS</v>
      </c>
      <c r="E1738" s="1" t="s">
        <v>91</v>
      </c>
      <c r="F1738" s="2">
        <v>42004</v>
      </c>
      <c r="G1738" s="4">
        <v>411207</v>
      </c>
    </row>
    <row r="1739" spans="1:7" x14ac:dyDescent="0.2">
      <c r="A1739" s="3">
        <v>18</v>
      </c>
      <c r="B1739" s="23" t="s">
        <v>22</v>
      </c>
      <c r="C1739" s="23" t="str">
        <f>VLOOKUP(Taulukko1[[#This Row],[Rivivalinta]],Sheet1!$C$1:$E$42,2,FALSE)</f>
        <v>Inlåning från kreditinstitut</v>
      </c>
      <c r="D1739" s="23" t="str">
        <f>VLOOKUP(Taulukko1[[#This Row],[Rivivalinta]],Sheet1!$C$1:$E$42,3,FALSE)</f>
        <v>Deposits from credit institutions</v>
      </c>
      <c r="E1739" s="1" t="s">
        <v>91</v>
      </c>
      <c r="F1739" s="2">
        <v>42004</v>
      </c>
      <c r="G1739" s="4">
        <v>103</v>
      </c>
    </row>
    <row r="1740" spans="1:7" x14ac:dyDescent="0.2">
      <c r="A1740" s="3">
        <v>19</v>
      </c>
      <c r="B1740" s="23" t="s">
        <v>23</v>
      </c>
      <c r="C1740" s="23" t="str">
        <f>VLOOKUP(Taulukko1[[#This Row],[Rivivalinta]],Sheet1!$C$1:$E$42,2,FALSE)</f>
        <v>Inlåning från allmänheten och offentliga samfund</v>
      </c>
      <c r="D1740" s="23" t="str">
        <f>VLOOKUP(Taulukko1[[#This Row],[Rivivalinta]],Sheet1!$C$1:$E$42,3,FALSE)</f>
        <v>Deposits from the public and public sector entities</v>
      </c>
      <c r="E1740" s="1" t="s">
        <v>91</v>
      </c>
      <c r="F1740" s="2">
        <v>42004</v>
      </c>
      <c r="G1740" s="4">
        <v>351643</v>
      </c>
    </row>
    <row r="1741" spans="1:7" x14ac:dyDescent="0.2">
      <c r="A1741" s="3">
        <v>20</v>
      </c>
      <c r="B1741" s="23" t="s">
        <v>24</v>
      </c>
      <c r="C1741" s="23" t="str">
        <f>VLOOKUP(Taulukko1[[#This Row],[Rivivalinta]],Sheet1!$C$1:$E$42,2,FALSE)</f>
        <v>Emitterade skuldebrev</v>
      </c>
      <c r="D1741" s="23" t="str">
        <f>VLOOKUP(Taulukko1[[#This Row],[Rivivalinta]],Sheet1!$C$1:$E$42,3,FALSE)</f>
        <v>Debt securities issued</v>
      </c>
      <c r="E1741" s="1" t="s">
        <v>91</v>
      </c>
      <c r="F1741" s="2">
        <v>42004</v>
      </c>
      <c r="G1741" s="4"/>
    </row>
    <row r="1742" spans="1:7" x14ac:dyDescent="0.2">
      <c r="A1742" s="3">
        <v>22</v>
      </c>
      <c r="B1742" s="23" t="s">
        <v>19</v>
      </c>
      <c r="C1742" s="23" t="str">
        <f>VLOOKUP(Taulukko1[[#This Row],[Rivivalinta]],Sheet1!$C$1:$E$42,2,FALSE)</f>
        <v>Derivat</v>
      </c>
      <c r="D1742" s="23" t="str">
        <f>VLOOKUP(Taulukko1[[#This Row],[Rivivalinta]],Sheet1!$C$1:$E$42,3,FALSE)</f>
        <v>Derivatives</v>
      </c>
      <c r="E1742" s="1" t="s">
        <v>91</v>
      </c>
      <c r="F1742" s="2">
        <v>42004</v>
      </c>
      <c r="G1742" s="4"/>
    </row>
    <row r="1743" spans="1:7" x14ac:dyDescent="0.2">
      <c r="A1743" s="3">
        <v>23</v>
      </c>
      <c r="B1743" s="23" t="s">
        <v>25</v>
      </c>
      <c r="C1743" s="23" t="str">
        <f>VLOOKUP(Taulukko1[[#This Row],[Rivivalinta]],Sheet1!$C$1:$E$42,2,FALSE)</f>
        <v>Eget kapital</v>
      </c>
      <c r="D1743" s="23" t="str">
        <f>VLOOKUP(Taulukko1[[#This Row],[Rivivalinta]],Sheet1!$C$1:$E$42,3,FALSE)</f>
        <v>Total equity</v>
      </c>
      <c r="E1743" s="1" t="s">
        <v>91</v>
      </c>
      <c r="F1743" s="2">
        <v>42004</v>
      </c>
      <c r="G1743" s="4">
        <v>40235</v>
      </c>
    </row>
    <row r="1744" spans="1:7" x14ac:dyDescent="0.2">
      <c r="A1744" s="3">
        <v>21</v>
      </c>
      <c r="B1744" s="23" t="s">
        <v>26</v>
      </c>
      <c r="C1744" s="23" t="str">
        <f>VLOOKUP(Taulukko1[[#This Row],[Rivivalinta]],Sheet1!$C$1:$E$42,2,FALSE)</f>
        <v>Övriga skulder</v>
      </c>
      <c r="D1744" s="23" t="str">
        <f>VLOOKUP(Taulukko1[[#This Row],[Rivivalinta]],Sheet1!$C$1:$E$42,3,FALSE)</f>
        <v>Other liabilities</v>
      </c>
      <c r="E1744" s="1" t="s">
        <v>91</v>
      </c>
      <c r="F1744" s="2">
        <v>42004</v>
      </c>
      <c r="G1744" s="4">
        <v>19226</v>
      </c>
    </row>
    <row r="1745" spans="1:7" x14ac:dyDescent="0.2">
      <c r="A1745" s="3">
        <v>24</v>
      </c>
      <c r="B1745" s="23" t="s">
        <v>27</v>
      </c>
      <c r="C1745" s="23" t="str">
        <f>VLOOKUP(Taulukko1[[#This Row],[Rivivalinta]],Sheet1!$C$1:$E$42,2,FALSE)</f>
        <v>SUMMA EGET KAPITAL OCH SKULDER</v>
      </c>
      <c r="D1745" s="23" t="str">
        <f>VLOOKUP(Taulukko1[[#This Row],[Rivivalinta]],Sheet1!$C$1:$E$42,3,FALSE)</f>
        <v>TOTAL EQUITY AND LIABILITIES</v>
      </c>
      <c r="E1745" s="1" t="s">
        <v>91</v>
      </c>
      <c r="F1745" s="2">
        <v>42004</v>
      </c>
      <c r="G1745" s="4">
        <v>411207</v>
      </c>
    </row>
    <row r="1746" spans="1:7" x14ac:dyDescent="0.2">
      <c r="A1746" s="3">
        <v>25</v>
      </c>
      <c r="B1746" s="23" t="s">
        <v>28</v>
      </c>
      <c r="C1746" s="23" t="str">
        <f>VLOOKUP(Taulukko1[[#This Row],[Rivivalinta]],Sheet1!$C$1:$E$42,2,FALSE)</f>
        <v>Exponering utanför balansräkningen</v>
      </c>
      <c r="D1746" s="23" t="str">
        <f>VLOOKUP(Taulukko1[[#This Row],[Rivivalinta]],Sheet1!$C$1:$E$42,3,FALSE)</f>
        <v>Off balance sheet exposures</v>
      </c>
      <c r="E1746" s="1" t="s">
        <v>91</v>
      </c>
      <c r="F1746" s="2">
        <v>42004</v>
      </c>
      <c r="G1746" s="4">
        <v>24670</v>
      </c>
    </row>
    <row r="1747" spans="1:7" x14ac:dyDescent="0.2">
      <c r="A1747" s="3">
        <v>28</v>
      </c>
      <c r="B1747" s="23" t="s">
        <v>29</v>
      </c>
      <c r="C1747" s="23" t="str">
        <f>VLOOKUP(Taulukko1[[#This Row],[Rivivalinta]],Sheet1!$C$1:$E$42,2,FALSE)</f>
        <v>Kostnader/intäkter, %</v>
      </c>
      <c r="D1747" s="23" t="str">
        <f>VLOOKUP(Taulukko1[[#This Row],[Rivivalinta]],Sheet1!$C$1:$E$42,3,FALSE)</f>
        <v>Cost/income ratio, %</v>
      </c>
      <c r="E1747" s="1" t="s">
        <v>91</v>
      </c>
      <c r="F1747" s="2">
        <v>42004</v>
      </c>
      <c r="G1747" s="5">
        <v>0.68436412616455267</v>
      </c>
    </row>
    <row r="1748" spans="1:7" x14ac:dyDescent="0.2">
      <c r="A1748" s="3">
        <v>29</v>
      </c>
      <c r="B1748" s="23" t="s">
        <v>30</v>
      </c>
      <c r="C1748" s="23" t="str">
        <f>VLOOKUP(Taulukko1[[#This Row],[Rivivalinta]],Sheet1!$C$1:$E$42,2,FALSE)</f>
        <v>Nödlidande exponeringar/Exponeringar, %</v>
      </c>
      <c r="D1748" s="23" t="str">
        <f>VLOOKUP(Taulukko1[[#This Row],[Rivivalinta]],Sheet1!$C$1:$E$42,3,FALSE)</f>
        <v>Non-performing exposures/Exposures, %</v>
      </c>
      <c r="E1748" s="1" t="s">
        <v>91</v>
      </c>
      <c r="F1748" s="2">
        <v>42004</v>
      </c>
      <c r="G1748" s="5">
        <v>2.0650225619521682E-2</v>
      </c>
    </row>
    <row r="1749" spans="1:7" x14ac:dyDescent="0.2">
      <c r="A1749" s="3">
        <v>30</v>
      </c>
      <c r="B1749" s="23" t="s">
        <v>31</v>
      </c>
      <c r="C1749" s="23" t="str">
        <f>VLOOKUP(Taulukko1[[#This Row],[Rivivalinta]],Sheet1!$C$1:$E$42,2,FALSE)</f>
        <v>Upplupna avsättningar på nödlidande exponeringar/Nödlidande Exponeringar, %</v>
      </c>
      <c r="D1749" s="23" t="str">
        <f>VLOOKUP(Taulukko1[[#This Row],[Rivivalinta]],Sheet1!$C$1:$E$42,3,FALSE)</f>
        <v>Accumulated impairments on non-performing exposures/Non-performing exposures, %</v>
      </c>
      <c r="E1749" s="1" t="s">
        <v>91</v>
      </c>
      <c r="F1749" s="2">
        <v>42004</v>
      </c>
      <c r="G1749" s="5">
        <v>0.13200462160600809</v>
      </c>
    </row>
    <row r="1750" spans="1:7" x14ac:dyDescent="0.2">
      <c r="A1750" s="3">
        <v>31</v>
      </c>
      <c r="B1750" s="23" t="s">
        <v>32</v>
      </c>
      <c r="C1750" s="23" t="str">
        <f>VLOOKUP(Taulukko1[[#This Row],[Rivivalinta]],Sheet1!$C$1:$E$42,2,FALSE)</f>
        <v>Kapitalbas</v>
      </c>
      <c r="D1750" s="23" t="str">
        <f>VLOOKUP(Taulukko1[[#This Row],[Rivivalinta]],Sheet1!$C$1:$E$42,3,FALSE)</f>
        <v>Own funds</v>
      </c>
      <c r="E1750" s="1" t="s">
        <v>91</v>
      </c>
      <c r="F1750" s="2">
        <v>42004</v>
      </c>
      <c r="G1750" s="4">
        <v>47843.063000000002</v>
      </c>
    </row>
    <row r="1751" spans="1:7" x14ac:dyDescent="0.2">
      <c r="A1751" s="3">
        <v>32</v>
      </c>
      <c r="B1751" s="23" t="s">
        <v>33</v>
      </c>
      <c r="C1751" s="23" t="str">
        <f>VLOOKUP(Taulukko1[[#This Row],[Rivivalinta]],Sheet1!$C$1:$E$42,2,FALSE)</f>
        <v>Kärnprimärkapital (CET 1)</v>
      </c>
      <c r="D1751" s="23" t="str">
        <f>VLOOKUP(Taulukko1[[#This Row],[Rivivalinta]],Sheet1!$C$1:$E$42,3,FALSE)</f>
        <v>Common equity tier 1 capital (CET1)</v>
      </c>
      <c r="E1751" s="1" t="s">
        <v>91</v>
      </c>
      <c r="F1751" s="2">
        <v>42004</v>
      </c>
      <c r="G1751" s="4">
        <v>44823.385999999999</v>
      </c>
    </row>
    <row r="1752" spans="1:7" x14ac:dyDescent="0.2">
      <c r="A1752" s="3">
        <v>33</v>
      </c>
      <c r="B1752" s="23" t="s">
        <v>34</v>
      </c>
      <c r="C1752" s="23" t="str">
        <f>VLOOKUP(Taulukko1[[#This Row],[Rivivalinta]],Sheet1!$C$1:$E$42,2,FALSE)</f>
        <v>Övrigt primärkapital (AT 1)</v>
      </c>
      <c r="D1752" s="23" t="str">
        <f>VLOOKUP(Taulukko1[[#This Row],[Rivivalinta]],Sheet1!$C$1:$E$42,3,FALSE)</f>
        <v>Additional tier 1 capital (AT 1)</v>
      </c>
      <c r="E1752" s="1" t="s">
        <v>91</v>
      </c>
      <c r="F1752" s="2">
        <v>42004</v>
      </c>
      <c r="G1752" s="4">
        <v>1091.2550000000001</v>
      </c>
    </row>
    <row r="1753" spans="1:7" x14ac:dyDescent="0.2">
      <c r="A1753" s="3">
        <v>34</v>
      </c>
      <c r="B1753" s="23" t="s">
        <v>35</v>
      </c>
      <c r="C1753" s="23" t="str">
        <f>VLOOKUP(Taulukko1[[#This Row],[Rivivalinta]],Sheet1!$C$1:$E$42,2,FALSE)</f>
        <v>Supplementärkapital (T2)</v>
      </c>
      <c r="D1753" s="23" t="str">
        <f>VLOOKUP(Taulukko1[[#This Row],[Rivivalinta]],Sheet1!$C$1:$E$42,3,FALSE)</f>
        <v>Tier 2 capital (T2)</v>
      </c>
      <c r="E1753" s="1" t="s">
        <v>91</v>
      </c>
      <c r="F1753" s="2">
        <v>42004</v>
      </c>
      <c r="G1753" s="4">
        <v>1928.422</v>
      </c>
    </row>
    <row r="1754" spans="1:7" x14ac:dyDescent="0.2">
      <c r="A1754" s="3">
        <v>35</v>
      </c>
      <c r="B1754" s="23" t="s">
        <v>36</v>
      </c>
      <c r="C1754" s="23" t="str">
        <f>VLOOKUP(Taulukko1[[#This Row],[Rivivalinta]],Sheet1!$C$1:$E$42,2,FALSE)</f>
        <v>Summa kapitalrelationer, %</v>
      </c>
      <c r="D1754" s="23" t="str">
        <f>VLOOKUP(Taulukko1[[#This Row],[Rivivalinta]],Sheet1!$C$1:$E$42,3,FALSE)</f>
        <v>Own funds ratio, %</v>
      </c>
      <c r="E1754" s="1" t="s">
        <v>91</v>
      </c>
      <c r="F1754" s="2">
        <v>42004</v>
      </c>
      <c r="G1754" s="5">
        <v>0.18465954514673491</v>
      </c>
    </row>
    <row r="1755" spans="1:7" x14ac:dyDescent="0.2">
      <c r="A1755" s="3">
        <v>36</v>
      </c>
      <c r="B1755" s="23" t="s">
        <v>37</v>
      </c>
      <c r="C1755" s="23" t="str">
        <f>VLOOKUP(Taulukko1[[#This Row],[Rivivalinta]],Sheet1!$C$1:$E$42,2,FALSE)</f>
        <v>Primärkapitalrelation, %</v>
      </c>
      <c r="D1755" s="23" t="str">
        <f>VLOOKUP(Taulukko1[[#This Row],[Rivivalinta]],Sheet1!$C$1:$E$42,3,FALSE)</f>
        <v>Tier 1 ratio, %</v>
      </c>
      <c r="E1755" s="1" t="s">
        <v>91</v>
      </c>
      <c r="F1755" s="2">
        <v>42004</v>
      </c>
      <c r="G1755" s="5">
        <v>0.17721642785779887</v>
      </c>
    </row>
    <row r="1756" spans="1:7" x14ac:dyDescent="0.2">
      <c r="A1756" s="3">
        <v>37</v>
      </c>
      <c r="B1756" s="23" t="s">
        <v>38</v>
      </c>
      <c r="C1756" s="23" t="str">
        <f>VLOOKUP(Taulukko1[[#This Row],[Rivivalinta]],Sheet1!$C$1:$E$42,2,FALSE)</f>
        <v>Kärnprimärkapitalrelation, %</v>
      </c>
      <c r="D1756" s="23" t="str">
        <f>VLOOKUP(Taulukko1[[#This Row],[Rivivalinta]],Sheet1!$C$1:$E$42,3,FALSE)</f>
        <v>CET 1 ratio, %</v>
      </c>
      <c r="E1756" s="1" t="s">
        <v>91</v>
      </c>
      <c r="F1756" s="2">
        <v>42004</v>
      </c>
      <c r="G1756" s="5">
        <v>0.17300451834984992</v>
      </c>
    </row>
    <row r="1757" spans="1:7" x14ac:dyDescent="0.2">
      <c r="A1757" s="3">
        <v>38</v>
      </c>
      <c r="B1757" s="23" t="s">
        <v>39</v>
      </c>
      <c r="C1757" s="23" t="str">
        <f>VLOOKUP(Taulukko1[[#This Row],[Rivivalinta]],Sheet1!$C$1:$E$42,2,FALSE)</f>
        <v>Summa exponeringsbelopp (RWA)</v>
      </c>
      <c r="D1757" s="23" t="str">
        <f>VLOOKUP(Taulukko1[[#This Row],[Rivivalinta]],Sheet1!$C$1:$E$42,3,FALSE)</f>
        <v>Total risk weighted assets (RWA)</v>
      </c>
      <c r="E1757" s="1" t="s">
        <v>91</v>
      </c>
      <c r="F1757" s="2">
        <v>42004</v>
      </c>
      <c r="G1757" s="4">
        <v>259087.95</v>
      </c>
    </row>
    <row r="1758" spans="1:7" x14ac:dyDescent="0.2">
      <c r="A1758" s="3">
        <v>39</v>
      </c>
      <c r="B1758" s="23" t="s">
        <v>40</v>
      </c>
      <c r="C1758" s="23" t="str">
        <f>VLOOKUP(Taulukko1[[#This Row],[Rivivalinta]],Sheet1!$C$1:$E$42,2,FALSE)</f>
        <v>Exponeringsbelopp för kredit-, motpart- och utspädningsrisker</v>
      </c>
      <c r="D1758" s="23" t="str">
        <f>VLOOKUP(Taulukko1[[#This Row],[Rivivalinta]],Sheet1!$C$1:$E$42,3,FALSE)</f>
        <v>Credit and counterparty risks</v>
      </c>
      <c r="E1758" s="1" t="s">
        <v>91</v>
      </c>
      <c r="F1758" s="2">
        <v>42004</v>
      </c>
      <c r="G1758" s="4">
        <v>234427.853</v>
      </c>
    </row>
    <row r="1759" spans="1:7" x14ac:dyDescent="0.2">
      <c r="A1759" s="3">
        <v>40</v>
      </c>
      <c r="B1759" s="23" t="s">
        <v>41</v>
      </c>
      <c r="C1759" s="23" t="str">
        <f>VLOOKUP(Taulukko1[[#This Row],[Rivivalinta]],Sheet1!$C$1:$E$42,2,FALSE)</f>
        <v>Exponeringsbelopp för positions-, valutakurs- och råvarurisker</v>
      </c>
      <c r="D1759" s="23" t="str">
        <f>VLOOKUP(Taulukko1[[#This Row],[Rivivalinta]],Sheet1!$C$1:$E$42,3,FALSE)</f>
        <v>Position, currency and commodity risks</v>
      </c>
      <c r="E1759" s="1" t="s">
        <v>91</v>
      </c>
      <c r="F1759" s="2">
        <v>42004</v>
      </c>
      <c r="G1759" s="4">
        <v>8474.0930000000008</v>
      </c>
    </row>
    <row r="1760" spans="1:7" x14ac:dyDescent="0.2">
      <c r="A1760" s="3">
        <v>41</v>
      </c>
      <c r="B1760" s="23" t="s">
        <v>42</v>
      </c>
      <c r="C1760" s="23" t="str">
        <f>VLOOKUP(Taulukko1[[#This Row],[Rivivalinta]],Sheet1!$C$1:$E$42,2,FALSE)</f>
        <v>Exponeringsbelopp för operativ risk</v>
      </c>
      <c r="D1760" s="23" t="str">
        <f>VLOOKUP(Taulukko1[[#This Row],[Rivivalinta]],Sheet1!$C$1:$E$42,3,FALSE)</f>
        <v>Operational risks</v>
      </c>
      <c r="E1760" s="1" t="s">
        <v>91</v>
      </c>
      <c r="F1760" s="2">
        <v>42004</v>
      </c>
      <c r="G1760" s="4">
        <v>16186.004000000001</v>
      </c>
    </row>
    <row r="1761" spans="1:7" x14ac:dyDescent="0.2">
      <c r="A1761" s="3">
        <v>42</v>
      </c>
      <c r="B1761" s="23" t="s">
        <v>43</v>
      </c>
      <c r="C1761" s="23" t="str">
        <f>VLOOKUP(Taulukko1[[#This Row],[Rivivalinta]],Sheet1!$C$1:$E$42,2,FALSE)</f>
        <v>Övriga riskexponeringar</v>
      </c>
      <c r="D1761" s="23" t="str">
        <f>VLOOKUP(Taulukko1[[#This Row],[Rivivalinta]],Sheet1!$C$1:$E$42,3,FALSE)</f>
        <v>Other risks</v>
      </c>
      <c r="E1761" s="1" t="s">
        <v>91</v>
      </c>
      <c r="F1761" s="2">
        <v>42004</v>
      </c>
      <c r="G1761" s="4"/>
    </row>
    <row r="1762" spans="1:7" x14ac:dyDescent="0.2">
      <c r="A1762" s="3">
        <v>1</v>
      </c>
      <c r="B1762" s="23" t="s">
        <v>5</v>
      </c>
      <c r="C1762" s="23" t="str">
        <f>VLOOKUP(Taulukko1[[#This Row],[Rivivalinta]],Sheet1!$C$1:$E$42,2,FALSE)</f>
        <v>Räntenetto</v>
      </c>
      <c r="D1762" s="23" t="str">
        <f>VLOOKUP(Taulukko1[[#This Row],[Rivivalinta]],Sheet1!$C$1:$E$42,3,FALSE)</f>
        <v>Net interest margin</v>
      </c>
      <c r="E1762" s="1" t="s">
        <v>92</v>
      </c>
      <c r="F1762" s="2">
        <v>42004</v>
      </c>
      <c r="G1762" s="4">
        <v>576</v>
      </c>
    </row>
    <row r="1763" spans="1:7" x14ac:dyDescent="0.2">
      <c r="A1763" s="3">
        <v>2</v>
      </c>
      <c r="B1763" s="23" t="s">
        <v>6</v>
      </c>
      <c r="C1763" s="23" t="str">
        <f>VLOOKUP(Taulukko1[[#This Row],[Rivivalinta]],Sheet1!$C$1:$E$42,2,FALSE)</f>
        <v>Netto, avgifts- och provisionsintäkter</v>
      </c>
      <c r="D1763" s="23" t="str">
        <f>VLOOKUP(Taulukko1[[#This Row],[Rivivalinta]],Sheet1!$C$1:$E$42,3,FALSE)</f>
        <v>Net fee and commission income</v>
      </c>
      <c r="E1763" s="1" t="s">
        <v>92</v>
      </c>
      <c r="F1763" s="2">
        <v>42004</v>
      </c>
      <c r="G1763" s="4">
        <v>193</v>
      </c>
    </row>
    <row r="1764" spans="1:7" x14ac:dyDescent="0.2">
      <c r="A1764" s="3">
        <v>3</v>
      </c>
      <c r="B1764" s="23" t="s">
        <v>7</v>
      </c>
      <c r="C1764" s="23" t="str">
        <f>VLOOKUP(Taulukko1[[#This Row],[Rivivalinta]],Sheet1!$C$1:$E$42,2,FALSE)</f>
        <v>Avgifts- och provisionsintäkter</v>
      </c>
      <c r="D1764" s="23" t="str">
        <f>VLOOKUP(Taulukko1[[#This Row],[Rivivalinta]],Sheet1!$C$1:$E$42,3,FALSE)</f>
        <v>Fee and commission income</v>
      </c>
      <c r="E1764" s="1" t="s">
        <v>92</v>
      </c>
      <c r="F1764" s="2">
        <v>42004</v>
      </c>
      <c r="G1764" s="4">
        <v>235</v>
      </c>
    </row>
    <row r="1765" spans="1:7" x14ac:dyDescent="0.2">
      <c r="A1765" s="3">
        <v>4</v>
      </c>
      <c r="B1765" s="23" t="s">
        <v>8</v>
      </c>
      <c r="C1765" s="23" t="str">
        <f>VLOOKUP(Taulukko1[[#This Row],[Rivivalinta]],Sheet1!$C$1:$E$42,2,FALSE)</f>
        <v>Avgifts- och provisionskostnader</v>
      </c>
      <c r="D1765" s="23" t="str">
        <f>VLOOKUP(Taulukko1[[#This Row],[Rivivalinta]],Sheet1!$C$1:$E$42,3,FALSE)</f>
        <v>Fee and commission expenses</v>
      </c>
      <c r="E1765" s="1" t="s">
        <v>92</v>
      </c>
      <c r="F1765" s="2">
        <v>42004</v>
      </c>
      <c r="G1765" s="4">
        <v>42</v>
      </c>
    </row>
    <row r="1766" spans="1:7" x14ac:dyDescent="0.2">
      <c r="A1766" s="3">
        <v>5</v>
      </c>
      <c r="B1766" s="23" t="s">
        <v>9</v>
      </c>
      <c r="C1766" s="23" t="str">
        <f>VLOOKUP(Taulukko1[[#This Row],[Rivivalinta]],Sheet1!$C$1:$E$42,2,FALSE)</f>
        <v>Nettointäkter från handel och investeringar</v>
      </c>
      <c r="D1766" s="23" t="str">
        <f>VLOOKUP(Taulukko1[[#This Row],[Rivivalinta]],Sheet1!$C$1:$E$42,3,FALSE)</f>
        <v>Net trading and investing income</v>
      </c>
      <c r="E1766" s="1" t="s">
        <v>92</v>
      </c>
      <c r="F1766" s="2">
        <v>42004</v>
      </c>
      <c r="G1766" s="4">
        <v>115</v>
      </c>
    </row>
    <row r="1767" spans="1:7" x14ac:dyDescent="0.2">
      <c r="A1767" s="3">
        <v>6</v>
      </c>
      <c r="B1767" s="23" t="s">
        <v>10</v>
      </c>
      <c r="C1767" s="23" t="str">
        <f>VLOOKUP(Taulukko1[[#This Row],[Rivivalinta]],Sheet1!$C$1:$E$42,2,FALSE)</f>
        <v>Övriga intäkter</v>
      </c>
      <c r="D1767" s="23" t="str">
        <f>VLOOKUP(Taulukko1[[#This Row],[Rivivalinta]],Sheet1!$C$1:$E$42,3,FALSE)</f>
        <v>Other income</v>
      </c>
      <c r="E1767" s="1" t="s">
        <v>92</v>
      </c>
      <c r="F1767" s="2">
        <v>42004</v>
      </c>
      <c r="G1767" s="4">
        <v>121</v>
      </c>
    </row>
    <row r="1768" spans="1:7" x14ac:dyDescent="0.2">
      <c r="A1768" s="3">
        <v>7</v>
      </c>
      <c r="B1768" s="23" t="s">
        <v>11</v>
      </c>
      <c r="C1768" s="23" t="str">
        <f>VLOOKUP(Taulukko1[[#This Row],[Rivivalinta]],Sheet1!$C$1:$E$42,2,FALSE)</f>
        <v>Totala inkomster</v>
      </c>
      <c r="D1768" s="23" t="str">
        <f>VLOOKUP(Taulukko1[[#This Row],[Rivivalinta]],Sheet1!$C$1:$E$42,3,FALSE)</f>
        <v>Total income</v>
      </c>
      <c r="E1768" s="1" t="s">
        <v>92</v>
      </c>
      <c r="F1768" s="2">
        <v>42004</v>
      </c>
      <c r="G1768" s="4">
        <v>1005</v>
      </c>
    </row>
    <row r="1769" spans="1:7" x14ac:dyDescent="0.2">
      <c r="A1769" s="3">
        <v>8</v>
      </c>
      <c r="B1769" s="23" t="s">
        <v>12</v>
      </c>
      <c r="C1769" s="23" t="str">
        <f>VLOOKUP(Taulukko1[[#This Row],[Rivivalinta]],Sheet1!$C$1:$E$42,2,FALSE)</f>
        <v>Totala kostnader</v>
      </c>
      <c r="D1769" s="23" t="str">
        <f>VLOOKUP(Taulukko1[[#This Row],[Rivivalinta]],Sheet1!$C$1:$E$42,3,FALSE)</f>
        <v>Total expenses</v>
      </c>
      <c r="E1769" s="1" t="s">
        <v>92</v>
      </c>
      <c r="F1769" s="2">
        <v>42004</v>
      </c>
      <c r="G1769" s="4">
        <v>907</v>
      </c>
    </row>
    <row r="1770" spans="1:7" x14ac:dyDescent="0.2">
      <c r="A1770" s="3">
        <v>9</v>
      </c>
      <c r="B1770" s="23" t="s">
        <v>13</v>
      </c>
      <c r="C1770" s="23" t="str">
        <f>VLOOKUP(Taulukko1[[#This Row],[Rivivalinta]],Sheet1!$C$1:$E$42,2,FALSE)</f>
        <v>Nedskrivningar av lån och fordringar</v>
      </c>
      <c r="D1770" s="23" t="str">
        <f>VLOOKUP(Taulukko1[[#This Row],[Rivivalinta]],Sheet1!$C$1:$E$42,3,FALSE)</f>
        <v>Impairments on loans and receivables</v>
      </c>
      <c r="E1770" s="1" t="s">
        <v>92</v>
      </c>
      <c r="F1770" s="2">
        <v>42004</v>
      </c>
      <c r="G1770" s="4">
        <v>31</v>
      </c>
    </row>
    <row r="1771" spans="1:7" x14ac:dyDescent="0.2">
      <c r="A1771" s="3">
        <v>10</v>
      </c>
      <c r="B1771" s="23" t="s">
        <v>14</v>
      </c>
      <c r="C1771" s="23" t="str">
        <f>VLOOKUP(Taulukko1[[#This Row],[Rivivalinta]],Sheet1!$C$1:$E$42,2,FALSE)</f>
        <v>Rörelsevinst/-förlust</v>
      </c>
      <c r="D1771" s="23" t="str">
        <f>VLOOKUP(Taulukko1[[#This Row],[Rivivalinta]],Sheet1!$C$1:$E$42,3,FALSE)</f>
        <v>Operatingprofit/-loss</v>
      </c>
      <c r="E1771" s="1" t="s">
        <v>92</v>
      </c>
      <c r="F1771" s="2">
        <v>42004</v>
      </c>
      <c r="G1771" s="4">
        <v>67</v>
      </c>
    </row>
    <row r="1772" spans="1:7" x14ac:dyDescent="0.2">
      <c r="A1772" s="3">
        <v>11</v>
      </c>
      <c r="B1772" s="23" t="s">
        <v>15</v>
      </c>
      <c r="C1772" s="23" t="str">
        <f>VLOOKUP(Taulukko1[[#This Row],[Rivivalinta]],Sheet1!$C$1:$E$42,2,FALSE)</f>
        <v>Kontanta medel och kassabehållning hos centralbanker</v>
      </c>
      <c r="D1772" s="23" t="str">
        <f>VLOOKUP(Taulukko1[[#This Row],[Rivivalinta]],Sheet1!$C$1:$E$42,3,FALSE)</f>
        <v>Cash and cash balances at central banks</v>
      </c>
      <c r="E1772" s="1" t="s">
        <v>92</v>
      </c>
      <c r="F1772" s="2">
        <v>42004</v>
      </c>
      <c r="G1772" s="4">
        <v>2168</v>
      </c>
    </row>
    <row r="1773" spans="1:7" x14ac:dyDescent="0.2">
      <c r="A1773" s="3">
        <v>12</v>
      </c>
      <c r="B1773" s="23" t="s">
        <v>16</v>
      </c>
      <c r="C1773" s="23" t="str">
        <f>VLOOKUP(Taulukko1[[#This Row],[Rivivalinta]],Sheet1!$C$1:$E$42,2,FALSE)</f>
        <v>Lån och förskott till kreditinstitut</v>
      </c>
      <c r="D1773" s="23" t="str">
        <f>VLOOKUP(Taulukko1[[#This Row],[Rivivalinta]],Sheet1!$C$1:$E$42,3,FALSE)</f>
        <v>Loans and advances to credit institutions</v>
      </c>
      <c r="E1773" s="1" t="s">
        <v>92</v>
      </c>
      <c r="F1773" s="2">
        <v>42004</v>
      </c>
      <c r="G1773" s="4">
        <v>232</v>
      </c>
    </row>
    <row r="1774" spans="1:7" x14ac:dyDescent="0.2">
      <c r="A1774" s="3">
        <v>13</v>
      </c>
      <c r="B1774" s="23" t="s">
        <v>17</v>
      </c>
      <c r="C1774" s="23" t="str">
        <f>VLOOKUP(Taulukko1[[#This Row],[Rivivalinta]],Sheet1!$C$1:$E$42,2,FALSE)</f>
        <v>Lån och förskott till allmänheten och offentliga samfund</v>
      </c>
      <c r="D1774" s="23" t="str">
        <f>VLOOKUP(Taulukko1[[#This Row],[Rivivalinta]],Sheet1!$C$1:$E$42,3,FALSE)</f>
        <v>Loans and advances to the public and public sector entities</v>
      </c>
      <c r="E1774" s="1" t="s">
        <v>92</v>
      </c>
      <c r="F1774" s="2">
        <v>42004</v>
      </c>
      <c r="G1774" s="4">
        <v>29972</v>
      </c>
    </row>
    <row r="1775" spans="1:7" x14ac:dyDescent="0.2">
      <c r="A1775" s="3">
        <v>14</v>
      </c>
      <c r="B1775" s="23" t="s">
        <v>18</v>
      </c>
      <c r="C1775" s="23" t="str">
        <f>VLOOKUP(Taulukko1[[#This Row],[Rivivalinta]],Sheet1!$C$1:$E$42,2,FALSE)</f>
        <v>Värdepapper</v>
      </c>
      <c r="D1775" s="23" t="str">
        <f>VLOOKUP(Taulukko1[[#This Row],[Rivivalinta]],Sheet1!$C$1:$E$42,3,FALSE)</f>
        <v>Debt securities</v>
      </c>
      <c r="E1775" s="1" t="s">
        <v>92</v>
      </c>
      <c r="F1775" s="2">
        <v>42004</v>
      </c>
      <c r="G1775" s="4">
        <v>5038</v>
      </c>
    </row>
    <row r="1776" spans="1:7" x14ac:dyDescent="0.2">
      <c r="A1776" s="3">
        <v>15</v>
      </c>
      <c r="B1776" s="23" t="s">
        <v>119</v>
      </c>
      <c r="C1776" s="23" t="str">
        <f>VLOOKUP(Taulukko1[[#This Row],[Rivivalinta]],Sheet1!$C$1:$E$42,2,FALSE)</f>
        <v xml:space="preserve">Derivat </v>
      </c>
      <c r="D1776" s="23" t="str">
        <f>VLOOKUP(Taulukko1[[#This Row],[Rivivalinta]],Sheet1!$C$1:$E$42,3,FALSE)</f>
        <v xml:space="preserve">Derivatives </v>
      </c>
      <c r="E1776" s="1" t="s">
        <v>92</v>
      </c>
      <c r="F1776" s="2">
        <v>42004</v>
      </c>
      <c r="G1776" s="4"/>
    </row>
    <row r="1777" spans="1:7" x14ac:dyDescent="0.2">
      <c r="A1777" s="3">
        <v>16</v>
      </c>
      <c r="B1777" s="23" t="s">
        <v>20</v>
      </c>
      <c r="C1777" s="23" t="str">
        <f>VLOOKUP(Taulukko1[[#This Row],[Rivivalinta]],Sheet1!$C$1:$E$42,2,FALSE)</f>
        <v>Övriga tillgångar</v>
      </c>
      <c r="D1777" s="23" t="str">
        <f>VLOOKUP(Taulukko1[[#This Row],[Rivivalinta]],Sheet1!$C$1:$E$42,3,FALSE)</f>
        <v>Other assets</v>
      </c>
      <c r="E1777" s="1" t="s">
        <v>92</v>
      </c>
      <c r="F1777" s="2">
        <v>42004</v>
      </c>
      <c r="G1777" s="4">
        <v>1898</v>
      </c>
    </row>
    <row r="1778" spans="1:7" x14ac:dyDescent="0.2">
      <c r="A1778" s="3">
        <v>17</v>
      </c>
      <c r="B1778" s="23" t="s">
        <v>21</v>
      </c>
      <c r="C1778" s="23" t="str">
        <f>VLOOKUP(Taulukko1[[#This Row],[Rivivalinta]],Sheet1!$C$1:$E$42,2,FALSE)</f>
        <v>SUMMA TILLGÅNGAR</v>
      </c>
      <c r="D1778" s="23" t="str">
        <f>VLOOKUP(Taulukko1[[#This Row],[Rivivalinta]],Sheet1!$C$1:$E$42,3,FALSE)</f>
        <v>TOTAL ASSETS</v>
      </c>
      <c r="E1778" s="1" t="s">
        <v>92</v>
      </c>
      <c r="F1778" s="2">
        <v>42004</v>
      </c>
      <c r="G1778" s="4">
        <v>39308</v>
      </c>
    </row>
    <row r="1779" spans="1:7" x14ac:dyDescent="0.2">
      <c r="A1779" s="3">
        <v>18</v>
      </c>
      <c r="B1779" s="23" t="s">
        <v>22</v>
      </c>
      <c r="C1779" s="23" t="str">
        <f>VLOOKUP(Taulukko1[[#This Row],[Rivivalinta]],Sheet1!$C$1:$E$42,2,FALSE)</f>
        <v>Inlåning från kreditinstitut</v>
      </c>
      <c r="D1779" s="23" t="str">
        <f>VLOOKUP(Taulukko1[[#This Row],[Rivivalinta]],Sheet1!$C$1:$E$42,3,FALSE)</f>
        <v>Deposits from credit institutions</v>
      </c>
      <c r="E1779" s="1" t="s">
        <v>92</v>
      </c>
      <c r="F1779" s="2">
        <v>42004</v>
      </c>
      <c r="G1779" s="4">
        <v>607</v>
      </c>
    </row>
    <row r="1780" spans="1:7" x14ac:dyDescent="0.2">
      <c r="A1780" s="3">
        <v>19</v>
      </c>
      <c r="B1780" s="23" t="s">
        <v>23</v>
      </c>
      <c r="C1780" s="23" t="str">
        <f>VLOOKUP(Taulukko1[[#This Row],[Rivivalinta]],Sheet1!$C$1:$E$42,2,FALSE)</f>
        <v>Inlåning från allmänheten och offentliga samfund</v>
      </c>
      <c r="D1780" s="23" t="str">
        <f>VLOOKUP(Taulukko1[[#This Row],[Rivivalinta]],Sheet1!$C$1:$E$42,3,FALSE)</f>
        <v>Deposits from the public and public sector entities</v>
      </c>
      <c r="E1780" s="1" t="s">
        <v>92</v>
      </c>
      <c r="F1780" s="2">
        <v>42004</v>
      </c>
      <c r="G1780" s="4">
        <v>33944</v>
      </c>
    </row>
    <row r="1781" spans="1:7" x14ac:dyDescent="0.2">
      <c r="A1781" s="3">
        <v>20</v>
      </c>
      <c r="B1781" s="23" t="s">
        <v>24</v>
      </c>
      <c r="C1781" s="23" t="str">
        <f>VLOOKUP(Taulukko1[[#This Row],[Rivivalinta]],Sheet1!$C$1:$E$42,2,FALSE)</f>
        <v>Emitterade skuldebrev</v>
      </c>
      <c r="D1781" s="23" t="str">
        <f>VLOOKUP(Taulukko1[[#This Row],[Rivivalinta]],Sheet1!$C$1:$E$42,3,FALSE)</f>
        <v>Debt securities issued</v>
      </c>
      <c r="E1781" s="1" t="s">
        <v>92</v>
      </c>
      <c r="F1781" s="2">
        <v>42004</v>
      </c>
      <c r="G1781" s="4"/>
    </row>
    <row r="1782" spans="1:7" x14ac:dyDescent="0.2">
      <c r="A1782" s="3">
        <v>22</v>
      </c>
      <c r="B1782" s="23" t="s">
        <v>19</v>
      </c>
      <c r="C1782" s="23" t="str">
        <f>VLOOKUP(Taulukko1[[#This Row],[Rivivalinta]],Sheet1!$C$1:$E$42,2,FALSE)</f>
        <v>Derivat</v>
      </c>
      <c r="D1782" s="23" t="str">
        <f>VLOOKUP(Taulukko1[[#This Row],[Rivivalinta]],Sheet1!$C$1:$E$42,3,FALSE)</f>
        <v>Derivatives</v>
      </c>
      <c r="E1782" s="1" t="s">
        <v>92</v>
      </c>
      <c r="F1782" s="2">
        <v>42004</v>
      </c>
      <c r="G1782" s="4"/>
    </row>
    <row r="1783" spans="1:7" x14ac:dyDescent="0.2">
      <c r="A1783" s="3">
        <v>23</v>
      </c>
      <c r="B1783" s="23" t="s">
        <v>25</v>
      </c>
      <c r="C1783" s="23" t="str">
        <f>VLOOKUP(Taulukko1[[#This Row],[Rivivalinta]],Sheet1!$C$1:$E$42,2,FALSE)</f>
        <v>Eget kapital</v>
      </c>
      <c r="D1783" s="23" t="str">
        <f>VLOOKUP(Taulukko1[[#This Row],[Rivivalinta]],Sheet1!$C$1:$E$42,3,FALSE)</f>
        <v>Total equity</v>
      </c>
      <c r="E1783" s="1" t="s">
        <v>92</v>
      </c>
      <c r="F1783" s="2">
        <v>42004</v>
      </c>
      <c r="G1783" s="4">
        <v>3483</v>
      </c>
    </row>
    <row r="1784" spans="1:7" x14ac:dyDescent="0.2">
      <c r="A1784" s="3">
        <v>21</v>
      </c>
      <c r="B1784" s="23" t="s">
        <v>26</v>
      </c>
      <c r="C1784" s="23" t="str">
        <f>VLOOKUP(Taulukko1[[#This Row],[Rivivalinta]],Sheet1!$C$1:$E$42,2,FALSE)</f>
        <v>Övriga skulder</v>
      </c>
      <c r="D1784" s="23" t="str">
        <f>VLOOKUP(Taulukko1[[#This Row],[Rivivalinta]],Sheet1!$C$1:$E$42,3,FALSE)</f>
        <v>Other liabilities</v>
      </c>
      <c r="E1784" s="1" t="s">
        <v>92</v>
      </c>
      <c r="F1784" s="2">
        <v>42004</v>
      </c>
      <c r="G1784" s="4">
        <v>1274</v>
      </c>
    </row>
    <row r="1785" spans="1:7" x14ac:dyDescent="0.2">
      <c r="A1785" s="3">
        <v>24</v>
      </c>
      <c r="B1785" s="23" t="s">
        <v>27</v>
      </c>
      <c r="C1785" s="23" t="str">
        <f>VLOOKUP(Taulukko1[[#This Row],[Rivivalinta]],Sheet1!$C$1:$E$42,2,FALSE)</f>
        <v>SUMMA EGET KAPITAL OCH SKULDER</v>
      </c>
      <c r="D1785" s="23" t="str">
        <f>VLOOKUP(Taulukko1[[#This Row],[Rivivalinta]],Sheet1!$C$1:$E$42,3,FALSE)</f>
        <v>TOTAL EQUITY AND LIABILITIES</v>
      </c>
      <c r="E1785" s="1" t="s">
        <v>92</v>
      </c>
      <c r="F1785" s="2">
        <v>42004</v>
      </c>
      <c r="G1785" s="4">
        <v>39308</v>
      </c>
    </row>
    <row r="1786" spans="1:7" x14ac:dyDescent="0.2">
      <c r="A1786" s="3">
        <v>25</v>
      </c>
      <c r="B1786" s="23" t="s">
        <v>28</v>
      </c>
      <c r="C1786" s="23" t="str">
        <f>VLOOKUP(Taulukko1[[#This Row],[Rivivalinta]],Sheet1!$C$1:$E$42,2,FALSE)</f>
        <v>Exponering utanför balansräkningen</v>
      </c>
      <c r="D1786" s="23" t="str">
        <f>VLOOKUP(Taulukko1[[#This Row],[Rivivalinta]],Sheet1!$C$1:$E$42,3,FALSE)</f>
        <v>Off balance sheet exposures</v>
      </c>
      <c r="E1786" s="1" t="s">
        <v>92</v>
      </c>
      <c r="F1786" s="2">
        <v>42004</v>
      </c>
      <c r="G1786" s="4">
        <v>927</v>
      </c>
    </row>
    <row r="1787" spans="1:7" x14ac:dyDescent="0.2">
      <c r="A1787" s="3">
        <v>28</v>
      </c>
      <c r="B1787" s="23" t="s">
        <v>29</v>
      </c>
      <c r="C1787" s="23" t="str">
        <f>VLOOKUP(Taulukko1[[#This Row],[Rivivalinta]],Sheet1!$C$1:$E$42,2,FALSE)</f>
        <v>Kostnader/intäkter, %</v>
      </c>
      <c r="D1787" s="23" t="str">
        <f>VLOOKUP(Taulukko1[[#This Row],[Rivivalinta]],Sheet1!$C$1:$E$42,3,FALSE)</f>
        <v>Cost/income ratio, %</v>
      </c>
      <c r="E1787" s="1" t="s">
        <v>92</v>
      </c>
      <c r="F1787" s="2">
        <v>42004</v>
      </c>
      <c r="G1787" s="5">
        <v>0.86521181001283698</v>
      </c>
    </row>
    <row r="1788" spans="1:7" x14ac:dyDescent="0.2">
      <c r="A1788" s="3">
        <v>29</v>
      </c>
      <c r="B1788" s="23" t="s">
        <v>30</v>
      </c>
      <c r="C1788" s="23" t="str">
        <f>VLOOKUP(Taulukko1[[#This Row],[Rivivalinta]],Sheet1!$C$1:$E$42,2,FALSE)</f>
        <v>Nödlidande exponeringar/Exponeringar, %</v>
      </c>
      <c r="D1788" s="23" t="str">
        <f>VLOOKUP(Taulukko1[[#This Row],[Rivivalinta]],Sheet1!$C$1:$E$42,3,FALSE)</f>
        <v>Non-performing exposures/Exposures, %</v>
      </c>
      <c r="E1788" s="1" t="s">
        <v>92</v>
      </c>
      <c r="F1788" s="2">
        <v>42004</v>
      </c>
      <c r="G1788" s="5">
        <v>1.3231013495633765E-4</v>
      </c>
    </row>
    <row r="1789" spans="1:7" x14ac:dyDescent="0.2">
      <c r="A1789" s="3">
        <v>30</v>
      </c>
      <c r="B1789" s="23" t="s">
        <v>31</v>
      </c>
      <c r="C1789" s="23" t="str">
        <f>VLOOKUP(Taulukko1[[#This Row],[Rivivalinta]],Sheet1!$C$1:$E$42,2,FALSE)</f>
        <v>Upplupna avsättningar på nödlidande exponeringar/Nödlidande Exponeringar, %</v>
      </c>
      <c r="D1789" s="23" t="str">
        <f>VLOOKUP(Taulukko1[[#This Row],[Rivivalinta]],Sheet1!$C$1:$E$42,3,FALSE)</f>
        <v>Accumulated impairments on non-performing exposures/Non-performing exposures, %</v>
      </c>
      <c r="E1789" s="1" t="s">
        <v>92</v>
      </c>
      <c r="F1789" s="2">
        <v>42004</v>
      </c>
      <c r="G1789" s="5"/>
    </row>
    <row r="1790" spans="1:7" x14ac:dyDescent="0.2">
      <c r="A1790" s="3">
        <v>31</v>
      </c>
      <c r="B1790" s="23" t="s">
        <v>32</v>
      </c>
      <c r="C1790" s="23" t="str">
        <f>VLOOKUP(Taulukko1[[#This Row],[Rivivalinta]],Sheet1!$C$1:$E$42,2,FALSE)</f>
        <v>Kapitalbas</v>
      </c>
      <c r="D1790" s="23" t="str">
        <f>VLOOKUP(Taulukko1[[#This Row],[Rivivalinta]],Sheet1!$C$1:$E$42,3,FALSE)</f>
        <v>Own funds</v>
      </c>
      <c r="E1790" s="1" t="s">
        <v>92</v>
      </c>
      <c r="F1790" s="2">
        <v>42004</v>
      </c>
      <c r="G1790" s="4">
        <v>3660.7930000000001</v>
      </c>
    </row>
    <row r="1791" spans="1:7" x14ac:dyDescent="0.2">
      <c r="A1791" s="3">
        <v>32</v>
      </c>
      <c r="B1791" s="23" t="s">
        <v>33</v>
      </c>
      <c r="C1791" s="23" t="str">
        <f>VLOOKUP(Taulukko1[[#This Row],[Rivivalinta]],Sheet1!$C$1:$E$42,2,FALSE)</f>
        <v>Kärnprimärkapital (CET 1)</v>
      </c>
      <c r="D1791" s="23" t="str">
        <f>VLOOKUP(Taulukko1[[#This Row],[Rivivalinta]],Sheet1!$C$1:$E$42,3,FALSE)</f>
        <v>Common equity tier 1 capital (CET1)</v>
      </c>
      <c r="E1791" s="1" t="s">
        <v>92</v>
      </c>
      <c r="F1791" s="2">
        <v>42004</v>
      </c>
      <c r="G1791" s="4">
        <v>3533.8919999999998</v>
      </c>
    </row>
    <row r="1792" spans="1:7" x14ac:dyDescent="0.2">
      <c r="A1792" s="3">
        <v>33</v>
      </c>
      <c r="B1792" s="23" t="s">
        <v>34</v>
      </c>
      <c r="C1792" s="23" t="str">
        <f>VLOOKUP(Taulukko1[[#This Row],[Rivivalinta]],Sheet1!$C$1:$E$42,2,FALSE)</f>
        <v>Övrigt primärkapital (AT 1)</v>
      </c>
      <c r="D1792" s="23" t="str">
        <f>VLOOKUP(Taulukko1[[#This Row],[Rivivalinta]],Sheet1!$C$1:$E$42,3,FALSE)</f>
        <v>Additional tier 1 capital (AT 1)</v>
      </c>
      <c r="E1792" s="1" t="s">
        <v>92</v>
      </c>
      <c r="F1792" s="2">
        <v>42004</v>
      </c>
      <c r="G1792" s="4"/>
    </row>
    <row r="1793" spans="1:7" x14ac:dyDescent="0.2">
      <c r="A1793" s="3">
        <v>34</v>
      </c>
      <c r="B1793" s="23" t="s">
        <v>35</v>
      </c>
      <c r="C1793" s="23" t="str">
        <f>VLOOKUP(Taulukko1[[#This Row],[Rivivalinta]],Sheet1!$C$1:$E$42,2,FALSE)</f>
        <v>Supplementärkapital (T2)</v>
      </c>
      <c r="D1793" s="23" t="str">
        <f>VLOOKUP(Taulukko1[[#This Row],[Rivivalinta]],Sheet1!$C$1:$E$42,3,FALSE)</f>
        <v>Tier 2 capital (T2)</v>
      </c>
      <c r="E1793" s="1" t="s">
        <v>92</v>
      </c>
      <c r="F1793" s="2">
        <v>42004</v>
      </c>
      <c r="G1793" s="4">
        <v>126.9</v>
      </c>
    </row>
    <row r="1794" spans="1:7" x14ac:dyDescent="0.2">
      <c r="A1794" s="3">
        <v>35</v>
      </c>
      <c r="B1794" s="23" t="s">
        <v>36</v>
      </c>
      <c r="C1794" s="23" t="str">
        <f>VLOOKUP(Taulukko1[[#This Row],[Rivivalinta]],Sheet1!$C$1:$E$42,2,FALSE)</f>
        <v>Summa kapitalrelationer, %</v>
      </c>
      <c r="D1794" s="23" t="str">
        <f>VLOOKUP(Taulukko1[[#This Row],[Rivivalinta]],Sheet1!$C$1:$E$42,3,FALSE)</f>
        <v>Own funds ratio, %</v>
      </c>
      <c r="E1794" s="1" t="s">
        <v>92</v>
      </c>
      <c r="F1794" s="2">
        <v>42004</v>
      </c>
      <c r="G1794" s="5">
        <v>0.18485275980931368</v>
      </c>
    </row>
    <row r="1795" spans="1:7" x14ac:dyDescent="0.2">
      <c r="A1795" s="3">
        <v>36</v>
      </c>
      <c r="B1795" s="23" t="s">
        <v>37</v>
      </c>
      <c r="C1795" s="23" t="str">
        <f>VLOOKUP(Taulukko1[[#This Row],[Rivivalinta]],Sheet1!$C$1:$E$42,2,FALSE)</f>
        <v>Primärkapitalrelation, %</v>
      </c>
      <c r="D1795" s="23" t="str">
        <f>VLOOKUP(Taulukko1[[#This Row],[Rivivalinta]],Sheet1!$C$1:$E$42,3,FALSE)</f>
        <v>Tier 1 ratio, %</v>
      </c>
      <c r="E1795" s="1" t="s">
        <v>92</v>
      </c>
      <c r="F1795" s="2">
        <v>42004</v>
      </c>
      <c r="G1795" s="5">
        <v>0.17844485855060779</v>
      </c>
    </row>
    <row r="1796" spans="1:7" x14ac:dyDescent="0.2">
      <c r="A1796" s="3">
        <v>37</v>
      </c>
      <c r="B1796" s="23" t="s">
        <v>38</v>
      </c>
      <c r="C1796" s="23" t="str">
        <f>VLOOKUP(Taulukko1[[#This Row],[Rivivalinta]],Sheet1!$C$1:$E$42,2,FALSE)</f>
        <v>Kärnprimärkapitalrelation, %</v>
      </c>
      <c r="D1796" s="23" t="str">
        <f>VLOOKUP(Taulukko1[[#This Row],[Rivivalinta]],Sheet1!$C$1:$E$42,3,FALSE)</f>
        <v>CET 1 ratio, %</v>
      </c>
      <c r="E1796" s="1" t="s">
        <v>92</v>
      </c>
      <c r="F1796" s="2">
        <v>42004</v>
      </c>
      <c r="G1796" s="5">
        <v>0.17844485855060779</v>
      </c>
    </row>
    <row r="1797" spans="1:7" x14ac:dyDescent="0.2">
      <c r="A1797" s="3">
        <v>38</v>
      </c>
      <c r="B1797" s="23" t="s">
        <v>39</v>
      </c>
      <c r="C1797" s="23" t="str">
        <f>VLOOKUP(Taulukko1[[#This Row],[Rivivalinta]],Sheet1!$C$1:$E$42,2,FALSE)</f>
        <v>Summa exponeringsbelopp (RWA)</v>
      </c>
      <c r="D1797" s="23" t="str">
        <f>VLOOKUP(Taulukko1[[#This Row],[Rivivalinta]],Sheet1!$C$1:$E$42,3,FALSE)</f>
        <v>Total risk weighted assets (RWA)</v>
      </c>
      <c r="E1797" s="1" t="s">
        <v>92</v>
      </c>
      <c r="F1797" s="2">
        <v>42004</v>
      </c>
      <c r="G1797" s="4">
        <v>19803.831999999999</v>
      </c>
    </row>
    <row r="1798" spans="1:7" x14ac:dyDescent="0.2">
      <c r="A1798" s="3">
        <v>39</v>
      </c>
      <c r="B1798" s="23" t="s">
        <v>40</v>
      </c>
      <c r="C1798" s="23" t="str">
        <f>VLOOKUP(Taulukko1[[#This Row],[Rivivalinta]],Sheet1!$C$1:$E$42,2,FALSE)</f>
        <v>Exponeringsbelopp för kredit-, motpart- och utspädningsrisker</v>
      </c>
      <c r="D1798" s="23" t="str">
        <f>VLOOKUP(Taulukko1[[#This Row],[Rivivalinta]],Sheet1!$C$1:$E$42,3,FALSE)</f>
        <v>Credit and counterparty risks</v>
      </c>
      <c r="E1798" s="1" t="s">
        <v>92</v>
      </c>
      <c r="F1798" s="2">
        <v>42004</v>
      </c>
      <c r="G1798" s="4">
        <v>18217.894</v>
      </c>
    </row>
    <row r="1799" spans="1:7" x14ac:dyDescent="0.2">
      <c r="A1799" s="3">
        <v>40</v>
      </c>
      <c r="B1799" s="23" t="s">
        <v>41</v>
      </c>
      <c r="C1799" s="23" t="str">
        <f>VLOOKUP(Taulukko1[[#This Row],[Rivivalinta]],Sheet1!$C$1:$E$42,2,FALSE)</f>
        <v>Exponeringsbelopp för positions-, valutakurs- och råvarurisker</v>
      </c>
      <c r="D1799" s="23" t="str">
        <f>VLOOKUP(Taulukko1[[#This Row],[Rivivalinta]],Sheet1!$C$1:$E$42,3,FALSE)</f>
        <v>Position, currency and commodity risks</v>
      </c>
      <c r="E1799" s="1" t="s">
        <v>92</v>
      </c>
      <c r="F1799" s="2">
        <v>42004</v>
      </c>
      <c r="G1799" s="4"/>
    </row>
    <row r="1800" spans="1:7" x14ac:dyDescent="0.2">
      <c r="A1800" s="3">
        <v>41</v>
      </c>
      <c r="B1800" s="23" t="s">
        <v>42</v>
      </c>
      <c r="C1800" s="23" t="str">
        <f>VLOOKUP(Taulukko1[[#This Row],[Rivivalinta]],Sheet1!$C$1:$E$42,2,FALSE)</f>
        <v>Exponeringsbelopp för operativ risk</v>
      </c>
      <c r="D1800" s="23" t="str">
        <f>VLOOKUP(Taulukko1[[#This Row],[Rivivalinta]],Sheet1!$C$1:$E$42,3,FALSE)</f>
        <v>Operational risks</v>
      </c>
      <c r="E1800" s="1" t="s">
        <v>92</v>
      </c>
      <c r="F1800" s="2">
        <v>42004</v>
      </c>
      <c r="G1800" s="4">
        <v>1585.9380000000001</v>
      </c>
    </row>
    <row r="1801" spans="1:7" x14ac:dyDescent="0.2">
      <c r="A1801" s="3">
        <v>42</v>
      </c>
      <c r="B1801" s="23" t="s">
        <v>43</v>
      </c>
      <c r="C1801" s="23" t="str">
        <f>VLOOKUP(Taulukko1[[#This Row],[Rivivalinta]],Sheet1!$C$1:$E$42,2,FALSE)</f>
        <v>Övriga riskexponeringar</v>
      </c>
      <c r="D1801" s="23" t="str">
        <f>VLOOKUP(Taulukko1[[#This Row],[Rivivalinta]],Sheet1!$C$1:$E$42,3,FALSE)</f>
        <v>Other risks</v>
      </c>
      <c r="E1801" s="1" t="s">
        <v>92</v>
      </c>
      <c r="F1801" s="2">
        <v>42004</v>
      </c>
      <c r="G1801" s="4"/>
    </row>
    <row r="1802" spans="1:7" x14ac:dyDescent="0.2">
      <c r="A1802" s="3">
        <v>1</v>
      </c>
      <c r="B1802" s="23" t="s">
        <v>5</v>
      </c>
      <c r="C1802" s="23" t="str">
        <f>VLOOKUP(Taulukko1[[#This Row],[Rivivalinta]],Sheet1!$C$1:$E$42,2,FALSE)</f>
        <v>Räntenetto</v>
      </c>
      <c r="D1802" s="23" t="str">
        <f>VLOOKUP(Taulukko1[[#This Row],[Rivivalinta]],Sheet1!$C$1:$E$42,3,FALSE)</f>
        <v>Net interest margin</v>
      </c>
      <c r="E1802" s="1" t="s">
        <v>93</v>
      </c>
      <c r="F1802" s="2">
        <v>42004</v>
      </c>
      <c r="G1802" s="4">
        <v>1864</v>
      </c>
    </row>
    <row r="1803" spans="1:7" x14ac:dyDescent="0.2">
      <c r="A1803" s="3">
        <v>2</v>
      </c>
      <c r="B1803" s="23" t="s">
        <v>6</v>
      </c>
      <c r="C1803" s="23" t="str">
        <f>VLOOKUP(Taulukko1[[#This Row],[Rivivalinta]],Sheet1!$C$1:$E$42,2,FALSE)</f>
        <v>Netto, avgifts- och provisionsintäkter</v>
      </c>
      <c r="D1803" s="23" t="str">
        <f>VLOOKUP(Taulukko1[[#This Row],[Rivivalinta]],Sheet1!$C$1:$E$42,3,FALSE)</f>
        <v>Net fee and commission income</v>
      </c>
      <c r="E1803" s="1" t="s">
        <v>93</v>
      </c>
      <c r="F1803" s="2">
        <v>42004</v>
      </c>
      <c r="G1803" s="4">
        <v>763</v>
      </c>
    </row>
    <row r="1804" spans="1:7" x14ac:dyDescent="0.2">
      <c r="A1804" s="3">
        <v>3</v>
      </c>
      <c r="B1804" s="23" t="s">
        <v>7</v>
      </c>
      <c r="C1804" s="23" t="str">
        <f>VLOOKUP(Taulukko1[[#This Row],[Rivivalinta]],Sheet1!$C$1:$E$42,2,FALSE)</f>
        <v>Avgifts- och provisionsintäkter</v>
      </c>
      <c r="D1804" s="23" t="str">
        <f>VLOOKUP(Taulukko1[[#This Row],[Rivivalinta]],Sheet1!$C$1:$E$42,3,FALSE)</f>
        <v>Fee and commission income</v>
      </c>
      <c r="E1804" s="1" t="s">
        <v>93</v>
      </c>
      <c r="F1804" s="2">
        <v>42004</v>
      </c>
      <c r="G1804" s="4">
        <v>887</v>
      </c>
    </row>
    <row r="1805" spans="1:7" x14ac:dyDescent="0.2">
      <c r="A1805" s="3">
        <v>4</v>
      </c>
      <c r="B1805" s="23" t="s">
        <v>8</v>
      </c>
      <c r="C1805" s="23" t="str">
        <f>VLOOKUP(Taulukko1[[#This Row],[Rivivalinta]],Sheet1!$C$1:$E$42,2,FALSE)</f>
        <v>Avgifts- och provisionskostnader</v>
      </c>
      <c r="D1805" s="23" t="str">
        <f>VLOOKUP(Taulukko1[[#This Row],[Rivivalinta]],Sheet1!$C$1:$E$42,3,FALSE)</f>
        <v>Fee and commission expenses</v>
      </c>
      <c r="E1805" s="1" t="s">
        <v>93</v>
      </c>
      <c r="F1805" s="2">
        <v>42004</v>
      </c>
      <c r="G1805" s="4">
        <v>124</v>
      </c>
    </row>
    <row r="1806" spans="1:7" x14ac:dyDescent="0.2">
      <c r="A1806" s="3">
        <v>5</v>
      </c>
      <c r="B1806" s="23" t="s">
        <v>9</v>
      </c>
      <c r="C1806" s="23" t="str">
        <f>VLOOKUP(Taulukko1[[#This Row],[Rivivalinta]],Sheet1!$C$1:$E$42,2,FALSE)</f>
        <v>Nettointäkter från handel och investeringar</v>
      </c>
      <c r="D1806" s="23" t="str">
        <f>VLOOKUP(Taulukko1[[#This Row],[Rivivalinta]],Sheet1!$C$1:$E$42,3,FALSE)</f>
        <v>Net trading and investing income</v>
      </c>
      <c r="E1806" s="1" t="s">
        <v>93</v>
      </c>
      <c r="F1806" s="2">
        <v>42004</v>
      </c>
      <c r="G1806" s="4">
        <v>91</v>
      </c>
    </row>
    <row r="1807" spans="1:7" x14ac:dyDescent="0.2">
      <c r="A1807" s="3">
        <v>6</v>
      </c>
      <c r="B1807" s="23" t="s">
        <v>10</v>
      </c>
      <c r="C1807" s="23" t="str">
        <f>VLOOKUP(Taulukko1[[#This Row],[Rivivalinta]],Sheet1!$C$1:$E$42,2,FALSE)</f>
        <v>Övriga intäkter</v>
      </c>
      <c r="D1807" s="23" t="str">
        <f>VLOOKUP(Taulukko1[[#This Row],[Rivivalinta]],Sheet1!$C$1:$E$42,3,FALSE)</f>
        <v>Other income</v>
      </c>
      <c r="E1807" s="1" t="s">
        <v>93</v>
      </c>
      <c r="F1807" s="2">
        <v>42004</v>
      </c>
      <c r="G1807" s="4">
        <v>100</v>
      </c>
    </row>
    <row r="1808" spans="1:7" x14ac:dyDescent="0.2">
      <c r="A1808" s="3">
        <v>7</v>
      </c>
      <c r="B1808" s="23" t="s">
        <v>11</v>
      </c>
      <c r="C1808" s="23" t="str">
        <f>VLOOKUP(Taulukko1[[#This Row],[Rivivalinta]],Sheet1!$C$1:$E$42,2,FALSE)</f>
        <v>Totala inkomster</v>
      </c>
      <c r="D1808" s="23" t="str">
        <f>VLOOKUP(Taulukko1[[#This Row],[Rivivalinta]],Sheet1!$C$1:$E$42,3,FALSE)</f>
        <v>Total income</v>
      </c>
      <c r="E1808" s="1" t="s">
        <v>93</v>
      </c>
      <c r="F1808" s="2">
        <v>42004</v>
      </c>
      <c r="G1808" s="4">
        <v>2818</v>
      </c>
    </row>
    <row r="1809" spans="1:7" x14ac:dyDescent="0.2">
      <c r="A1809" s="3">
        <v>8</v>
      </c>
      <c r="B1809" s="23" t="s">
        <v>12</v>
      </c>
      <c r="C1809" s="23" t="str">
        <f>VLOOKUP(Taulukko1[[#This Row],[Rivivalinta]],Sheet1!$C$1:$E$42,2,FALSE)</f>
        <v>Totala kostnader</v>
      </c>
      <c r="D1809" s="23" t="str">
        <f>VLOOKUP(Taulukko1[[#This Row],[Rivivalinta]],Sheet1!$C$1:$E$42,3,FALSE)</f>
        <v>Total expenses</v>
      </c>
      <c r="E1809" s="1" t="s">
        <v>93</v>
      </c>
      <c r="F1809" s="2">
        <v>42004</v>
      </c>
      <c r="G1809" s="4">
        <v>2287</v>
      </c>
    </row>
    <row r="1810" spans="1:7" x14ac:dyDescent="0.2">
      <c r="A1810" s="3">
        <v>9</v>
      </c>
      <c r="B1810" s="23" t="s">
        <v>13</v>
      </c>
      <c r="C1810" s="23" t="str">
        <f>VLOOKUP(Taulukko1[[#This Row],[Rivivalinta]],Sheet1!$C$1:$E$42,2,FALSE)</f>
        <v>Nedskrivningar av lån och fordringar</v>
      </c>
      <c r="D1810" s="23" t="str">
        <f>VLOOKUP(Taulukko1[[#This Row],[Rivivalinta]],Sheet1!$C$1:$E$42,3,FALSE)</f>
        <v>Impairments on loans and receivables</v>
      </c>
      <c r="E1810" s="1" t="s">
        <v>93</v>
      </c>
      <c r="F1810" s="2">
        <v>42004</v>
      </c>
      <c r="G1810" s="4">
        <v>155</v>
      </c>
    </row>
    <row r="1811" spans="1:7" x14ac:dyDescent="0.2">
      <c r="A1811" s="3">
        <v>10</v>
      </c>
      <c r="B1811" s="23" t="s">
        <v>14</v>
      </c>
      <c r="C1811" s="23" t="str">
        <f>VLOOKUP(Taulukko1[[#This Row],[Rivivalinta]],Sheet1!$C$1:$E$42,2,FALSE)</f>
        <v>Rörelsevinst/-förlust</v>
      </c>
      <c r="D1811" s="23" t="str">
        <f>VLOOKUP(Taulukko1[[#This Row],[Rivivalinta]],Sheet1!$C$1:$E$42,3,FALSE)</f>
        <v>Operatingprofit/-loss</v>
      </c>
      <c r="E1811" s="1" t="s">
        <v>93</v>
      </c>
      <c r="F1811" s="2">
        <v>42004</v>
      </c>
      <c r="G1811" s="4">
        <v>376</v>
      </c>
    </row>
    <row r="1812" spans="1:7" x14ac:dyDescent="0.2">
      <c r="A1812" s="3">
        <v>11</v>
      </c>
      <c r="B1812" s="23" t="s">
        <v>15</v>
      </c>
      <c r="C1812" s="23" t="str">
        <f>VLOOKUP(Taulukko1[[#This Row],[Rivivalinta]],Sheet1!$C$1:$E$42,2,FALSE)</f>
        <v>Kontanta medel och kassabehållning hos centralbanker</v>
      </c>
      <c r="D1812" s="23" t="str">
        <f>VLOOKUP(Taulukko1[[#This Row],[Rivivalinta]],Sheet1!$C$1:$E$42,3,FALSE)</f>
        <v>Cash and cash balances at central banks</v>
      </c>
      <c r="E1812" s="1" t="s">
        <v>93</v>
      </c>
      <c r="F1812" s="2">
        <v>42004</v>
      </c>
      <c r="G1812" s="4">
        <v>12902</v>
      </c>
    </row>
    <row r="1813" spans="1:7" x14ac:dyDescent="0.2">
      <c r="A1813" s="3">
        <v>12</v>
      </c>
      <c r="B1813" s="23" t="s">
        <v>16</v>
      </c>
      <c r="C1813" s="23" t="str">
        <f>VLOOKUP(Taulukko1[[#This Row],[Rivivalinta]],Sheet1!$C$1:$E$42,2,FALSE)</f>
        <v>Lån och förskott till kreditinstitut</v>
      </c>
      <c r="D1813" s="23" t="str">
        <f>VLOOKUP(Taulukko1[[#This Row],[Rivivalinta]],Sheet1!$C$1:$E$42,3,FALSE)</f>
        <v>Loans and advances to credit institutions</v>
      </c>
      <c r="E1813" s="1" t="s">
        <v>93</v>
      </c>
      <c r="F1813" s="2">
        <v>42004</v>
      </c>
      <c r="G1813" s="4">
        <v>5567</v>
      </c>
    </row>
    <row r="1814" spans="1:7" x14ac:dyDescent="0.2">
      <c r="A1814" s="3">
        <v>13</v>
      </c>
      <c r="B1814" s="23" t="s">
        <v>17</v>
      </c>
      <c r="C1814" s="23" t="str">
        <f>VLOOKUP(Taulukko1[[#This Row],[Rivivalinta]],Sheet1!$C$1:$E$42,2,FALSE)</f>
        <v>Lån och förskott till allmänheten och offentliga samfund</v>
      </c>
      <c r="D1814" s="23" t="str">
        <f>VLOOKUP(Taulukko1[[#This Row],[Rivivalinta]],Sheet1!$C$1:$E$42,3,FALSE)</f>
        <v>Loans and advances to the public and public sector entities</v>
      </c>
      <c r="E1814" s="1" t="s">
        <v>93</v>
      </c>
      <c r="F1814" s="2">
        <v>42004</v>
      </c>
      <c r="G1814" s="4">
        <v>79789</v>
      </c>
    </row>
    <row r="1815" spans="1:7" x14ac:dyDescent="0.2">
      <c r="A1815" s="3">
        <v>14</v>
      </c>
      <c r="B1815" s="23" t="s">
        <v>18</v>
      </c>
      <c r="C1815" s="23" t="str">
        <f>VLOOKUP(Taulukko1[[#This Row],[Rivivalinta]],Sheet1!$C$1:$E$42,2,FALSE)</f>
        <v>Värdepapper</v>
      </c>
      <c r="D1815" s="23" t="str">
        <f>VLOOKUP(Taulukko1[[#This Row],[Rivivalinta]],Sheet1!$C$1:$E$42,3,FALSE)</f>
        <v>Debt securities</v>
      </c>
      <c r="E1815" s="1" t="s">
        <v>93</v>
      </c>
      <c r="F1815" s="2">
        <v>42004</v>
      </c>
      <c r="G1815" s="4"/>
    </row>
    <row r="1816" spans="1:7" x14ac:dyDescent="0.2">
      <c r="A1816" s="3">
        <v>15</v>
      </c>
      <c r="B1816" s="23" t="s">
        <v>119</v>
      </c>
      <c r="C1816" s="23" t="str">
        <f>VLOOKUP(Taulukko1[[#This Row],[Rivivalinta]],Sheet1!$C$1:$E$42,2,FALSE)</f>
        <v xml:space="preserve">Derivat </v>
      </c>
      <c r="D1816" s="23" t="str">
        <f>VLOOKUP(Taulukko1[[#This Row],[Rivivalinta]],Sheet1!$C$1:$E$42,3,FALSE)</f>
        <v xml:space="preserve">Derivatives </v>
      </c>
      <c r="E1816" s="1" t="s">
        <v>93</v>
      </c>
      <c r="F1816" s="2">
        <v>42004</v>
      </c>
      <c r="G1816" s="4">
        <v>1005</v>
      </c>
    </row>
    <row r="1817" spans="1:7" x14ac:dyDescent="0.2">
      <c r="A1817" s="3">
        <v>16</v>
      </c>
      <c r="B1817" s="23" t="s">
        <v>20</v>
      </c>
      <c r="C1817" s="23" t="str">
        <f>VLOOKUP(Taulukko1[[#This Row],[Rivivalinta]],Sheet1!$C$1:$E$42,2,FALSE)</f>
        <v>Övriga tillgångar</v>
      </c>
      <c r="D1817" s="23" t="str">
        <f>VLOOKUP(Taulukko1[[#This Row],[Rivivalinta]],Sheet1!$C$1:$E$42,3,FALSE)</f>
        <v>Other assets</v>
      </c>
      <c r="E1817" s="1" t="s">
        <v>93</v>
      </c>
      <c r="F1817" s="2">
        <v>42004</v>
      </c>
      <c r="G1817" s="4">
        <v>7065</v>
      </c>
    </row>
    <row r="1818" spans="1:7" x14ac:dyDescent="0.2">
      <c r="A1818" s="3">
        <v>17</v>
      </c>
      <c r="B1818" s="23" t="s">
        <v>21</v>
      </c>
      <c r="C1818" s="23" t="str">
        <f>VLOOKUP(Taulukko1[[#This Row],[Rivivalinta]],Sheet1!$C$1:$E$42,2,FALSE)</f>
        <v>SUMMA TILLGÅNGAR</v>
      </c>
      <c r="D1818" s="23" t="str">
        <f>VLOOKUP(Taulukko1[[#This Row],[Rivivalinta]],Sheet1!$C$1:$E$42,3,FALSE)</f>
        <v>TOTAL ASSETS</v>
      </c>
      <c r="E1818" s="1" t="s">
        <v>93</v>
      </c>
      <c r="F1818" s="2">
        <v>42004</v>
      </c>
      <c r="G1818" s="4">
        <v>106328</v>
      </c>
    </row>
    <row r="1819" spans="1:7" x14ac:dyDescent="0.2">
      <c r="A1819" s="3">
        <v>18</v>
      </c>
      <c r="B1819" s="23" t="s">
        <v>22</v>
      </c>
      <c r="C1819" s="23" t="str">
        <f>VLOOKUP(Taulukko1[[#This Row],[Rivivalinta]],Sheet1!$C$1:$E$42,2,FALSE)</f>
        <v>Inlåning från kreditinstitut</v>
      </c>
      <c r="D1819" s="23" t="str">
        <f>VLOOKUP(Taulukko1[[#This Row],[Rivivalinta]],Sheet1!$C$1:$E$42,3,FALSE)</f>
        <v>Deposits from credit institutions</v>
      </c>
      <c r="E1819" s="1" t="s">
        <v>93</v>
      </c>
      <c r="F1819" s="2">
        <v>42004</v>
      </c>
      <c r="G1819" s="4">
        <v>34</v>
      </c>
    </row>
    <row r="1820" spans="1:7" x14ac:dyDescent="0.2">
      <c r="A1820" s="3">
        <v>19</v>
      </c>
      <c r="B1820" s="23" t="s">
        <v>23</v>
      </c>
      <c r="C1820" s="23" t="str">
        <f>VLOOKUP(Taulukko1[[#This Row],[Rivivalinta]],Sheet1!$C$1:$E$42,2,FALSE)</f>
        <v>Inlåning från allmänheten och offentliga samfund</v>
      </c>
      <c r="D1820" s="23" t="str">
        <f>VLOOKUP(Taulukko1[[#This Row],[Rivivalinta]],Sheet1!$C$1:$E$42,3,FALSE)</f>
        <v>Deposits from the public and public sector entities</v>
      </c>
      <c r="E1820" s="1" t="s">
        <v>93</v>
      </c>
      <c r="F1820" s="2">
        <v>42004</v>
      </c>
      <c r="G1820" s="4">
        <v>93546</v>
      </c>
    </row>
    <row r="1821" spans="1:7" x14ac:dyDescent="0.2">
      <c r="A1821" s="3">
        <v>20</v>
      </c>
      <c r="B1821" s="23" t="s">
        <v>24</v>
      </c>
      <c r="C1821" s="23" t="str">
        <f>VLOOKUP(Taulukko1[[#This Row],[Rivivalinta]],Sheet1!$C$1:$E$42,2,FALSE)</f>
        <v>Emitterade skuldebrev</v>
      </c>
      <c r="D1821" s="23" t="str">
        <f>VLOOKUP(Taulukko1[[#This Row],[Rivivalinta]],Sheet1!$C$1:$E$42,3,FALSE)</f>
        <v>Debt securities issued</v>
      </c>
      <c r="E1821" s="1" t="s">
        <v>93</v>
      </c>
      <c r="F1821" s="2">
        <v>42004</v>
      </c>
      <c r="G1821" s="4"/>
    </row>
    <row r="1822" spans="1:7" x14ac:dyDescent="0.2">
      <c r="A1822" s="3">
        <v>22</v>
      </c>
      <c r="B1822" s="23" t="s">
        <v>19</v>
      </c>
      <c r="C1822" s="23" t="str">
        <f>VLOOKUP(Taulukko1[[#This Row],[Rivivalinta]],Sheet1!$C$1:$E$42,2,FALSE)</f>
        <v>Derivat</v>
      </c>
      <c r="D1822" s="23" t="str">
        <f>VLOOKUP(Taulukko1[[#This Row],[Rivivalinta]],Sheet1!$C$1:$E$42,3,FALSE)</f>
        <v>Derivatives</v>
      </c>
      <c r="E1822" s="1" t="s">
        <v>93</v>
      </c>
      <c r="F1822" s="2">
        <v>42004</v>
      </c>
      <c r="G1822" s="4"/>
    </row>
    <row r="1823" spans="1:7" x14ac:dyDescent="0.2">
      <c r="A1823" s="3">
        <v>23</v>
      </c>
      <c r="B1823" s="23" t="s">
        <v>25</v>
      </c>
      <c r="C1823" s="23" t="str">
        <f>VLOOKUP(Taulukko1[[#This Row],[Rivivalinta]],Sheet1!$C$1:$E$42,2,FALSE)</f>
        <v>Eget kapital</v>
      </c>
      <c r="D1823" s="23" t="str">
        <f>VLOOKUP(Taulukko1[[#This Row],[Rivivalinta]],Sheet1!$C$1:$E$42,3,FALSE)</f>
        <v>Total equity</v>
      </c>
      <c r="E1823" s="1" t="s">
        <v>93</v>
      </c>
      <c r="F1823" s="2">
        <v>42004</v>
      </c>
      <c r="G1823" s="4">
        <v>8871</v>
      </c>
    </row>
    <row r="1824" spans="1:7" x14ac:dyDescent="0.2">
      <c r="A1824" s="3">
        <v>21</v>
      </c>
      <c r="B1824" s="23" t="s">
        <v>26</v>
      </c>
      <c r="C1824" s="23" t="str">
        <f>VLOOKUP(Taulukko1[[#This Row],[Rivivalinta]],Sheet1!$C$1:$E$42,2,FALSE)</f>
        <v>Övriga skulder</v>
      </c>
      <c r="D1824" s="23" t="str">
        <f>VLOOKUP(Taulukko1[[#This Row],[Rivivalinta]],Sheet1!$C$1:$E$42,3,FALSE)</f>
        <v>Other liabilities</v>
      </c>
      <c r="E1824" s="1" t="s">
        <v>93</v>
      </c>
      <c r="F1824" s="2">
        <v>42004</v>
      </c>
      <c r="G1824" s="4">
        <v>3877</v>
      </c>
    </row>
    <row r="1825" spans="1:7" x14ac:dyDescent="0.2">
      <c r="A1825" s="3">
        <v>24</v>
      </c>
      <c r="B1825" s="23" t="s">
        <v>27</v>
      </c>
      <c r="C1825" s="23" t="str">
        <f>VLOOKUP(Taulukko1[[#This Row],[Rivivalinta]],Sheet1!$C$1:$E$42,2,FALSE)</f>
        <v>SUMMA EGET KAPITAL OCH SKULDER</v>
      </c>
      <c r="D1825" s="23" t="str">
        <f>VLOOKUP(Taulukko1[[#This Row],[Rivivalinta]],Sheet1!$C$1:$E$42,3,FALSE)</f>
        <v>TOTAL EQUITY AND LIABILITIES</v>
      </c>
      <c r="E1825" s="1" t="s">
        <v>93</v>
      </c>
      <c r="F1825" s="2">
        <v>42004</v>
      </c>
      <c r="G1825" s="4">
        <v>106328</v>
      </c>
    </row>
    <row r="1826" spans="1:7" x14ac:dyDescent="0.2">
      <c r="A1826" s="3">
        <v>25</v>
      </c>
      <c r="B1826" s="23" t="s">
        <v>28</v>
      </c>
      <c r="C1826" s="23" t="str">
        <f>VLOOKUP(Taulukko1[[#This Row],[Rivivalinta]],Sheet1!$C$1:$E$42,2,FALSE)</f>
        <v>Exponering utanför balansräkningen</v>
      </c>
      <c r="D1826" s="23" t="str">
        <f>VLOOKUP(Taulukko1[[#This Row],[Rivivalinta]],Sheet1!$C$1:$E$42,3,FALSE)</f>
        <v>Off balance sheet exposures</v>
      </c>
      <c r="E1826" s="1" t="s">
        <v>93</v>
      </c>
      <c r="F1826" s="2">
        <v>42004</v>
      </c>
      <c r="G1826" s="4">
        <v>3744</v>
      </c>
    </row>
    <row r="1827" spans="1:7" x14ac:dyDescent="0.2">
      <c r="A1827" s="3">
        <v>28</v>
      </c>
      <c r="B1827" s="23" t="s">
        <v>29</v>
      </c>
      <c r="C1827" s="23" t="str">
        <f>VLOOKUP(Taulukko1[[#This Row],[Rivivalinta]],Sheet1!$C$1:$E$42,2,FALSE)</f>
        <v>Kostnader/intäkter, %</v>
      </c>
      <c r="D1827" s="23" t="str">
        <f>VLOOKUP(Taulukko1[[#This Row],[Rivivalinta]],Sheet1!$C$1:$E$42,3,FALSE)</f>
        <v>Cost/income ratio, %</v>
      </c>
      <c r="E1827" s="1" t="s">
        <v>93</v>
      </c>
      <c r="F1827" s="2">
        <v>42004</v>
      </c>
      <c r="G1827" s="5">
        <v>0.76812227074235806</v>
      </c>
    </row>
    <row r="1828" spans="1:7" x14ac:dyDescent="0.2">
      <c r="A1828" s="3">
        <v>29</v>
      </c>
      <c r="B1828" s="23" t="s">
        <v>30</v>
      </c>
      <c r="C1828" s="23" t="str">
        <f>VLOOKUP(Taulukko1[[#This Row],[Rivivalinta]],Sheet1!$C$1:$E$42,2,FALSE)</f>
        <v>Nödlidande exponeringar/Exponeringar, %</v>
      </c>
      <c r="D1828" s="23" t="str">
        <f>VLOOKUP(Taulukko1[[#This Row],[Rivivalinta]],Sheet1!$C$1:$E$42,3,FALSE)</f>
        <v>Non-performing exposures/Exposures, %</v>
      </c>
      <c r="E1828" s="1" t="s">
        <v>93</v>
      </c>
      <c r="F1828" s="2">
        <v>42004</v>
      </c>
      <c r="G1828" s="5">
        <v>5.209854334341818E-3</v>
      </c>
    </row>
    <row r="1829" spans="1:7" x14ac:dyDescent="0.2">
      <c r="A1829" s="3">
        <v>30</v>
      </c>
      <c r="B1829" s="23" t="s">
        <v>31</v>
      </c>
      <c r="C1829" s="23" t="str">
        <f>VLOOKUP(Taulukko1[[#This Row],[Rivivalinta]],Sheet1!$C$1:$E$42,2,FALSE)</f>
        <v>Upplupna avsättningar på nödlidande exponeringar/Nödlidande Exponeringar, %</v>
      </c>
      <c r="D1829" s="23" t="str">
        <f>VLOOKUP(Taulukko1[[#This Row],[Rivivalinta]],Sheet1!$C$1:$E$42,3,FALSE)</f>
        <v>Accumulated impairments on non-performing exposures/Non-performing exposures, %</v>
      </c>
      <c r="E1829" s="1" t="s">
        <v>93</v>
      </c>
      <c r="F1829" s="2">
        <v>42004</v>
      </c>
      <c r="G1829" s="5">
        <v>0.56278026905829592</v>
      </c>
    </row>
    <row r="1830" spans="1:7" x14ac:dyDescent="0.2">
      <c r="A1830" s="3">
        <v>31</v>
      </c>
      <c r="B1830" s="23" t="s">
        <v>32</v>
      </c>
      <c r="C1830" s="23" t="str">
        <f>VLOOKUP(Taulukko1[[#This Row],[Rivivalinta]],Sheet1!$C$1:$E$42,2,FALSE)</f>
        <v>Kapitalbas</v>
      </c>
      <c r="D1830" s="23" t="str">
        <f>VLOOKUP(Taulukko1[[#This Row],[Rivivalinta]],Sheet1!$C$1:$E$42,3,FALSE)</f>
        <v>Own funds</v>
      </c>
      <c r="E1830" s="1" t="s">
        <v>93</v>
      </c>
      <c r="F1830" s="2">
        <v>42004</v>
      </c>
      <c r="G1830" s="4">
        <v>8772.2630000000008</v>
      </c>
    </row>
    <row r="1831" spans="1:7" x14ac:dyDescent="0.2">
      <c r="A1831" s="3">
        <v>32</v>
      </c>
      <c r="B1831" s="23" t="s">
        <v>33</v>
      </c>
      <c r="C1831" s="23" t="str">
        <f>VLOOKUP(Taulukko1[[#This Row],[Rivivalinta]],Sheet1!$C$1:$E$42,2,FALSE)</f>
        <v>Kärnprimärkapital (CET 1)</v>
      </c>
      <c r="D1831" s="23" t="str">
        <f>VLOOKUP(Taulukko1[[#This Row],[Rivivalinta]],Sheet1!$C$1:$E$42,3,FALSE)</f>
        <v>Common equity tier 1 capital (CET1)</v>
      </c>
      <c r="E1831" s="1" t="s">
        <v>93</v>
      </c>
      <c r="F1831" s="2">
        <v>42004</v>
      </c>
      <c r="G1831" s="4">
        <v>8298.1630000000005</v>
      </c>
    </row>
    <row r="1832" spans="1:7" x14ac:dyDescent="0.2">
      <c r="A1832" s="3">
        <v>33</v>
      </c>
      <c r="B1832" s="23" t="s">
        <v>34</v>
      </c>
      <c r="C1832" s="23" t="str">
        <f>VLOOKUP(Taulukko1[[#This Row],[Rivivalinta]],Sheet1!$C$1:$E$42,2,FALSE)</f>
        <v>Övrigt primärkapital (AT 1)</v>
      </c>
      <c r="D1832" s="23" t="str">
        <f>VLOOKUP(Taulukko1[[#This Row],[Rivivalinta]],Sheet1!$C$1:$E$42,3,FALSE)</f>
        <v>Additional tier 1 capital (AT 1)</v>
      </c>
      <c r="E1832" s="1" t="s">
        <v>93</v>
      </c>
      <c r="F1832" s="2">
        <v>42004</v>
      </c>
      <c r="G1832" s="4">
        <v>376.245</v>
      </c>
    </row>
    <row r="1833" spans="1:7" x14ac:dyDescent="0.2">
      <c r="A1833" s="3">
        <v>34</v>
      </c>
      <c r="B1833" s="23" t="s">
        <v>35</v>
      </c>
      <c r="C1833" s="23" t="str">
        <f>VLOOKUP(Taulukko1[[#This Row],[Rivivalinta]],Sheet1!$C$1:$E$42,2,FALSE)</f>
        <v>Supplementärkapital (T2)</v>
      </c>
      <c r="D1833" s="23" t="str">
        <f>VLOOKUP(Taulukko1[[#This Row],[Rivivalinta]],Sheet1!$C$1:$E$42,3,FALSE)</f>
        <v>Tier 2 capital (T2)</v>
      </c>
      <c r="E1833" s="1" t="s">
        <v>93</v>
      </c>
      <c r="F1833" s="2">
        <v>42004</v>
      </c>
      <c r="G1833" s="4">
        <v>97.855000000000004</v>
      </c>
    </row>
    <row r="1834" spans="1:7" x14ac:dyDescent="0.2">
      <c r="A1834" s="3">
        <v>35</v>
      </c>
      <c r="B1834" s="23" t="s">
        <v>36</v>
      </c>
      <c r="C1834" s="23" t="str">
        <f>VLOOKUP(Taulukko1[[#This Row],[Rivivalinta]],Sheet1!$C$1:$E$42,2,FALSE)</f>
        <v>Summa kapitalrelationer, %</v>
      </c>
      <c r="D1834" s="23" t="str">
        <f>VLOOKUP(Taulukko1[[#This Row],[Rivivalinta]],Sheet1!$C$1:$E$42,3,FALSE)</f>
        <v>Own funds ratio, %</v>
      </c>
      <c r="E1834" s="1" t="s">
        <v>93</v>
      </c>
      <c r="F1834" s="2">
        <v>42004</v>
      </c>
      <c r="G1834" s="5">
        <v>0.18911534753629941</v>
      </c>
    </row>
    <row r="1835" spans="1:7" x14ac:dyDescent="0.2">
      <c r="A1835" s="3">
        <v>36</v>
      </c>
      <c r="B1835" s="23" t="s">
        <v>37</v>
      </c>
      <c r="C1835" s="23" t="str">
        <f>VLOOKUP(Taulukko1[[#This Row],[Rivivalinta]],Sheet1!$C$1:$E$42,2,FALSE)</f>
        <v>Primärkapitalrelation, %</v>
      </c>
      <c r="D1835" s="23" t="str">
        <f>VLOOKUP(Taulukko1[[#This Row],[Rivivalinta]],Sheet1!$C$1:$E$42,3,FALSE)</f>
        <v>Tier 1 ratio, %</v>
      </c>
      <c r="E1835" s="1" t="s">
        <v>93</v>
      </c>
      <c r="F1835" s="2">
        <v>42004</v>
      </c>
      <c r="G1835" s="5">
        <v>0.18700575707678346</v>
      </c>
    </row>
    <row r="1836" spans="1:7" x14ac:dyDescent="0.2">
      <c r="A1836" s="3">
        <v>37</v>
      </c>
      <c r="B1836" s="23" t="s">
        <v>38</v>
      </c>
      <c r="C1836" s="23" t="str">
        <f>VLOOKUP(Taulukko1[[#This Row],[Rivivalinta]],Sheet1!$C$1:$E$42,2,FALSE)</f>
        <v>Kärnprimärkapitalrelation, %</v>
      </c>
      <c r="D1836" s="23" t="str">
        <f>VLOOKUP(Taulukko1[[#This Row],[Rivivalinta]],Sheet1!$C$1:$E$42,3,FALSE)</f>
        <v>CET 1 ratio, %</v>
      </c>
      <c r="E1836" s="1" t="s">
        <v>93</v>
      </c>
      <c r="F1836" s="2">
        <v>42004</v>
      </c>
      <c r="G1836" s="5">
        <v>0.1788945429084674</v>
      </c>
    </row>
    <row r="1837" spans="1:7" x14ac:dyDescent="0.2">
      <c r="A1837" s="3">
        <v>38</v>
      </c>
      <c r="B1837" s="23" t="s">
        <v>39</v>
      </c>
      <c r="C1837" s="23" t="str">
        <f>VLOOKUP(Taulukko1[[#This Row],[Rivivalinta]],Sheet1!$C$1:$E$42,2,FALSE)</f>
        <v>Summa exponeringsbelopp (RWA)</v>
      </c>
      <c r="D1837" s="23" t="str">
        <f>VLOOKUP(Taulukko1[[#This Row],[Rivivalinta]],Sheet1!$C$1:$E$42,3,FALSE)</f>
        <v>Total risk weighted assets (RWA)</v>
      </c>
      <c r="E1837" s="1" t="s">
        <v>93</v>
      </c>
      <c r="F1837" s="2">
        <v>42004</v>
      </c>
      <c r="G1837" s="4">
        <v>46385.780500000001</v>
      </c>
    </row>
    <row r="1838" spans="1:7" x14ac:dyDescent="0.2">
      <c r="A1838" s="3">
        <v>39</v>
      </c>
      <c r="B1838" s="23" t="s">
        <v>40</v>
      </c>
      <c r="C1838" s="23" t="str">
        <f>VLOOKUP(Taulukko1[[#This Row],[Rivivalinta]],Sheet1!$C$1:$E$42,2,FALSE)</f>
        <v>Exponeringsbelopp för kredit-, motpart- och utspädningsrisker</v>
      </c>
      <c r="D1838" s="23" t="str">
        <f>VLOOKUP(Taulukko1[[#This Row],[Rivivalinta]],Sheet1!$C$1:$E$42,3,FALSE)</f>
        <v>Credit and counterparty risks</v>
      </c>
      <c r="E1838" s="1" t="s">
        <v>93</v>
      </c>
      <c r="F1838" s="2">
        <v>42004</v>
      </c>
      <c r="G1838" s="4">
        <v>40534.784</v>
      </c>
    </row>
    <row r="1839" spans="1:7" x14ac:dyDescent="0.2">
      <c r="A1839" s="3">
        <v>40</v>
      </c>
      <c r="B1839" s="23" t="s">
        <v>41</v>
      </c>
      <c r="C1839" s="23" t="str">
        <f>VLOOKUP(Taulukko1[[#This Row],[Rivivalinta]],Sheet1!$C$1:$E$42,2,FALSE)</f>
        <v>Exponeringsbelopp för positions-, valutakurs- och råvarurisker</v>
      </c>
      <c r="D1839" s="23" t="str">
        <f>VLOOKUP(Taulukko1[[#This Row],[Rivivalinta]],Sheet1!$C$1:$E$42,3,FALSE)</f>
        <v>Position, currency and commodity risks</v>
      </c>
      <c r="E1839" s="1" t="s">
        <v>93</v>
      </c>
      <c r="F1839" s="2">
        <v>42004</v>
      </c>
      <c r="G1839" s="4"/>
    </row>
    <row r="1840" spans="1:7" x14ac:dyDescent="0.2">
      <c r="A1840" s="3">
        <v>41</v>
      </c>
      <c r="B1840" s="23" t="s">
        <v>42</v>
      </c>
      <c r="C1840" s="23" t="str">
        <f>VLOOKUP(Taulukko1[[#This Row],[Rivivalinta]],Sheet1!$C$1:$E$42,2,FALSE)</f>
        <v>Exponeringsbelopp för operativ risk</v>
      </c>
      <c r="D1840" s="23" t="str">
        <f>VLOOKUP(Taulukko1[[#This Row],[Rivivalinta]],Sheet1!$C$1:$E$42,3,FALSE)</f>
        <v>Operational risks</v>
      </c>
      <c r="E1840" s="1" t="s">
        <v>93</v>
      </c>
      <c r="F1840" s="2">
        <v>42004</v>
      </c>
      <c r="G1840" s="4">
        <v>5599.0124999999998</v>
      </c>
    </row>
    <row r="1841" spans="1:7" x14ac:dyDescent="0.2">
      <c r="A1841" s="3">
        <v>42</v>
      </c>
      <c r="B1841" s="23" t="s">
        <v>43</v>
      </c>
      <c r="C1841" s="23" t="str">
        <f>VLOOKUP(Taulukko1[[#This Row],[Rivivalinta]],Sheet1!$C$1:$E$42,2,FALSE)</f>
        <v>Övriga riskexponeringar</v>
      </c>
      <c r="D1841" s="23" t="str">
        <f>VLOOKUP(Taulukko1[[#This Row],[Rivivalinta]],Sheet1!$C$1:$E$42,3,FALSE)</f>
        <v>Other risks</v>
      </c>
      <c r="E1841" s="1" t="s">
        <v>93</v>
      </c>
      <c r="F1841" s="2">
        <v>42004</v>
      </c>
      <c r="G1841" s="4">
        <v>251.98400000000001</v>
      </c>
    </row>
    <row r="1842" spans="1:7" x14ac:dyDescent="0.2">
      <c r="A1842" s="3">
        <v>1</v>
      </c>
      <c r="B1842" s="23" t="s">
        <v>5</v>
      </c>
      <c r="C1842" s="23" t="str">
        <f>VLOOKUP(Taulukko1[[#This Row],[Rivivalinta]],Sheet1!$C$1:$E$42,2,FALSE)</f>
        <v>Räntenetto</v>
      </c>
      <c r="D1842" s="23" t="str">
        <f>VLOOKUP(Taulukko1[[#This Row],[Rivivalinta]],Sheet1!$C$1:$E$42,3,FALSE)</f>
        <v>Net interest margin</v>
      </c>
      <c r="E1842" s="1" t="s">
        <v>94</v>
      </c>
      <c r="F1842" s="2">
        <v>42004</v>
      </c>
      <c r="G1842" s="4">
        <v>2372</v>
      </c>
    </row>
    <row r="1843" spans="1:7" x14ac:dyDescent="0.2">
      <c r="A1843" s="3">
        <v>2</v>
      </c>
      <c r="B1843" s="23" t="s">
        <v>6</v>
      </c>
      <c r="C1843" s="23" t="str">
        <f>VLOOKUP(Taulukko1[[#This Row],[Rivivalinta]],Sheet1!$C$1:$E$42,2,FALSE)</f>
        <v>Netto, avgifts- och provisionsintäkter</v>
      </c>
      <c r="D1843" s="23" t="str">
        <f>VLOOKUP(Taulukko1[[#This Row],[Rivivalinta]],Sheet1!$C$1:$E$42,3,FALSE)</f>
        <v>Net fee and commission income</v>
      </c>
      <c r="E1843" s="1" t="s">
        <v>94</v>
      </c>
      <c r="F1843" s="2">
        <v>42004</v>
      </c>
      <c r="G1843" s="4">
        <v>638</v>
      </c>
    </row>
    <row r="1844" spans="1:7" x14ac:dyDescent="0.2">
      <c r="A1844" s="3">
        <v>3</v>
      </c>
      <c r="B1844" s="23" t="s">
        <v>7</v>
      </c>
      <c r="C1844" s="23" t="str">
        <f>VLOOKUP(Taulukko1[[#This Row],[Rivivalinta]],Sheet1!$C$1:$E$42,2,FALSE)</f>
        <v>Avgifts- och provisionsintäkter</v>
      </c>
      <c r="D1844" s="23" t="str">
        <f>VLOOKUP(Taulukko1[[#This Row],[Rivivalinta]],Sheet1!$C$1:$E$42,3,FALSE)</f>
        <v>Fee and commission income</v>
      </c>
      <c r="E1844" s="1" t="s">
        <v>94</v>
      </c>
      <c r="F1844" s="2">
        <v>42004</v>
      </c>
      <c r="G1844" s="4">
        <v>734</v>
      </c>
    </row>
    <row r="1845" spans="1:7" x14ac:dyDescent="0.2">
      <c r="A1845" s="3">
        <v>4</v>
      </c>
      <c r="B1845" s="23" t="s">
        <v>8</v>
      </c>
      <c r="C1845" s="23" t="str">
        <f>VLOOKUP(Taulukko1[[#This Row],[Rivivalinta]],Sheet1!$C$1:$E$42,2,FALSE)</f>
        <v>Avgifts- och provisionskostnader</v>
      </c>
      <c r="D1845" s="23" t="str">
        <f>VLOOKUP(Taulukko1[[#This Row],[Rivivalinta]],Sheet1!$C$1:$E$42,3,FALSE)</f>
        <v>Fee and commission expenses</v>
      </c>
      <c r="E1845" s="1" t="s">
        <v>94</v>
      </c>
      <c r="F1845" s="2">
        <v>42004</v>
      </c>
      <c r="G1845" s="4">
        <v>96</v>
      </c>
    </row>
    <row r="1846" spans="1:7" x14ac:dyDescent="0.2">
      <c r="A1846" s="3">
        <v>5</v>
      </c>
      <c r="B1846" s="23" t="s">
        <v>9</v>
      </c>
      <c r="C1846" s="23" t="str">
        <f>VLOOKUP(Taulukko1[[#This Row],[Rivivalinta]],Sheet1!$C$1:$E$42,2,FALSE)</f>
        <v>Nettointäkter från handel och investeringar</v>
      </c>
      <c r="D1846" s="23" t="str">
        <f>VLOOKUP(Taulukko1[[#This Row],[Rivivalinta]],Sheet1!$C$1:$E$42,3,FALSE)</f>
        <v>Net trading and investing income</v>
      </c>
      <c r="E1846" s="1" t="s">
        <v>94</v>
      </c>
      <c r="F1846" s="2">
        <v>42004</v>
      </c>
      <c r="G1846" s="4">
        <v>360</v>
      </c>
    </row>
    <row r="1847" spans="1:7" x14ac:dyDescent="0.2">
      <c r="A1847" s="3">
        <v>6</v>
      </c>
      <c r="B1847" s="23" t="s">
        <v>10</v>
      </c>
      <c r="C1847" s="23" t="str">
        <f>VLOOKUP(Taulukko1[[#This Row],[Rivivalinta]],Sheet1!$C$1:$E$42,2,FALSE)</f>
        <v>Övriga intäkter</v>
      </c>
      <c r="D1847" s="23" t="str">
        <f>VLOOKUP(Taulukko1[[#This Row],[Rivivalinta]],Sheet1!$C$1:$E$42,3,FALSE)</f>
        <v>Other income</v>
      </c>
      <c r="E1847" s="1" t="s">
        <v>94</v>
      </c>
      <c r="F1847" s="2">
        <v>42004</v>
      </c>
      <c r="G1847" s="4">
        <v>200</v>
      </c>
    </row>
    <row r="1848" spans="1:7" x14ac:dyDescent="0.2">
      <c r="A1848" s="3">
        <v>7</v>
      </c>
      <c r="B1848" s="23" t="s">
        <v>11</v>
      </c>
      <c r="C1848" s="23" t="str">
        <f>VLOOKUP(Taulukko1[[#This Row],[Rivivalinta]],Sheet1!$C$1:$E$42,2,FALSE)</f>
        <v>Totala inkomster</v>
      </c>
      <c r="D1848" s="23" t="str">
        <f>VLOOKUP(Taulukko1[[#This Row],[Rivivalinta]],Sheet1!$C$1:$E$42,3,FALSE)</f>
        <v>Total income</v>
      </c>
      <c r="E1848" s="1" t="s">
        <v>94</v>
      </c>
      <c r="F1848" s="2">
        <v>42004</v>
      </c>
      <c r="G1848" s="4">
        <v>3570</v>
      </c>
    </row>
    <row r="1849" spans="1:7" x14ac:dyDescent="0.2">
      <c r="A1849" s="3">
        <v>8</v>
      </c>
      <c r="B1849" s="23" t="s">
        <v>12</v>
      </c>
      <c r="C1849" s="23" t="str">
        <f>VLOOKUP(Taulukko1[[#This Row],[Rivivalinta]],Sheet1!$C$1:$E$42,2,FALSE)</f>
        <v>Totala kostnader</v>
      </c>
      <c r="D1849" s="23" t="str">
        <f>VLOOKUP(Taulukko1[[#This Row],[Rivivalinta]],Sheet1!$C$1:$E$42,3,FALSE)</f>
        <v>Total expenses</v>
      </c>
      <c r="E1849" s="1" t="s">
        <v>94</v>
      </c>
      <c r="F1849" s="2">
        <v>42004</v>
      </c>
      <c r="G1849" s="4">
        <v>2316</v>
      </c>
    </row>
    <row r="1850" spans="1:7" x14ac:dyDescent="0.2">
      <c r="A1850" s="3">
        <v>9</v>
      </c>
      <c r="B1850" s="23" t="s">
        <v>13</v>
      </c>
      <c r="C1850" s="23" t="str">
        <f>VLOOKUP(Taulukko1[[#This Row],[Rivivalinta]],Sheet1!$C$1:$E$42,2,FALSE)</f>
        <v>Nedskrivningar av lån och fordringar</v>
      </c>
      <c r="D1850" s="23" t="str">
        <f>VLOOKUP(Taulukko1[[#This Row],[Rivivalinta]],Sheet1!$C$1:$E$42,3,FALSE)</f>
        <v>Impairments on loans and receivables</v>
      </c>
      <c r="E1850" s="1" t="s">
        <v>94</v>
      </c>
      <c r="F1850" s="2">
        <v>42004</v>
      </c>
      <c r="G1850" s="4">
        <v>52</v>
      </c>
    </row>
    <row r="1851" spans="1:7" x14ac:dyDescent="0.2">
      <c r="A1851" s="3">
        <v>10</v>
      </c>
      <c r="B1851" s="23" t="s">
        <v>14</v>
      </c>
      <c r="C1851" s="23" t="str">
        <f>VLOOKUP(Taulukko1[[#This Row],[Rivivalinta]],Sheet1!$C$1:$E$42,2,FALSE)</f>
        <v>Rörelsevinst/-förlust</v>
      </c>
      <c r="D1851" s="23" t="str">
        <f>VLOOKUP(Taulukko1[[#This Row],[Rivivalinta]],Sheet1!$C$1:$E$42,3,FALSE)</f>
        <v>Operatingprofit/-loss</v>
      </c>
      <c r="E1851" s="1" t="s">
        <v>94</v>
      </c>
      <c r="F1851" s="2">
        <v>42004</v>
      </c>
      <c r="G1851" s="4">
        <v>1202</v>
      </c>
    </row>
    <row r="1852" spans="1:7" x14ac:dyDescent="0.2">
      <c r="A1852" s="3">
        <v>11</v>
      </c>
      <c r="B1852" s="23" t="s">
        <v>15</v>
      </c>
      <c r="C1852" s="23" t="str">
        <f>VLOOKUP(Taulukko1[[#This Row],[Rivivalinta]],Sheet1!$C$1:$E$42,2,FALSE)</f>
        <v>Kontanta medel och kassabehållning hos centralbanker</v>
      </c>
      <c r="D1852" s="23" t="str">
        <f>VLOOKUP(Taulukko1[[#This Row],[Rivivalinta]],Sheet1!$C$1:$E$42,3,FALSE)</f>
        <v>Cash and cash balances at central banks</v>
      </c>
      <c r="E1852" s="1" t="s">
        <v>94</v>
      </c>
      <c r="F1852" s="2">
        <v>42004</v>
      </c>
      <c r="G1852" s="4">
        <v>6000</v>
      </c>
    </row>
    <row r="1853" spans="1:7" x14ac:dyDescent="0.2">
      <c r="A1853" s="3">
        <v>12</v>
      </c>
      <c r="B1853" s="23" t="s">
        <v>16</v>
      </c>
      <c r="C1853" s="23" t="str">
        <f>VLOOKUP(Taulukko1[[#This Row],[Rivivalinta]],Sheet1!$C$1:$E$42,2,FALSE)</f>
        <v>Lån och förskott till kreditinstitut</v>
      </c>
      <c r="D1853" s="23" t="str">
        <f>VLOOKUP(Taulukko1[[#This Row],[Rivivalinta]],Sheet1!$C$1:$E$42,3,FALSE)</f>
        <v>Loans and advances to credit institutions</v>
      </c>
      <c r="E1853" s="1" t="s">
        <v>94</v>
      </c>
      <c r="F1853" s="2">
        <v>42004</v>
      </c>
      <c r="G1853" s="4">
        <v>3674</v>
      </c>
    </row>
    <row r="1854" spans="1:7" x14ac:dyDescent="0.2">
      <c r="A1854" s="3">
        <v>13</v>
      </c>
      <c r="B1854" s="23" t="s">
        <v>17</v>
      </c>
      <c r="C1854" s="23" t="str">
        <f>VLOOKUP(Taulukko1[[#This Row],[Rivivalinta]],Sheet1!$C$1:$E$42,2,FALSE)</f>
        <v>Lån och förskott till allmänheten och offentliga samfund</v>
      </c>
      <c r="D1854" s="23" t="str">
        <f>VLOOKUP(Taulukko1[[#This Row],[Rivivalinta]],Sheet1!$C$1:$E$42,3,FALSE)</f>
        <v>Loans and advances to the public and public sector entities</v>
      </c>
      <c r="E1854" s="1" t="s">
        <v>94</v>
      </c>
      <c r="F1854" s="2">
        <v>42004</v>
      </c>
      <c r="G1854" s="4">
        <v>86554</v>
      </c>
    </row>
    <row r="1855" spans="1:7" x14ac:dyDescent="0.2">
      <c r="A1855" s="3">
        <v>14</v>
      </c>
      <c r="B1855" s="23" t="s">
        <v>18</v>
      </c>
      <c r="C1855" s="23" t="str">
        <f>VLOOKUP(Taulukko1[[#This Row],[Rivivalinta]],Sheet1!$C$1:$E$42,2,FALSE)</f>
        <v>Värdepapper</v>
      </c>
      <c r="D1855" s="23" t="str">
        <f>VLOOKUP(Taulukko1[[#This Row],[Rivivalinta]],Sheet1!$C$1:$E$42,3,FALSE)</f>
        <v>Debt securities</v>
      </c>
      <c r="E1855" s="1" t="s">
        <v>94</v>
      </c>
      <c r="F1855" s="2">
        <v>42004</v>
      </c>
      <c r="G1855" s="4">
        <v>3332</v>
      </c>
    </row>
    <row r="1856" spans="1:7" x14ac:dyDescent="0.2">
      <c r="A1856" s="3">
        <v>15</v>
      </c>
      <c r="B1856" s="23" t="s">
        <v>119</v>
      </c>
      <c r="C1856" s="23" t="str">
        <f>VLOOKUP(Taulukko1[[#This Row],[Rivivalinta]],Sheet1!$C$1:$E$42,2,FALSE)</f>
        <v xml:space="preserve">Derivat </v>
      </c>
      <c r="D1856" s="23" t="str">
        <f>VLOOKUP(Taulukko1[[#This Row],[Rivivalinta]],Sheet1!$C$1:$E$42,3,FALSE)</f>
        <v xml:space="preserve">Derivatives </v>
      </c>
      <c r="E1856" s="1" t="s">
        <v>94</v>
      </c>
      <c r="F1856" s="2">
        <v>42004</v>
      </c>
      <c r="G1856" s="4">
        <v>1107</v>
      </c>
    </row>
    <row r="1857" spans="1:7" x14ac:dyDescent="0.2">
      <c r="A1857" s="3">
        <v>16</v>
      </c>
      <c r="B1857" s="23" t="s">
        <v>20</v>
      </c>
      <c r="C1857" s="23" t="str">
        <f>VLOOKUP(Taulukko1[[#This Row],[Rivivalinta]],Sheet1!$C$1:$E$42,2,FALSE)</f>
        <v>Övriga tillgångar</v>
      </c>
      <c r="D1857" s="23" t="str">
        <f>VLOOKUP(Taulukko1[[#This Row],[Rivivalinta]],Sheet1!$C$1:$E$42,3,FALSE)</f>
        <v>Other assets</v>
      </c>
      <c r="E1857" s="1" t="s">
        <v>94</v>
      </c>
      <c r="F1857" s="2">
        <v>42004</v>
      </c>
      <c r="G1857" s="4">
        <v>15988</v>
      </c>
    </row>
    <row r="1858" spans="1:7" x14ac:dyDescent="0.2">
      <c r="A1858" s="3">
        <v>17</v>
      </c>
      <c r="B1858" s="23" t="s">
        <v>21</v>
      </c>
      <c r="C1858" s="23" t="str">
        <f>VLOOKUP(Taulukko1[[#This Row],[Rivivalinta]],Sheet1!$C$1:$E$42,2,FALSE)</f>
        <v>SUMMA TILLGÅNGAR</v>
      </c>
      <c r="D1858" s="23" t="str">
        <f>VLOOKUP(Taulukko1[[#This Row],[Rivivalinta]],Sheet1!$C$1:$E$42,3,FALSE)</f>
        <v>TOTAL ASSETS</v>
      </c>
      <c r="E1858" s="1" t="s">
        <v>94</v>
      </c>
      <c r="F1858" s="2">
        <v>42004</v>
      </c>
      <c r="G1858" s="4">
        <v>116655</v>
      </c>
    </row>
    <row r="1859" spans="1:7" x14ac:dyDescent="0.2">
      <c r="A1859" s="3">
        <v>18</v>
      </c>
      <c r="B1859" s="23" t="s">
        <v>22</v>
      </c>
      <c r="C1859" s="23" t="str">
        <f>VLOOKUP(Taulukko1[[#This Row],[Rivivalinta]],Sheet1!$C$1:$E$42,2,FALSE)</f>
        <v>Inlåning från kreditinstitut</v>
      </c>
      <c r="D1859" s="23" t="str">
        <f>VLOOKUP(Taulukko1[[#This Row],[Rivivalinta]],Sheet1!$C$1:$E$42,3,FALSE)</f>
        <v>Deposits from credit institutions</v>
      </c>
      <c r="E1859" s="1" t="s">
        <v>94</v>
      </c>
      <c r="F1859" s="2">
        <v>42004</v>
      </c>
      <c r="G1859" s="4">
        <v>7600</v>
      </c>
    </row>
    <row r="1860" spans="1:7" x14ac:dyDescent="0.2">
      <c r="A1860" s="3">
        <v>19</v>
      </c>
      <c r="B1860" s="23" t="s">
        <v>23</v>
      </c>
      <c r="C1860" s="23" t="str">
        <f>VLOOKUP(Taulukko1[[#This Row],[Rivivalinta]],Sheet1!$C$1:$E$42,2,FALSE)</f>
        <v>Inlåning från allmänheten och offentliga samfund</v>
      </c>
      <c r="D1860" s="23" t="str">
        <f>VLOOKUP(Taulukko1[[#This Row],[Rivivalinta]],Sheet1!$C$1:$E$42,3,FALSE)</f>
        <v>Deposits from the public and public sector entities</v>
      </c>
      <c r="E1860" s="1" t="s">
        <v>94</v>
      </c>
      <c r="F1860" s="2">
        <v>42004</v>
      </c>
      <c r="G1860" s="4">
        <v>90109</v>
      </c>
    </row>
    <row r="1861" spans="1:7" x14ac:dyDescent="0.2">
      <c r="A1861" s="3">
        <v>20</v>
      </c>
      <c r="B1861" s="23" t="s">
        <v>24</v>
      </c>
      <c r="C1861" s="23" t="str">
        <f>VLOOKUP(Taulukko1[[#This Row],[Rivivalinta]],Sheet1!$C$1:$E$42,2,FALSE)</f>
        <v>Emitterade skuldebrev</v>
      </c>
      <c r="D1861" s="23" t="str">
        <f>VLOOKUP(Taulukko1[[#This Row],[Rivivalinta]],Sheet1!$C$1:$E$42,3,FALSE)</f>
        <v>Debt securities issued</v>
      </c>
      <c r="E1861" s="1" t="s">
        <v>94</v>
      </c>
      <c r="F1861" s="2">
        <v>42004</v>
      </c>
      <c r="G1861" s="4"/>
    </row>
    <row r="1862" spans="1:7" x14ac:dyDescent="0.2">
      <c r="A1862" s="3">
        <v>22</v>
      </c>
      <c r="B1862" s="23" t="s">
        <v>19</v>
      </c>
      <c r="C1862" s="23" t="str">
        <f>VLOOKUP(Taulukko1[[#This Row],[Rivivalinta]],Sheet1!$C$1:$E$42,2,FALSE)</f>
        <v>Derivat</v>
      </c>
      <c r="D1862" s="23" t="str">
        <f>VLOOKUP(Taulukko1[[#This Row],[Rivivalinta]],Sheet1!$C$1:$E$42,3,FALSE)</f>
        <v>Derivatives</v>
      </c>
      <c r="E1862" s="1" t="s">
        <v>94</v>
      </c>
      <c r="F1862" s="2">
        <v>42004</v>
      </c>
      <c r="G1862" s="4"/>
    </row>
    <row r="1863" spans="1:7" x14ac:dyDescent="0.2">
      <c r="A1863" s="3">
        <v>23</v>
      </c>
      <c r="B1863" s="23" t="s">
        <v>25</v>
      </c>
      <c r="C1863" s="23" t="str">
        <f>VLOOKUP(Taulukko1[[#This Row],[Rivivalinta]],Sheet1!$C$1:$E$42,2,FALSE)</f>
        <v>Eget kapital</v>
      </c>
      <c r="D1863" s="23" t="str">
        <f>VLOOKUP(Taulukko1[[#This Row],[Rivivalinta]],Sheet1!$C$1:$E$42,3,FALSE)</f>
        <v>Total equity</v>
      </c>
      <c r="E1863" s="1" t="s">
        <v>94</v>
      </c>
      <c r="F1863" s="2">
        <v>42004</v>
      </c>
      <c r="G1863" s="4">
        <v>12955</v>
      </c>
    </row>
    <row r="1864" spans="1:7" x14ac:dyDescent="0.2">
      <c r="A1864" s="3">
        <v>21</v>
      </c>
      <c r="B1864" s="23" t="s">
        <v>26</v>
      </c>
      <c r="C1864" s="23" t="str">
        <f>VLOOKUP(Taulukko1[[#This Row],[Rivivalinta]],Sheet1!$C$1:$E$42,2,FALSE)</f>
        <v>Övriga skulder</v>
      </c>
      <c r="D1864" s="23" t="str">
        <f>VLOOKUP(Taulukko1[[#This Row],[Rivivalinta]],Sheet1!$C$1:$E$42,3,FALSE)</f>
        <v>Other liabilities</v>
      </c>
      <c r="E1864" s="1" t="s">
        <v>94</v>
      </c>
      <c r="F1864" s="2">
        <v>42004</v>
      </c>
      <c r="G1864" s="4">
        <v>5991</v>
      </c>
    </row>
    <row r="1865" spans="1:7" x14ac:dyDescent="0.2">
      <c r="A1865" s="3">
        <v>24</v>
      </c>
      <c r="B1865" s="23" t="s">
        <v>27</v>
      </c>
      <c r="C1865" s="23" t="str">
        <f>VLOOKUP(Taulukko1[[#This Row],[Rivivalinta]],Sheet1!$C$1:$E$42,2,FALSE)</f>
        <v>SUMMA EGET KAPITAL OCH SKULDER</v>
      </c>
      <c r="D1865" s="23" t="str">
        <f>VLOOKUP(Taulukko1[[#This Row],[Rivivalinta]],Sheet1!$C$1:$E$42,3,FALSE)</f>
        <v>TOTAL EQUITY AND LIABILITIES</v>
      </c>
      <c r="E1865" s="1" t="s">
        <v>94</v>
      </c>
      <c r="F1865" s="2">
        <v>42004</v>
      </c>
      <c r="G1865" s="4">
        <v>116655</v>
      </c>
    </row>
    <row r="1866" spans="1:7" x14ac:dyDescent="0.2">
      <c r="A1866" s="3">
        <v>25</v>
      </c>
      <c r="B1866" s="23" t="s">
        <v>28</v>
      </c>
      <c r="C1866" s="23" t="str">
        <f>VLOOKUP(Taulukko1[[#This Row],[Rivivalinta]],Sheet1!$C$1:$E$42,2,FALSE)</f>
        <v>Exponering utanför balansräkningen</v>
      </c>
      <c r="D1866" s="23" t="str">
        <f>VLOOKUP(Taulukko1[[#This Row],[Rivivalinta]],Sheet1!$C$1:$E$42,3,FALSE)</f>
        <v>Off balance sheet exposures</v>
      </c>
      <c r="E1866" s="1" t="s">
        <v>94</v>
      </c>
      <c r="F1866" s="2">
        <v>42004</v>
      </c>
      <c r="G1866" s="4">
        <v>4326</v>
      </c>
    </row>
    <row r="1867" spans="1:7" x14ac:dyDescent="0.2">
      <c r="A1867" s="3">
        <v>28</v>
      </c>
      <c r="B1867" s="23" t="s">
        <v>29</v>
      </c>
      <c r="C1867" s="23" t="str">
        <f>VLOOKUP(Taulukko1[[#This Row],[Rivivalinta]],Sheet1!$C$1:$E$42,2,FALSE)</f>
        <v>Kostnader/intäkter, %</v>
      </c>
      <c r="D1867" s="23" t="str">
        <f>VLOOKUP(Taulukko1[[#This Row],[Rivivalinta]],Sheet1!$C$1:$E$42,3,FALSE)</f>
        <v>Cost/income ratio, %</v>
      </c>
      <c r="E1867" s="1" t="s">
        <v>94</v>
      </c>
      <c r="F1867" s="2">
        <v>42004</v>
      </c>
      <c r="G1867" s="5">
        <v>0.60329009807023093</v>
      </c>
    </row>
    <row r="1868" spans="1:7" x14ac:dyDescent="0.2">
      <c r="A1868" s="3">
        <v>29</v>
      </c>
      <c r="B1868" s="23" t="s">
        <v>30</v>
      </c>
      <c r="C1868" s="23" t="str">
        <f>VLOOKUP(Taulukko1[[#This Row],[Rivivalinta]],Sheet1!$C$1:$E$42,2,FALSE)</f>
        <v>Nödlidande exponeringar/Exponeringar, %</v>
      </c>
      <c r="D1868" s="23" t="str">
        <f>VLOOKUP(Taulukko1[[#This Row],[Rivivalinta]],Sheet1!$C$1:$E$42,3,FALSE)</f>
        <v>Non-performing exposures/Exposures, %</v>
      </c>
      <c r="E1868" s="1" t="s">
        <v>94</v>
      </c>
      <c r="F1868" s="2">
        <v>42004</v>
      </c>
      <c r="G1868" s="5">
        <v>5.5400743099787682E-3</v>
      </c>
    </row>
    <row r="1869" spans="1:7" x14ac:dyDescent="0.2">
      <c r="A1869" s="3">
        <v>30</v>
      </c>
      <c r="B1869" s="23" t="s">
        <v>31</v>
      </c>
      <c r="C1869" s="23" t="str">
        <f>VLOOKUP(Taulukko1[[#This Row],[Rivivalinta]],Sheet1!$C$1:$E$42,2,FALSE)</f>
        <v>Upplupna avsättningar på nödlidande exponeringar/Nödlidande Exponeringar, %</v>
      </c>
      <c r="D1869" s="23" t="str">
        <f>VLOOKUP(Taulukko1[[#This Row],[Rivivalinta]],Sheet1!$C$1:$E$42,3,FALSE)</f>
        <v>Accumulated impairments on non-performing exposures/Non-performing exposures, %</v>
      </c>
      <c r="E1869" s="1" t="s">
        <v>94</v>
      </c>
      <c r="F1869" s="2">
        <v>42004</v>
      </c>
      <c r="G1869" s="5">
        <v>9.1816367265469059E-2</v>
      </c>
    </row>
    <row r="1870" spans="1:7" x14ac:dyDescent="0.2">
      <c r="A1870" s="3">
        <v>31</v>
      </c>
      <c r="B1870" s="23" t="s">
        <v>32</v>
      </c>
      <c r="C1870" s="23" t="str">
        <f>VLOOKUP(Taulukko1[[#This Row],[Rivivalinta]],Sheet1!$C$1:$E$42,2,FALSE)</f>
        <v>Kapitalbas</v>
      </c>
      <c r="D1870" s="23" t="str">
        <f>VLOOKUP(Taulukko1[[#This Row],[Rivivalinta]],Sheet1!$C$1:$E$42,3,FALSE)</f>
        <v>Own funds</v>
      </c>
      <c r="E1870" s="1" t="s">
        <v>94</v>
      </c>
      <c r="F1870" s="2">
        <v>42004</v>
      </c>
      <c r="G1870" s="4">
        <v>15048.324000000001</v>
      </c>
    </row>
    <row r="1871" spans="1:7" x14ac:dyDescent="0.2">
      <c r="A1871" s="3">
        <v>32</v>
      </c>
      <c r="B1871" s="23" t="s">
        <v>33</v>
      </c>
      <c r="C1871" s="23" t="str">
        <f>VLOOKUP(Taulukko1[[#This Row],[Rivivalinta]],Sheet1!$C$1:$E$42,2,FALSE)</f>
        <v>Kärnprimärkapital (CET 1)</v>
      </c>
      <c r="D1871" s="23" t="str">
        <f>VLOOKUP(Taulukko1[[#This Row],[Rivivalinta]],Sheet1!$C$1:$E$42,3,FALSE)</f>
        <v>Common equity tier 1 capital (CET1)</v>
      </c>
      <c r="E1871" s="1" t="s">
        <v>94</v>
      </c>
      <c r="F1871" s="2">
        <v>42004</v>
      </c>
      <c r="G1871" s="4">
        <v>14258.695</v>
      </c>
    </row>
    <row r="1872" spans="1:7" x14ac:dyDescent="0.2">
      <c r="A1872" s="3">
        <v>33</v>
      </c>
      <c r="B1872" s="23" t="s">
        <v>34</v>
      </c>
      <c r="C1872" s="23" t="str">
        <f>VLOOKUP(Taulukko1[[#This Row],[Rivivalinta]],Sheet1!$C$1:$E$42,2,FALSE)</f>
        <v>Övrigt primärkapital (AT 1)</v>
      </c>
      <c r="D1872" s="23" t="str">
        <f>VLOOKUP(Taulukko1[[#This Row],[Rivivalinta]],Sheet1!$C$1:$E$42,3,FALSE)</f>
        <v>Additional tier 1 capital (AT 1)</v>
      </c>
      <c r="E1872" s="1" t="s">
        <v>94</v>
      </c>
      <c r="F1872" s="2">
        <v>42004</v>
      </c>
      <c r="G1872" s="4">
        <v>171.136</v>
      </c>
    </row>
    <row r="1873" spans="1:7" x14ac:dyDescent="0.2">
      <c r="A1873" s="3">
        <v>34</v>
      </c>
      <c r="B1873" s="23" t="s">
        <v>35</v>
      </c>
      <c r="C1873" s="23" t="str">
        <f>VLOOKUP(Taulukko1[[#This Row],[Rivivalinta]],Sheet1!$C$1:$E$42,2,FALSE)</f>
        <v>Supplementärkapital (T2)</v>
      </c>
      <c r="D1873" s="23" t="str">
        <f>VLOOKUP(Taulukko1[[#This Row],[Rivivalinta]],Sheet1!$C$1:$E$42,3,FALSE)</f>
        <v>Tier 2 capital (T2)</v>
      </c>
      <c r="E1873" s="1" t="s">
        <v>94</v>
      </c>
      <c r="F1873" s="2">
        <v>42004</v>
      </c>
      <c r="G1873" s="4">
        <v>618.49199999999996</v>
      </c>
    </row>
    <row r="1874" spans="1:7" x14ac:dyDescent="0.2">
      <c r="A1874" s="3">
        <v>35</v>
      </c>
      <c r="B1874" s="23" t="s">
        <v>36</v>
      </c>
      <c r="C1874" s="23" t="str">
        <f>VLOOKUP(Taulukko1[[#This Row],[Rivivalinta]],Sheet1!$C$1:$E$42,2,FALSE)</f>
        <v>Summa kapitalrelationer, %</v>
      </c>
      <c r="D1874" s="23" t="str">
        <f>VLOOKUP(Taulukko1[[#This Row],[Rivivalinta]],Sheet1!$C$1:$E$42,3,FALSE)</f>
        <v>Own funds ratio, %</v>
      </c>
      <c r="E1874" s="1" t="s">
        <v>94</v>
      </c>
      <c r="F1874" s="2">
        <v>42004</v>
      </c>
      <c r="G1874" s="5">
        <v>0.21424841443498649</v>
      </c>
    </row>
    <row r="1875" spans="1:7" x14ac:dyDescent="0.2">
      <c r="A1875" s="3">
        <v>36</v>
      </c>
      <c r="B1875" s="23" t="s">
        <v>37</v>
      </c>
      <c r="C1875" s="23" t="str">
        <f>VLOOKUP(Taulukko1[[#This Row],[Rivivalinta]],Sheet1!$C$1:$E$42,2,FALSE)</f>
        <v>Primärkapitalrelation, %</v>
      </c>
      <c r="D1875" s="23" t="str">
        <f>VLOOKUP(Taulukko1[[#This Row],[Rivivalinta]],Sheet1!$C$1:$E$42,3,FALSE)</f>
        <v>Tier 1 ratio, %</v>
      </c>
      <c r="E1875" s="1" t="s">
        <v>94</v>
      </c>
      <c r="F1875" s="2">
        <v>42004</v>
      </c>
      <c r="G1875" s="5">
        <v>0.20544270659741348</v>
      </c>
    </row>
    <row r="1876" spans="1:7" x14ac:dyDescent="0.2">
      <c r="A1876" s="3">
        <v>37</v>
      </c>
      <c r="B1876" s="23" t="s">
        <v>38</v>
      </c>
      <c r="C1876" s="23" t="str">
        <f>VLOOKUP(Taulukko1[[#This Row],[Rivivalinta]],Sheet1!$C$1:$E$42,2,FALSE)</f>
        <v>Kärnprimärkapitalrelation, %</v>
      </c>
      <c r="D1876" s="23" t="str">
        <f>VLOOKUP(Taulukko1[[#This Row],[Rivivalinta]],Sheet1!$C$1:$E$42,3,FALSE)</f>
        <v>CET 1 ratio, %</v>
      </c>
      <c r="E1876" s="1" t="s">
        <v>94</v>
      </c>
      <c r="F1876" s="2">
        <v>42004</v>
      </c>
      <c r="G1876" s="5">
        <v>0.20300618166262702</v>
      </c>
    </row>
    <row r="1877" spans="1:7" x14ac:dyDescent="0.2">
      <c r="A1877" s="3">
        <v>38</v>
      </c>
      <c r="B1877" s="23" t="s">
        <v>39</v>
      </c>
      <c r="C1877" s="23" t="str">
        <f>VLOOKUP(Taulukko1[[#This Row],[Rivivalinta]],Sheet1!$C$1:$E$42,2,FALSE)</f>
        <v>Summa exponeringsbelopp (RWA)</v>
      </c>
      <c r="D1877" s="23" t="str">
        <f>VLOOKUP(Taulukko1[[#This Row],[Rivivalinta]],Sheet1!$C$1:$E$42,3,FALSE)</f>
        <v>Total risk weighted assets (RWA)</v>
      </c>
      <c r="E1877" s="1" t="s">
        <v>94</v>
      </c>
      <c r="F1877" s="2">
        <v>42004</v>
      </c>
      <c r="G1877" s="4">
        <v>70237.737999999998</v>
      </c>
    </row>
    <row r="1878" spans="1:7" x14ac:dyDescent="0.2">
      <c r="A1878" s="3">
        <v>39</v>
      </c>
      <c r="B1878" s="23" t="s">
        <v>40</v>
      </c>
      <c r="C1878" s="23" t="str">
        <f>VLOOKUP(Taulukko1[[#This Row],[Rivivalinta]],Sheet1!$C$1:$E$42,2,FALSE)</f>
        <v>Exponeringsbelopp för kredit-, motpart- och utspädningsrisker</v>
      </c>
      <c r="D1878" s="23" t="str">
        <f>VLOOKUP(Taulukko1[[#This Row],[Rivivalinta]],Sheet1!$C$1:$E$42,3,FALSE)</f>
        <v>Credit and counterparty risks</v>
      </c>
      <c r="E1878" s="1" t="s">
        <v>94</v>
      </c>
      <c r="F1878" s="2">
        <v>42004</v>
      </c>
      <c r="G1878" s="4">
        <v>63224.480000000003</v>
      </c>
    </row>
    <row r="1879" spans="1:7" x14ac:dyDescent="0.2">
      <c r="A1879" s="3">
        <v>40</v>
      </c>
      <c r="B1879" s="23" t="s">
        <v>41</v>
      </c>
      <c r="C1879" s="23" t="str">
        <f>VLOOKUP(Taulukko1[[#This Row],[Rivivalinta]],Sheet1!$C$1:$E$42,2,FALSE)</f>
        <v>Exponeringsbelopp för positions-, valutakurs- och råvarurisker</v>
      </c>
      <c r="D1879" s="23" t="str">
        <f>VLOOKUP(Taulukko1[[#This Row],[Rivivalinta]],Sheet1!$C$1:$E$42,3,FALSE)</f>
        <v>Position, currency and commodity risks</v>
      </c>
      <c r="E1879" s="1" t="s">
        <v>94</v>
      </c>
      <c r="F1879" s="2">
        <v>42004</v>
      </c>
      <c r="G1879" s="4">
        <v>1058.8900000000001</v>
      </c>
    </row>
    <row r="1880" spans="1:7" x14ac:dyDescent="0.2">
      <c r="A1880" s="3">
        <v>41</v>
      </c>
      <c r="B1880" s="23" t="s">
        <v>42</v>
      </c>
      <c r="C1880" s="23" t="str">
        <f>VLOOKUP(Taulukko1[[#This Row],[Rivivalinta]],Sheet1!$C$1:$E$42,2,FALSE)</f>
        <v>Exponeringsbelopp för operativ risk</v>
      </c>
      <c r="D1880" s="23" t="str">
        <f>VLOOKUP(Taulukko1[[#This Row],[Rivivalinta]],Sheet1!$C$1:$E$42,3,FALSE)</f>
        <v>Operational risks</v>
      </c>
      <c r="E1880" s="1" t="s">
        <v>94</v>
      </c>
      <c r="F1880" s="2">
        <v>42004</v>
      </c>
      <c r="G1880" s="4">
        <v>5731.7439999999997</v>
      </c>
    </row>
    <row r="1881" spans="1:7" x14ac:dyDescent="0.2">
      <c r="A1881" s="3">
        <v>42</v>
      </c>
      <c r="B1881" s="23" t="s">
        <v>43</v>
      </c>
      <c r="C1881" s="23" t="str">
        <f>VLOOKUP(Taulukko1[[#This Row],[Rivivalinta]],Sheet1!$C$1:$E$42,2,FALSE)</f>
        <v>Övriga riskexponeringar</v>
      </c>
      <c r="D1881" s="23" t="str">
        <f>VLOOKUP(Taulukko1[[#This Row],[Rivivalinta]],Sheet1!$C$1:$E$42,3,FALSE)</f>
        <v>Other risks</v>
      </c>
      <c r="E1881" s="1" t="s">
        <v>94</v>
      </c>
      <c r="F1881" s="2">
        <v>42004</v>
      </c>
      <c r="G1881" s="4">
        <v>222.624</v>
      </c>
    </row>
    <row r="1882" spans="1:7" x14ac:dyDescent="0.2">
      <c r="A1882" s="3">
        <v>1</v>
      </c>
      <c r="B1882" s="23" t="s">
        <v>5</v>
      </c>
      <c r="C1882" s="23" t="str">
        <f>VLOOKUP(Taulukko1[[#This Row],[Rivivalinta]],Sheet1!$C$1:$E$42,2,FALSE)</f>
        <v>Räntenetto</v>
      </c>
      <c r="D1882" s="23" t="str">
        <f>VLOOKUP(Taulukko1[[#This Row],[Rivivalinta]],Sheet1!$C$1:$E$42,3,FALSE)</f>
        <v>Net interest margin</v>
      </c>
      <c r="E1882" s="1" t="s">
        <v>95</v>
      </c>
      <c r="F1882" s="2">
        <v>42004</v>
      </c>
      <c r="G1882" s="4">
        <v>1549</v>
      </c>
    </row>
    <row r="1883" spans="1:7" x14ac:dyDescent="0.2">
      <c r="A1883" s="3">
        <v>2</v>
      </c>
      <c r="B1883" s="23" t="s">
        <v>6</v>
      </c>
      <c r="C1883" s="23" t="str">
        <f>VLOOKUP(Taulukko1[[#This Row],[Rivivalinta]],Sheet1!$C$1:$E$42,2,FALSE)</f>
        <v>Netto, avgifts- och provisionsintäkter</v>
      </c>
      <c r="D1883" s="23" t="str">
        <f>VLOOKUP(Taulukko1[[#This Row],[Rivivalinta]],Sheet1!$C$1:$E$42,3,FALSE)</f>
        <v>Net fee and commission income</v>
      </c>
      <c r="E1883" s="1" t="s">
        <v>95</v>
      </c>
      <c r="F1883" s="2">
        <v>42004</v>
      </c>
      <c r="G1883" s="4">
        <v>719</v>
      </c>
    </row>
    <row r="1884" spans="1:7" x14ac:dyDescent="0.2">
      <c r="A1884" s="3">
        <v>3</v>
      </c>
      <c r="B1884" s="23" t="s">
        <v>7</v>
      </c>
      <c r="C1884" s="23" t="str">
        <f>VLOOKUP(Taulukko1[[#This Row],[Rivivalinta]],Sheet1!$C$1:$E$42,2,FALSE)</f>
        <v>Avgifts- och provisionsintäkter</v>
      </c>
      <c r="D1884" s="23" t="str">
        <f>VLOOKUP(Taulukko1[[#This Row],[Rivivalinta]],Sheet1!$C$1:$E$42,3,FALSE)</f>
        <v>Fee and commission income</v>
      </c>
      <c r="E1884" s="1" t="s">
        <v>95</v>
      </c>
      <c r="F1884" s="2">
        <v>42004</v>
      </c>
      <c r="G1884" s="4">
        <v>819</v>
      </c>
    </row>
    <row r="1885" spans="1:7" x14ac:dyDescent="0.2">
      <c r="A1885" s="3">
        <v>4</v>
      </c>
      <c r="B1885" s="23" t="s">
        <v>8</v>
      </c>
      <c r="C1885" s="23" t="str">
        <f>VLOOKUP(Taulukko1[[#This Row],[Rivivalinta]],Sheet1!$C$1:$E$42,2,FALSE)</f>
        <v>Avgifts- och provisionskostnader</v>
      </c>
      <c r="D1885" s="23" t="str">
        <f>VLOOKUP(Taulukko1[[#This Row],[Rivivalinta]],Sheet1!$C$1:$E$42,3,FALSE)</f>
        <v>Fee and commission expenses</v>
      </c>
      <c r="E1885" s="1" t="s">
        <v>95</v>
      </c>
      <c r="F1885" s="2">
        <v>42004</v>
      </c>
      <c r="G1885" s="4">
        <v>100</v>
      </c>
    </row>
    <row r="1886" spans="1:7" x14ac:dyDescent="0.2">
      <c r="A1886" s="3">
        <v>5</v>
      </c>
      <c r="B1886" s="23" t="s">
        <v>9</v>
      </c>
      <c r="C1886" s="23" t="str">
        <f>VLOOKUP(Taulukko1[[#This Row],[Rivivalinta]],Sheet1!$C$1:$E$42,2,FALSE)</f>
        <v>Nettointäkter från handel och investeringar</v>
      </c>
      <c r="D1886" s="23" t="str">
        <f>VLOOKUP(Taulukko1[[#This Row],[Rivivalinta]],Sheet1!$C$1:$E$42,3,FALSE)</f>
        <v>Net trading and investing income</v>
      </c>
      <c r="E1886" s="1" t="s">
        <v>95</v>
      </c>
      <c r="F1886" s="2">
        <v>42004</v>
      </c>
      <c r="G1886" s="4">
        <v>59</v>
      </c>
    </row>
    <row r="1887" spans="1:7" x14ac:dyDescent="0.2">
      <c r="A1887" s="3">
        <v>6</v>
      </c>
      <c r="B1887" s="23" t="s">
        <v>10</v>
      </c>
      <c r="C1887" s="23" t="str">
        <f>VLOOKUP(Taulukko1[[#This Row],[Rivivalinta]],Sheet1!$C$1:$E$42,2,FALSE)</f>
        <v>Övriga intäkter</v>
      </c>
      <c r="D1887" s="23" t="str">
        <f>VLOOKUP(Taulukko1[[#This Row],[Rivivalinta]],Sheet1!$C$1:$E$42,3,FALSE)</f>
        <v>Other income</v>
      </c>
      <c r="E1887" s="1" t="s">
        <v>95</v>
      </c>
      <c r="F1887" s="2">
        <v>42004</v>
      </c>
      <c r="G1887" s="4">
        <v>195</v>
      </c>
    </row>
    <row r="1888" spans="1:7" x14ac:dyDescent="0.2">
      <c r="A1888" s="3">
        <v>7</v>
      </c>
      <c r="B1888" s="23" t="s">
        <v>11</v>
      </c>
      <c r="C1888" s="23" t="str">
        <f>VLOOKUP(Taulukko1[[#This Row],[Rivivalinta]],Sheet1!$C$1:$E$42,2,FALSE)</f>
        <v>Totala inkomster</v>
      </c>
      <c r="D1888" s="23" t="str">
        <f>VLOOKUP(Taulukko1[[#This Row],[Rivivalinta]],Sheet1!$C$1:$E$42,3,FALSE)</f>
        <v>Total income</v>
      </c>
      <c r="E1888" s="1" t="s">
        <v>95</v>
      </c>
      <c r="F1888" s="2">
        <v>42004</v>
      </c>
      <c r="G1888" s="4">
        <v>2522</v>
      </c>
    </row>
    <row r="1889" spans="1:7" x14ac:dyDescent="0.2">
      <c r="A1889" s="3">
        <v>8</v>
      </c>
      <c r="B1889" s="23" t="s">
        <v>12</v>
      </c>
      <c r="C1889" s="23" t="str">
        <f>VLOOKUP(Taulukko1[[#This Row],[Rivivalinta]],Sheet1!$C$1:$E$42,2,FALSE)</f>
        <v>Totala kostnader</v>
      </c>
      <c r="D1889" s="23" t="str">
        <f>VLOOKUP(Taulukko1[[#This Row],[Rivivalinta]],Sheet1!$C$1:$E$42,3,FALSE)</f>
        <v>Total expenses</v>
      </c>
      <c r="E1889" s="1" t="s">
        <v>95</v>
      </c>
      <c r="F1889" s="2">
        <v>42004</v>
      </c>
      <c r="G1889" s="4">
        <v>1922</v>
      </c>
    </row>
    <row r="1890" spans="1:7" x14ac:dyDescent="0.2">
      <c r="A1890" s="3">
        <v>9</v>
      </c>
      <c r="B1890" s="23" t="s">
        <v>13</v>
      </c>
      <c r="C1890" s="23" t="str">
        <f>VLOOKUP(Taulukko1[[#This Row],[Rivivalinta]],Sheet1!$C$1:$E$42,2,FALSE)</f>
        <v>Nedskrivningar av lån och fordringar</v>
      </c>
      <c r="D1890" s="23" t="str">
        <f>VLOOKUP(Taulukko1[[#This Row],[Rivivalinta]],Sheet1!$C$1:$E$42,3,FALSE)</f>
        <v>Impairments on loans and receivables</v>
      </c>
      <c r="E1890" s="1" t="s">
        <v>95</v>
      </c>
      <c r="F1890" s="2">
        <v>42004</v>
      </c>
      <c r="G1890" s="4">
        <v>-14</v>
      </c>
    </row>
    <row r="1891" spans="1:7" x14ac:dyDescent="0.2">
      <c r="A1891" s="3">
        <v>10</v>
      </c>
      <c r="B1891" s="23" t="s">
        <v>14</v>
      </c>
      <c r="C1891" s="23" t="str">
        <f>VLOOKUP(Taulukko1[[#This Row],[Rivivalinta]],Sheet1!$C$1:$E$42,2,FALSE)</f>
        <v>Rörelsevinst/-förlust</v>
      </c>
      <c r="D1891" s="23" t="str">
        <f>VLOOKUP(Taulukko1[[#This Row],[Rivivalinta]],Sheet1!$C$1:$E$42,3,FALSE)</f>
        <v>Operatingprofit/-loss</v>
      </c>
      <c r="E1891" s="1" t="s">
        <v>95</v>
      </c>
      <c r="F1891" s="2">
        <v>42004</v>
      </c>
      <c r="G1891" s="4">
        <v>614</v>
      </c>
    </row>
    <row r="1892" spans="1:7" x14ac:dyDescent="0.2">
      <c r="A1892" s="3">
        <v>11</v>
      </c>
      <c r="B1892" s="23" t="s">
        <v>15</v>
      </c>
      <c r="C1892" s="23" t="str">
        <f>VLOOKUP(Taulukko1[[#This Row],[Rivivalinta]],Sheet1!$C$1:$E$42,2,FALSE)</f>
        <v>Kontanta medel och kassabehållning hos centralbanker</v>
      </c>
      <c r="D1892" s="23" t="str">
        <f>VLOOKUP(Taulukko1[[#This Row],[Rivivalinta]],Sheet1!$C$1:$E$42,3,FALSE)</f>
        <v>Cash and cash balances at central banks</v>
      </c>
      <c r="E1892" s="1" t="s">
        <v>95</v>
      </c>
      <c r="F1892" s="2">
        <v>42004</v>
      </c>
      <c r="G1892" s="4">
        <v>9207</v>
      </c>
    </row>
    <row r="1893" spans="1:7" x14ac:dyDescent="0.2">
      <c r="A1893" s="3">
        <v>12</v>
      </c>
      <c r="B1893" s="23" t="s">
        <v>16</v>
      </c>
      <c r="C1893" s="23" t="str">
        <f>VLOOKUP(Taulukko1[[#This Row],[Rivivalinta]],Sheet1!$C$1:$E$42,2,FALSE)</f>
        <v>Lån och förskott till kreditinstitut</v>
      </c>
      <c r="D1893" s="23" t="str">
        <f>VLOOKUP(Taulukko1[[#This Row],[Rivivalinta]],Sheet1!$C$1:$E$42,3,FALSE)</f>
        <v>Loans and advances to credit institutions</v>
      </c>
      <c r="E1893" s="1" t="s">
        <v>95</v>
      </c>
      <c r="F1893" s="2">
        <v>42004</v>
      </c>
      <c r="G1893" s="4">
        <v>8052</v>
      </c>
    </row>
    <row r="1894" spans="1:7" x14ac:dyDescent="0.2">
      <c r="A1894" s="3">
        <v>13</v>
      </c>
      <c r="B1894" s="23" t="s">
        <v>17</v>
      </c>
      <c r="C1894" s="23" t="str">
        <f>VLOOKUP(Taulukko1[[#This Row],[Rivivalinta]],Sheet1!$C$1:$E$42,2,FALSE)</f>
        <v>Lån och förskott till allmänheten och offentliga samfund</v>
      </c>
      <c r="D1894" s="23" t="str">
        <f>VLOOKUP(Taulukko1[[#This Row],[Rivivalinta]],Sheet1!$C$1:$E$42,3,FALSE)</f>
        <v>Loans and advances to the public and public sector entities</v>
      </c>
      <c r="E1894" s="1" t="s">
        <v>95</v>
      </c>
      <c r="F1894" s="2">
        <v>42004</v>
      </c>
      <c r="G1894" s="4">
        <v>93342</v>
      </c>
    </row>
    <row r="1895" spans="1:7" x14ac:dyDescent="0.2">
      <c r="A1895" s="3">
        <v>14</v>
      </c>
      <c r="B1895" s="23" t="s">
        <v>18</v>
      </c>
      <c r="C1895" s="23" t="str">
        <f>VLOOKUP(Taulukko1[[#This Row],[Rivivalinta]],Sheet1!$C$1:$E$42,2,FALSE)</f>
        <v>Värdepapper</v>
      </c>
      <c r="D1895" s="23" t="str">
        <f>VLOOKUP(Taulukko1[[#This Row],[Rivivalinta]],Sheet1!$C$1:$E$42,3,FALSE)</f>
        <v>Debt securities</v>
      </c>
      <c r="E1895" s="1" t="s">
        <v>95</v>
      </c>
      <c r="F1895" s="2">
        <v>42004</v>
      </c>
      <c r="G1895" s="4">
        <v>223</v>
      </c>
    </row>
    <row r="1896" spans="1:7" x14ac:dyDescent="0.2">
      <c r="A1896" s="3">
        <v>15</v>
      </c>
      <c r="B1896" s="23" t="s">
        <v>119</v>
      </c>
      <c r="C1896" s="23" t="str">
        <f>VLOOKUP(Taulukko1[[#This Row],[Rivivalinta]],Sheet1!$C$1:$E$42,2,FALSE)</f>
        <v xml:space="preserve">Derivat </v>
      </c>
      <c r="D1896" s="23" t="str">
        <f>VLOOKUP(Taulukko1[[#This Row],[Rivivalinta]],Sheet1!$C$1:$E$42,3,FALSE)</f>
        <v xml:space="preserve">Derivatives </v>
      </c>
      <c r="E1896" s="1" t="s">
        <v>95</v>
      </c>
      <c r="F1896" s="2">
        <v>42004</v>
      </c>
      <c r="G1896" s="4"/>
    </row>
    <row r="1897" spans="1:7" x14ac:dyDescent="0.2">
      <c r="A1897" s="3">
        <v>16</v>
      </c>
      <c r="B1897" s="23" t="s">
        <v>20</v>
      </c>
      <c r="C1897" s="23" t="str">
        <f>VLOOKUP(Taulukko1[[#This Row],[Rivivalinta]],Sheet1!$C$1:$E$42,2,FALSE)</f>
        <v>Övriga tillgångar</v>
      </c>
      <c r="D1897" s="23" t="str">
        <f>VLOOKUP(Taulukko1[[#This Row],[Rivivalinta]],Sheet1!$C$1:$E$42,3,FALSE)</f>
        <v>Other assets</v>
      </c>
      <c r="E1897" s="1" t="s">
        <v>95</v>
      </c>
      <c r="F1897" s="2">
        <v>42004</v>
      </c>
      <c r="G1897" s="4">
        <v>8520</v>
      </c>
    </row>
    <row r="1898" spans="1:7" x14ac:dyDescent="0.2">
      <c r="A1898" s="3">
        <v>17</v>
      </c>
      <c r="B1898" s="23" t="s">
        <v>21</v>
      </c>
      <c r="C1898" s="23" t="str">
        <f>VLOOKUP(Taulukko1[[#This Row],[Rivivalinta]],Sheet1!$C$1:$E$42,2,FALSE)</f>
        <v>SUMMA TILLGÅNGAR</v>
      </c>
      <c r="D1898" s="23" t="str">
        <f>VLOOKUP(Taulukko1[[#This Row],[Rivivalinta]],Sheet1!$C$1:$E$42,3,FALSE)</f>
        <v>TOTAL ASSETS</v>
      </c>
      <c r="E1898" s="1" t="s">
        <v>95</v>
      </c>
      <c r="F1898" s="2">
        <v>42004</v>
      </c>
      <c r="G1898" s="4">
        <v>119344</v>
      </c>
    </row>
    <row r="1899" spans="1:7" x14ac:dyDescent="0.2">
      <c r="A1899" s="3">
        <v>18</v>
      </c>
      <c r="B1899" s="23" t="s">
        <v>22</v>
      </c>
      <c r="C1899" s="23" t="str">
        <f>VLOOKUP(Taulukko1[[#This Row],[Rivivalinta]],Sheet1!$C$1:$E$42,2,FALSE)</f>
        <v>Inlåning från kreditinstitut</v>
      </c>
      <c r="D1899" s="23" t="str">
        <f>VLOOKUP(Taulukko1[[#This Row],[Rivivalinta]],Sheet1!$C$1:$E$42,3,FALSE)</f>
        <v>Deposits from credit institutions</v>
      </c>
      <c r="E1899" s="1" t="s">
        <v>95</v>
      </c>
      <c r="F1899" s="2">
        <v>42004</v>
      </c>
      <c r="G1899" s="4">
        <v>3587</v>
      </c>
    </row>
    <row r="1900" spans="1:7" x14ac:dyDescent="0.2">
      <c r="A1900" s="3">
        <v>19</v>
      </c>
      <c r="B1900" s="23" t="s">
        <v>23</v>
      </c>
      <c r="C1900" s="23" t="str">
        <f>VLOOKUP(Taulukko1[[#This Row],[Rivivalinta]],Sheet1!$C$1:$E$42,2,FALSE)</f>
        <v>Inlåning från allmänheten och offentliga samfund</v>
      </c>
      <c r="D1900" s="23" t="str">
        <f>VLOOKUP(Taulukko1[[#This Row],[Rivivalinta]],Sheet1!$C$1:$E$42,3,FALSE)</f>
        <v>Deposits from the public and public sector entities</v>
      </c>
      <c r="E1900" s="1" t="s">
        <v>95</v>
      </c>
      <c r="F1900" s="2">
        <v>42004</v>
      </c>
      <c r="G1900" s="4">
        <v>102573</v>
      </c>
    </row>
    <row r="1901" spans="1:7" x14ac:dyDescent="0.2">
      <c r="A1901" s="3">
        <v>20</v>
      </c>
      <c r="B1901" s="23" t="s">
        <v>24</v>
      </c>
      <c r="C1901" s="23" t="str">
        <f>VLOOKUP(Taulukko1[[#This Row],[Rivivalinta]],Sheet1!$C$1:$E$42,2,FALSE)</f>
        <v>Emitterade skuldebrev</v>
      </c>
      <c r="D1901" s="23" t="str">
        <f>VLOOKUP(Taulukko1[[#This Row],[Rivivalinta]],Sheet1!$C$1:$E$42,3,FALSE)</f>
        <v>Debt securities issued</v>
      </c>
      <c r="E1901" s="1" t="s">
        <v>95</v>
      </c>
      <c r="F1901" s="2">
        <v>42004</v>
      </c>
      <c r="G1901" s="4"/>
    </row>
    <row r="1902" spans="1:7" x14ac:dyDescent="0.2">
      <c r="A1902" s="3">
        <v>22</v>
      </c>
      <c r="B1902" s="23" t="s">
        <v>19</v>
      </c>
      <c r="C1902" s="23" t="str">
        <f>VLOOKUP(Taulukko1[[#This Row],[Rivivalinta]],Sheet1!$C$1:$E$42,2,FALSE)</f>
        <v>Derivat</v>
      </c>
      <c r="D1902" s="23" t="str">
        <f>VLOOKUP(Taulukko1[[#This Row],[Rivivalinta]],Sheet1!$C$1:$E$42,3,FALSE)</f>
        <v>Derivatives</v>
      </c>
      <c r="E1902" s="1" t="s">
        <v>95</v>
      </c>
      <c r="F1902" s="2">
        <v>42004</v>
      </c>
      <c r="G1902" s="4"/>
    </row>
    <row r="1903" spans="1:7" x14ac:dyDescent="0.2">
      <c r="A1903" s="3">
        <v>23</v>
      </c>
      <c r="B1903" s="23" t="s">
        <v>25</v>
      </c>
      <c r="C1903" s="23" t="str">
        <f>VLOOKUP(Taulukko1[[#This Row],[Rivivalinta]],Sheet1!$C$1:$E$42,2,FALSE)</f>
        <v>Eget kapital</v>
      </c>
      <c r="D1903" s="23" t="str">
        <f>VLOOKUP(Taulukko1[[#This Row],[Rivivalinta]],Sheet1!$C$1:$E$42,3,FALSE)</f>
        <v>Total equity</v>
      </c>
      <c r="E1903" s="1" t="s">
        <v>95</v>
      </c>
      <c r="F1903" s="2">
        <v>42004</v>
      </c>
      <c r="G1903" s="4">
        <v>7586</v>
      </c>
    </row>
    <row r="1904" spans="1:7" x14ac:dyDescent="0.2">
      <c r="A1904" s="3">
        <v>21</v>
      </c>
      <c r="B1904" s="23" t="s">
        <v>26</v>
      </c>
      <c r="C1904" s="23" t="str">
        <f>VLOOKUP(Taulukko1[[#This Row],[Rivivalinta]],Sheet1!$C$1:$E$42,2,FALSE)</f>
        <v>Övriga skulder</v>
      </c>
      <c r="D1904" s="23" t="str">
        <f>VLOOKUP(Taulukko1[[#This Row],[Rivivalinta]],Sheet1!$C$1:$E$42,3,FALSE)</f>
        <v>Other liabilities</v>
      </c>
      <c r="E1904" s="1" t="s">
        <v>95</v>
      </c>
      <c r="F1904" s="2">
        <v>42004</v>
      </c>
      <c r="G1904" s="4">
        <v>5598</v>
      </c>
    </row>
    <row r="1905" spans="1:7" x14ac:dyDescent="0.2">
      <c r="A1905" s="3">
        <v>24</v>
      </c>
      <c r="B1905" s="23" t="s">
        <v>27</v>
      </c>
      <c r="C1905" s="23" t="str">
        <f>VLOOKUP(Taulukko1[[#This Row],[Rivivalinta]],Sheet1!$C$1:$E$42,2,FALSE)</f>
        <v>SUMMA EGET KAPITAL OCH SKULDER</v>
      </c>
      <c r="D1905" s="23" t="str">
        <f>VLOOKUP(Taulukko1[[#This Row],[Rivivalinta]],Sheet1!$C$1:$E$42,3,FALSE)</f>
        <v>TOTAL EQUITY AND LIABILITIES</v>
      </c>
      <c r="E1905" s="1" t="s">
        <v>95</v>
      </c>
      <c r="F1905" s="2">
        <v>42004</v>
      </c>
      <c r="G1905" s="4">
        <v>119344</v>
      </c>
    </row>
    <row r="1906" spans="1:7" x14ac:dyDescent="0.2">
      <c r="A1906" s="3">
        <v>25</v>
      </c>
      <c r="B1906" s="23" t="s">
        <v>28</v>
      </c>
      <c r="C1906" s="23" t="str">
        <f>VLOOKUP(Taulukko1[[#This Row],[Rivivalinta]],Sheet1!$C$1:$E$42,2,FALSE)</f>
        <v>Exponering utanför balansräkningen</v>
      </c>
      <c r="D1906" s="23" t="str">
        <f>VLOOKUP(Taulukko1[[#This Row],[Rivivalinta]],Sheet1!$C$1:$E$42,3,FALSE)</f>
        <v>Off balance sheet exposures</v>
      </c>
      <c r="E1906" s="1" t="s">
        <v>95</v>
      </c>
      <c r="F1906" s="2">
        <v>42004</v>
      </c>
      <c r="G1906" s="4">
        <v>5286</v>
      </c>
    </row>
    <row r="1907" spans="1:7" x14ac:dyDescent="0.2">
      <c r="A1907" s="3">
        <v>28</v>
      </c>
      <c r="B1907" s="23" t="s">
        <v>29</v>
      </c>
      <c r="C1907" s="23" t="str">
        <f>VLOOKUP(Taulukko1[[#This Row],[Rivivalinta]],Sheet1!$C$1:$E$42,2,FALSE)</f>
        <v>Kostnader/intäkter, %</v>
      </c>
      <c r="D1907" s="23" t="str">
        <f>VLOOKUP(Taulukko1[[#This Row],[Rivivalinta]],Sheet1!$C$1:$E$42,3,FALSE)</f>
        <v>Cost/income ratio, %</v>
      </c>
      <c r="E1907" s="1" t="s">
        <v>95</v>
      </c>
      <c r="F1907" s="2">
        <v>42004</v>
      </c>
      <c r="G1907" s="5">
        <v>0.7188378631677601</v>
      </c>
    </row>
    <row r="1908" spans="1:7" x14ac:dyDescent="0.2">
      <c r="A1908" s="3">
        <v>29</v>
      </c>
      <c r="B1908" s="23" t="s">
        <v>30</v>
      </c>
      <c r="C1908" s="23" t="str">
        <f>VLOOKUP(Taulukko1[[#This Row],[Rivivalinta]],Sheet1!$C$1:$E$42,2,FALSE)</f>
        <v>Nödlidande exponeringar/Exponeringar, %</v>
      </c>
      <c r="D1908" s="23" t="str">
        <f>VLOOKUP(Taulukko1[[#This Row],[Rivivalinta]],Sheet1!$C$1:$E$42,3,FALSE)</f>
        <v>Non-performing exposures/Exposures, %</v>
      </c>
      <c r="E1908" s="1" t="s">
        <v>95</v>
      </c>
      <c r="F1908" s="2">
        <v>42004</v>
      </c>
      <c r="G1908" s="5">
        <v>2.6127422948750813E-3</v>
      </c>
    </row>
    <row r="1909" spans="1:7" x14ac:dyDescent="0.2">
      <c r="A1909" s="3">
        <v>30</v>
      </c>
      <c r="B1909" s="23" t="s">
        <v>31</v>
      </c>
      <c r="C1909" s="23" t="str">
        <f>VLOOKUP(Taulukko1[[#This Row],[Rivivalinta]],Sheet1!$C$1:$E$42,2,FALSE)</f>
        <v>Upplupna avsättningar på nödlidande exponeringar/Nödlidande Exponeringar, %</v>
      </c>
      <c r="D1909" s="23" t="str">
        <f>VLOOKUP(Taulukko1[[#This Row],[Rivivalinta]],Sheet1!$C$1:$E$42,3,FALSE)</f>
        <v>Accumulated impairments on non-performing exposures/Non-performing exposures, %</v>
      </c>
      <c r="E1909" s="1" t="s">
        <v>95</v>
      </c>
      <c r="F1909" s="2">
        <v>42004</v>
      </c>
      <c r="G1909" s="5"/>
    </row>
    <row r="1910" spans="1:7" x14ac:dyDescent="0.2">
      <c r="A1910" s="3">
        <v>31</v>
      </c>
      <c r="B1910" s="23" t="s">
        <v>32</v>
      </c>
      <c r="C1910" s="23" t="str">
        <f>VLOOKUP(Taulukko1[[#This Row],[Rivivalinta]],Sheet1!$C$1:$E$42,2,FALSE)</f>
        <v>Kapitalbas</v>
      </c>
      <c r="D1910" s="23" t="str">
        <f>VLOOKUP(Taulukko1[[#This Row],[Rivivalinta]],Sheet1!$C$1:$E$42,3,FALSE)</f>
        <v>Own funds</v>
      </c>
      <c r="E1910" s="1" t="s">
        <v>95</v>
      </c>
      <c r="F1910" s="2">
        <v>42004</v>
      </c>
      <c r="G1910" s="4">
        <v>7923.77</v>
      </c>
    </row>
    <row r="1911" spans="1:7" x14ac:dyDescent="0.2">
      <c r="A1911" s="3">
        <v>32</v>
      </c>
      <c r="B1911" s="23" t="s">
        <v>33</v>
      </c>
      <c r="C1911" s="23" t="str">
        <f>VLOOKUP(Taulukko1[[#This Row],[Rivivalinta]],Sheet1!$C$1:$E$42,2,FALSE)</f>
        <v>Kärnprimärkapital (CET 1)</v>
      </c>
      <c r="D1911" s="23" t="str">
        <f>VLOOKUP(Taulukko1[[#This Row],[Rivivalinta]],Sheet1!$C$1:$E$42,3,FALSE)</f>
        <v>Common equity tier 1 capital (CET1)</v>
      </c>
      <c r="E1911" s="1" t="s">
        <v>95</v>
      </c>
      <c r="F1911" s="2">
        <v>42004</v>
      </c>
      <c r="G1911" s="4">
        <v>7553.5439999999999</v>
      </c>
    </row>
    <row r="1912" spans="1:7" x14ac:dyDescent="0.2">
      <c r="A1912" s="3">
        <v>33</v>
      </c>
      <c r="B1912" s="23" t="s">
        <v>34</v>
      </c>
      <c r="C1912" s="23" t="str">
        <f>VLOOKUP(Taulukko1[[#This Row],[Rivivalinta]],Sheet1!$C$1:$E$42,2,FALSE)</f>
        <v>Övrigt primärkapital (AT 1)</v>
      </c>
      <c r="D1912" s="23" t="str">
        <f>VLOOKUP(Taulukko1[[#This Row],[Rivivalinta]],Sheet1!$C$1:$E$42,3,FALSE)</f>
        <v>Additional tier 1 capital (AT 1)</v>
      </c>
      <c r="E1912" s="1" t="s">
        <v>95</v>
      </c>
      <c r="F1912" s="2">
        <v>42004</v>
      </c>
      <c r="G1912" s="4">
        <v>265.584</v>
      </c>
    </row>
    <row r="1913" spans="1:7" x14ac:dyDescent="0.2">
      <c r="A1913" s="3">
        <v>34</v>
      </c>
      <c r="B1913" s="23" t="s">
        <v>35</v>
      </c>
      <c r="C1913" s="23" t="str">
        <f>VLOOKUP(Taulukko1[[#This Row],[Rivivalinta]],Sheet1!$C$1:$E$42,2,FALSE)</f>
        <v>Supplementärkapital (T2)</v>
      </c>
      <c r="D1913" s="23" t="str">
        <f>VLOOKUP(Taulukko1[[#This Row],[Rivivalinta]],Sheet1!$C$1:$E$42,3,FALSE)</f>
        <v>Tier 2 capital (T2)</v>
      </c>
      <c r="E1913" s="1" t="s">
        <v>95</v>
      </c>
      <c r="F1913" s="2">
        <v>42004</v>
      </c>
      <c r="G1913" s="4">
        <v>104.642</v>
      </c>
    </row>
    <row r="1914" spans="1:7" x14ac:dyDescent="0.2">
      <c r="A1914" s="3">
        <v>35</v>
      </c>
      <c r="B1914" s="23" t="s">
        <v>36</v>
      </c>
      <c r="C1914" s="23" t="str">
        <f>VLOOKUP(Taulukko1[[#This Row],[Rivivalinta]],Sheet1!$C$1:$E$42,2,FALSE)</f>
        <v>Summa kapitalrelationer, %</v>
      </c>
      <c r="D1914" s="23" t="str">
        <f>VLOOKUP(Taulukko1[[#This Row],[Rivivalinta]],Sheet1!$C$1:$E$42,3,FALSE)</f>
        <v>Own funds ratio, %</v>
      </c>
      <c r="E1914" s="1" t="s">
        <v>95</v>
      </c>
      <c r="F1914" s="2">
        <v>42004</v>
      </c>
      <c r="G1914" s="5">
        <v>0.12921733411161695</v>
      </c>
    </row>
    <row r="1915" spans="1:7" x14ac:dyDescent="0.2">
      <c r="A1915" s="3">
        <v>36</v>
      </c>
      <c r="B1915" s="23" t="s">
        <v>37</v>
      </c>
      <c r="C1915" s="23" t="str">
        <f>VLOOKUP(Taulukko1[[#This Row],[Rivivalinta]],Sheet1!$C$1:$E$42,2,FALSE)</f>
        <v>Primärkapitalrelation, %</v>
      </c>
      <c r="D1915" s="23" t="str">
        <f>VLOOKUP(Taulukko1[[#This Row],[Rivivalinta]],Sheet1!$C$1:$E$42,3,FALSE)</f>
        <v>Tier 1 ratio, %</v>
      </c>
      <c r="E1915" s="1" t="s">
        <v>95</v>
      </c>
      <c r="F1915" s="2">
        <v>42004</v>
      </c>
      <c r="G1915" s="5">
        <v>0.12751087869000477</v>
      </c>
    </row>
    <row r="1916" spans="1:7" x14ac:dyDescent="0.2">
      <c r="A1916" s="3">
        <v>37</v>
      </c>
      <c r="B1916" s="23" t="s">
        <v>38</v>
      </c>
      <c r="C1916" s="23" t="str">
        <f>VLOOKUP(Taulukko1[[#This Row],[Rivivalinta]],Sheet1!$C$1:$E$42,2,FALSE)</f>
        <v>Kärnprimärkapitalrelation, %</v>
      </c>
      <c r="D1916" s="23" t="str">
        <f>VLOOKUP(Taulukko1[[#This Row],[Rivivalinta]],Sheet1!$C$1:$E$42,3,FALSE)</f>
        <v>CET 1 ratio, %</v>
      </c>
      <c r="E1916" s="1" t="s">
        <v>95</v>
      </c>
      <c r="F1916" s="2">
        <v>42004</v>
      </c>
      <c r="G1916" s="5">
        <v>0.12317985236507363</v>
      </c>
    </row>
    <row r="1917" spans="1:7" x14ac:dyDescent="0.2">
      <c r="A1917" s="3">
        <v>38</v>
      </c>
      <c r="B1917" s="23" t="s">
        <v>39</v>
      </c>
      <c r="C1917" s="23" t="str">
        <f>VLOOKUP(Taulukko1[[#This Row],[Rivivalinta]],Sheet1!$C$1:$E$42,2,FALSE)</f>
        <v>Summa exponeringsbelopp (RWA)</v>
      </c>
      <c r="D1917" s="23" t="str">
        <f>VLOOKUP(Taulukko1[[#This Row],[Rivivalinta]],Sheet1!$C$1:$E$42,3,FALSE)</f>
        <v>Total risk weighted assets (RWA)</v>
      </c>
      <c r="E1917" s="1" t="s">
        <v>95</v>
      </c>
      <c r="F1917" s="2">
        <v>42004</v>
      </c>
      <c r="G1917" s="4">
        <v>61321.262000000002</v>
      </c>
    </row>
    <row r="1918" spans="1:7" x14ac:dyDescent="0.2">
      <c r="A1918" s="3">
        <v>39</v>
      </c>
      <c r="B1918" s="23" t="s">
        <v>40</v>
      </c>
      <c r="C1918" s="23" t="str">
        <f>VLOOKUP(Taulukko1[[#This Row],[Rivivalinta]],Sheet1!$C$1:$E$42,2,FALSE)</f>
        <v>Exponeringsbelopp för kredit-, motpart- och utspädningsrisker</v>
      </c>
      <c r="D1918" s="23" t="str">
        <f>VLOOKUP(Taulukko1[[#This Row],[Rivivalinta]],Sheet1!$C$1:$E$42,3,FALSE)</f>
        <v>Credit and counterparty risks</v>
      </c>
      <c r="E1918" s="1" t="s">
        <v>95</v>
      </c>
      <c r="F1918" s="2">
        <v>42004</v>
      </c>
      <c r="G1918" s="4">
        <v>56673.695</v>
      </c>
    </row>
    <row r="1919" spans="1:7" x14ac:dyDescent="0.2">
      <c r="A1919" s="3">
        <v>40</v>
      </c>
      <c r="B1919" s="23" t="s">
        <v>41</v>
      </c>
      <c r="C1919" s="23" t="str">
        <f>VLOOKUP(Taulukko1[[#This Row],[Rivivalinta]],Sheet1!$C$1:$E$42,2,FALSE)</f>
        <v>Exponeringsbelopp för positions-, valutakurs- och råvarurisker</v>
      </c>
      <c r="D1919" s="23" t="str">
        <f>VLOOKUP(Taulukko1[[#This Row],[Rivivalinta]],Sheet1!$C$1:$E$42,3,FALSE)</f>
        <v>Position, currency and commodity risks</v>
      </c>
      <c r="E1919" s="1" t="s">
        <v>95</v>
      </c>
      <c r="F1919" s="2">
        <v>42004</v>
      </c>
      <c r="G1919" s="4"/>
    </row>
    <row r="1920" spans="1:7" x14ac:dyDescent="0.2">
      <c r="A1920" s="3">
        <v>41</v>
      </c>
      <c r="B1920" s="23" t="s">
        <v>42</v>
      </c>
      <c r="C1920" s="23" t="str">
        <f>VLOOKUP(Taulukko1[[#This Row],[Rivivalinta]],Sheet1!$C$1:$E$42,2,FALSE)</f>
        <v>Exponeringsbelopp för operativ risk</v>
      </c>
      <c r="D1920" s="23" t="str">
        <f>VLOOKUP(Taulukko1[[#This Row],[Rivivalinta]],Sheet1!$C$1:$E$42,3,FALSE)</f>
        <v>Operational risks</v>
      </c>
      <c r="E1920" s="1" t="s">
        <v>95</v>
      </c>
      <c r="F1920" s="2">
        <v>42004</v>
      </c>
      <c r="G1920" s="4">
        <v>4647.567</v>
      </c>
    </row>
    <row r="1921" spans="1:7" x14ac:dyDescent="0.2">
      <c r="A1921" s="3">
        <v>42</v>
      </c>
      <c r="B1921" s="23" t="s">
        <v>43</v>
      </c>
      <c r="C1921" s="23" t="str">
        <f>VLOOKUP(Taulukko1[[#This Row],[Rivivalinta]],Sheet1!$C$1:$E$42,2,FALSE)</f>
        <v>Övriga riskexponeringar</v>
      </c>
      <c r="D1921" s="23" t="str">
        <f>VLOOKUP(Taulukko1[[#This Row],[Rivivalinta]],Sheet1!$C$1:$E$42,3,FALSE)</f>
        <v>Other risks</v>
      </c>
      <c r="E1921" s="1" t="s">
        <v>95</v>
      </c>
      <c r="F1921" s="2">
        <v>42004</v>
      </c>
      <c r="G1921" s="4"/>
    </row>
    <row r="1922" spans="1:7" x14ac:dyDescent="0.2">
      <c r="A1922" s="3">
        <v>1</v>
      </c>
      <c r="B1922" s="23" t="s">
        <v>5</v>
      </c>
      <c r="C1922" s="23" t="str">
        <f>VLOOKUP(Taulukko1[[#This Row],[Rivivalinta]],Sheet1!$C$1:$E$42,2,FALSE)</f>
        <v>Räntenetto</v>
      </c>
      <c r="D1922" s="23" t="str">
        <f>VLOOKUP(Taulukko1[[#This Row],[Rivivalinta]],Sheet1!$C$1:$E$42,3,FALSE)</f>
        <v>Net interest margin</v>
      </c>
      <c r="E1922" s="1" t="s">
        <v>96</v>
      </c>
      <c r="F1922" s="2">
        <v>42004</v>
      </c>
      <c r="G1922" s="4">
        <v>4221</v>
      </c>
    </row>
    <row r="1923" spans="1:7" x14ac:dyDescent="0.2">
      <c r="A1923" s="3">
        <v>2</v>
      </c>
      <c r="B1923" s="23" t="s">
        <v>6</v>
      </c>
      <c r="C1923" s="23" t="str">
        <f>VLOOKUP(Taulukko1[[#This Row],[Rivivalinta]],Sheet1!$C$1:$E$42,2,FALSE)</f>
        <v>Netto, avgifts- och provisionsintäkter</v>
      </c>
      <c r="D1923" s="23" t="str">
        <f>VLOOKUP(Taulukko1[[#This Row],[Rivivalinta]],Sheet1!$C$1:$E$42,3,FALSE)</f>
        <v>Net fee and commission income</v>
      </c>
      <c r="E1923" s="1" t="s">
        <v>96</v>
      </c>
      <c r="F1923" s="2">
        <v>42004</v>
      </c>
      <c r="G1923" s="4">
        <v>2375</v>
      </c>
    </row>
    <row r="1924" spans="1:7" x14ac:dyDescent="0.2">
      <c r="A1924" s="3">
        <v>3</v>
      </c>
      <c r="B1924" s="23" t="s">
        <v>7</v>
      </c>
      <c r="C1924" s="23" t="str">
        <f>VLOOKUP(Taulukko1[[#This Row],[Rivivalinta]],Sheet1!$C$1:$E$42,2,FALSE)</f>
        <v>Avgifts- och provisionsintäkter</v>
      </c>
      <c r="D1924" s="23" t="str">
        <f>VLOOKUP(Taulukko1[[#This Row],[Rivivalinta]],Sheet1!$C$1:$E$42,3,FALSE)</f>
        <v>Fee and commission income</v>
      </c>
      <c r="E1924" s="1" t="s">
        <v>96</v>
      </c>
      <c r="F1924" s="2">
        <v>42004</v>
      </c>
      <c r="G1924" s="4">
        <v>2679</v>
      </c>
    </row>
    <row r="1925" spans="1:7" x14ac:dyDescent="0.2">
      <c r="A1925" s="3">
        <v>4</v>
      </c>
      <c r="B1925" s="23" t="s">
        <v>8</v>
      </c>
      <c r="C1925" s="23" t="str">
        <f>VLOOKUP(Taulukko1[[#This Row],[Rivivalinta]],Sheet1!$C$1:$E$42,2,FALSE)</f>
        <v>Avgifts- och provisionskostnader</v>
      </c>
      <c r="D1925" s="23" t="str">
        <f>VLOOKUP(Taulukko1[[#This Row],[Rivivalinta]],Sheet1!$C$1:$E$42,3,FALSE)</f>
        <v>Fee and commission expenses</v>
      </c>
      <c r="E1925" s="1" t="s">
        <v>96</v>
      </c>
      <c r="F1925" s="2">
        <v>42004</v>
      </c>
      <c r="G1925" s="4">
        <v>304</v>
      </c>
    </row>
    <row r="1926" spans="1:7" x14ac:dyDescent="0.2">
      <c r="A1926" s="3">
        <v>5</v>
      </c>
      <c r="B1926" s="23" t="s">
        <v>9</v>
      </c>
      <c r="C1926" s="23" t="str">
        <f>VLOOKUP(Taulukko1[[#This Row],[Rivivalinta]],Sheet1!$C$1:$E$42,2,FALSE)</f>
        <v>Nettointäkter från handel och investeringar</v>
      </c>
      <c r="D1926" s="23" t="str">
        <f>VLOOKUP(Taulukko1[[#This Row],[Rivivalinta]],Sheet1!$C$1:$E$42,3,FALSE)</f>
        <v>Net trading and investing income</v>
      </c>
      <c r="E1926" s="1" t="s">
        <v>96</v>
      </c>
      <c r="F1926" s="2">
        <v>42004</v>
      </c>
      <c r="G1926" s="4">
        <v>633</v>
      </c>
    </row>
    <row r="1927" spans="1:7" x14ac:dyDescent="0.2">
      <c r="A1927" s="3">
        <v>6</v>
      </c>
      <c r="B1927" s="23" t="s">
        <v>10</v>
      </c>
      <c r="C1927" s="23" t="str">
        <f>VLOOKUP(Taulukko1[[#This Row],[Rivivalinta]],Sheet1!$C$1:$E$42,2,FALSE)</f>
        <v>Övriga intäkter</v>
      </c>
      <c r="D1927" s="23" t="str">
        <f>VLOOKUP(Taulukko1[[#This Row],[Rivivalinta]],Sheet1!$C$1:$E$42,3,FALSE)</f>
        <v>Other income</v>
      </c>
      <c r="E1927" s="1" t="s">
        <v>96</v>
      </c>
      <c r="F1927" s="2">
        <v>42004</v>
      </c>
      <c r="G1927" s="4">
        <v>357</v>
      </c>
    </row>
    <row r="1928" spans="1:7" x14ac:dyDescent="0.2">
      <c r="A1928" s="3">
        <v>7</v>
      </c>
      <c r="B1928" s="23" t="s">
        <v>11</v>
      </c>
      <c r="C1928" s="23" t="str">
        <f>VLOOKUP(Taulukko1[[#This Row],[Rivivalinta]],Sheet1!$C$1:$E$42,2,FALSE)</f>
        <v>Totala inkomster</v>
      </c>
      <c r="D1928" s="23" t="str">
        <f>VLOOKUP(Taulukko1[[#This Row],[Rivivalinta]],Sheet1!$C$1:$E$42,3,FALSE)</f>
        <v>Total income</v>
      </c>
      <c r="E1928" s="1" t="s">
        <v>96</v>
      </c>
      <c r="F1928" s="2">
        <v>42004</v>
      </c>
      <c r="G1928" s="4">
        <v>7586</v>
      </c>
    </row>
    <row r="1929" spans="1:7" x14ac:dyDescent="0.2">
      <c r="A1929" s="3">
        <v>8</v>
      </c>
      <c r="B1929" s="23" t="s">
        <v>12</v>
      </c>
      <c r="C1929" s="23" t="str">
        <f>VLOOKUP(Taulukko1[[#This Row],[Rivivalinta]],Sheet1!$C$1:$E$42,2,FALSE)</f>
        <v>Totala kostnader</v>
      </c>
      <c r="D1929" s="23" t="str">
        <f>VLOOKUP(Taulukko1[[#This Row],[Rivivalinta]],Sheet1!$C$1:$E$42,3,FALSE)</f>
        <v>Total expenses</v>
      </c>
      <c r="E1929" s="1" t="s">
        <v>96</v>
      </c>
      <c r="F1929" s="2">
        <v>42004</v>
      </c>
      <c r="G1929" s="4">
        <v>5151</v>
      </c>
    </row>
    <row r="1930" spans="1:7" x14ac:dyDescent="0.2">
      <c r="A1930" s="3">
        <v>9</v>
      </c>
      <c r="B1930" s="23" t="s">
        <v>13</v>
      </c>
      <c r="C1930" s="23" t="str">
        <f>VLOOKUP(Taulukko1[[#This Row],[Rivivalinta]],Sheet1!$C$1:$E$42,2,FALSE)</f>
        <v>Nedskrivningar av lån och fordringar</v>
      </c>
      <c r="D1930" s="23" t="str">
        <f>VLOOKUP(Taulukko1[[#This Row],[Rivivalinta]],Sheet1!$C$1:$E$42,3,FALSE)</f>
        <v>Impairments on loans and receivables</v>
      </c>
      <c r="E1930" s="1" t="s">
        <v>96</v>
      </c>
      <c r="F1930" s="2">
        <v>42004</v>
      </c>
      <c r="G1930" s="4">
        <v>292</v>
      </c>
    </row>
    <row r="1931" spans="1:7" x14ac:dyDescent="0.2">
      <c r="A1931" s="3">
        <v>10</v>
      </c>
      <c r="B1931" s="23" t="s">
        <v>14</v>
      </c>
      <c r="C1931" s="23" t="str">
        <f>VLOOKUP(Taulukko1[[#This Row],[Rivivalinta]],Sheet1!$C$1:$E$42,2,FALSE)</f>
        <v>Rörelsevinst/-förlust</v>
      </c>
      <c r="D1931" s="23" t="str">
        <f>VLOOKUP(Taulukko1[[#This Row],[Rivivalinta]],Sheet1!$C$1:$E$42,3,FALSE)</f>
        <v>Operatingprofit/-loss</v>
      </c>
      <c r="E1931" s="1" t="s">
        <v>96</v>
      </c>
      <c r="F1931" s="2">
        <v>42004</v>
      </c>
      <c r="G1931" s="4">
        <v>2143</v>
      </c>
    </row>
    <row r="1932" spans="1:7" x14ac:dyDescent="0.2">
      <c r="A1932" s="3">
        <v>11</v>
      </c>
      <c r="B1932" s="23" t="s">
        <v>15</v>
      </c>
      <c r="C1932" s="23" t="str">
        <f>VLOOKUP(Taulukko1[[#This Row],[Rivivalinta]],Sheet1!$C$1:$E$42,2,FALSE)</f>
        <v>Kontanta medel och kassabehållning hos centralbanker</v>
      </c>
      <c r="D1932" s="23" t="str">
        <f>VLOOKUP(Taulukko1[[#This Row],[Rivivalinta]],Sheet1!$C$1:$E$42,3,FALSE)</f>
        <v>Cash and cash balances at central banks</v>
      </c>
      <c r="E1932" s="1" t="s">
        <v>96</v>
      </c>
      <c r="F1932" s="2">
        <v>42004</v>
      </c>
      <c r="G1932" s="4">
        <v>10111</v>
      </c>
    </row>
    <row r="1933" spans="1:7" x14ac:dyDescent="0.2">
      <c r="A1933" s="3">
        <v>12</v>
      </c>
      <c r="B1933" s="23" t="s">
        <v>16</v>
      </c>
      <c r="C1933" s="23" t="str">
        <f>VLOOKUP(Taulukko1[[#This Row],[Rivivalinta]],Sheet1!$C$1:$E$42,2,FALSE)</f>
        <v>Lån och förskott till kreditinstitut</v>
      </c>
      <c r="D1933" s="23" t="str">
        <f>VLOOKUP(Taulukko1[[#This Row],[Rivivalinta]],Sheet1!$C$1:$E$42,3,FALSE)</f>
        <v>Loans and advances to credit institutions</v>
      </c>
      <c r="E1933" s="1" t="s">
        <v>96</v>
      </c>
      <c r="F1933" s="2">
        <v>42004</v>
      </c>
      <c r="G1933" s="4">
        <v>19461</v>
      </c>
    </row>
    <row r="1934" spans="1:7" x14ac:dyDescent="0.2">
      <c r="A1934" s="3">
        <v>13</v>
      </c>
      <c r="B1934" s="23" t="s">
        <v>17</v>
      </c>
      <c r="C1934" s="23" t="str">
        <f>VLOOKUP(Taulukko1[[#This Row],[Rivivalinta]],Sheet1!$C$1:$E$42,2,FALSE)</f>
        <v>Lån och förskott till allmänheten och offentliga samfund</v>
      </c>
      <c r="D1934" s="23" t="str">
        <f>VLOOKUP(Taulukko1[[#This Row],[Rivivalinta]],Sheet1!$C$1:$E$42,3,FALSE)</f>
        <v>Loans and advances to the public and public sector entities</v>
      </c>
      <c r="E1934" s="1" t="s">
        <v>96</v>
      </c>
      <c r="F1934" s="2">
        <v>42004</v>
      </c>
      <c r="G1934" s="4">
        <v>199378</v>
      </c>
    </row>
    <row r="1935" spans="1:7" x14ac:dyDescent="0.2">
      <c r="A1935" s="3">
        <v>14</v>
      </c>
      <c r="B1935" s="23" t="s">
        <v>18</v>
      </c>
      <c r="C1935" s="23" t="str">
        <f>VLOOKUP(Taulukko1[[#This Row],[Rivivalinta]],Sheet1!$C$1:$E$42,2,FALSE)</f>
        <v>Värdepapper</v>
      </c>
      <c r="D1935" s="23" t="str">
        <f>VLOOKUP(Taulukko1[[#This Row],[Rivivalinta]],Sheet1!$C$1:$E$42,3,FALSE)</f>
        <v>Debt securities</v>
      </c>
      <c r="E1935" s="1" t="s">
        <v>96</v>
      </c>
      <c r="F1935" s="2">
        <v>42004</v>
      </c>
      <c r="G1935" s="4">
        <v>17560</v>
      </c>
    </row>
    <row r="1936" spans="1:7" x14ac:dyDescent="0.2">
      <c r="A1936" s="3">
        <v>15</v>
      </c>
      <c r="B1936" s="23" t="s">
        <v>119</v>
      </c>
      <c r="C1936" s="23" t="str">
        <f>VLOOKUP(Taulukko1[[#This Row],[Rivivalinta]],Sheet1!$C$1:$E$42,2,FALSE)</f>
        <v xml:space="preserve">Derivat </v>
      </c>
      <c r="D1936" s="23" t="str">
        <f>VLOOKUP(Taulukko1[[#This Row],[Rivivalinta]],Sheet1!$C$1:$E$42,3,FALSE)</f>
        <v xml:space="preserve">Derivatives </v>
      </c>
      <c r="E1936" s="1" t="s">
        <v>96</v>
      </c>
      <c r="F1936" s="2">
        <v>42004</v>
      </c>
      <c r="G1936" s="4"/>
    </row>
    <row r="1937" spans="1:7" x14ac:dyDescent="0.2">
      <c r="A1937" s="3">
        <v>16</v>
      </c>
      <c r="B1937" s="23" t="s">
        <v>20</v>
      </c>
      <c r="C1937" s="23" t="str">
        <f>VLOOKUP(Taulukko1[[#This Row],[Rivivalinta]],Sheet1!$C$1:$E$42,2,FALSE)</f>
        <v>Övriga tillgångar</v>
      </c>
      <c r="D1937" s="23" t="str">
        <f>VLOOKUP(Taulukko1[[#This Row],[Rivivalinta]],Sheet1!$C$1:$E$42,3,FALSE)</f>
        <v>Other assets</v>
      </c>
      <c r="E1937" s="1" t="s">
        <v>96</v>
      </c>
      <c r="F1937" s="2">
        <v>42004</v>
      </c>
      <c r="G1937" s="4">
        <v>20829</v>
      </c>
    </row>
    <row r="1938" spans="1:7" x14ac:dyDescent="0.2">
      <c r="A1938" s="3">
        <v>17</v>
      </c>
      <c r="B1938" s="23" t="s">
        <v>21</v>
      </c>
      <c r="C1938" s="23" t="str">
        <f>VLOOKUP(Taulukko1[[#This Row],[Rivivalinta]],Sheet1!$C$1:$E$42,2,FALSE)</f>
        <v>SUMMA TILLGÅNGAR</v>
      </c>
      <c r="D1938" s="23" t="str">
        <f>VLOOKUP(Taulukko1[[#This Row],[Rivivalinta]],Sheet1!$C$1:$E$42,3,FALSE)</f>
        <v>TOTAL ASSETS</v>
      </c>
      <c r="E1938" s="1" t="s">
        <v>96</v>
      </c>
      <c r="F1938" s="2">
        <v>42004</v>
      </c>
      <c r="G1938" s="4">
        <v>267339</v>
      </c>
    </row>
    <row r="1939" spans="1:7" x14ac:dyDescent="0.2">
      <c r="A1939" s="3">
        <v>18</v>
      </c>
      <c r="B1939" s="23" t="s">
        <v>22</v>
      </c>
      <c r="C1939" s="23" t="str">
        <f>VLOOKUP(Taulukko1[[#This Row],[Rivivalinta]],Sheet1!$C$1:$E$42,2,FALSE)</f>
        <v>Inlåning från kreditinstitut</v>
      </c>
      <c r="D1939" s="23" t="str">
        <f>VLOOKUP(Taulukko1[[#This Row],[Rivivalinta]],Sheet1!$C$1:$E$42,3,FALSE)</f>
        <v>Deposits from credit institutions</v>
      </c>
      <c r="E1939" s="1" t="s">
        <v>96</v>
      </c>
      <c r="F1939" s="2">
        <v>42004</v>
      </c>
      <c r="G1939" s="4">
        <v>9</v>
      </c>
    </row>
    <row r="1940" spans="1:7" x14ac:dyDescent="0.2">
      <c r="A1940" s="3">
        <v>19</v>
      </c>
      <c r="B1940" s="23" t="s">
        <v>23</v>
      </c>
      <c r="C1940" s="23" t="str">
        <f>VLOOKUP(Taulukko1[[#This Row],[Rivivalinta]],Sheet1!$C$1:$E$42,2,FALSE)</f>
        <v>Inlåning från allmänheten och offentliga samfund</v>
      </c>
      <c r="D1940" s="23" t="str">
        <f>VLOOKUP(Taulukko1[[#This Row],[Rivivalinta]],Sheet1!$C$1:$E$42,3,FALSE)</f>
        <v>Deposits from the public and public sector entities</v>
      </c>
      <c r="E1940" s="1" t="s">
        <v>96</v>
      </c>
      <c r="F1940" s="2">
        <v>42004</v>
      </c>
      <c r="G1940" s="4">
        <v>222893</v>
      </c>
    </row>
    <row r="1941" spans="1:7" x14ac:dyDescent="0.2">
      <c r="A1941" s="3">
        <v>20</v>
      </c>
      <c r="B1941" s="23" t="s">
        <v>24</v>
      </c>
      <c r="C1941" s="23" t="str">
        <f>VLOOKUP(Taulukko1[[#This Row],[Rivivalinta]],Sheet1!$C$1:$E$42,2,FALSE)</f>
        <v>Emitterade skuldebrev</v>
      </c>
      <c r="D1941" s="23" t="str">
        <f>VLOOKUP(Taulukko1[[#This Row],[Rivivalinta]],Sheet1!$C$1:$E$42,3,FALSE)</f>
        <v>Debt securities issued</v>
      </c>
      <c r="E1941" s="1" t="s">
        <v>96</v>
      </c>
      <c r="F1941" s="2">
        <v>42004</v>
      </c>
      <c r="G1941" s="4">
        <v>4595</v>
      </c>
    </row>
    <row r="1942" spans="1:7" x14ac:dyDescent="0.2">
      <c r="A1942" s="3">
        <v>22</v>
      </c>
      <c r="B1942" s="23" t="s">
        <v>19</v>
      </c>
      <c r="C1942" s="23" t="str">
        <f>VLOOKUP(Taulukko1[[#This Row],[Rivivalinta]],Sheet1!$C$1:$E$42,2,FALSE)</f>
        <v>Derivat</v>
      </c>
      <c r="D1942" s="23" t="str">
        <f>VLOOKUP(Taulukko1[[#This Row],[Rivivalinta]],Sheet1!$C$1:$E$42,3,FALSE)</f>
        <v>Derivatives</v>
      </c>
      <c r="E1942" s="1" t="s">
        <v>96</v>
      </c>
      <c r="F1942" s="2">
        <v>42004</v>
      </c>
      <c r="G1942" s="4"/>
    </row>
    <row r="1943" spans="1:7" x14ac:dyDescent="0.2">
      <c r="A1943" s="3">
        <v>23</v>
      </c>
      <c r="B1943" s="23" t="s">
        <v>25</v>
      </c>
      <c r="C1943" s="23" t="str">
        <f>VLOOKUP(Taulukko1[[#This Row],[Rivivalinta]],Sheet1!$C$1:$E$42,2,FALSE)</f>
        <v>Eget kapital</v>
      </c>
      <c r="D1943" s="23" t="str">
        <f>VLOOKUP(Taulukko1[[#This Row],[Rivivalinta]],Sheet1!$C$1:$E$42,3,FALSE)</f>
        <v>Total equity</v>
      </c>
      <c r="E1943" s="1" t="s">
        <v>96</v>
      </c>
      <c r="F1943" s="2">
        <v>42004</v>
      </c>
      <c r="G1943" s="4">
        <v>28568</v>
      </c>
    </row>
    <row r="1944" spans="1:7" x14ac:dyDescent="0.2">
      <c r="A1944" s="3">
        <v>21</v>
      </c>
      <c r="B1944" s="23" t="s">
        <v>26</v>
      </c>
      <c r="C1944" s="23" t="str">
        <f>VLOOKUP(Taulukko1[[#This Row],[Rivivalinta]],Sheet1!$C$1:$E$42,2,FALSE)</f>
        <v>Övriga skulder</v>
      </c>
      <c r="D1944" s="23" t="str">
        <f>VLOOKUP(Taulukko1[[#This Row],[Rivivalinta]],Sheet1!$C$1:$E$42,3,FALSE)</f>
        <v>Other liabilities</v>
      </c>
      <c r="E1944" s="1" t="s">
        <v>96</v>
      </c>
      <c r="F1944" s="2">
        <v>42004</v>
      </c>
      <c r="G1944" s="4">
        <v>11274</v>
      </c>
    </row>
    <row r="1945" spans="1:7" x14ac:dyDescent="0.2">
      <c r="A1945" s="3">
        <v>24</v>
      </c>
      <c r="B1945" s="23" t="s">
        <v>27</v>
      </c>
      <c r="C1945" s="23" t="str">
        <f>VLOOKUP(Taulukko1[[#This Row],[Rivivalinta]],Sheet1!$C$1:$E$42,2,FALSE)</f>
        <v>SUMMA EGET KAPITAL OCH SKULDER</v>
      </c>
      <c r="D1945" s="23" t="str">
        <f>VLOOKUP(Taulukko1[[#This Row],[Rivivalinta]],Sheet1!$C$1:$E$42,3,FALSE)</f>
        <v>TOTAL EQUITY AND LIABILITIES</v>
      </c>
      <c r="E1945" s="1" t="s">
        <v>96</v>
      </c>
      <c r="F1945" s="2">
        <v>42004</v>
      </c>
      <c r="G1945" s="4">
        <v>267339</v>
      </c>
    </row>
    <row r="1946" spans="1:7" x14ac:dyDescent="0.2">
      <c r="A1946" s="3">
        <v>25</v>
      </c>
      <c r="B1946" s="23" t="s">
        <v>28</v>
      </c>
      <c r="C1946" s="23" t="str">
        <f>VLOOKUP(Taulukko1[[#This Row],[Rivivalinta]],Sheet1!$C$1:$E$42,2,FALSE)</f>
        <v>Exponering utanför balansräkningen</v>
      </c>
      <c r="D1946" s="23" t="str">
        <f>VLOOKUP(Taulukko1[[#This Row],[Rivivalinta]],Sheet1!$C$1:$E$42,3,FALSE)</f>
        <v>Off balance sheet exposures</v>
      </c>
      <c r="E1946" s="1" t="s">
        <v>96</v>
      </c>
      <c r="F1946" s="2">
        <v>42004</v>
      </c>
      <c r="G1946" s="4">
        <v>13175</v>
      </c>
    </row>
    <row r="1947" spans="1:7" x14ac:dyDescent="0.2">
      <c r="A1947" s="3">
        <v>28</v>
      </c>
      <c r="B1947" s="23" t="s">
        <v>29</v>
      </c>
      <c r="C1947" s="23" t="str">
        <f>VLOOKUP(Taulukko1[[#This Row],[Rivivalinta]],Sheet1!$C$1:$E$42,2,FALSE)</f>
        <v>Kostnader/intäkter, %</v>
      </c>
      <c r="D1947" s="23" t="str">
        <f>VLOOKUP(Taulukko1[[#This Row],[Rivivalinta]],Sheet1!$C$1:$E$42,3,FALSE)</f>
        <v>Cost/income ratio, %</v>
      </c>
      <c r="E1947" s="1" t="s">
        <v>96</v>
      </c>
      <c r="F1947" s="2">
        <v>42004</v>
      </c>
      <c r="G1947" s="5">
        <v>0.63100469768146694</v>
      </c>
    </row>
    <row r="1948" spans="1:7" x14ac:dyDescent="0.2">
      <c r="A1948" s="3">
        <v>29</v>
      </c>
      <c r="B1948" s="23" t="s">
        <v>30</v>
      </c>
      <c r="C1948" s="23" t="str">
        <f>VLOOKUP(Taulukko1[[#This Row],[Rivivalinta]],Sheet1!$C$1:$E$42,2,FALSE)</f>
        <v>Nödlidande exponeringar/Exponeringar, %</v>
      </c>
      <c r="D1948" s="23" t="str">
        <f>VLOOKUP(Taulukko1[[#This Row],[Rivivalinta]],Sheet1!$C$1:$E$42,3,FALSE)</f>
        <v>Non-performing exposures/Exposures, %</v>
      </c>
      <c r="E1948" s="1" t="s">
        <v>96</v>
      </c>
      <c r="F1948" s="2">
        <v>42004</v>
      </c>
      <c r="G1948" s="5">
        <v>1.1789525372713591E-2</v>
      </c>
    </row>
    <row r="1949" spans="1:7" x14ac:dyDescent="0.2">
      <c r="A1949" s="3">
        <v>30</v>
      </c>
      <c r="B1949" s="23" t="s">
        <v>31</v>
      </c>
      <c r="C1949" s="23" t="str">
        <f>VLOOKUP(Taulukko1[[#This Row],[Rivivalinta]],Sheet1!$C$1:$E$42,2,FALSE)</f>
        <v>Upplupna avsättningar på nödlidande exponeringar/Nödlidande Exponeringar, %</v>
      </c>
      <c r="D1949" s="23" t="str">
        <f>VLOOKUP(Taulukko1[[#This Row],[Rivivalinta]],Sheet1!$C$1:$E$42,3,FALSE)</f>
        <v>Accumulated impairments on non-performing exposures/Non-performing exposures, %</v>
      </c>
      <c r="E1949" s="1" t="s">
        <v>96</v>
      </c>
      <c r="F1949" s="2">
        <v>42004</v>
      </c>
      <c r="G1949" s="5">
        <v>0.27651369070574622</v>
      </c>
    </row>
    <row r="1950" spans="1:7" x14ac:dyDescent="0.2">
      <c r="A1950" s="3">
        <v>31</v>
      </c>
      <c r="B1950" s="23" t="s">
        <v>32</v>
      </c>
      <c r="C1950" s="23" t="str">
        <f>VLOOKUP(Taulukko1[[#This Row],[Rivivalinta]],Sheet1!$C$1:$E$42,2,FALSE)</f>
        <v>Kapitalbas</v>
      </c>
      <c r="D1950" s="23" t="str">
        <f>VLOOKUP(Taulukko1[[#This Row],[Rivivalinta]],Sheet1!$C$1:$E$42,3,FALSE)</f>
        <v>Own funds</v>
      </c>
      <c r="E1950" s="1" t="s">
        <v>96</v>
      </c>
      <c r="F1950" s="2">
        <v>42004</v>
      </c>
      <c r="G1950" s="4">
        <v>29009.109</v>
      </c>
    </row>
    <row r="1951" spans="1:7" x14ac:dyDescent="0.2">
      <c r="A1951" s="3">
        <v>32</v>
      </c>
      <c r="B1951" s="23" t="s">
        <v>33</v>
      </c>
      <c r="C1951" s="23" t="str">
        <f>VLOOKUP(Taulukko1[[#This Row],[Rivivalinta]],Sheet1!$C$1:$E$42,2,FALSE)</f>
        <v>Kärnprimärkapital (CET 1)</v>
      </c>
      <c r="D1951" s="23" t="str">
        <f>VLOOKUP(Taulukko1[[#This Row],[Rivivalinta]],Sheet1!$C$1:$E$42,3,FALSE)</f>
        <v>Common equity tier 1 capital (CET1)</v>
      </c>
      <c r="E1951" s="1" t="s">
        <v>96</v>
      </c>
      <c r="F1951" s="2">
        <v>42004</v>
      </c>
      <c r="G1951" s="4">
        <v>27711.844000000001</v>
      </c>
    </row>
    <row r="1952" spans="1:7" x14ac:dyDescent="0.2">
      <c r="A1952" s="3">
        <v>33</v>
      </c>
      <c r="B1952" s="23" t="s">
        <v>34</v>
      </c>
      <c r="C1952" s="23" t="str">
        <f>VLOOKUP(Taulukko1[[#This Row],[Rivivalinta]],Sheet1!$C$1:$E$42,2,FALSE)</f>
        <v>Övrigt primärkapital (AT 1)</v>
      </c>
      <c r="D1952" s="23" t="str">
        <f>VLOOKUP(Taulukko1[[#This Row],[Rivivalinta]],Sheet1!$C$1:$E$42,3,FALSE)</f>
        <v>Additional tier 1 capital (AT 1)</v>
      </c>
      <c r="E1952" s="1" t="s">
        <v>96</v>
      </c>
      <c r="F1952" s="2">
        <v>42004</v>
      </c>
      <c r="G1952" s="4">
        <v>487.024</v>
      </c>
    </row>
    <row r="1953" spans="1:7" x14ac:dyDescent="0.2">
      <c r="A1953" s="3">
        <v>34</v>
      </c>
      <c r="B1953" s="23" t="s">
        <v>35</v>
      </c>
      <c r="C1953" s="23" t="str">
        <f>VLOOKUP(Taulukko1[[#This Row],[Rivivalinta]],Sheet1!$C$1:$E$42,2,FALSE)</f>
        <v>Supplementärkapital (T2)</v>
      </c>
      <c r="D1953" s="23" t="str">
        <f>VLOOKUP(Taulukko1[[#This Row],[Rivivalinta]],Sheet1!$C$1:$E$42,3,FALSE)</f>
        <v>Tier 2 capital (T2)</v>
      </c>
      <c r="E1953" s="1" t="s">
        <v>96</v>
      </c>
      <c r="F1953" s="2">
        <v>42004</v>
      </c>
      <c r="G1953" s="4">
        <v>810.24</v>
      </c>
    </row>
    <row r="1954" spans="1:7" x14ac:dyDescent="0.2">
      <c r="A1954" s="3">
        <v>35</v>
      </c>
      <c r="B1954" s="23" t="s">
        <v>36</v>
      </c>
      <c r="C1954" s="23" t="str">
        <f>VLOOKUP(Taulukko1[[#This Row],[Rivivalinta]],Sheet1!$C$1:$E$42,2,FALSE)</f>
        <v>Summa kapitalrelationer, %</v>
      </c>
      <c r="D1954" s="23" t="str">
        <f>VLOOKUP(Taulukko1[[#This Row],[Rivivalinta]],Sheet1!$C$1:$E$42,3,FALSE)</f>
        <v>Own funds ratio, %</v>
      </c>
      <c r="E1954" s="1" t="s">
        <v>96</v>
      </c>
      <c r="F1954" s="2">
        <v>42004</v>
      </c>
      <c r="G1954" s="5">
        <v>0.20816231292209864</v>
      </c>
    </row>
    <row r="1955" spans="1:7" x14ac:dyDescent="0.2">
      <c r="A1955" s="3">
        <v>36</v>
      </c>
      <c r="B1955" s="23" t="s">
        <v>37</v>
      </c>
      <c r="C1955" s="23" t="str">
        <f>VLOOKUP(Taulukko1[[#This Row],[Rivivalinta]],Sheet1!$C$1:$E$42,2,FALSE)</f>
        <v>Primärkapitalrelation, %</v>
      </c>
      <c r="D1955" s="23" t="str">
        <f>VLOOKUP(Taulukko1[[#This Row],[Rivivalinta]],Sheet1!$C$1:$E$42,3,FALSE)</f>
        <v>Tier 1 ratio, %</v>
      </c>
      <c r="E1955" s="1" t="s">
        <v>96</v>
      </c>
      <c r="F1955" s="2">
        <v>42004</v>
      </c>
      <c r="G1955" s="5">
        <v>0.20234822050773618</v>
      </c>
    </row>
    <row r="1956" spans="1:7" x14ac:dyDescent="0.2">
      <c r="A1956" s="3">
        <v>37</v>
      </c>
      <c r="B1956" s="23" t="s">
        <v>38</v>
      </c>
      <c r="C1956" s="23" t="str">
        <f>VLOOKUP(Taulukko1[[#This Row],[Rivivalinta]],Sheet1!$C$1:$E$42,2,FALSE)</f>
        <v>Kärnprimärkapitalrelation, %</v>
      </c>
      <c r="D1956" s="23" t="str">
        <f>VLOOKUP(Taulukko1[[#This Row],[Rivivalinta]],Sheet1!$C$1:$E$42,3,FALSE)</f>
        <v>CET 1 ratio, %</v>
      </c>
      <c r="E1956" s="1" t="s">
        <v>96</v>
      </c>
      <c r="F1956" s="2">
        <v>42004</v>
      </c>
      <c r="G1956" s="5">
        <v>0.19885345469853563</v>
      </c>
    </row>
    <row r="1957" spans="1:7" x14ac:dyDescent="0.2">
      <c r="A1957" s="3">
        <v>38</v>
      </c>
      <c r="B1957" s="23" t="s">
        <v>39</v>
      </c>
      <c r="C1957" s="23" t="str">
        <f>VLOOKUP(Taulukko1[[#This Row],[Rivivalinta]],Sheet1!$C$1:$E$42,2,FALSE)</f>
        <v>Summa exponeringsbelopp (RWA)</v>
      </c>
      <c r="D1957" s="23" t="str">
        <f>VLOOKUP(Taulukko1[[#This Row],[Rivivalinta]],Sheet1!$C$1:$E$42,3,FALSE)</f>
        <v>Total risk weighted assets (RWA)</v>
      </c>
      <c r="E1957" s="1" t="s">
        <v>96</v>
      </c>
      <c r="F1957" s="2">
        <v>42004</v>
      </c>
      <c r="G1957" s="4">
        <v>139358.122</v>
      </c>
    </row>
    <row r="1958" spans="1:7" x14ac:dyDescent="0.2">
      <c r="A1958" s="3">
        <v>39</v>
      </c>
      <c r="B1958" s="23" t="s">
        <v>40</v>
      </c>
      <c r="C1958" s="23" t="str">
        <f>VLOOKUP(Taulukko1[[#This Row],[Rivivalinta]],Sheet1!$C$1:$E$42,2,FALSE)</f>
        <v>Exponeringsbelopp för kredit-, motpart- och utspädningsrisker</v>
      </c>
      <c r="D1958" s="23" t="str">
        <f>VLOOKUP(Taulukko1[[#This Row],[Rivivalinta]],Sheet1!$C$1:$E$42,3,FALSE)</f>
        <v>Credit and counterparty risks</v>
      </c>
      <c r="E1958" s="1" t="s">
        <v>96</v>
      </c>
      <c r="F1958" s="2">
        <v>42004</v>
      </c>
      <c r="G1958" s="4">
        <v>123260.338</v>
      </c>
    </row>
    <row r="1959" spans="1:7" x14ac:dyDescent="0.2">
      <c r="A1959" s="3">
        <v>40</v>
      </c>
      <c r="B1959" s="23" t="s">
        <v>41</v>
      </c>
      <c r="C1959" s="23" t="str">
        <f>VLOOKUP(Taulukko1[[#This Row],[Rivivalinta]],Sheet1!$C$1:$E$42,2,FALSE)</f>
        <v>Exponeringsbelopp för positions-, valutakurs- och råvarurisker</v>
      </c>
      <c r="D1959" s="23" t="str">
        <f>VLOOKUP(Taulukko1[[#This Row],[Rivivalinta]],Sheet1!$C$1:$E$42,3,FALSE)</f>
        <v>Position, currency and commodity risks</v>
      </c>
      <c r="E1959" s="1" t="s">
        <v>96</v>
      </c>
      <c r="F1959" s="2">
        <v>42004</v>
      </c>
      <c r="G1959" s="4">
        <v>2949.826</v>
      </c>
    </row>
    <row r="1960" spans="1:7" x14ac:dyDescent="0.2">
      <c r="A1960" s="3">
        <v>41</v>
      </c>
      <c r="B1960" s="23" t="s">
        <v>42</v>
      </c>
      <c r="C1960" s="23" t="str">
        <f>VLOOKUP(Taulukko1[[#This Row],[Rivivalinta]],Sheet1!$C$1:$E$42,2,FALSE)</f>
        <v>Exponeringsbelopp för operativ risk</v>
      </c>
      <c r="D1960" s="23" t="str">
        <f>VLOOKUP(Taulukko1[[#This Row],[Rivivalinta]],Sheet1!$C$1:$E$42,3,FALSE)</f>
        <v>Operational risks</v>
      </c>
      <c r="E1960" s="1" t="s">
        <v>96</v>
      </c>
      <c r="F1960" s="2">
        <v>42004</v>
      </c>
      <c r="G1960" s="4">
        <v>13147.958000000001</v>
      </c>
    </row>
    <row r="1961" spans="1:7" x14ac:dyDescent="0.2">
      <c r="A1961" s="3">
        <v>42</v>
      </c>
      <c r="B1961" s="23" t="s">
        <v>43</v>
      </c>
      <c r="C1961" s="23" t="str">
        <f>VLOOKUP(Taulukko1[[#This Row],[Rivivalinta]],Sheet1!$C$1:$E$42,2,FALSE)</f>
        <v>Övriga riskexponeringar</v>
      </c>
      <c r="D1961" s="23" t="str">
        <f>VLOOKUP(Taulukko1[[#This Row],[Rivivalinta]],Sheet1!$C$1:$E$42,3,FALSE)</f>
        <v>Other risks</v>
      </c>
      <c r="E1961" s="1" t="s">
        <v>96</v>
      </c>
      <c r="F1961" s="2">
        <v>42004</v>
      </c>
      <c r="G1961" s="4"/>
    </row>
    <row r="1962" spans="1:7" x14ac:dyDescent="0.2">
      <c r="A1962" s="3">
        <v>1</v>
      </c>
      <c r="B1962" s="23" t="s">
        <v>5</v>
      </c>
      <c r="C1962" s="23" t="str">
        <f>VLOOKUP(Taulukko1[[#This Row],[Rivivalinta]],Sheet1!$C$1:$E$42,2,FALSE)</f>
        <v>Räntenetto</v>
      </c>
      <c r="D1962" s="23" t="str">
        <f>VLOOKUP(Taulukko1[[#This Row],[Rivivalinta]],Sheet1!$C$1:$E$42,3,FALSE)</f>
        <v>Net interest margin</v>
      </c>
      <c r="E1962" s="1" t="s">
        <v>97</v>
      </c>
      <c r="F1962" s="2">
        <v>42004</v>
      </c>
      <c r="G1962" s="4">
        <v>5866</v>
      </c>
    </row>
    <row r="1963" spans="1:7" x14ac:dyDescent="0.2">
      <c r="A1963" s="3">
        <v>2</v>
      </c>
      <c r="B1963" s="23" t="s">
        <v>6</v>
      </c>
      <c r="C1963" s="23" t="str">
        <f>VLOOKUP(Taulukko1[[#This Row],[Rivivalinta]],Sheet1!$C$1:$E$42,2,FALSE)</f>
        <v>Netto, avgifts- och provisionsintäkter</v>
      </c>
      <c r="D1963" s="23" t="str">
        <f>VLOOKUP(Taulukko1[[#This Row],[Rivivalinta]],Sheet1!$C$1:$E$42,3,FALSE)</f>
        <v>Net fee and commission income</v>
      </c>
      <c r="E1963" s="1" t="s">
        <v>97</v>
      </c>
      <c r="F1963" s="2">
        <v>42004</v>
      </c>
      <c r="G1963" s="4">
        <v>3438</v>
      </c>
    </row>
    <row r="1964" spans="1:7" x14ac:dyDescent="0.2">
      <c r="A1964" s="3">
        <v>3</v>
      </c>
      <c r="B1964" s="23" t="s">
        <v>7</v>
      </c>
      <c r="C1964" s="23" t="str">
        <f>VLOOKUP(Taulukko1[[#This Row],[Rivivalinta]],Sheet1!$C$1:$E$42,2,FALSE)</f>
        <v>Avgifts- och provisionsintäkter</v>
      </c>
      <c r="D1964" s="23" t="str">
        <f>VLOOKUP(Taulukko1[[#This Row],[Rivivalinta]],Sheet1!$C$1:$E$42,3,FALSE)</f>
        <v>Fee and commission income</v>
      </c>
      <c r="E1964" s="1" t="s">
        <v>97</v>
      </c>
      <c r="F1964" s="2">
        <v>42004</v>
      </c>
      <c r="G1964" s="4">
        <v>4040</v>
      </c>
    </row>
    <row r="1965" spans="1:7" x14ac:dyDescent="0.2">
      <c r="A1965" s="3">
        <v>4</v>
      </c>
      <c r="B1965" s="23" t="s">
        <v>8</v>
      </c>
      <c r="C1965" s="23" t="str">
        <f>VLOOKUP(Taulukko1[[#This Row],[Rivivalinta]],Sheet1!$C$1:$E$42,2,FALSE)</f>
        <v>Avgifts- och provisionskostnader</v>
      </c>
      <c r="D1965" s="23" t="str">
        <f>VLOOKUP(Taulukko1[[#This Row],[Rivivalinta]],Sheet1!$C$1:$E$42,3,FALSE)</f>
        <v>Fee and commission expenses</v>
      </c>
      <c r="E1965" s="1" t="s">
        <v>97</v>
      </c>
      <c r="F1965" s="2">
        <v>42004</v>
      </c>
      <c r="G1965" s="4">
        <v>602</v>
      </c>
    </row>
    <row r="1966" spans="1:7" x14ac:dyDescent="0.2">
      <c r="A1966" s="3">
        <v>5</v>
      </c>
      <c r="B1966" s="23" t="s">
        <v>9</v>
      </c>
      <c r="C1966" s="23" t="str">
        <f>VLOOKUP(Taulukko1[[#This Row],[Rivivalinta]],Sheet1!$C$1:$E$42,2,FALSE)</f>
        <v>Nettointäkter från handel och investeringar</v>
      </c>
      <c r="D1966" s="23" t="str">
        <f>VLOOKUP(Taulukko1[[#This Row],[Rivivalinta]],Sheet1!$C$1:$E$42,3,FALSE)</f>
        <v>Net trading and investing income</v>
      </c>
      <c r="E1966" s="1" t="s">
        <v>97</v>
      </c>
      <c r="F1966" s="2">
        <v>42004</v>
      </c>
      <c r="G1966" s="4">
        <v>3339</v>
      </c>
    </row>
    <row r="1967" spans="1:7" x14ac:dyDescent="0.2">
      <c r="A1967" s="3">
        <v>6</v>
      </c>
      <c r="B1967" s="23" t="s">
        <v>10</v>
      </c>
      <c r="C1967" s="23" t="str">
        <f>VLOOKUP(Taulukko1[[#This Row],[Rivivalinta]],Sheet1!$C$1:$E$42,2,FALSE)</f>
        <v>Övriga intäkter</v>
      </c>
      <c r="D1967" s="23" t="str">
        <f>VLOOKUP(Taulukko1[[#This Row],[Rivivalinta]],Sheet1!$C$1:$E$42,3,FALSE)</f>
        <v>Other income</v>
      </c>
      <c r="E1967" s="1" t="s">
        <v>97</v>
      </c>
      <c r="F1967" s="2">
        <v>42004</v>
      </c>
      <c r="G1967" s="4">
        <v>1158</v>
      </c>
    </row>
    <row r="1968" spans="1:7" x14ac:dyDescent="0.2">
      <c r="A1968" s="3">
        <v>7</v>
      </c>
      <c r="B1968" s="23" t="s">
        <v>11</v>
      </c>
      <c r="C1968" s="23" t="str">
        <f>VLOOKUP(Taulukko1[[#This Row],[Rivivalinta]],Sheet1!$C$1:$E$42,2,FALSE)</f>
        <v>Totala inkomster</v>
      </c>
      <c r="D1968" s="23" t="str">
        <f>VLOOKUP(Taulukko1[[#This Row],[Rivivalinta]],Sheet1!$C$1:$E$42,3,FALSE)</f>
        <v>Total income</v>
      </c>
      <c r="E1968" s="1" t="s">
        <v>97</v>
      </c>
      <c r="F1968" s="2">
        <v>42004</v>
      </c>
      <c r="G1968" s="4">
        <v>13801</v>
      </c>
    </row>
    <row r="1969" spans="1:7" x14ac:dyDescent="0.2">
      <c r="A1969" s="3">
        <v>8</v>
      </c>
      <c r="B1969" s="23" t="s">
        <v>12</v>
      </c>
      <c r="C1969" s="23" t="str">
        <f>VLOOKUP(Taulukko1[[#This Row],[Rivivalinta]],Sheet1!$C$1:$E$42,2,FALSE)</f>
        <v>Totala kostnader</v>
      </c>
      <c r="D1969" s="23" t="str">
        <f>VLOOKUP(Taulukko1[[#This Row],[Rivivalinta]],Sheet1!$C$1:$E$42,3,FALSE)</f>
        <v>Total expenses</v>
      </c>
      <c r="E1969" s="1" t="s">
        <v>97</v>
      </c>
      <c r="F1969" s="2">
        <v>42004</v>
      </c>
      <c r="G1969" s="4">
        <v>7352</v>
      </c>
    </row>
    <row r="1970" spans="1:7" x14ac:dyDescent="0.2">
      <c r="A1970" s="3">
        <v>9</v>
      </c>
      <c r="B1970" s="23" t="s">
        <v>13</v>
      </c>
      <c r="C1970" s="23" t="str">
        <f>VLOOKUP(Taulukko1[[#This Row],[Rivivalinta]],Sheet1!$C$1:$E$42,2,FALSE)</f>
        <v>Nedskrivningar av lån och fordringar</v>
      </c>
      <c r="D1970" s="23" t="str">
        <f>VLOOKUP(Taulukko1[[#This Row],[Rivivalinta]],Sheet1!$C$1:$E$42,3,FALSE)</f>
        <v>Impairments on loans and receivables</v>
      </c>
      <c r="E1970" s="1" t="s">
        <v>97</v>
      </c>
      <c r="F1970" s="2">
        <v>42004</v>
      </c>
      <c r="G1970" s="4">
        <v>835</v>
      </c>
    </row>
    <row r="1971" spans="1:7" x14ac:dyDescent="0.2">
      <c r="A1971" s="3">
        <v>10</v>
      </c>
      <c r="B1971" s="23" t="s">
        <v>14</v>
      </c>
      <c r="C1971" s="23" t="str">
        <f>VLOOKUP(Taulukko1[[#This Row],[Rivivalinta]],Sheet1!$C$1:$E$42,2,FALSE)</f>
        <v>Rörelsevinst/-förlust</v>
      </c>
      <c r="D1971" s="23" t="str">
        <f>VLOOKUP(Taulukko1[[#This Row],[Rivivalinta]],Sheet1!$C$1:$E$42,3,FALSE)</f>
        <v>Operatingprofit/-loss</v>
      </c>
      <c r="E1971" s="1" t="s">
        <v>97</v>
      </c>
      <c r="F1971" s="2">
        <v>42004</v>
      </c>
      <c r="G1971" s="4">
        <v>5614</v>
      </c>
    </row>
    <row r="1972" spans="1:7" x14ac:dyDescent="0.2">
      <c r="A1972" s="3">
        <v>11</v>
      </c>
      <c r="B1972" s="23" t="s">
        <v>15</v>
      </c>
      <c r="C1972" s="23" t="str">
        <f>VLOOKUP(Taulukko1[[#This Row],[Rivivalinta]],Sheet1!$C$1:$E$42,2,FALSE)</f>
        <v>Kontanta medel och kassabehållning hos centralbanker</v>
      </c>
      <c r="D1972" s="23" t="str">
        <f>VLOOKUP(Taulukko1[[#This Row],[Rivivalinta]],Sheet1!$C$1:$E$42,3,FALSE)</f>
        <v>Cash and cash balances at central banks</v>
      </c>
      <c r="E1972" s="1" t="s">
        <v>97</v>
      </c>
      <c r="F1972" s="2">
        <v>42004</v>
      </c>
      <c r="G1972" s="4">
        <v>16497</v>
      </c>
    </row>
    <row r="1973" spans="1:7" x14ac:dyDescent="0.2">
      <c r="A1973" s="3">
        <v>12</v>
      </c>
      <c r="B1973" s="23" t="s">
        <v>16</v>
      </c>
      <c r="C1973" s="23" t="str">
        <f>VLOOKUP(Taulukko1[[#This Row],[Rivivalinta]],Sheet1!$C$1:$E$42,2,FALSE)</f>
        <v>Lån och förskott till kreditinstitut</v>
      </c>
      <c r="D1973" s="23" t="str">
        <f>VLOOKUP(Taulukko1[[#This Row],[Rivivalinta]],Sheet1!$C$1:$E$42,3,FALSE)</f>
        <v>Loans and advances to credit institutions</v>
      </c>
      <c r="E1973" s="1" t="s">
        <v>97</v>
      </c>
      <c r="F1973" s="2">
        <v>42004</v>
      </c>
      <c r="G1973" s="4">
        <v>12349</v>
      </c>
    </row>
    <row r="1974" spans="1:7" x14ac:dyDescent="0.2">
      <c r="A1974" s="3">
        <v>13</v>
      </c>
      <c r="B1974" s="23" t="s">
        <v>17</v>
      </c>
      <c r="C1974" s="23" t="str">
        <f>VLOOKUP(Taulukko1[[#This Row],[Rivivalinta]],Sheet1!$C$1:$E$42,2,FALSE)</f>
        <v>Lån och förskott till allmänheten och offentliga samfund</v>
      </c>
      <c r="D1974" s="23" t="str">
        <f>VLOOKUP(Taulukko1[[#This Row],[Rivivalinta]],Sheet1!$C$1:$E$42,3,FALSE)</f>
        <v>Loans and advances to the public and public sector entities</v>
      </c>
      <c r="E1974" s="1" t="s">
        <v>97</v>
      </c>
      <c r="F1974" s="2">
        <v>42004</v>
      </c>
      <c r="G1974" s="4">
        <v>305566</v>
      </c>
    </row>
    <row r="1975" spans="1:7" x14ac:dyDescent="0.2">
      <c r="A1975" s="3">
        <v>14</v>
      </c>
      <c r="B1975" s="23" t="s">
        <v>18</v>
      </c>
      <c r="C1975" s="23" t="str">
        <f>VLOOKUP(Taulukko1[[#This Row],[Rivivalinta]],Sheet1!$C$1:$E$42,2,FALSE)</f>
        <v>Värdepapper</v>
      </c>
      <c r="D1975" s="23" t="str">
        <f>VLOOKUP(Taulukko1[[#This Row],[Rivivalinta]],Sheet1!$C$1:$E$42,3,FALSE)</f>
        <v>Debt securities</v>
      </c>
      <c r="E1975" s="1" t="s">
        <v>97</v>
      </c>
      <c r="F1975" s="2">
        <v>42004</v>
      </c>
      <c r="G1975" s="4">
        <v>30957</v>
      </c>
    </row>
    <row r="1976" spans="1:7" x14ac:dyDescent="0.2">
      <c r="A1976" s="3">
        <v>15</v>
      </c>
      <c r="B1976" s="23" t="s">
        <v>119</v>
      </c>
      <c r="C1976" s="23" t="str">
        <f>VLOOKUP(Taulukko1[[#This Row],[Rivivalinta]],Sheet1!$C$1:$E$42,2,FALSE)</f>
        <v xml:space="preserve">Derivat </v>
      </c>
      <c r="D1976" s="23" t="str">
        <f>VLOOKUP(Taulukko1[[#This Row],[Rivivalinta]],Sheet1!$C$1:$E$42,3,FALSE)</f>
        <v xml:space="preserve">Derivatives </v>
      </c>
      <c r="E1976" s="1" t="s">
        <v>97</v>
      </c>
      <c r="F1976" s="2">
        <v>42004</v>
      </c>
      <c r="G1976" s="4">
        <v>1732</v>
      </c>
    </row>
    <row r="1977" spans="1:7" x14ac:dyDescent="0.2">
      <c r="A1977" s="3">
        <v>16</v>
      </c>
      <c r="B1977" s="23" t="s">
        <v>20</v>
      </c>
      <c r="C1977" s="23" t="str">
        <f>VLOOKUP(Taulukko1[[#This Row],[Rivivalinta]],Sheet1!$C$1:$E$42,2,FALSE)</f>
        <v>Övriga tillgångar</v>
      </c>
      <c r="D1977" s="23" t="str">
        <f>VLOOKUP(Taulukko1[[#This Row],[Rivivalinta]],Sheet1!$C$1:$E$42,3,FALSE)</f>
        <v>Other assets</v>
      </c>
      <c r="E1977" s="1" t="s">
        <v>97</v>
      </c>
      <c r="F1977" s="2">
        <v>42004</v>
      </c>
      <c r="G1977" s="4">
        <v>61215</v>
      </c>
    </row>
    <row r="1978" spans="1:7" x14ac:dyDescent="0.2">
      <c r="A1978" s="3">
        <v>17</v>
      </c>
      <c r="B1978" s="23" t="s">
        <v>21</v>
      </c>
      <c r="C1978" s="23" t="str">
        <f>VLOOKUP(Taulukko1[[#This Row],[Rivivalinta]],Sheet1!$C$1:$E$42,2,FALSE)</f>
        <v>SUMMA TILLGÅNGAR</v>
      </c>
      <c r="D1978" s="23" t="str">
        <f>VLOOKUP(Taulukko1[[#This Row],[Rivivalinta]],Sheet1!$C$1:$E$42,3,FALSE)</f>
        <v>TOTAL ASSETS</v>
      </c>
      <c r="E1978" s="1" t="s">
        <v>97</v>
      </c>
      <c r="F1978" s="2">
        <v>42004</v>
      </c>
      <c r="G1978" s="4">
        <v>428316</v>
      </c>
    </row>
    <row r="1979" spans="1:7" x14ac:dyDescent="0.2">
      <c r="A1979" s="3">
        <v>18</v>
      </c>
      <c r="B1979" s="23" t="s">
        <v>22</v>
      </c>
      <c r="C1979" s="23" t="str">
        <f>VLOOKUP(Taulukko1[[#This Row],[Rivivalinta]],Sheet1!$C$1:$E$42,2,FALSE)</f>
        <v>Inlåning från kreditinstitut</v>
      </c>
      <c r="D1979" s="23" t="str">
        <f>VLOOKUP(Taulukko1[[#This Row],[Rivivalinta]],Sheet1!$C$1:$E$42,3,FALSE)</f>
        <v>Deposits from credit institutions</v>
      </c>
      <c r="E1979" s="1" t="s">
        <v>97</v>
      </c>
      <c r="F1979" s="2">
        <v>42004</v>
      </c>
      <c r="G1979" s="4">
        <v>23501</v>
      </c>
    </row>
    <row r="1980" spans="1:7" x14ac:dyDescent="0.2">
      <c r="A1980" s="3">
        <v>19</v>
      </c>
      <c r="B1980" s="23" t="s">
        <v>23</v>
      </c>
      <c r="C1980" s="23" t="str">
        <f>VLOOKUP(Taulukko1[[#This Row],[Rivivalinta]],Sheet1!$C$1:$E$42,2,FALSE)</f>
        <v>Inlåning från allmänheten och offentliga samfund</v>
      </c>
      <c r="D1980" s="23" t="str">
        <f>VLOOKUP(Taulukko1[[#This Row],[Rivivalinta]],Sheet1!$C$1:$E$42,3,FALSE)</f>
        <v>Deposits from the public and public sector entities</v>
      </c>
      <c r="E1980" s="1" t="s">
        <v>97</v>
      </c>
      <c r="F1980" s="2">
        <v>42004</v>
      </c>
      <c r="G1980" s="4">
        <v>315346</v>
      </c>
    </row>
    <row r="1981" spans="1:7" x14ac:dyDescent="0.2">
      <c r="A1981" s="3">
        <v>20</v>
      </c>
      <c r="B1981" s="23" t="s">
        <v>24</v>
      </c>
      <c r="C1981" s="23" t="str">
        <f>VLOOKUP(Taulukko1[[#This Row],[Rivivalinta]],Sheet1!$C$1:$E$42,2,FALSE)</f>
        <v>Emitterade skuldebrev</v>
      </c>
      <c r="D1981" s="23" t="str">
        <f>VLOOKUP(Taulukko1[[#This Row],[Rivivalinta]],Sheet1!$C$1:$E$42,3,FALSE)</f>
        <v>Debt securities issued</v>
      </c>
      <c r="E1981" s="1" t="s">
        <v>97</v>
      </c>
      <c r="F1981" s="2">
        <v>42004</v>
      </c>
      <c r="G1981" s="4">
        <v>24964</v>
      </c>
    </row>
    <row r="1982" spans="1:7" x14ac:dyDescent="0.2">
      <c r="A1982" s="3">
        <v>22</v>
      </c>
      <c r="B1982" s="23" t="s">
        <v>19</v>
      </c>
      <c r="C1982" s="23" t="str">
        <f>VLOOKUP(Taulukko1[[#This Row],[Rivivalinta]],Sheet1!$C$1:$E$42,2,FALSE)</f>
        <v>Derivat</v>
      </c>
      <c r="D1982" s="23" t="str">
        <f>VLOOKUP(Taulukko1[[#This Row],[Rivivalinta]],Sheet1!$C$1:$E$42,3,FALSE)</f>
        <v>Derivatives</v>
      </c>
      <c r="E1982" s="1" t="s">
        <v>97</v>
      </c>
      <c r="F1982" s="2">
        <v>42004</v>
      </c>
      <c r="G1982" s="4"/>
    </row>
    <row r="1983" spans="1:7" x14ac:dyDescent="0.2">
      <c r="A1983" s="3">
        <v>23</v>
      </c>
      <c r="B1983" s="23" t="s">
        <v>25</v>
      </c>
      <c r="C1983" s="23" t="str">
        <f>VLOOKUP(Taulukko1[[#This Row],[Rivivalinta]],Sheet1!$C$1:$E$42,2,FALSE)</f>
        <v>Eget kapital</v>
      </c>
      <c r="D1983" s="23" t="str">
        <f>VLOOKUP(Taulukko1[[#This Row],[Rivivalinta]],Sheet1!$C$1:$E$42,3,FALSE)</f>
        <v>Total equity</v>
      </c>
      <c r="E1983" s="1" t="s">
        <v>97</v>
      </c>
      <c r="F1983" s="2">
        <v>42004</v>
      </c>
      <c r="G1983" s="4">
        <v>45272</v>
      </c>
    </row>
    <row r="1984" spans="1:7" x14ac:dyDescent="0.2">
      <c r="A1984" s="3">
        <v>21</v>
      </c>
      <c r="B1984" s="23" t="s">
        <v>26</v>
      </c>
      <c r="C1984" s="23" t="str">
        <f>VLOOKUP(Taulukko1[[#This Row],[Rivivalinta]],Sheet1!$C$1:$E$42,2,FALSE)</f>
        <v>Övriga skulder</v>
      </c>
      <c r="D1984" s="23" t="str">
        <f>VLOOKUP(Taulukko1[[#This Row],[Rivivalinta]],Sheet1!$C$1:$E$42,3,FALSE)</f>
        <v>Other liabilities</v>
      </c>
      <c r="E1984" s="1" t="s">
        <v>97</v>
      </c>
      <c r="F1984" s="2">
        <v>42004</v>
      </c>
      <c r="G1984" s="4">
        <v>19233</v>
      </c>
    </row>
    <row r="1985" spans="1:7" x14ac:dyDescent="0.2">
      <c r="A1985" s="3">
        <v>24</v>
      </c>
      <c r="B1985" s="23" t="s">
        <v>27</v>
      </c>
      <c r="C1985" s="23" t="str">
        <f>VLOOKUP(Taulukko1[[#This Row],[Rivivalinta]],Sheet1!$C$1:$E$42,2,FALSE)</f>
        <v>SUMMA EGET KAPITAL OCH SKULDER</v>
      </c>
      <c r="D1985" s="23" t="str">
        <f>VLOOKUP(Taulukko1[[#This Row],[Rivivalinta]],Sheet1!$C$1:$E$42,3,FALSE)</f>
        <v>TOTAL EQUITY AND LIABILITIES</v>
      </c>
      <c r="E1985" s="1" t="s">
        <v>97</v>
      </c>
      <c r="F1985" s="2">
        <v>42004</v>
      </c>
      <c r="G1985" s="4">
        <v>428316</v>
      </c>
    </row>
    <row r="1986" spans="1:7" x14ac:dyDescent="0.2">
      <c r="A1986" s="3">
        <v>25</v>
      </c>
      <c r="B1986" s="23" t="s">
        <v>28</v>
      </c>
      <c r="C1986" s="23" t="str">
        <f>VLOOKUP(Taulukko1[[#This Row],[Rivivalinta]],Sheet1!$C$1:$E$42,2,FALSE)</f>
        <v>Exponering utanför balansräkningen</v>
      </c>
      <c r="D1986" s="23" t="str">
        <f>VLOOKUP(Taulukko1[[#This Row],[Rivivalinta]],Sheet1!$C$1:$E$42,3,FALSE)</f>
        <v>Off balance sheet exposures</v>
      </c>
      <c r="E1986" s="1" t="s">
        <v>97</v>
      </c>
      <c r="F1986" s="2">
        <v>42004</v>
      </c>
      <c r="G1986" s="4">
        <v>17269</v>
      </c>
    </row>
    <row r="1987" spans="1:7" x14ac:dyDescent="0.2">
      <c r="A1987" s="3">
        <v>28</v>
      </c>
      <c r="B1987" s="23" t="s">
        <v>29</v>
      </c>
      <c r="C1987" s="23" t="str">
        <f>VLOOKUP(Taulukko1[[#This Row],[Rivivalinta]],Sheet1!$C$1:$E$42,2,FALSE)</f>
        <v>Kostnader/intäkter, %</v>
      </c>
      <c r="D1987" s="23" t="str">
        <f>VLOOKUP(Taulukko1[[#This Row],[Rivivalinta]],Sheet1!$C$1:$E$42,3,FALSE)</f>
        <v>Cost/income ratio, %</v>
      </c>
      <c r="E1987" s="1" t="s">
        <v>97</v>
      </c>
      <c r="F1987" s="2">
        <v>42004</v>
      </c>
      <c r="G1987" s="5">
        <v>0.46422410252197488</v>
      </c>
    </row>
    <row r="1988" spans="1:7" x14ac:dyDescent="0.2">
      <c r="A1988" s="3">
        <v>29</v>
      </c>
      <c r="B1988" s="23" t="s">
        <v>30</v>
      </c>
      <c r="C1988" s="23" t="str">
        <f>VLOOKUP(Taulukko1[[#This Row],[Rivivalinta]],Sheet1!$C$1:$E$42,2,FALSE)</f>
        <v>Nödlidande exponeringar/Exponeringar, %</v>
      </c>
      <c r="D1988" s="23" t="str">
        <f>VLOOKUP(Taulukko1[[#This Row],[Rivivalinta]],Sheet1!$C$1:$E$42,3,FALSE)</f>
        <v>Non-performing exposures/Exposures, %</v>
      </c>
      <c r="E1988" s="1" t="s">
        <v>97</v>
      </c>
      <c r="F1988" s="2">
        <v>42004</v>
      </c>
      <c r="G1988" s="5">
        <v>1.1681102460760508E-2</v>
      </c>
    </row>
    <row r="1989" spans="1:7" x14ac:dyDescent="0.2">
      <c r="A1989" s="3">
        <v>30</v>
      </c>
      <c r="B1989" s="23" t="s">
        <v>31</v>
      </c>
      <c r="C1989" s="23" t="str">
        <f>VLOOKUP(Taulukko1[[#This Row],[Rivivalinta]],Sheet1!$C$1:$E$42,2,FALSE)</f>
        <v>Upplupna avsättningar på nödlidande exponeringar/Nödlidande Exponeringar, %</v>
      </c>
      <c r="D1989" s="23" t="str">
        <f>VLOOKUP(Taulukko1[[#This Row],[Rivivalinta]],Sheet1!$C$1:$E$42,3,FALSE)</f>
        <v>Accumulated impairments on non-performing exposures/Non-performing exposures, %</v>
      </c>
      <c r="E1989" s="1" t="s">
        <v>97</v>
      </c>
      <c r="F1989" s="2">
        <v>42004</v>
      </c>
      <c r="G1989" s="5">
        <v>0.24591481382266273</v>
      </c>
    </row>
    <row r="1990" spans="1:7" x14ac:dyDescent="0.2">
      <c r="A1990" s="3">
        <v>31</v>
      </c>
      <c r="B1990" s="23" t="s">
        <v>32</v>
      </c>
      <c r="C1990" s="23" t="str">
        <f>VLOOKUP(Taulukko1[[#This Row],[Rivivalinta]],Sheet1!$C$1:$E$42,2,FALSE)</f>
        <v>Kapitalbas</v>
      </c>
      <c r="D1990" s="23" t="str">
        <f>VLOOKUP(Taulukko1[[#This Row],[Rivivalinta]],Sheet1!$C$1:$E$42,3,FALSE)</f>
        <v>Own funds</v>
      </c>
      <c r="E1990" s="1" t="s">
        <v>97</v>
      </c>
      <c r="F1990" s="2">
        <v>42004</v>
      </c>
      <c r="G1990" s="4">
        <v>52861.131000000001</v>
      </c>
    </row>
    <row r="1991" spans="1:7" x14ac:dyDescent="0.2">
      <c r="A1991" s="3">
        <v>32</v>
      </c>
      <c r="B1991" s="23" t="s">
        <v>33</v>
      </c>
      <c r="C1991" s="23" t="str">
        <f>VLOOKUP(Taulukko1[[#This Row],[Rivivalinta]],Sheet1!$C$1:$E$42,2,FALSE)</f>
        <v>Kärnprimärkapital (CET 1)</v>
      </c>
      <c r="D1991" s="23" t="str">
        <f>VLOOKUP(Taulukko1[[#This Row],[Rivivalinta]],Sheet1!$C$1:$E$42,3,FALSE)</f>
        <v>Common equity tier 1 capital (CET1)</v>
      </c>
      <c r="E1991" s="1" t="s">
        <v>97</v>
      </c>
      <c r="F1991" s="2">
        <v>42004</v>
      </c>
      <c r="G1991" s="4">
        <v>46378.31</v>
      </c>
    </row>
    <row r="1992" spans="1:7" x14ac:dyDescent="0.2">
      <c r="A1992" s="3">
        <v>33</v>
      </c>
      <c r="B1992" s="23" t="s">
        <v>34</v>
      </c>
      <c r="C1992" s="23" t="str">
        <f>VLOOKUP(Taulukko1[[#This Row],[Rivivalinta]],Sheet1!$C$1:$E$42,2,FALSE)</f>
        <v>Övrigt primärkapital (AT 1)</v>
      </c>
      <c r="D1992" s="23" t="str">
        <f>VLOOKUP(Taulukko1[[#This Row],[Rivivalinta]],Sheet1!$C$1:$E$42,3,FALSE)</f>
        <v>Additional tier 1 capital (AT 1)</v>
      </c>
      <c r="E1992" s="1" t="s">
        <v>97</v>
      </c>
      <c r="F1992" s="2">
        <v>42004</v>
      </c>
      <c r="G1992" s="4"/>
    </row>
    <row r="1993" spans="1:7" x14ac:dyDescent="0.2">
      <c r="A1993" s="3">
        <v>34</v>
      </c>
      <c r="B1993" s="23" t="s">
        <v>35</v>
      </c>
      <c r="C1993" s="23" t="str">
        <f>VLOOKUP(Taulukko1[[#This Row],[Rivivalinta]],Sheet1!$C$1:$E$42,2,FALSE)</f>
        <v>Supplementärkapital (T2)</v>
      </c>
      <c r="D1993" s="23" t="str">
        <f>VLOOKUP(Taulukko1[[#This Row],[Rivivalinta]],Sheet1!$C$1:$E$42,3,FALSE)</f>
        <v>Tier 2 capital (T2)</v>
      </c>
      <c r="E1993" s="1" t="s">
        <v>97</v>
      </c>
      <c r="F1993" s="2">
        <v>42004</v>
      </c>
      <c r="G1993" s="4">
        <v>6482.8220000000001</v>
      </c>
    </row>
    <row r="1994" spans="1:7" x14ac:dyDescent="0.2">
      <c r="A1994" s="3">
        <v>35</v>
      </c>
      <c r="B1994" s="23" t="s">
        <v>36</v>
      </c>
      <c r="C1994" s="23" t="str">
        <f>VLOOKUP(Taulukko1[[#This Row],[Rivivalinta]],Sheet1!$C$1:$E$42,2,FALSE)</f>
        <v>Summa kapitalrelationer, %</v>
      </c>
      <c r="D1994" s="23" t="str">
        <f>VLOOKUP(Taulukko1[[#This Row],[Rivivalinta]],Sheet1!$C$1:$E$42,3,FALSE)</f>
        <v>Own funds ratio, %</v>
      </c>
      <c r="E1994" s="1" t="s">
        <v>97</v>
      </c>
      <c r="F1994" s="2">
        <v>42004</v>
      </c>
      <c r="G1994" s="5">
        <v>0.20654709653451903</v>
      </c>
    </row>
    <row r="1995" spans="1:7" x14ac:dyDescent="0.2">
      <c r="A1995" s="3">
        <v>36</v>
      </c>
      <c r="B1995" s="23" t="s">
        <v>37</v>
      </c>
      <c r="C1995" s="23" t="str">
        <f>VLOOKUP(Taulukko1[[#This Row],[Rivivalinta]],Sheet1!$C$1:$E$42,2,FALSE)</f>
        <v>Primärkapitalrelation, %</v>
      </c>
      <c r="D1995" s="23" t="str">
        <f>VLOOKUP(Taulukko1[[#This Row],[Rivivalinta]],Sheet1!$C$1:$E$42,3,FALSE)</f>
        <v>Tier 1 ratio, %</v>
      </c>
      <c r="E1995" s="1" t="s">
        <v>97</v>
      </c>
      <c r="F1995" s="2">
        <v>42004</v>
      </c>
      <c r="G1995" s="5">
        <v>0.18121642672908095</v>
      </c>
    </row>
    <row r="1996" spans="1:7" x14ac:dyDescent="0.2">
      <c r="A1996" s="3">
        <v>37</v>
      </c>
      <c r="B1996" s="23" t="s">
        <v>38</v>
      </c>
      <c r="C1996" s="23" t="str">
        <f>VLOOKUP(Taulukko1[[#This Row],[Rivivalinta]],Sheet1!$C$1:$E$42,2,FALSE)</f>
        <v>Kärnprimärkapitalrelation, %</v>
      </c>
      <c r="D1996" s="23" t="str">
        <f>VLOOKUP(Taulukko1[[#This Row],[Rivivalinta]],Sheet1!$C$1:$E$42,3,FALSE)</f>
        <v>CET 1 ratio, %</v>
      </c>
      <c r="E1996" s="1" t="s">
        <v>97</v>
      </c>
      <c r="F1996" s="2">
        <v>42004</v>
      </c>
      <c r="G1996" s="5">
        <v>0.18121642672908095</v>
      </c>
    </row>
    <row r="1997" spans="1:7" x14ac:dyDescent="0.2">
      <c r="A1997" s="3">
        <v>38</v>
      </c>
      <c r="B1997" s="23" t="s">
        <v>39</v>
      </c>
      <c r="C1997" s="23" t="str">
        <f>VLOOKUP(Taulukko1[[#This Row],[Rivivalinta]],Sheet1!$C$1:$E$42,2,FALSE)</f>
        <v>Summa exponeringsbelopp (RWA)</v>
      </c>
      <c r="D1997" s="23" t="str">
        <f>VLOOKUP(Taulukko1[[#This Row],[Rivivalinta]],Sheet1!$C$1:$E$42,3,FALSE)</f>
        <v>Total risk weighted assets (RWA)</v>
      </c>
      <c r="E1997" s="1" t="s">
        <v>97</v>
      </c>
      <c r="F1997" s="2">
        <v>42004</v>
      </c>
      <c r="G1997" s="4">
        <v>255927.73699999999</v>
      </c>
    </row>
    <row r="1998" spans="1:7" x14ac:dyDescent="0.2">
      <c r="A1998" s="3">
        <v>39</v>
      </c>
      <c r="B1998" s="23" t="s">
        <v>40</v>
      </c>
      <c r="C1998" s="23" t="str">
        <f>VLOOKUP(Taulukko1[[#This Row],[Rivivalinta]],Sheet1!$C$1:$E$42,2,FALSE)</f>
        <v>Exponeringsbelopp för kredit-, motpart- och utspädningsrisker</v>
      </c>
      <c r="D1998" s="23" t="str">
        <f>VLOOKUP(Taulukko1[[#This Row],[Rivivalinta]],Sheet1!$C$1:$E$42,3,FALSE)</f>
        <v>Credit and counterparty risks</v>
      </c>
      <c r="E1998" s="1" t="s">
        <v>97</v>
      </c>
      <c r="F1998" s="2">
        <v>42004</v>
      </c>
      <c r="G1998" s="4">
        <v>222204.647</v>
      </c>
    </row>
    <row r="1999" spans="1:7" x14ac:dyDescent="0.2">
      <c r="A1999" s="3">
        <v>40</v>
      </c>
      <c r="B1999" s="23" t="s">
        <v>41</v>
      </c>
      <c r="C1999" s="23" t="str">
        <f>VLOOKUP(Taulukko1[[#This Row],[Rivivalinta]],Sheet1!$C$1:$E$42,2,FALSE)</f>
        <v>Exponeringsbelopp för positions-, valutakurs- och råvarurisker</v>
      </c>
      <c r="D1999" s="23" t="str">
        <f>VLOOKUP(Taulukko1[[#This Row],[Rivivalinta]],Sheet1!$C$1:$E$42,3,FALSE)</f>
        <v>Position, currency and commodity risks</v>
      </c>
      <c r="E1999" s="1" t="s">
        <v>97</v>
      </c>
      <c r="F1999" s="2">
        <v>42004</v>
      </c>
      <c r="G1999" s="4">
        <v>15071.525</v>
      </c>
    </row>
    <row r="2000" spans="1:7" x14ac:dyDescent="0.2">
      <c r="A2000" s="3">
        <v>41</v>
      </c>
      <c r="B2000" s="23" t="s">
        <v>42</v>
      </c>
      <c r="C2000" s="23" t="str">
        <f>VLOOKUP(Taulukko1[[#This Row],[Rivivalinta]],Sheet1!$C$1:$E$42,2,FALSE)</f>
        <v>Exponeringsbelopp för operativ risk</v>
      </c>
      <c r="D2000" s="23" t="str">
        <f>VLOOKUP(Taulukko1[[#This Row],[Rivivalinta]],Sheet1!$C$1:$E$42,3,FALSE)</f>
        <v>Operational risks</v>
      </c>
      <c r="E2000" s="1" t="s">
        <v>97</v>
      </c>
      <c r="F2000" s="2">
        <v>42004</v>
      </c>
      <c r="G2000" s="4">
        <v>18132.155999999999</v>
      </c>
    </row>
    <row r="2001" spans="1:7" x14ac:dyDescent="0.2">
      <c r="A2001" s="3">
        <v>42</v>
      </c>
      <c r="B2001" s="23" t="s">
        <v>43</v>
      </c>
      <c r="C2001" s="23" t="str">
        <f>VLOOKUP(Taulukko1[[#This Row],[Rivivalinta]],Sheet1!$C$1:$E$42,2,FALSE)</f>
        <v>Övriga riskexponeringar</v>
      </c>
      <c r="D2001" s="23" t="str">
        <f>VLOOKUP(Taulukko1[[#This Row],[Rivivalinta]],Sheet1!$C$1:$E$42,3,FALSE)</f>
        <v>Other risks</v>
      </c>
      <c r="E2001" s="1" t="s">
        <v>97</v>
      </c>
      <c r="F2001" s="2">
        <v>42004</v>
      </c>
      <c r="G2001" s="4">
        <v>519.40899999999999</v>
      </c>
    </row>
    <row r="2002" spans="1:7" x14ac:dyDescent="0.2">
      <c r="A2002" s="3">
        <v>1</v>
      </c>
      <c r="B2002" s="23" t="s">
        <v>5</v>
      </c>
      <c r="C2002" s="23" t="str">
        <f>VLOOKUP(Taulukko1[[#This Row],[Rivivalinta]],Sheet1!$C$1:$E$42,2,FALSE)</f>
        <v>Räntenetto</v>
      </c>
      <c r="D2002" s="23" t="str">
        <f>VLOOKUP(Taulukko1[[#This Row],[Rivivalinta]],Sheet1!$C$1:$E$42,3,FALSE)</f>
        <v>Net interest margin</v>
      </c>
      <c r="E2002" s="1" t="s">
        <v>99</v>
      </c>
      <c r="F2002" s="2">
        <v>42004</v>
      </c>
      <c r="G2002" s="4">
        <v>551</v>
      </c>
    </row>
    <row r="2003" spans="1:7" x14ac:dyDescent="0.2">
      <c r="A2003" s="3">
        <v>2</v>
      </c>
      <c r="B2003" s="23" t="s">
        <v>6</v>
      </c>
      <c r="C2003" s="23" t="str">
        <f>VLOOKUP(Taulukko1[[#This Row],[Rivivalinta]],Sheet1!$C$1:$E$42,2,FALSE)</f>
        <v>Netto, avgifts- och provisionsintäkter</v>
      </c>
      <c r="D2003" s="23" t="str">
        <f>VLOOKUP(Taulukko1[[#This Row],[Rivivalinta]],Sheet1!$C$1:$E$42,3,FALSE)</f>
        <v>Net fee and commission income</v>
      </c>
      <c r="E2003" s="1" t="s">
        <v>99</v>
      </c>
      <c r="F2003" s="2">
        <v>42004</v>
      </c>
      <c r="G2003" s="4">
        <v>139</v>
      </c>
    </row>
    <row r="2004" spans="1:7" x14ac:dyDescent="0.2">
      <c r="A2004" s="3">
        <v>3</v>
      </c>
      <c r="B2004" s="23" t="s">
        <v>7</v>
      </c>
      <c r="C2004" s="23" t="str">
        <f>VLOOKUP(Taulukko1[[#This Row],[Rivivalinta]],Sheet1!$C$1:$E$42,2,FALSE)</f>
        <v>Avgifts- och provisionsintäkter</v>
      </c>
      <c r="D2004" s="23" t="str">
        <f>VLOOKUP(Taulukko1[[#This Row],[Rivivalinta]],Sheet1!$C$1:$E$42,3,FALSE)</f>
        <v>Fee and commission income</v>
      </c>
      <c r="E2004" s="1" t="s">
        <v>99</v>
      </c>
      <c r="F2004" s="2">
        <v>42004</v>
      </c>
      <c r="G2004" s="4">
        <v>172</v>
      </c>
    </row>
    <row r="2005" spans="1:7" x14ac:dyDescent="0.2">
      <c r="A2005" s="3">
        <v>4</v>
      </c>
      <c r="B2005" s="23" t="s">
        <v>8</v>
      </c>
      <c r="C2005" s="23" t="str">
        <f>VLOOKUP(Taulukko1[[#This Row],[Rivivalinta]],Sheet1!$C$1:$E$42,2,FALSE)</f>
        <v>Avgifts- och provisionskostnader</v>
      </c>
      <c r="D2005" s="23" t="str">
        <f>VLOOKUP(Taulukko1[[#This Row],[Rivivalinta]],Sheet1!$C$1:$E$42,3,FALSE)</f>
        <v>Fee and commission expenses</v>
      </c>
      <c r="E2005" s="1" t="s">
        <v>99</v>
      </c>
      <c r="F2005" s="2">
        <v>42004</v>
      </c>
      <c r="G2005" s="4">
        <v>33</v>
      </c>
    </row>
    <row r="2006" spans="1:7" x14ac:dyDescent="0.2">
      <c r="A2006" s="3">
        <v>5</v>
      </c>
      <c r="B2006" s="23" t="s">
        <v>9</v>
      </c>
      <c r="C2006" s="23" t="str">
        <f>VLOOKUP(Taulukko1[[#This Row],[Rivivalinta]],Sheet1!$C$1:$E$42,2,FALSE)</f>
        <v>Nettointäkter från handel och investeringar</v>
      </c>
      <c r="D2006" s="23" t="str">
        <f>VLOOKUP(Taulukko1[[#This Row],[Rivivalinta]],Sheet1!$C$1:$E$42,3,FALSE)</f>
        <v>Net trading and investing income</v>
      </c>
      <c r="E2006" s="1" t="s">
        <v>99</v>
      </c>
      <c r="F2006" s="2">
        <v>42004</v>
      </c>
      <c r="G2006" s="4">
        <v>153</v>
      </c>
    </row>
    <row r="2007" spans="1:7" x14ac:dyDescent="0.2">
      <c r="A2007" s="3">
        <v>6</v>
      </c>
      <c r="B2007" s="23" t="s">
        <v>10</v>
      </c>
      <c r="C2007" s="23" t="str">
        <f>VLOOKUP(Taulukko1[[#This Row],[Rivivalinta]],Sheet1!$C$1:$E$42,2,FALSE)</f>
        <v>Övriga intäkter</v>
      </c>
      <c r="D2007" s="23" t="str">
        <f>VLOOKUP(Taulukko1[[#This Row],[Rivivalinta]],Sheet1!$C$1:$E$42,3,FALSE)</f>
        <v>Other income</v>
      </c>
      <c r="E2007" s="1" t="s">
        <v>99</v>
      </c>
      <c r="F2007" s="2">
        <v>42004</v>
      </c>
      <c r="G2007" s="4">
        <v>464</v>
      </c>
    </row>
    <row r="2008" spans="1:7" x14ac:dyDescent="0.2">
      <c r="A2008" s="3">
        <v>7</v>
      </c>
      <c r="B2008" s="23" t="s">
        <v>11</v>
      </c>
      <c r="C2008" s="23" t="str">
        <f>VLOOKUP(Taulukko1[[#This Row],[Rivivalinta]],Sheet1!$C$1:$E$42,2,FALSE)</f>
        <v>Totala inkomster</v>
      </c>
      <c r="D2008" s="23" t="str">
        <f>VLOOKUP(Taulukko1[[#This Row],[Rivivalinta]],Sheet1!$C$1:$E$42,3,FALSE)</f>
        <v>Total income</v>
      </c>
      <c r="E2008" s="1" t="s">
        <v>99</v>
      </c>
      <c r="F2008" s="2">
        <v>42004</v>
      </c>
      <c r="G2008" s="4">
        <v>1307</v>
      </c>
    </row>
    <row r="2009" spans="1:7" x14ac:dyDescent="0.2">
      <c r="A2009" s="3">
        <v>8</v>
      </c>
      <c r="B2009" s="23" t="s">
        <v>12</v>
      </c>
      <c r="C2009" s="23" t="str">
        <f>VLOOKUP(Taulukko1[[#This Row],[Rivivalinta]],Sheet1!$C$1:$E$42,2,FALSE)</f>
        <v>Totala kostnader</v>
      </c>
      <c r="D2009" s="23" t="str">
        <f>VLOOKUP(Taulukko1[[#This Row],[Rivivalinta]],Sheet1!$C$1:$E$42,3,FALSE)</f>
        <v>Total expenses</v>
      </c>
      <c r="E2009" s="1" t="s">
        <v>99</v>
      </c>
      <c r="F2009" s="2">
        <v>42004</v>
      </c>
      <c r="G2009" s="4">
        <v>817</v>
      </c>
    </row>
    <row r="2010" spans="1:7" x14ac:dyDescent="0.2">
      <c r="A2010" s="3">
        <v>9</v>
      </c>
      <c r="B2010" s="23" t="s">
        <v>13</v>
      </c>
      <c r="C2010" s="23" t="str">
        <f>VLOOKUP(Taulukko1[[#This Row],[Rivivalinta]],Sheet1!$C$1:$E$42,2,FALSE)</f>
        <v>Nedskrivningar av lån och fordringar</v>
      </c>
      <c r="D2010" s="23" t="str">
        <f>VLOOKUP(Taulukko1[[#This Row],[Rivivalinta]],Sheet1!$C$1:$E$42,3,FALSE)</f>
        <v>Impairments on loans and receivables</v>
      </c>
      <c r="E2010" s="1" t="s">
        <v>99</v>
      </c>
      <c r="F2010" s="2">
        <v>42004</v>
      </c>
      <c r="G2010" s="4"/>
    </row>
    <row r="2011" spans="1:7" x14ac:dyDescent="0.2">
      <c r="A2011" s="3">
        <v>10</v>
      </c>
      <c r="B2011" s="23" t="s">
        <v>14</v>
      </c>
      <c r="C2011" s="23" t="str">
        <f>VLOOKUP(Taulukko1[[#This Row],[Rivivalinta]],Sheet1!$C$1:$E$42,2,FALSE)</f>
        <v>Rörelsevinst/-förlust</v>
      </c>
      <c r="D2011" s="23" t="str">
        <f>VLOOKUP(Taulukko1[[#This Row],[Rivivalinta]],Sheet1!$C$1:$E$42,3,FALSE)</f>
        <v>Operatingprofit/-loss</v>
      </c>
      <c r="E2011" s="1" t="s">
        <v>99</v>
      </c>
      <c r="F2011" s="2">
        <v>42004</v>
      </c>
      <c r="G2011" s="4">
        <v>490</v>
      </c>
    </row>
    <row r="2012" spans="1:7" x14ac:dyDescent="0.2">
      <c r="A2012" s="3">
        <v>11</v>
      </c>
      <c r="B2012" s="23" t="s">
        <v>15</v>
      </c>
      <c r="C2012" s="23" t="str">
        <f>VLOOKUP(Taulukko1[[#This Row],[Rivivalinta]],Sheet1!$C$1:$E$42,2,FALSE)</f>
        <v>Kontanta medel och kassabehållning hos centralbanker</v>
      </c>
      <c r="D2012" s="23" t="str">
        <f>VLOOKUP(Taulukko1[[#This Row],[Rivivalinta]],Sheet1!$C$1:$E$42,3,FALSE)</f>
        <v>Cash and cash balances at central banks</v>
      </c>
      <c r="E2012" s="1" t="s">
        <v>99</v>
      </c>
      <c r="F2012" s="2">
        <v>42004</v>
      </c>
      <c r="G2012" s="4">
        <v>4857</v>
      </c>
    </row>
    <row r="2013" spans="1:7" x14ac:dyDescent="0.2">
      <c r="A2013" s="3">
        <v>12</v>
      </c>
      <c r="B2013" s="23" t="s">
        <v>16</v>
      </c>
      <c r="C2013" s="23" t="str">
        <f>VLOOKUP(Taulukko1[[#This Row],[Rivivalinta]],Sheet1!$C$1:$E$42,2,FALSE)</f>
        <v>Lån och förskott till kreditinstitut</v>
      </c>
      <c r="D2013" s="23" t="str">
        <f>VLOOKUP(Taulukko1[[#This Row],[Rivivalinta]],Sheet1!$C$1:$E$42,3,FALSE)</f>
        <v>Loans and advances to credit institutions</v>
      </c>
      <c r="E2013" s="1" t="s">
        <v>99</v>
      </c>
      <c r="F2013" s="2">
        <v>42004</v>
      </c>
      <c r="G2013" s="4">
        <v>790</v>
      </c>
    </row>
    <row r="2014" spans="1:7" x14ac:dyDescent="0.2">
      <c r="A2014" s="3">
        <v>13</v>
      </c>
      <c r="B2014" s="23" t="s">
        <v>17</v>
      </c>
      <c r="C2014" s="23" t="str">
        <f>VLOOKUP(Taulukko1[[#This Row],[Rivivalinta]],Sheet1!$C$1:$E$42,2,FALSE)</f>
        <v>Lån och förskott till allmänheten och offentliga samfund</v>
      </c>
      <c r="D2014" s="23" t="str">
        <f>VLOOKUP(Taulukko1[[#This Row],[Rivivalinta]],Sheet1!$C$1:$E$42,3,FALSE)</f>
        <v>Loans and advances to the public and public sector entities</v>
      </c>
      <c r="E2014" s="1" t="s">
        <v>99</v>
      </c>
      <c r="F2014" s="2">
        <v>42004</v>
      </c>
      <c r="G2014" s="4">
        <v>23727</v>
      </c>
    </row>
    <row r="2015" spans="1:7" x14ac:dyDescent="0.2">
      <c r="A2015" s="3">
        <v>14</v>
      </c>
      <c r="B2015" s="23" t="s">
        <v>18</v>
      </c>
      <c r="C2015" s="23" t="str">
        <f>VLOOKUP(Taulukko1[[#This Row],[Rivivalinta]],Sheet1!$C$1:$E$42,2,FALSE)</f>
        <v>Värdepapper</v>
      </c>
      <c r="D2015" s="23" t="str">
        <f>VLOOKUP(Taulukko1[[#This Row],[Rivivalinta]],Sheet1!$C$1:$E$42,3,FALSE)</f>
        <v>Debt securities</v>
      </c>
      <c r="E2015" s="1" t="s">
        <v>99</v>
      </c>
      <c r="F2015" s="2">
        <v>42004</v>
      </c>
      <c r="G2015" s="4">
        <v>5543</v>
      </c>
    </row>
    <row r="2016" spans="1:7" x14ac:dyDescent="0.2">
      <c r="A2016" s="3">
        <v>15</v>
      </c>
      <c r="B2016" s="23" t="s">
        <v>119</v>
      </c>
      <c r="C2016" s="23" t="str">
        <f>VLOOKUP(Taulukko1[[#This Row],[Rivivalinta]],Sheet1!$C$1:$E$42,2,FALSE)</f>
        <v xml:space="preserve">Derivat </v>
      </c>
      <c r="D2016" s="23" t="str">
        <f>VLOOKUP(Taulukko1[[#This Row],[Rivivalinta]],Sheet1!$C$1:$E$42,3,FALSE)</f>
        <v xml:space="preserve">Derivatives </v>
      </c>
      <c r="E2016" s="1" t="s">
        <v>99</v>
      </c>
      <c r="F2016" s="2">
        <v>42004</v>
      </c>
      <c r="G2016" s="4"/>
    </row>
    <row r="2017" spans="1:7" x14ac:dyDescent="0.2">
      <c r="A2017" s="3">
        <v>16</v>
      </c>
      <c r="B2017" s="23" t="s">
        <v>20</v>
      </c>
      <c r="C2017" s="23" t="str">
        <f>VLOOKUP(Taulukko1[[#This Row],[Rivivalinta]],Sheet1!$C$1:$E$42,2,FALSE)</f>
        <v>Övriga tillgångar</v>
      </c>
      <c r="D2017" s="23" t="str">
        <f>VLOOKUP(Taulukko1[[#This Row],[Rivivalinta]],Sheet1!$C$1:$E$42,3,FALSE)</f>
        <v>Other assets</v>
      </c>
      <c r="E2017" s="1" t="s">
        <v>99</v>
      </c>
      <c r="F2017" s="2">
        <v>42004</v>
      </c>
      <c r="G2017" s="4">
        <v>2250</v>
      </c>
    </row>
    <row r="2018" spans="1:7" x14ac:dyDescent="0.2">
      <c r="A2018" s="3">
        <v>17</v>
      </c>
      <c r="B2018" s="23" t="s">
        <v>21</v>
      </c>
      <c r="C2018" s="23" t="str">
        <f>VLOOKUP(Taulukko1[[#This Row],[Rivivalinta]],Sheet1!$C$1:$E$42,2,FALSE)</f>
        <v>SUMMA TILLGÅNGAR</v>
      </c>
      <c r="D2018" s="23" t="str">
        <f>VLOOKUP(Taulukko1[[#This Row],[Rivivalinta]],Sheet1!$C$1:$E$42,3,FALSE)</f>
        <v>TOTAL ASSETS</v>
      </c>
      <c r="E2018" s="1" t="s">
        <v>99</v>
      </c>
      <c r="F2018" s="2">
        <v>42004</v>
      </c>
      <c r="G2018" s="4">
        <v>37167</v>
      </c>
    </row>
    <row r="2019" spans="1:7" x14ac:dyDescent="0.2">
      <c r="A2019" s="3">
        <v>18</v>
      </c>
      <c r="B2019" s="23" t="s">
        <v>22</v>
      </c>
      <c r="C2019" s="23" t="str">
        <f>VLOOKUP(Taulukko1[[#This Row],[Rivivalinta]],Sheet1!$C$1:$E$42,2,FALSE)</f>
        <v>Inlåning från kreditinstitut</v>
      </c>
      <c r="D2019" s="23" t="str">
        <f>VLOOKUP(Taulukko1[[#This Row],[Rivivalinta]],Sheet1!$C$1:$E$42,3,FALSE)</f>
        <v>Deposits from credit institutions</v>
      </c>
      <c r="E2019" s="1" t="s">
        <v>99</v>
      </c>
      <c r="F2019" s="2">
        <v>42004</v>
      </c>
      <c r="G2019" s="4">
        <v>73</v>
      </c>
    </row>
    <row r="2020" spans="1:7" x14ac:dyDescent="0.2">
      <c r="A2020" s="3">
        <v>19</v>
      </c>
      <c r="B2020" s="23" t="s">
        <v>23</v>
      </c>
      <c r="C2020" s="23" t="str">
        <f>VLOOKUP(Taulukko1[[#This Row],[Rivivalinta]],Sheet1!$C$1:$E$42,2,FALSE)</f>
        <v>Inlåning från allmänheten och offentliga samfund</v>
      </c>
      <c r="D2020" s="23" t="str">
        <f>VLOOKUP(Taulukko1[[#This Row],[Rivivalinta]],Sheet1!$C$1:$E$42,3,FALSE)</f>
        <v>Deposits from the public and public sector entities</v>
      </c>
      <c r="E2020" s="1" t="s">
        <v>99</v>
      </c>
      <c r="F2020" s="2">
        <v>42004</v>
      </c>
      <c r="G2020" s="4">
        <v>30516</v>
      </c>
    </row>
    <row r="2021" spans="1:7" x14ac:dyDescent="0.2">
      <c r="A2021" s="3">
        <v>20</v>
      </c>
      <c r="B2021" s="23" t="s">
        <v>24</v>
      </c>
      <c r="C2021" s="23" t="str">
        <f>VLOOKUP(Taulukko1[[#This Row],[Rivivalinta]],Sheet1!$C$1:$E$42,2,FALSE)</f>
        <v>Emitterade skuldebrev</v>
      </c>
      <c r="D2021" s="23" t="str">
        <f>VLOOKUP(Taulukko1[[#This Row],[Rivivalinta]],Sheet1!$C$1:$E$42,3,FALSE)</f>
        <v>Debt securities issued</v>
      </c>
      <c r="E2021" s="1" t="s">
        <v>99</v>
      </c>
      <c r="F2021" s="2">
        <v>42004</v>
      </c>
      <c r="G2021" s="4"/>
    </row>
    <row r="2022" spans="1:7" x14ac:dyDescent="0.2">
      <c r="A2022" s="3">
        <v>22</v>
      </c>
      <c r="B2022" s="23" t="s">
        <v>19</v>
      </c>
      <c r="C2022" s="23" t="str">
        <f>VLOOKUP(Taulukko1[[#This Row],[Rivivalinta]],Sheet1!$C$1:$E$42,2,FALSE)</f>
        <v>Derivat</v>
      </c>
      <c r="D2022" s="23" t="str">
        <f>VLOOKUP(Taulukko1[[#This Row],[Rivivalinta]],Sheet1!$C$1:$E$42,3,FALSE)</f>
        <v>Derivatives</v>
      </c>
      <c r="E2022" s="1" t="s">
        <v>99</v>
      </c>
      <c r="F2022" s="2">
        <v>42004</v>
      </c>
      <c r="G2022" s="4"/>
    </row>
    <row r="2023" spans="1:7" x14ac:dyDescent="0.2">
      <c r="A2023" s="3">
        <v>23</v>
      </c>
      <c r="B2023" s="23" t="s">
        <v>25</v>
      </c>
      <c r="C2023" s="23" t="str">
        <f>VLOOKUP(Taulukko1[[#This Row],[Rivivalinta]],Sheet1!$C$1:$E$42,2,FALSE)</f>
        <v>Eget kapital</v>
      </c>
      <c r="D2023" s="23" t="str">
        <f>VLOOKUP(Taulukko1[[#This Row],[Rivivalinta]],Sheet1!$C$1:$E$42,3,FALSE)</f>
        <v>Total equity</v>
      </c>
      <c r="E2023" s="1" t="s">
        <v>99</v>
      </c>
      <c r="F2023" s="2">
        <v>42004</v>
      </c>
      <c r="G2023" s="4">
        <v>5348</v>
      </c>
    </row>
    <row r="2024" spans="1:7" x14ac:dyDescent="0.2">
      <c r="A2024" s="3">
        <v>21</v>
      </c>
      <c r="B2024" s="23" t="s">
        <v>26</v>
      </c>
      <c r="C2024" s="23" t="str">
        <f>VLOOKUP(Taulukko1[[#This Row],[Rivivalinta]],Sheet1!$C$1:$E$42,2,FALSE)</f>
        <v>Övriga skulder</v>
      </c>
      <c r="D2024" s="23" t="str">
        <f>VLOOKUP(Taulukko1[[#This Row],[Rivivalinta]],Sheet1!$C$1:$E$42,3,FALSE)</f>
        <v>Other liabilities</v>
      </c>
      <c r="E2024" s="1" t="s">
        <v>99</v>
      </c>
      <c r="F2024" s="2">
        <v>42004</v>
      </c>
      <c r="G2024" s="4">
        <v>1229</v>
      </c>
    </row>
    <row r="2025" spans="1:7" x14ac:dyDescent="0.2">
      <c r="A2025" s="3">
        <v>24</v>
      </c>
      <c r="B2025" s="23" t="s">
        <v>27</v>
      </c>
      <c r="C2025" s="23" t="str">
        <f>VLOOKUP(Taulukko1[[#This Row],[Rivivalinta]],Sheet1!$C$1:$E$42,2,FALSE)</f>
        <v>SUMMA EGET KAPITAL OCH SKULDER</v>
      </c>
      <c r="D2025" s="23" t="str">
        <f>VLOOKUP(Taulukko1[[#This Row],[Rivivalinta]],Sheet1!$C$1:$E$42,3,FALSE)</f>
        <v>TOTAL EQUITY AND LIABILITIES</v>
      </c>
      <c r="E2025" s="1" t="s">
        <v>99</v>
      </c>
      <c r="F2025" s="2">
        <v>42004</v>
      </c>
      <c r="G2025" s="4">
        <v>37166</v>
      </c>
    </row>
    <row r="2026" spans="1:7" x14ac:dyDescent="0.2">
      <c r="A2026" s="3">
        <v>25</v>
      </c>
      <c r="B2026" s="23" t="s">
        <v>28</v>
      </c>
      <c r="C2026" s="23" t="str">
        <f>VLOOKUP(Taulukko1[[#This Row],[Rivivalinta]],Sheet1!$C$1:$E$42,2,FALSE)</f>
        <v>Exponering utanför balansräkningen</v>
      </c>
      <c r="D2026" s="23" t="str">
        <f>VLOOKUP(Taulukko1[[#This Row],[Rivivalinta]],Sheet1!$C$1:$E$42,3,FALSE)</f>
        <v>Off balance sheet exposures</v>
      </c>
      <c r="E2026" s="1" t="s">
        <v>99</v>
      </c>
      <c r="F2026" s="2">
        <v>42004</v>
      </c>
      <c r="G2026" s="4">
        <v>1400</v>
      </c>
    </row>
    <row r="2027" spans="1:7" x14ac:dyDescent="0.2">
      <c r="A2027" s="3">
        <v>28</v>
      </c>
      <c r="B2027" s="23" t="s">
        <v>29</v>
      </c>
      <c r="C2027" s="23" t="str">
        <f>VLOOKUP(Taulukko1[[#This Row],[Rivivalinta]],Sheet1!$C$1:$E$42,2,FALSE)</f>
        <v>Kostnader/intäkter, %</v>
      </c>
      <c r="D2027" s="23" t="str">
        <f>VLOOKUP(Taulukko1[[#This Row],[Rivivalinta]],Sheet1!$C$1:$E$42,3,FALSE)</f>
        <v>Cost/income ratio, %</v>
      </c>
      <c r="E2027" s="1" t="s">
        <v>99</v>
      </c>
      <c r="F2027" s="2">
        <v>42004</v>
      </c>
      <c r="G2027" s="5">
        <v>0.57795004306632214</v>
      </c>
    </row>
    <row r="2028" spans="1:7" x14ac:dyDescent="0.2">
      <c r="A2028" s="3">
        <v>29</v>
      </c>
      <c r="B2028" s="23" t="s">
        <v>30</v>
      </c>
      <c r="C2028" s="23" t="str">
        <f>VLOOKUP(Taulukko1[[#This Row],[Rivivalinta]],Sheet1!$C$1:$E$42,2,FALSE)</f>
        <v>Nödlidande exponeringar/Exponeringar, %</v>
      </c>
      <c r="D2028" s="23" t="str">
        <f>VLOOKUP(Taulukko1[[#This Row],[Rivivalinta]],Sheet1!$C$1:$E$42,3,FALSE)</f>
        <v>Non-performing exposures/Exposures, %</v>
      </c>
      <c r="E2028" s="1" t="s">
        <v>99</v>
      </c>
      <c r="F2028" s="2">
        <v>42004</v>
      </c>
      <c r="G2028" s="5">
        <v>9.372071227741331E-4</v>
      </c>
    </row>
    <row r="2029" spans="1:7" x14ac:dyDescent="0.2">
      <c r="A2029" s="3">
        <v>30</v>
      </c>
      <c r="B2029" s="23" t="s">
        <v>31</v>
      </c>
      <c r="C2029" s="23" t="str">
        <f>VLOOKUP(Taulukko1[[#This Row],[Rivivalinta]],Sheet1!$C$1:$E$42,2,FALSE)</f>
        <v>Upplupna avsättningar på nödlidande exponeringar/Nödlidande Exponeringar, %</v>
      </c>
      <c r="D2029" s="23" t="str">
        <f>VLOOKUP(Taulukko1[[#This Row],[Rivivalinta]],Sheet1!$C$1:$E$42,3,FALSE)</f>
        <v>Accumulated impairments on non-performing exposures/Non-performing exposures, %</v>
      </c>
      <c r="E2029" s="1" t="s">
        <v>99</v>
      </c>
      <c r="F2029" s="2">
        <v>42004</v>
      </c>
      <c r="G2029" s="5">
        <v>1</v>
      </c>
    </row>
    <row r="2030" spans="1:7" x14ac:dyDescent="0.2">
      <c r="A2030" s="3">
        <v>31</v>
      </c>
      <c r="B2030" s="23" t="s">
        <v>32</v>
      </c>
      <c r="C2030" s="23" t="str">
        <f>VLOOKUP(Taulukko1[[#This Row],[Rivivalinta]],Sheet1!$C$1:$E$42,2,FALSE)</f>
        <v>Kapitalbas</v>
      </c>
      <c r="D2030" s="23" t="str">
        <f>VLOOKUP(Taulukko1[[#This Row],[Rivivalinta]],Sheet1!$C$1:$E$42,3,FALSE)</f>
        <v>Own funds</v>
      </c>
      <c r="E2030" s="1" t="s">
        <v>99</v>
      </c>
      <c r="F2030" s="2">
        <v>42004</v>
      </c>
      <c r="G2030" s="4">
        <v>5424.1109999999999</v>
      </c>
    </row>
    <row r="2031" spans="1:7" x14ac:dyDescent="0.2">
      <c r="A2031" s="3">
        <v>32</v>
      </c>
      <c r="B2031" s="23" t="s">
        <v>33</v>
      </c>
      <c r="C2031" s="23" t="str">
        <f>VLOOKUP(Taulukko1[[#This Row],[Rivivalinta]],Sheet1!$C$1:$E$42,2,FALSE)</f>
        <v>Kärnprimärkapital (CET 1)</v>
      </c>
      <c r="D2031" s="23" t="str">
        <f>VLOOKUP(Taulukko1[[#This Row],[Rivivalinta]],Sheet1!$C$1:$E$42,3,FALSE)</f>
        <v>Common equity tier 1 capital (CET1)</v>
      </c>
      <c r="E2031" s="1" t="s">
        <v>99</v>
      </c>
      <c r="F2031" s="2">
        <v>42004</v>
      </c>
      <c r="G2031" s="4">
        <v>5305.1620000000003</v>
      </c>
    </row>
    <row r="2032" spans="1:7" x14ac:dyDescent="0.2">
      <c r="A2032" s="3">
        <v>33</v>
      </c>
      <c r="B2032" s="23" t="s">
        <v>34</v>
      </c>
      <c r="C2032" s="23" t="str">
        <f>VLOOKUP(Taulukko1[[#This Row],[Rivivalinta]],Sheet1!$C$1:$E$42,2,FALSE)</f>
        <v>Övrigt primärkapital (AT 1)</v>
      </c>
      <c r="D2032" s="23" t="str">
        <f>VLOOKUP(Taulukko1[[#This Row],[Rivivalinta]],Sheet1!$C$1:$E$42,3,FALSE)</f>
        <v>Additional tier 1 capital (AT 1)</v>
      </c>
      <c r="E2032" s="1" t="s">
        <v>99</v>
      </c>
      <c r="F2032" s="2">
        <v>42004</v>
      </c>
      <c r="G2032" s="4"/>
    </row>
    <row r="2033" spans="1:7" x14ac:dyDescent="0.2">
      <c r="A2033" s="3">
        <v>34</v>
      </c>
      <c r="B2033" s="23" t="s">
        <v>35</v>
      </c>
      <c r="C2033" s="23" t="str">
        <f>VLOOKUP(Taulukko1[[#This Row],[Rivivalinta]],Sheet1!$C$1:$E$42,2,FALSE)</f>
        <v>Supplementärkapital (T2)</v>
      </c>
      <c r="D2033" s="23" t="str">
        <f>VLOOKUP(Taulukko1[[#This Row],[Rivivalinta]],Sheet1!$C$1:$E$42,3,FALSE)</f>
        <v>Tier 2 capital (T2)</v>
      </c>
      <c r="E2033" s="1" t="s">
        <v>99</v>
      </c>
      <c r="F2033" s="2">
        <v>42004</v>
      </c>
      <c r="G2033" s="4">
        <v>118.94799999999999</v>
      </c>
    </row>
    <row r="2034" spans="1:7" x14ac:dyDescent="0.2">
      <c r="A2034" s="3">
        <v>35</v>
      </c>
      <c r="B2034" s="23" t="s">
        <v>36</v>
      </c>
      <c r="C2034" s="23" t="str">
        <f>VLOOKUP(Taulukko1[[#This Row],[Rivivalinta]],Sheet1!$C$1:$E$42,2,FALSE)</f>
        <v>Summa kapitalrelationer, %</v>
      </c>
      <c r="D2034" s="23" t="str">
        <f>VLOOKUP(Taulukko1[[#This Row],[Rivivalinta]],Sheet1!$C$1:$E$42,3,FALSE)</f>
        <v>Own funds ratio, %</v>
      </c>
      <c r="E2034" s="1" t="s">
        <v>99</v>
      </c>
      <c r="F2034" s="2">
        <v>42004</v>
      </c>
      <c r="G2034" s="5">
        <v>0.25605785845029816</v>
      </c>
    </row>
    <row r="2035" spans="1:7" x14ac:dyDescent="0.2">
      <c r="A2035" s="3">
        <v>36</v>
      </c>
      <c r="B2035" s="23" t="s">
        <v>37</v>
      </c>
      <c r="C2035" s="23" t="str">
        <f>VLOOKUP(Taulukko1[[#This Row],[Rivivalinta]],Sheet1!$C$1:$E$42,2,FALSE)</f>
        <v>Primärkapitalrelation, %</v>
      </c>
      <c r="D2035" s="23" t="str">
        <f>VLOOKUP(Taulukko1[[#This Row],[Rivivalinta]],Sheet1!$C$1:$E$42,3,FALSE)</f>
        <v>Tier 1 ratio, %</v>
      </c>
      <c r="E2035" s="1" t="s">
        <v>99</v>
      </c>
      <c r="F2035" s="2">
        <v>42004</v>
      </c>
      <c r="G2035" s="5">
        <v>0.25044259242701722</v>
      </c>
    </row>
    <row r="2036" spans="1:7" x14ac:dyDescent="0.2">
      <c r="A2036" s="3">
        <v>37</v>
      </c>
      <c r="B2036" s="23" t="s">
        <v>38</v>
      </c>
      <c r="C2036" s="23" t="str">
        <f>VLOOKUP(Taulukko1[[#This Row],[Rivivalinta]],Sheet1!$C$1:$E$42,2,FALSE)</f>
        <v>Kärnprimärkapitalrelation, %</v>
      </c>
      <c r="D2036" s="23" t="str">
        <f>VLOOKUP(Taulukko1[[#This Row],[Rivivalinta]],Sheet1!$C$1:$E$42,3,FALSE)</f>
        <v>CET 1 ratio, %</v>
      </c>
      <c r="E2036" s="1" t="s">
        <v>99</v>
      </c>
      <c r="F2036" s="2">
        <v>42004</v>
      </c>
      <c r="G2036" s="5">
        <v>0.25044259242701722</v>
      </c>
    </row>
    <row r="2037" spans="1:7" x14ac:dyDescent="0.2">
      <c r="A2037" s="3">
        <v>38</v>
      </c>
      <c r="B2037" s="23" t="s">
        <v>39</v>
      </c>
      <c r="C2037" s="23" t="str">
        <f>VLOOKUP(Taulukko1[[#This Row],[Rivivalinta]],Sheet1!$C$1:$E$42,2,FALSE)</f>
        <v>Summa exponeringsbelopp (RWA)</v>
      </c>
      <c r="D2037" s="23" t="str">
        <f>VLOOKUP(Taulukko1[[#This Row],[Rivivalinta]],Sheet1!$C$1:$E$42,3,FALSE)</f>
        <v>Total risk weighted assets (RWA)</v>
      </c>
      <c r="E2037" s="1" t="s">
        <v>99</v>
      </c>
      <c r="F2037" s="2">
        <v>42004</v>
      </c>
      <c r="G2037" s="4">
        <v>21183.146000000001</v>
      </c>
    </row>
    <row r="2038" spans="1:7" x14ac:dyDescent="0.2">
      <c r="A2038" s="3">
        <v>39</v>
      </c>
      <c r="B2038" s="23" t="s">
        <v>40</v>
      </c>
      <c r="C2038" s="23" t="str">
        <f>VLOOKUP(Taulukko1[[#This Row],[Rivivalinta]],Sheet1!$C$1:$E$42,2,FALSE)</f>
        <v>Exponeringsbelopp för kredit-, motpart- och utspädningsrisker</v>
      </c>
      <c r="D2038" s="23" t="str">
        <f>VLOOKUP(Taulukko1[[#This Row],[Rivivalinta]],Sheet1!$C$1:$E$42,3,FALSE)</f>
        <v>Credit and counterparty risks</v>
      </c>
      <c r="E2038" s="1" t="s">
        <v>99</v>
      </c>
      <c r="F2038" s="2">
        <v>42004</v>
      </c>
      <c r="G2038" s="4">
        <v>19301.937999999998</v>
      </c>
    </row>
    <row r="2039" spans="1:7" x14ac:dyDescent="0.2">
      <c r="A2039" s="3">
        <v>40</v>
      </c>
      <c r="B2039" s="23" t="s">
        <v>41</v>
      </c>
      <c r="C2039" s="23" t="str">
        <f>VLOOKUP(Taulukko1[[#This Row],[Rivivalinta]],Sheet1!$C$1:$E$42,2,FALSE)</f>
        <v>Exponeringsbelopp för positions-, valutakurs- och råvarurisker</v>
      </c>
      <c r="D2039" s="23" t="str">
        <f>VLOOKUP(Taulukko1[[#This Row],[Rivivalinta]],Sheet1!$C$1:$E$42,3,FALSE)</f>
        <v>Position, currency and commodity risks</v>
      </c>
      <c r="E2039" s="1" t="s">
        <v>99</v>
      </c>
      <c r="F2039" s="2">
        <v>42004</v>
      </c>
      <c r="G2039" s="4">
        <v>313.64499999999998</v>
      </c>
    </row>
    <row r="2040" spans="1:7" x14ac:dyDescent="0.2">
      <c r="A2040" s="3">
        <v>41</v>
      </c>
      <c r="B2040" s="23" t="s">
        <v>42</v>
      </c>
      <c r="C2040" s="23" t="str">
        <f>VLOOKUP(Taulukko1[[#This Row],[Rivivalinta]],Sheet1!$C$1:$E$42,2,FALSE)</f>
        <v>Exponeringsbelopp för operativ risk</v>
      </c>
      <c r="D2040" s="23" t="str">
        <f>VLOOKUP(Taulukko1[[#This Row],[Rivivalinta]],Sheet1!$C$1:$E$42,3,FALSE)</f>
        <v>Operational risks</v>
      </c>
      <c r="E2040" s="1" t="s">
        <v>99</v>
      </c>
      <c r="F2040" s="2">
        <v>42004</v>
      </c>
      <c r="G2040" s="4">
        <v>1567.5630000000001</v>
      </c>
    </row>
    <row r="2041" spans="1:7" x14ac:dyDescent="0.2">
      <c r="A2041" s="3">
        <v>42</v>
      </c>
      <c r="B2041" s="23" t="s">
        <v>43</v>
      </c>
      <c r="C2041" s="23" t="str">
        <f>VLOOKUP(Taulukko1[[#This Row],[Rivivalinta]],Sheet1!$C$1:$E$42,2,FALSE)</f>
        <v>Övriga riskexponeringar</v>
      </c>
      <c r="D2041" s="23" t="str">
        <f>VLOOKUP(Taulukko1[[#This Row],[Rivivalinta]],Sheet1!$C$1:$E$42,3,FALSE)</f>
        <v>Other risks</v>
      </c>
      <c r="E2041" s="1" t="s">
        <v>99</v>
      </c>
      <c r="F2041" s="2">
        <v>42004</v>
      </c>
      <c r="G2041" s="4"/>
    </row>
    <row r="2042" spans="1:7" x14ac:dyDescent="0.2">
      <c r="A2042" s="3">
        <v>1</v>
      </c>
      <c r="B2042" s="23" t="s">
        <v>5</v>
      </c>
      <c r="C2042" s="23" t="str">
        <f>VLOOKUP(Taulukko1[[#This Row],[Rivivalinta]],Sheet1!$C$1:$E$42,2,FALSE)</f>
        <v>Räntenetto</v>
      </c>
      <c r="D2042" s="23" t="str">
        <f>VLOOKUP(Taulukko1[[#This Row],[Rivivalinta]],Sheet1!$C$1:$E$42,3,FALSE)</f>
        <v>Net interest margin</v>
      </c>
      <c r="E2042" s="1" t="s">
        <v>100</v>
      </c>
      <c r="F2042" s="2">
        <v>42004</v>
      </c>
      <c r="G2042" s="4">
        <v>1180</v>
      </c>
    </row>
    <row r="2043" spans="1:7" x14ac:dyDescent="0.2">
      <c r="A2043" s="3">
        <v>2</v>
      </c>
      <c r="B2043" s="23" t="s">
        <v>6</v>
      </c>
      <c r="C2043" s="23" t="str">
        <f>VLOOKUP(Taulukko1[[#This Row],[Rivivalinta]],Sheet1!$C$1:$E$42,2,FALSE)</f>
        <v>Netto, avgifts- och provisionsintäkter</v>
      </c>
      <c r="D2043" s="23" t="str">
        <f>VLOOKUP(Taulukko1[[#This Row],[Rivivalinta]],Sheet1!$C$1:$E$42,3,FALSE)</f>
        <v>Net fee and commission income</v>
      </c>
      <c r="E2043" s="1" t="s">
        <v>100</v>
      </c>
      <c r="F2043" s="2">
        <v>42004</v>
      </c>
      <c r="G2043" s="4">
        <v>485</v>
      </c>
    </row>
    <row r="2044" spans="1:7" x14ac:dyDescent="0.2">
      <c r="A2044" s="3">
        <v>3</v>
      </c>
      <c r="B2044" s="23" t="s">
        <v>7</v>
      </c>
      <c r="C2044" s="23" t="str">
        <f>VLOOKUP(Taulukko1[[#This Row],[Rivivalinta]],Sheet1!$C$1:$E$42,2,FALSE)</f>
        <v>Avgifts- och provisionsintäkter</v>
      </c>
      <c r="D2044" s="23" t="str">
        <f>VLOOKUP(Taulukko1[[#This Row],[Rivivalinta]],Sheet1!$C$1:$E$42,3,FALSE)</f>
        <v>Fee and commission income</v>
      </c>
      <c r="E2044" s="1" t="s">
        <v>100</v>
      </c>
      <c r="F2044" s="2">
        <v>42004</v>
      </c>
      <c r="G2044" s="4">
        <v>562</v>
      </c>
    </row>
    <row r="2045" spans="1:7" x14ac:dyDescent="0.2">
      <c r="A2045" s="3">
        <v>4</v>
      </c>
      <c r="B2045" s="23" t="s">
        <v>8</v>
      </c>
      <c r="C2045" s="23" t="str">
        <f>VLOOKUP(Taulukko1[[#This Row],[Rivivalinta]],Sheet1!$C$1:$E$42,2,FALSE)</f>
        <v>Avgifts- och provisionskostnader</v>
      </c>
      <c r="D2045" s="23" t="str">
        <f>VLOOKUP(Taulukko1[[#This Row],[Rivivalinta]],Sheet1!$C$1:$E$42,3,FALSE)</f>
        <v>Fee and commission expenses</v>
      </c>
      <c r="E2045" s="1" t="s">
        <v>100</v>
      </c>
      <c r="F2045" s="2">
        <v>42004</v>
      </c>
      <c r="G2045" s="4">
        <v>77</v>
      </c>
    </row>
    <row r="2046" spans="1:7" x14ac:dyDescent="0.2">
      <c r="A2046" s="3">
        <v>5</v>
      </c>
      <c r="B2046" s="23" t="s">
        <v>9</v>
      </c>
      <c r="C2046" s="23" t="str">
        <f>VLOOKUP(Taulukko1[[#This Row],[Rivivalinta]],Sheet1!$C$1:$E$42,2,FALSE)</f>
        <v>Nettointäkter från handel och investeringar</v>
      </c>
      <c r="D2046" s="23" t="str">
        <f>VLOOKUP(Taulukko1[[#This Row],[Rivivalinta]],Sheet1!$C$1:$E$42,3,FALSE)</f>
        <v>Net trading and investing income</v>
      </c>
      <c r="E2046" s="1" t="s">
        <v>100</v>
      </c>
      <c r="F2046" s="2">
        <v>42004</v>
      </c>
      <c r="G2046" s="4">
        <v>101</v>
      </c>
    </row>
    <row r="2047" spans="1:7" x14ac:dyDescent="0.2">
      <c r="A2047" s="3">
        <v>6</v>
      </c>
      <c r="B2047" s="23" t="s">
        <v>10</v>
      </c>
      <c r="C2047" s="23" t="str">
        <f>VLOOKUP(Taulukko1[[#This Row],[Rivivalinta]],Sheet1!$C$1:$E$42,2,FALSE)</f>
        <v>Övriga intäkter</v>
      </c>
      <c r="D2047" s="23" t="str">
        <f>VLOOKUP(Taulukko1[[#This Row],[Rivivalinta]],Sheet1!$C$1:$E$42,3,FALSE)</f>
        <v>Other income</v>
      </c>
      <c r="E2047" s="1" t="s">
        <v>100</v>
      </c>
      <c r="F2047" s="2">
        <v>42004</v>
      </c>
      <c r="G2047" s="4">
        <v>174</v>
      </c>
    </row>
    <row r="2048" spans="1:7" x14ac:dyDescent="0.2">
      <c r="A2048" s="3">
        <v>7</v>
      </c>
      <c r="B2048" s="23" t="s">
        <v>11</v>
      </c>
      <c r="C2048" s="23" t="str">
        <f>VLOOKUP(Taulukko1[[#This Row],[Rivivalinta]],Sheet1!$C$1:$E$42,2,FALSE)</f>
        <v>Totala inkomster</v>
      </c>
      <c r="D2048" s="23" t="str">
        <f>VLOOKUP(Taulukko1[[#This Row],[Rivivalinta]],Sheet1!$C$1:$E$42,3,FALSE)</f>
        <v>Total income</v>
      </c>
      <c r="E2048" s="1" t="s">
        <v>100</v>
      </c>
      <c r="F2048" s="2">
        <v>42004</v>
      </c>
      <c r="G2048" s="4">
        <v>1940</v>
      </c>
    </row>
    <row r="2049" spans="1:7" x14ac:dyDescent="0.2">
      <c r="A2049" s="3">
        <v>8</v>
      </c>
      <c r="B2049" s="23" t="s">
        <v>12</v>
      </c>
      <c r="C2049" s="23" t="str">
        <f>VLOOKUP(Taulukko1[[#This Row],[Rivivalinta]],Sheet1!$C$1:$E$42,2,FALSE)</f>
        <v>Totala kostnader</v>
      </c>
      <c r="D2049" s="23" t="str">
        <f>VLOOKUP(Taulukko1[[#This Row],[Rivivalinta]],Sheet1!$C$1:$E$42,3,FALSE)</f>
        <v>Total expenses</v>
      </c>
      <c r="E2049" s="1" t="s">
        <v>100</v>
      </c>
      <c r="F2049" s="2">
        <v>42004</v>
      </c>
      <c r="G2049" s="4">
        <v>1533</v>
      </c>
    </row>
    <row r="2050" spans="1:7" x14ac:dyDescent="0.2">
      <c r="A2050" s="3">
        <v>9</v>
      </c>
      <c r="B2050" s="23" t="s">
        <v>13</v>
      </c>
      <c r="C2050" s="23" t="str">
        <f>VLOOKUP(Taulukko1[[#This Row],[Rivivalinta]],Sheet1!$C$1:$E$42,2,FALSE)</f>
        <v>Nedskrivningar av lån och fordringar</v>
      </c>
      <c r="D2050" s="23" t="str">
        <f>VLOOKUP(Taulukko1[[#This Row],[Rivivalinta]],Sheet1!$C$1:$E$42,3,FALSE)</f>
        <v>Impairments on loans and receivables</v>
      </c>
      <c r="E2050" s="1" t="s">
        <v>100</v>
      </c>
      <c r="F2050" s="2">
        <v>42004</v>
      </c>
      <c r="G2050" s="4">
        <v>68</v>
      </c>
    </row>
    <row r="2051" spans="1:7" x14ac:dyDescent="0.2">
      <c r="A2051" s="3">
        <v>10</v>
      </c>
      <c r="B2051" s="23" t="s">
        <v>14</v>
      </c>
      <c r="C2051" s="23" t="str">
        <f>VLOOKUP(Taulukko1[[#This Row],[Rivivalinta]],Sheet1!$C$1:$E$42,2,FALSE)</f>
        <v>Rörelsevinst/-förlust</v>
      </c>
      <c r="D2051" s="23" t="str">
        <f>VLOOKUP(Taulukko1[[#This Row],[Rivivalinta]],Sheet1!$C$1:$E$42,3,FALSE)</f>
        <v>Operatingprofit/-loss</v>
      </c>
      <c r="E2051" s="1" t="s">
        <v>100</v>
      </c>
      <c r="F2051" s="2">
        <v>42004</v>
      </c>
      <c r="G2051" s="4">
        <v>339</v>
      </c>
    </row>
    <row r="2052" spans="1:7" x14ac:dyDescent="0.2">
      <c r="A2052" s="3">
        <v>11</v>
      </c>
      <c r="B2052" s="23" t="s">
        <v>15</v>
      </c>
      <c r="C2052" s="23" t="str">
        <f>VLOOKUP(Taulukko1[[#This Row],[Rivivalinta]],Sheet1!$C$1:$E$42,2,FALSE)</f>
        <v>Kontanta medel och kassabehållning hos centralbanker</v>
      </c>
      <c r="D2052" s="23" t="str">
        <f>VLOOKUP(Taulukko1[[#This Row],[Rivivalinta]],Sheet1!$C$1:$E$42,3,FALSE)</f>
        <v>Cash and cash balances at central banks</v>
      </c>
      <c r="E2052" s="1" t="s">
        <v>100</v>
      </c>
      <c r="F2052" s="2">
        <v>42004</v>
      </c>
      <c r="G2052" s="4">
        <v>1422</v>
      </c>
    </row>
    <row r="2053" spans="1:7" x14ac:dyDescent="0.2">
      <c r="A2053" s="3">
        <v>12</v>
      </c>
      <c r="B2053" s="23" t="s">
        <v>16</v>
      </c>
      <c r="C2053" s="23" t="str">
        <f>VLOOKUP(Taulukko1[[#This Row],[Rivivalinta]],Sheet1!$C$1:$E$42,2,FALSE)</f>
        <v>Lån och förskott till kreditinstitut</v>
      </c>
      <c r="D2053" s="23" t="str">
        <f>VLOOKUP(Taulukko1[[#This Row],[Rivivalinta]],Sheet1!$C$1:$E$42,3,FALSE)</f>
        <v>Loans and advances to credit institutions</v>
      </c>
      <c r="E2053" s="1" t="s">
        <v>100</v>
      </c>
      <c r="F2053" s="2">
        <v>42004</v>
      </c>
      <c r="G2053" s="4">
        <v>3014</v>
      </c>
    </row>
    <row r="2054" spans="1:7" x14ac:dyDescent="0.2">
      <c r="A2054" s="3">
        <v>13</v>
      </c>
      <c r="B2054" s="23" t="s">
        <v>17</v>
      </c>
      <c r="C2054" s="23" t="str">
        <f>VLOOKUP(Taulukko1[[#This Row],[Rivivalinta]],Sheet1!$C$1:$E$42,2,FALSE)</f>
        <v>Lån och förskott till allmänheten och offentliga samfund</v>
      </c>
      <c r="D2054" s="23" t="str">
        <f>VLOOKUP(Taulukko1[[#This Row],[Rivivalinta]],Sheet1!$C$1:$E$42,3,FALSE)</f>
        <v>Loans and advances to the public and public sector entities</v>
      </c>
      <c r="E2054" s="1" t="s">
        <v>100</v>
      </c>
      <c r="F2054" s="2">
        <v>42004</v>
      </c>
      <c r="G2054" s="4">
        <v>58766</v>
      </c>
    </row>
    <row r="2055" spans="1:7" x14ac:dyDescent="0.2">
      <c r="A2055" s="3">
        <v>14</v>
      </c>
      <c r="B2055" s="23" t="s">
        <v>18</v>
      </c>
      <c r="C2055" s="23" t="str">
        <f>VLOOKUP(Taulukko1[[#This Row],[Rivivalinta]],Sheet1!$C$1:$E$42,2,FALSE)</f>
        <v>Värdepapper</v>
      </c>
      <c r="D2055" s="23" t="str">
        <f>VLOOKUP(Taulukko1[[#This Row],[Rivivalinta]],Sheet1!$C$1:$E$42,3,FALSE)</f>
        <v>Debt securities</v>
      </c>
      <c r="E2055" s="1" t="s">
        <v>100</v>
      </c>
      <c r="F2055" s="2">
        <v>42004</v>
      </c>
      <c r="G2055" s="4">
        <v>1320</v>
      </c>
    </row>
    <row r="2056" spans="1:7" x14ac:dyDescent="0.2">
      <c r="A2056" s="3">
        <v>15</v>
      </c>
      <c r="B2056" s="23" t="s">
        <v>119</v>
      </c>
      <c r="C2056" s="23" t="str">
        <f>VLOOKUP(Taulukko1[[#This Row],[Rivivalinta]],Sheet1!$C$1:$E$42,2,FALSE)</f>
        <v xml:space="preserve">Derivat </v>
      </c>
      <c r="D2056" s="23" t="str">
        <f>VLOOKUP(Taulukko1[[#This Row],[Rivivalinta]],Sheet1!$C$1:$E$42,3,FALSE)</f>
        <v xml:space="preserve">Derivatives </v>
      </c>
      <c r="E2056" s="1" t="s">
        <v>100</v>
      </c>
      <c r="F2056" s="2">
        <v>42004</v>
      </c>
      <c r="G2056" s="4">
        <v>1156</v>
      </c>
    </row>
    <row r="2057" spans="1:7" x14ac:dyDescent="0.2">
      <c r="A2057" s="3">
        <v>16</v>
      </c>
      <c r="B2057" s="23" t="s">
        <v>20</v>
      </c>
      <c r="C2057" s="23" t="str">
        <f>VLOOKUP(Taulukko1[[#This Row],[Rivivalinta]],Sheet1!$C$1:$E$42,2,FALSE)</f>
        <v>Övriga tillgångar</v>
      </c>
      <c r="D2057" s="23" t="str">
        <f>VLOOKUP(Taulukko1[[#This Row],[Rivivalinta]],Sheet1!$C$1:$E$42,3,FALSE)</f>
        <v>Other assets</v>
      </c>
      <c r="E2057" s="1" t="s">
        <v>100</v>
      </c>
      <c r="F2057" s="2">
        <v>42004</v>
      </c>
      <c r="G2057" s="4">
        <v>9018</v>
      </c>
    </row>
    <row r="2058" spans="1:7" x14ac:dyDescent="0.2">
      <c r="A2058" s="3">
        <v>17</v>
      </c>
      <c r="B2058" s="23" t="s">
        <v>21</v>
      </c>
      <c r="C2058" s="23" t="str">
        <f>VLOOKUP(Taulukko1[[#This Row],[Rivivalinta]],Sheet1!$C$1:$E$42,2,FALSE)</f>
        <v>SUMMA TILLGÅNGAR</v>
      </c>
      <c r="D2058" s="23" t="str">
        <f>VLOOKUP(Taulukko1[[#This Row],[Rivivalinta]],Sheet1!$C$1:$E$42,3,FALSE)</f>
        <v>TOTAL ASSETS</v>
      </c>
      <c r="E2058" s="1" t="s">
        <v>100</v>
      </c>
      <c r="F2058" s="2">
        <v>42004</v>
      </c>
      <c r="G2058" s="4">
        <v>74696</v>
      </c>
    </row>
    <row r="2059" spans="1:7" x14ac:dyDescent="0.2">
      <c r="A2059" s="3">
        <v>18</v>
      </c>
      <c r="B2059" s="23" t="s">
        <v>22</v>
      </c>
      <c r="C2059" s="23" t="str">
        <f>VLOOKUP(Taulukko1[[#This Row],[Rivivalinta]],Sheet1!$C$1:$E$42,2,FALSE)</f>
        <v>Inlåning från kreditinstitut</v>
      </c>
      <c r="D2059" s="23" t="str">
        <f>VLOOKUP(Taulukko1[[#This Row],[Rivivalinta]],Sheet1!$C$1:$E$42,3,FALSE)</f>
        <v>Deposits from credit institutions</v>
      </c>
      <c r="E2059" s="1" t="s">
        <v>100</v>
      </c>
      <c r="F2059" s="2">
        <v>42004</v>
      </c>
      <c r="G2059" s="4">
        <v>770</v>
      </c>
    </row>
    <row r="2060" spans="1:7" x14ac:dyDescent="0.2">
      <c r="A2060" s="3">
        <v>19</v>
      </c>
      <c r="B2060" s="23" t="s">
        <v>23</v>
      </c>
      <c r="C2060" s="23" t="str">
        <f>VLOOKUP(Taulukko1[[#This Row],[Rivivalinta]],Sheet1!$C$1:$E$42,2,FALSE)</f>
        <v>Inlåning från allmänheten och offentliga samfund</v>
      </c>
      <c r="D2060" s="23" t="str">
        <f>VLOOKUP(Taulukko1[[#This Row],[Rivivalinta]],Sheet1!$C$1:$E$42,3,FALSE)</f>
        <v>Deposits from the public and public sector entities</v>
      </c>
      <c r="E2060" s="1" t="s">
        <v>100</v>
      </c>
      <c r="F2060" s="2">
        <v>42004</v>
      </c>
      <c r="G2060" s="4">
        <v>62786</v>
      </c>
    </row>
    <row r="2061" spans="1:7" x14ac:dyDescent="0.2">
      <c r="A2061" s="3">
        <v>20</v>
      </c>
      <c r="B2061" s="23" t="s">
        <v>24</v>
      </c>
      <c r="C2061" s="23" t="str">
        <f>VLOOKUP(Taulukko1[[#This Row],[Rivivalinta]],Sheet1!$C$1:$E$42,2,FALSE)</f>
        <v>Emitterade skuldebrev</v>
      </c>
      <c r="D2061" s="23" t="str">
        <f>VLOOKUP(Taulukko1[[#This Row],[Rivivalinta]],Sheet1!$C$1:$E$42,3,FALSE)</f>
        <v>Debt securities issued</v>
      </c>
      <c r="E2061" s="1" t="s">
        <v>100</v>
      </c>
      <c r="F2061" s="2">
        <v>42004</v>
      </c>
      <c r="G2061" s="4"/>
    </row>
    <row r="2062" spans="1:7" x14ac:dyDescent="0.2">
      <c r="A2062" s="3">
        <v>22</v>
      </c>
      <c r="B2062" s="23" t="s">
        <v>19</v>
      </c>
      <c r="C2062" s="23" t="str">
        <f>VLOOKUP(Taulukko1[[#This Row],[Rivivalinta]],Sheet1!$C$1:$E$42,2,FALSE)</f>
        <v>Derivat</v>
      </c>
      <c r="D2062" s="23" t="str">
        <f>VLOOKUP(Taulukko1[[#This Row],[Rivivalinta]],Sheet1!$C$1:$E$42,3,FALSE)</f>
        <v>Derivatives</v>
      </c>
      <c r="E2062" s="1" t="s">
        <v>100</v>
      </c>
      <c r="F2062" s="2">
        <v>42004</v>
      </c>
      <c r="G2062" s="4"/>
    </row>
    <row r="2063" spans="1:7" x14ac:dyDescent="0.2">
      <c r="A2063" s="3">
        <v>23</v>
      </c>
      <c r="B2063" s="23" t="s">
        <v>25</v>
      </c>
      <c r="C2063" s="23" t="str">
        <f>VLOOKUP(Taulukko1[[#This Row],[Rivivalinta]],Sheet1!$C$1:$E$42,2,FALSE)</f>
        <v>Eget kapital</v>
      </c>
      <c r="D2063" s="23" t="str">
        <f>VLOOKUP(Taulukko1[[#This Row],[Rivivalinta]],Sheet1!$C$1:$E$42,3,FALSE)</f>
        <v>Total equity</v>
      </c>
      <c r="E2063" s="1" t="s">
        <v>100</v>
      </c>
      <c r="F2063" s="2">
        <v>42004</v>
      </c>
      <c r="G2063" s="4">
        <v>6796</v>
      </c>
    </row>
    <row r="2064" spans="1:7" x14ac:dyDescent="0.2">
      <c r="A2064" s="3">
        <v>21</v>
      </c>
      <c r="B2064" s="23" t="s">
        <v>26</v>
      </c>
      <c r="C2064" s="23" t="str">
        <f>VLOOKUP(Taulukko1[[#This Row],[Rivivalinta]],Sheet1!$C$1:$E$42,2,FALSE)</f>
        <v>Övriga skulder</v>
      </c>
      <c r="D2064" s="23" t="str">
        <f>VLOOKUP(Taulukko1[[#This Row],[Rivivalinta]],Sheet1!$C$1:$E$42,3,FALSE)</f>
        <v>Other liabilities</v>
      </c>
      <c r="E2064" s="1" t="s">
        <v>100</v>
      </c>
      <c r="F2064" s="2">
        <v>42004</v>
      </c>
      <c r="G2064" s="4">
        <v>4343</v>
      </c>
    </row>
    <row r="2065" spans="1:7" x14ac:dyDescent="0.2">
      <c r="A2065" s="3">
        <v>24</v>
      </c>
      <c r="B2065" s="23" t="s">
        <v>27</v>
      </c>
      <c r="C2065" s="23" t="str">
        <f>VLOOKUP(Taulukko1[[#This Row],[Rivivalinta]],Sheet1!$C$1:$E$42,2,FALSE)</f>
        <v>SUMMA EGET KAPITAL OCH SKULDER</v>
      </c>
      <c r="D2065" s="23" t="str">
        <f>VLOOKUP(Taulukko1[[#This Row],[Rivivalinta]],Sheet1!$C$1:$E$42,3,FALSE)</f>
        <v>TOTAL EQUITY AND LIABILITIES</v>
      </c>
      <c r="E2065" s="1" t="s">
        <v>100</v>
      </c>
      <c r="F2065" s="2">
        <v>42004</v>
      </c>
      <c r="G2065" s="4">
        <v>74695</v>
      </c>
    </row>
    <row r="2066" spans="1:7" x14ac:dyDescent="0.2">
      <c r="A2066" s="3">
        <v>25</v>
      </c>
      <c r="B2066" s="23" t="s">
        <v>28</v>
      </c>
      <c r="C2066" s="23" t="str">
        <f>VLOOKUP(Taulukko1[[#This Row],[Rivivalinta]],Sheet1!$C$1:$E$42,2,FALSE)</f>
        <v>Exponering utanför balansräkningen</v>
      </c>
      <c r="D2066" s="23" t="str">
        <f>VLOOKUP(Taulukko1[[#This Row],[Rivivalinta]],Sheet1!$C$1:$E$42,3,FALSE)</f>
        <v>Off balance sheet exposures</v>
      </c>
      <c r="E2066" s="1" t="s">
        <v>100</v>
      </c>
      <c r="F2066" s="2">
        <v>42004</v>
      </c>
      <c r="G2066" s="4">
        <v>2949</v>
      </c>
    </row>
    <row r="2067" spans="1:7" x14ac:dyDescent="0.2">
      <c r="A2067" s="3">
        <v>28</v>
      </c>
      <c r="B2067" s="23" t="s">
        <v>29</v>
      </c>
      <c r="C2067" s="23" t="str">
        <f>VLOOKUP(Taulukko1[[#This Row],[Rivivalinta]],Sheet1!$C$1:$E$42,2,FALSE)</f>
        <v>Kostnader/intäkter, %</v>
      </c>
      <c r="D2067" s="23" t="str">
        <f>VLOOKUP(Taulukko1[[#This Row],[Rivivalinta]],Sheet1!$C$1:$E$42,3,FALSE)</f>
        <v>Cost/income ratio, %</v>
      </c>
      <c r="E2067" s="1" t="s">
        <v>100</v>
      </c>
      <c r="F2067" s="2">
        <v>42004</v>
      </c>
      <c r="G2067" s="5">
        <v>0.74736188702669148</v>
      </c>
    </row>
    <row r="2068" spans="1:7" x14ac:dyDescent="0.2">
      <c r="A2068" s="3">
        <v>29</v>
      </c>
      <c r="B2068" s="23" t="s">
        <v>30</v>
      </c>
      <c r="C2068" s="23" t="str">
        <f>VLOOKUP(Taulukko1[[#This Row],[Rivivalinta]],Sheet1!$C$1:$E$42,2,FALSE)</f>
        <v>Nödlidande exponeringar/Exponeringar, %</v>
      </c>
      <c r="D2068" s="23" t="str">
        <f>VLOOKUP(Taulukko1[[#This Row],[Rivivalinta]],Sheet1!$C$1:$E$42,3,FALSE)</f>
        <v>Non-performing exposures/Exposures, %</v>
      </c>
      <c r="E2068" s="1" t="s">
        <v>100</v>
      </c>
      <c r="F2068" s="2">
        <v>42004</v>
      </c>
      <c r="G2068" s="5">
        <v>6.3498731641110986E-3</v>
      </c>
    </row>
    <row r="2069" spans="1:7" x14ac:dyDescent="0.2">
      <c r="A2069" s="3">
        <v>30</v>
      </c>
      <c r="B2069" s="23" t="s">
        <v>31</v>
      </c>
      <c r="C2069" s="23" t="str">
        <f>VLOOKUP(Taulukko1[[#This Row],[Rivivalinta]],Sheet1!$C$1:$E$42,2,FALSE)</f>
        <v>Upplupna avsättningar på nödlidande exponeringar/Nödlidande Exponeringar, %</v>
      </c>
      <c r="D2069" s="23" t="str">
        <f>VLOOKUP(Taulukko1[[#This Row],[Rivivalinta]],Sheet1!$C$1:$E$42,3,FALSE)</f>
        <v>Accumulated impairments on non-performing exposures/Non-performing exposures, %</v>
      </c>
      <c r="E2069" s="1" t="s">
        <v>100</v>
      </c>
      <c r="F2069" s="2">
        <v>42004</v>
      </c>
      <c r="G2069" s="5">
        <v>9.4147582697201013E-2</v>
      </c>
    </row>
    <row r="2070" spans="1:7" x14ac:dyDescent="0.2">
      <c r="A2070" s="3">
        <v>31</v>
      </c>
      <c r="B2070" s="23" t="s">
        <v>32</v>
      </c>
      <c r="C2070" s="23" t="str">
        <f>VLOOKUP(Taulukko1[[#This Row],[Rivivalinta]],Sheet1!$C$1:$E$42,2,FALSE)</f>
        <v>Kapitalbas</v>
      </c>
      <c r="D2070" s="23" t="str">
        <f>VLOOKUP(Taulukko1[[#This Row],[Rivivalinta]],Sheet1!$C$1:$E$42,3,FALSE)</f>
        <v>Own funds</v>
      </c>
      <c r="E2070" s="1" t="s">
        <v>100</v>
      </c>
      <c r="F2070" s="2">
        <v>42004</v>
      </c>
      <c r="G2070" s="4">
        <v>8112.8440000000001</v>
      </c>
    </row>
    <row r="2071" spans="1:7" x14ac:dyDescent="0.2">
      <c r="A2071" s="3">
        <v>32</v>
      </c>
      <c r="B2071" s="23" t="s">
        <v>33</v>
      </c>
      <c r="C2071" s="23" t="str">
        <f>VLOOKUP(Taulukko1[[#This Row],[Rivivalinta]],Sheet1!$C$1:$E$42,2,FALSE)</f>
        <v>Kärnprimärkapital (CET 1)</v>
      </c>
      <c r="D2071" s="23" t="str">
        <f>VLOOKUP(Taulukko1[[#This Row],[Rivivalinta]],Sheet1!$C$1:$E$42,3,FALSE)</f>
        <v>Common equity tier 1 capital (CET1)</v>
      </c>
      <c r="E2071" s="1" t="s">
        <v>100</v>
      </c>
      <c r="F2071" s="2">
        <v>42004</v>
      </c>
      <c r="G2071" s="4">
        <v>7802.9989999999998</v>
      </c>
    </row>
    <row r="2072" spans="1:7" x14ac:dyDescent="0.2">
      <c r="A2072" s="3">
        <v>33</v>
      </c>
      <c r="B2072" s="23" t="s">
        <v>34</v>
      </c>
      <c r="C2072" s="23" t="str">
        <f>VLOOKUP(Taulukko1[[#This Row],[Rivivalinta]],Sheet1!$C$1:$E$42,2,FALSE)</f>
        <v>Övrigt primärkapital (AT 1)</v>
      </c>
      <c r="D2072" s="23" t="str">
        <f>VLOOKUP(Taulukko1[[#This Row],[Rivivalinta]],Sheet1!$C$1:$E$42,3,FALSE)</f>
        <v>Additional tier 1 capital (AT 1)</v>
      </c>
      <c r="E2072" s="1" t="s">
        <v>100</v>
      </c>
      <c r="F2072" s="2">
        <v>42004</v>
      </c>
      <c r="G2072" s="4"/>
    </row>
    <row r="2073" spans="1:7" x14ac:dyDescent="0.2">
      <c r="A2073" s="3">
        <v>34</v>
      </c>
      <c r="B2073" s="23" t="s">
        <v>35</v>
      </c>
      <c r="C2073" s="23" t="str">
        <f>VLOOKUP(Taulukko1[[#This Row],[Rivivalinta]],Sheet1!$C$1:$E$42,2,FALSE)</f>
        <v>Supplementärkapital (T2)</v>
      </c>
      <c r="D2073" s="23" t="str">
        <f>VLOOKUP(Taulukko1[[#This Row],[Rivivalinta]],Sheet1!$C$1:$E$42,3,FALSE)</f>
        <v>Tier 2 capital (T2)</v>
      </c>
      <c r="E2073" s="1" t="s">
        <v>100</v>
      </c>
      <c r="F2073" s="2">
        <v>42004</v>
      </c>
      <c r="G2073" s="4">
        <v>309.84500000000003</v>
      </c>
    </row>
    <row r="2074" spans="1:7" x14ac:dyDescent="0.2">
      <c r="A2074" s="3">
        <v>35</v>
      </c>
      <c r="B2074" s="23" t="s">
        <v>36</v>
      </c>
      <c r="C2074" s="23" t="str">
        <f>VLOOKUP(Taulukko1[[#This Row],[Rivivalinta]],Sheet1!$C$1:$E$42,2,FALSE)</f>
        <v>Summa kapitalrelationer, %</v>
      </c>
      <c r="D2074" s="23" t="str">
        <f>VLOOKUP(Taulukko1[[#This Row],[Rivivalinta]],Sheet1!$C$1:$E$42,3,FALSE)</f>
        <v>Own funds ratio, %</v>
      </c>
      <c r="E2074" s="1" t="s">
        <v>100</v>
      </c>
      <c r="F2074" s="2">
        <v>42004</v>
      </c>
      <c r="G2074" s="5">
        <v>0.20957522214741986</v>
      </c>
    </row>
    <row r="2075" spans="1:7" x14ac:dyDescent="0.2">
      <c r="A2075" s="3">
        <v>36</v>
      </c>
      <c r="B2075" s="23" t="s">
        <v>37</v>
      </c>
      <c r="C2075" s="23" t="str">
        <f>VLOOKUP(Taulukko1[[#This Row],[Rivivalinta]],Sheet1!$C$1:$E$42,2,FALSE)</f>
        <v>Primärkapitalrelation, %</v>
      </c>
      <c r="D2075" s="23" t="str">
        <f>VLOOKUP(Taulukko1[[#This Row],[Rivivalinta]],Sheet1!$C$1:$E$42,3,FALSE)</f>
        <v>Tier 1 ratio, %</v>
      </c>
      <c r="E2075" s="1" t="s">
        <v>100</v>
      </c>
      <c r="F2075" s="2">
        <v>42004</v>
      </c>
      <c r="G2075" s="5">
        <v>0.20157114432880688</v>
      </c>
    </row>
    <row r="2076" spans="1:7" x14ac:dyDescent="0.2">
      <c r="A2076" s="3">
        <v>37</v>
      </c>
      <c r="B2076" s="23" t="s">
        <v>38</v>
      </c>
      <c r="C2076" s="23" t="str">
        <f>VLOOKUP(Taulukko1[[#This Row],[Rivivalinta]],Sheet1!$C$1:$E$42,2,FALSE)</f>
        <v>Kärnprimärkapitalrelation, %</v>
      </c>
      <c r="D2076" s="23" t="str">
        <f>VLOOKUP(Taulukko1[[#This Row],[Rivivalinta]],Sheet1!$C$1:$E$42,3,FALSE)</f>
        <v>CET 1 ratio, %</v>
      </c>
      <c r="E2076" s="1" t="s">
        <v>100</v>
      </c>
      <c r="F2076" s="2">
        <v>42004</v>
      </c>
      <c r="G2076" s="5">
        <v>0.20157114432880688</v>
      </c>
    </row>
    <row r="2077" spans="1:7" x14ac:dyDescent="0.2">
      <c r="A2077" s="3">
        <v>38</v>
      </c>
      <c r="B2077" s="23" t="s">
        <v>39</v>
      </c>
      <c r="C2077" s="23" t="str">
        <f>VLOOKUP(Taulukko1[[#This Row],[Rivivalinta]],Sheet1!$C$1:$E$42,2,FALSE)</f>
        <v>Summa exponeringsbelopp (RWA)</v>
      </c>
      <c r="D2077" s="23" t="str">
        <f>VLOOKUP(Taulukko1[[#This Row],[Rivivalinta]],Sheet1!$C$1:$E$42,3,FALSE)</f>
        <v>Total risk weighted assets (RWA)</v>
      </c>
      <c r="E2077" s="1" t="s">
        <v>100</v>
      </c>
      <c r="F2077" s="2">
        <v>42004</v>
      </c>
      <c r="G2077" s="4">
        <v>38710.892999999996</v>
      </c>
    </row>
    <row r="2078" spans="1:7" x14ac:dyDescent="0.2">
      <c r="A2078" s="3">
        <v>39</v>
      </c>
      <c r="B2078" s="23" t="s">
        <v>40</v>
      </c>
      <c r="C2078" s="23" t="str">
        <f>VLOOKUP(Taulukko1[[#This Row],[Rivivalinta]],Sheet1!$C$1:$E$42,2,FALSE)</f>
        <v>Exponeringsbelopp för kredit-, motpart- och utspädningsrisker</v>
      </c>
      <c r="D2078" s="23" t="str">
        <f>VLOOKUP(Taulukko1[[#This Row],[Rivivalinta]],Sheet1!$C$1:$E$42,3,FALSE)</f>
        <v>Credit and counterparty risks</v>
      </c>
      <c r="E2078" s="1" t="s">
        <v>100</v>
      </c>
      <c r="F2078" s="2">
        <v>42004</v>
      </c>
      <c r="G2078" s="4">
        <v>32714.056</v>
      </c>
    </row>
    <row r="2079" spans="1:7" x14ac:dyDescent="0.2">
      <c r="A2079" s="3">
        <v>40</v>
      </c>
      <c r="B2079" s="23" t="s">
        <v>41</v>
      </c>
      <c r="C2079" s="23" t="str">
        <f>VLOOKUP(Taulukko1[[#This Row],[Rivivalinta]],Sheet1!$C$1:$E$42,2,FALSE)</f>
        <v>Exponeringsbelopp för positions-, valutakurs- och råvarurisker</v>
      </c>
      <c r="D2079" s="23" t="str">
        <f>VLOOKUP(Taulukko1[[#This Row],[Rivivalinta]],Sheet1!$C$1:$E$42,3,FALSE)</f>
        <v>Position, currency and commodity risks</v>
      </c>
      <c r="E2079" s="1" t="s">
        <v>100</v>
      </c>
      <c r="F2079" s="2">
        <v>42004</v>
      </c>
      <c r="G2079" s="4">
        <v>268.685</v>
      </c>
    </row>
    <row r="2080" spans="1:7" x14ac:dyDescent="0.2">
      <c r="A2080" s="3">
        <v>41</v>
      </c>
      <c r="B2080" s="23" t="s">
        <v>42</v>
      </c>
      <c r="C2080" s="23" t="str">
        <f>VLOOKUP(Taulukko1[[#This Row],[Rivivalinta]],Sheet1!$C$1:$E$42,2,FALSE)</f>
        <v>Exponeringsbelopp för operativ risk</v>
      </c>
      <c r="D2080" s="23" t="str">
        <f>VLOOKUP(Taulukko1[[#This Row],[Rivivalinta]],Sheet1!$C$1:$E$42,3,FALSE)</f>
        <v>Operational risks</v>
      </c>
      <c r="E2080" s="1" t="s">
        <v>100</v>
      </c>
      <c r="F2080" s="2">
        <v>42004</v>
      </c>
      <c r="G2080" s="4">
        <v>3089.9050000000002</v>
      </c>
    </row>
    <row r="2081" spans="1:7" x14ac:dyDescent="0.2">
      <c r="A2081" s="3">
        <v>42</v>
      </c>
      <c r="B2081" s="23" t="s">
        <v>43</v>
      </c>
      <c r="C2081" s="23" t="str">
        <f>VLOOKUP(Taulukko1[[#This Row],[Rivivalinta]],Sheet1!$C$1:$E$42,2,FALSE)</f>
        <v>Övriga riskexponeringar</v>
      </c>
      <c r="D2081" s="23" t="str">
        <f>VLOOKUP(Taulukko1[[#This Row],[Rivivalinta]],Sheet1!$C$1:$E$42,3,FALSE)</f>
        <v>Other risks</v>
      </c>
      <c r="E2081" s="1" t="s">
        <v>100</v>
      </c>
      <c r="F2081" s="2">
        <v>42004</v>
      </c>
      <c r="G2081" s="4">
        <v>2638.2469999999998</v>
      </c>
    </row>
    <row r="2082" spans="1:7" x14ac:dyDescent="0.2">
      <c r="A2082" s="3">
        <v>1</v>
      </c>
      <c r="B2082" s="23" t="s">
        <v>5</v>
      </c>
      <c r="C2082" s="23" t="str">
        <f>VLOOKUP(Taulukko1[[#This Row],[Rivivalinta]],Sheet1!$C$1:$E$42,2,FALSE)</f>
        <v>Räntenetto</v>
      </c>
      <c r="D2082" s="23" t="str">
        <f>VLOOKUP(Taulukko1[[#This Row],[Rivivalinta]],Sheet1!$C$1:$E$42,3,FALSE)</f>
        <v>Net interest margin</v>
      </c>
      <c r="E2082" s="1" t="s">
        <v>101</v>
      </c>
      <c r="F2082" s="2">
        <v>42004</v>
      </c>
      <c r="G2082" s="4">
        <v>13570</v>
      </c>
    </row>
    <row r="2083" spans="1:7" x14ac:dyDescent="0.2">
      <c r="A2083" s="3">
        <v>2</v>
      </c>
      <c r="B2083" s="23" t="s">
        <v>6</v>
      </c>
      <c r="C2083" s="23" t="str">
        <f>VLOOKUP(Taulukko1[[#This Row],[Rivivalinta]],Sheet1!$C$1:$E$42,2,FALSE)</f>
        <v>Netto, avgifts- och provisionsintäkter</v>
      </c>
      <c r="D2083" s="23" t="str">
        <f>VLOOKUP(Taulukko1[[#This Row],[Rivivalinta]],Sheet1!$C$1:$E$42,3,FALSE)</f>
        <v>Net fee and commission income</v>
      </c>
      <c r="E2083" s="1" t="s">
        <v>101</v>
      </c>
      <c r="F2083" s="2">
        <v>42004</v>
      </c>
      <c r="G2083" s="4">
        <v>5633</v>
      </c>
    </row>
    <row r="2084" spans="1:7" x14ac:dyDescent="0.2">
      <c r="A2084" s="3">
        <v>3</v>
      </c>
      <c r="B2084" s="23" t="s">
        <v>7</v>
      </c>
      <c r="C2084" s="23" t="str">
        <f>VLOOKUP(Taulukko1[[#This Row],[Rivivalinta]],Sheet1!$C$1:$E$42,2,FALSE)</f>
        <v>Avgifts- och provisionsintäkter</v>
      </c>
      <c r="D2084" s="23" t="str">
        <f>VLOOKUP(Taulukko1[[#This Row],[Rivivalinta]],Sheet1!$C$1:$E$42,3,FALSE)</f>
        <v>Fee and commission income</v>
      </c>
      <c r="E2084" s="1" t="s">
        <v>101</v>
      </c>
      <c r="F2084" s="2">
        <v>42004</v>
      </c>
      <c r="G2084" s="4">
        <v>6234</v>
      </c>
    </row>
    <row r="2085" spans="1:7" x14ac:dyDescent="0.2">
      <c r="A2085" s="3">
        <v>4</v>
      </c>
      <c r="B2085" s="23" t="s">
        <v>8</v>
      </c>
      <c r="C2085" s="23" t="str">
        <f>VLOOKUP(Taulukko1[[#This Row],[Rivivalinta]],Sheet1!$C$1:$E$42,2,FALSE)</f>
        <v>Avgifts- och provisionskostnader</v>
      </c>
      <c r="D2085" s="23" t="str">
        <f>VLOOKUP(Taulukko1[[#This Row],[Rivivalinta]],Sheet1!$C$1:$E$42,3,FALSE)</f>
        <v>Fee and commission expenses</v>
      </c>
      <c r="E2085" s="1" t="s">
        <v>101</v>
      </c>
      <c r="F2085" s="2">
        <v>42004</v>
      </c>
      <c r="G2085" s="4">
        <v>601</v>
      </c>
    </row>
    <row r="2086" spans="1:7" x14ac:dyDescent="0.2">
      <c r="A2086" s="3">
        <v>5</v>
      </c>
      <c r="B2086" s="23" t="s">
        <v>9</v>
      </c>
      <c r="C2086" s="23" t="str">
        <f>VLOOKUP(Taulukko1[[#This Row],[Rivivalinta]],Sheet1!$C$1:$E$42,2,FALSE)</f>
        <v>Nettointäkter från handel och investeringar</v>
      </c>
      <c r="D2086" s="23" t="str">
        <f>VLOOKUP(Taulukko1[[#This Row],[Rivivalinta]],Sheet1!$C$1:$E$42,3,FALSE)</f>
        <v>Net trading and investing income</v>
      </c>
      <c r="E2086" s="1" t="s">
        <v>101</v>
      </c>
      <c r="F2086" s="2">
        <v>42004</v>
      </c>
      <c r="G2086" s="4">
        <v>227</v>
      </c>
    </row>
    <row r="2087" spans="1:7" x14ac:dyDescent="0.2">
      <c r="A2087" s="3">
        <v>6</v>
      </c>
      <c r="B2087" s="23" t="s">
        <v>10</v>
      </c>
      <c r="C2087" s="23" t="str">
        <f>VLOOKUP(Taulukko1[[#This Row],[Rivivalinta]],Sheet1!$C$1:$E$42,2,FALSE)</f>
        <v>Övriga intäkter</v>
      </c>
      <c r="D2087" s="23" t="str">
        <f>VLOOKUP(Taulukko1[[#This Row],[Rivivalinta]],Sheet1!$C$1:$E$42,3,FALSE)</f>
        <v>Other income</v>
      </c>
      <c r="E2087" s="1" t="s">
        <v>101</v>
      </c>
      <c r="F2087" s="2">
        <v>42004</v>
      </c>
      <c r="G2087" s="4">
        <v>1790</v>
      </c>
    </row>
    <row r="2088" spans="1:7" x14ac:dyDescent="0.2">
      <c r="A2088" s="3">
        <v>7</v>
      </c>
      <c r="B2088" s="23" t="s">
        <v>11</v>
      </c>
      <c r="C2088" s="23" t="str">
        <f>VLOOKUP(Taulukko1[[#This Row],[Rivivalinta]],Sheet1!$C$1:$E$42,2,FALSE)</f>
        <v>Totala inkomster</v>
      </c>
      <c r="D2088" s="23" t="str">
        <f>VLOOKUP(Taulukko1[[#This Row],[Rivivalinta]],Sheet1!$C$1:$E$42,3,FALSE)</f>
        <v>Total income</v>
      </c>
      <c r="E2088" s="1" t="s">
        <v>101</v>
      </c>
      <c r="F2088" s="2">
        <v>42004</v>
      </c>
      <c r="G2088" s="4">
        <v>21220</v>
      </c>
    </row>
    <row r="2089" spans="1:7" x14ac:dyDescent="0.2">
      <c r="A2089" s="3">
        <v>8</v>
      </c>
      <c r="B2089" s="23" t="s">
        <v>12</v>
      </c>
      <c r="C2089" s="23" t="str">
        <f>VLOOKUP(Taulukko1[[#This Row],[Rivivalinta]],Sheet1!$C$1:$E$42,2,FALSE)</f>
        <v>Totala kostnader</v>
      </c>
      <c r="D2089" s="23" t="str">
        <f>VLOOKUP(Taulukko1[[#This Row],[Rivivalinta]],Sheet1!$C$1:$E$42,3,FALSE)</f>
        <v>Total expenses</v>
      </c>
      <c r="E2089" s="1" t="s">
        <v>101</v>
      </c>
      <c r="F2089" s="2">
        <v>42004</v>
      </c>
      <c r="G2089" s="4">
        <v>14509</v>
      </c>
    </row>
    <row r="2090" spans="1:7" x14ac:dyDescent="0.2">
      <c r="A2090" s="3">
        <v>9</v>
      </c>
      <c r="B2090" s="23" t="s">
        <v>13</v>
      </c>
      <c r="C2090" s="23" t="str">
        <f>VLOOKUP(Taulukko1[[#This Row],[Rivivalinta]],Sheet1!$C$1:$E$42,2,FALSE)</f>
        <v>Nedskrivningar av lån och fordringar</v>
      </c>
      <c r="D2090" s="23" t="str">
        <f>VLOOKUP(Taulukko1[[#This Row],[Rivivalinta]],Sheet1!$C$1:$E$42,3,FALSE)</f>
        <v>Impairments on loans and receivables</v>
      </c>
      <c r="E2090" s="1" t="s">
        <v>101</v>
      </c>
      <c r="F2090" s="2">
        <v>42004</v>
      </c>
      <c r="G2090" s="4">
        <v>2331</v>
      </c>
    </row>
    <row r="2091" spans="1:7" x14ac:dyDescent="0.2">
      <c r="A2091" s="3">
        <v>10</v>
      </c>
      <c r="B2091" s="23" t="s">
        <v>14</v>
      </c>
      <c r="C2091" s="23" t="str">
        <f>VLOOKUP(Taulukko1[[#This Row],[Rivivalinta]],Sheet1!$C$1:$E$42,2,FALSE)</f>
        <v>Rörelsevinst/-förlust</v>
      </c>
      <c r="D2091" s="23" t="str">
        <f>VLOOKUP(Taulukko1[[#This Row],[Rivivalinta]],Sheet1!$C$1:$E$42,3,FALSE)</f>
        <v>Operatingprofit/-loss</v>
      </c>
      <c r="E2091" s="1" t="s">
        <v>101</v>
      </c>
      <c r="F2091" s="2">
        <v>42004</v>
      </c>
      <c r="G2091" s="4">
        <v>4380</v>
      </c>
    </row>
    <row r="2092" spans="1:7" x14ac:dyDescent="0.2">
      <c r="A2092" s="3">
        <v>11</v>
      </c>
      <c r="B2092" s="23" t="s">
        <v>15</v>
      </c>
      <c r="C2092" s="23" t="str">
        <f>VLOOKUP(Taulukko1[[#This Row],[Rivivalinta]],Sheet1!$C$1:$E$42,2,FALSE)</f>
        <v>Kontanta medel och kassabehållning hos centralbanker</v>
      </c>
      <c r="D2092" s="23" t="str">
        <f>VLOOKUP(Taulukko1[[#This Row],[Rivivalinta]],Sheet1!$C$1:$E$42,3,FALSE)</f>
        <v>Cash and cash balances at central banks</v>
      </c>
      <c r="E2092" s="1" t="s">
        <v>101</v>
      </c>
      <c r="F2092" s="2">
        <v>42004</v>
      </c>
      <c r="G2092" s="4">
        <v>36449</v>
      </c>
    </row>
    <row r="2093" spans="1:7" x14ac:dyDescent="0.2">
      <c r="A2093" s="3">
        <v>12</v>
      </c>
      <c r="B2093" s="23" t="s">
        <v>16</v>
      </c>
      <c r="C2093" s="23" t="str">
        <f>VLOOKUP(Taulukko1[[#This Row],[Rivivalinta]],Sheet1!$C$1:$E$42,2,FALSE)</f>
        <v>Lån och förskott till kreditinstitut</v>
      </c>
      <c r="D2093" s="23" t="str">
        <f>VLOOKUP(Taulukko1[[#This Row],[Rivivalinta]],Sheet1!$C$1:$E$42,3,FALSE)</f>
        <v>Loans and advances to credit institutions</v>
      </c>
      <c r="E2093" s="1" t="s">
        <v>101</v>
      </c>
      <c r="F2093" s="2">
        <v>42004</v>
      </c>
      <c r="G2093" s="4">
        <v>75382</v>
      </c>
    </row>
    <row r="2094" spans="1:7" x14ac:dyDescent="0.2">
      <c r="A2094" s="3">
        <v>13</v>
      </c>
      <c r="B2094" s="23" t="s">
        <v>17</v>
      </c>
      <c r="C2094" s="23" t="str">
        <f>VLOOKUP(Taulukko1[[#This Row],[Rivivalinta]],Sheet1!$C$1:$E$42,2,FALSE)</f>
        <v>Lån och förskott till allmänheten och offentliga samfund</v>
      </c>
      <c r="D2094" s="23" t="str">
        <f>VLOOKUP(Taulukko1[[#This Row],[Rivivalinta]],Sheet1!$C$1:$E$42,3,FALSE)</f>
        <v>Loans and advances to the public and public sector entities</v>
      </c>
      <c r="E2094" s="1" t="s">
        <v>101</v>
      </c>
      <c r="F2094" s="2">
        <v>42004</v>
      </c>
      <c r="G2094" s="4">
        <v>581530</v>
      </c>
    </row>
    <row r="2095" spans="1:7" x14ac:dyDescent="0.2">
      <c r="A2095" s="3">
        <v>14</v>
      </c>
      <c r="B2095" s="23" t="s">
        <v>18</v>
      </c>
      <c r="C2095" s="23" t="str">
        <f>VLOOKUP(Taulukko1[[#This Row],[Rivivalinta]],Sheet1!$C$1:$E$42,2,FALSE)</f>
        <v>Värdepapper</v>
      </c>
      <c r="D2095" s="23" t="str">
        <f>VLOOKUP(Taulukko1[[#This Row],[Rivivalinta]],Sheet1!$C$1:$E$42,3,FALSE)</f>
        <v>Debt securities</v>
      </c>
      <c r="E2095" s="1" t="s">
        <v>101</v>
      </c>
      <c r="F2095" s="2">
        <v>42004</v>
      </c>
      <c r="G2095" s="4">
        <v>12205</v>
      </c>
    </row>
    <row r="2096" spans="1:7" x14ac:dyDescent="0.2">
      <c r="A2096" s="3">
        <v>15</v>
      </c>
      <c r="B2096" s="23" t="s">
        <v>119</v>
      </c>
      <c r="C2096" s="23" t="str">
        <f>VLOOKUP(Taulukko1[[#This Row],[Rivivalinta]],Sheet1!$C$1:$E$42,2,FALSE)</f>
        <v xml:space="preserve">Derivat </v>
      </c>
      <c r="D2096" s="23" t="str">
        <f>VLOOKUP(Taulukko1[[#This Row],[Rivivalinta]],Sheet1!$C$1:$E$42,3,FALSE)</f>
        <v xml:space="preserve">Derivatives </v>
      </c>
      <c r="E2096" s="1" t="s">
        <v>101</v>
      </c>
      <c r="F2096" s="2">
        <v>42004</v>
      </c>
      <c r="G2096" s="4">
        <v>8912</v>
      </c>
    </row>
    <row r="2097" spans="1:7" x14ac:dyDescent="0.2">
      <c r="A2097" s="3">
        <v>16</v>
      </c>
      <c r="B2097" s="23" t="s">
        <v>20</v>
      </c>
      <c r="C2097" s="23" t="str">
        <f>VLOOKUP(Taulukko1[[#This Row],[Rivivalinta]],Sheet1!$C$1:$E$42,2,FALSE)</f>
        <v>Övriga tillgångar</v>
      </c>
      <c r="D2097" s="23" t="str">
        <f>VLOOKUP(Taulukko1[[#This Row],[Rivivalinta]],Sheet1!$C$1:$E$42,3,FALSE)</f>
        <v>Other assets</v>
      </c>
      <c r="E2097" s="1" t="s">
        <v>101</v>
      </c>
      <c r="F2097" s="2">
        <v>42004</v>
      </c>
      <c r="G2097" s="4">
        <v>58946</v>
      </c>
    </row>
    <row r="2098" spans="1:7" x14ac:dyDescent="0.2">
      <c r="A2098" s="3">
        <v>17</v>
      </c>
      <c r="B2098" s="23" t="s">
        <v>21</v>
      </c>
      <c r="C2098" s="23" t="str">
        <f>VLOOKUP(Taulukko1[[#This Row],[Rivivalinta]],Sheet1!$C$1:$E$42,2,FALSE)</f>
        <v>SUMMA TILLGÅNGAR</v>
      </c>
      <c r="D2098" s="23" t="str">
        <f>VLOOKUP(Taulukko1[[#This Row],[Rivivalinta]],Sheet1!$C$1:$E$42,3,FALSE)</f>
        <v>TOTAL ASSETS</v>
      </c>
      <c r="E2098" s="1" t="s">
        <v>101</v>
      </c>
      <c r="F2098" s="2">
        <v>42004</v>
      </c>
      <c r="G2098" s="4">
        <v>773424</v>
      </c>
    </row>
    <row r="2099" spans="1:7" x14ac:dyDescent="0.2">
      <c r="A2099" s="3">
        <v>18</v>
      </c>
      <c r="B2099" s="23" t="s">
        <v>22</v>
      </c>
      <c r="C2099" s="23" t="str">
        <f>VLOOKUP(Taulukko1[[#This Row],[Rivivalinta]],Sheet1!$C$1:$E$42,2,FALSE)</f>
        <v>Inlåning från kreditinstitut</v>
      </c>
      <c r="D2099" s="23" t="str">
        <f>VLOOKUP(Taulukko1[[#This Row],[Rivivalinta]],Sheet1!$C$1:$E$42,3,FALSE)</f>
        <v>Deposits from credit institutions</v>
      </c>
      <c r="E2099" s="1" t="s">
        <v>101</v>
      </c>
      <c r="F2099" s="2">
        <v>42004</v>
      </c>
      <c r="G2099" s="4">
        <v>8998</v>
      </c>
    </row>
    <row r="2100" spans="1:7" x14ac:dyDescent="0.2">
      <c r="A2100" s="3">
        <v>19</v>
      </c>
      <c r="B2100" s="23" t="s">
        <v>23</v>
      </c>
      <c r="C2100" s="23" t="str">
        <f>VLOOKUP(Taulukko1[[#This Row],[Rivivalinta]],Sheet1!$C$1:$E$42,2,FALSE)</f>
        <v>Inlåning från allmänheten och offentliga samfund</v>
      </c>
      <c r="D2100" s="23" t="str">
        <f>VLOOKUP(Taulukko1[[#This Row],[Rivivalinta]],Sheet1!$C$1:$E$42,3,FALSE)</f>
        <v>Deposits from the public and public sector entities</v>
      </c>
      <c r="E2100" s="1" t="s">
        <v>101</v>
      </c>
      <c r="F2100" s="2">
        <v>42004</v>
      </c>
      <c r="G2100" s="4">
        <v>650976</v>
      </c>
    </row>
    <row r="2101" spans="1:7" x14ac:dyDescent="0.2">
      <c r="A2101" s="3">
        <v>20</v>
      </c>
      <c r="B2101" s="23" t="s">
        <v>24</v>
      </c>
      <c r="C2101" s="23" t="str">
        <f>VLOOKUP(Taulukko1[[#This Row],[Rivivalinta]],Sheet1!$C$1:$E$42,2,FALSE)</f>
        <v>Emitterade skuldebrev</v>
      </c>
      <c r="D2101" s="23" t="str">
        <f>VLOOKUP(Taulukko1[[#This Row],[Rivivalinta]],Sheet1!$C$1:$E$42,3,FALSE)</f>
        <v>Debt securities issued</v>
      </c>
      <c r="E2101" s="1" t="s">
        <v>101</v>
      </c>
      <c r="F2101" s="2">
        <v>42004</v>
      </c>
      <c r="G2101" s="4">
        <v>10943</v>
      </c>
    </row>
    <row r="2102" spans="1:7" x14ac:dyDescent="0.2">
      <c r="A2102" s="3">
        <v>22</v>
      </c>
      <c r="B2102" s="23" t="s">
        <v>19</v>
      </c>
      <c r="C2102" s="23" t="str">
        <f>VLOOKUP(Taulukko1[[#This Row],[Rivivalinta]],Sheet1!$C$1:$E$42,2,FALSE)</f>
        <v>Derivat</v>
      </c>
      <c r="D2102" s="23" t="str">
        <f>VLOOKUP(Taulukko1[[#This Row],[Rivivalinta]],Sheet1!$C$1:$E$42,3,FALSE)</f>
        <v>Derivatives</v>
      </c>
      <c r="E2102" s="1" t="s">
        <v>101</v>
      </c>
      <c r="F2102" s="2">
        <v>42004</v>
      </c>
      <c r="G2102" s="4"/>
    </row>
    <row r="2103" spans="1:7" x14ac:dyDescent="0.2">
      <c r="A2103" s="3">
        <v>23</v>
      </c>
      <c r="B2103" s="23" t="s">
        <v>25</v>
      </c>
      <c r="C2103" s="23" t="str">
        <f>VLOOKUP(Taulukko1[[#This Row],[Rivivalinta]],Sheet1!$C$1:$E$42,2,FALSE)</f>
        <v>Eget kapital</v>
      </c>
      <c r="D2103" s="23" t="str">
        <f>VLOOKUP(Taulukko1[[#This Row],[Rivivalinta]],Sheet1!$C$1:$E$42,3,FALSE)</f>
        <v>Total equity</v>
      </c>
      <c r="E2103" s="1" t="s">
        <v>101</v>
      </c>
      <c r="F2103" s="2">
        <v>42004</v>
      </c>
      <c r="G2103" s="4">
        <v>65246</v>
      </c>
    </row>
    <row r="2104" spans="1:7" x14ac:dyDescent="0.2">
      <c r="A2104" s="3">
        <v>21</v>
      </c>
      <c r="B2104" s="23" t="s">
        <v>26</v>
      </c>
      <c r="C2104" s="23" t="str">
        <f>VLOOKUP(Taulukko1[[#This Row],[Rivivalinta]],Sheet1!$C$1:$E$42,2,FALSE)</f>
        <v>Övriga skulder</v>
      </c>
      <c r="D2104" s="23" t="str">
        <f>VLOOKUP(Taulukko1[[#This Row],[Rivivalinta]],Sheet1!$C$1:$E$42,3,FALSE)</f>
        <v>Other liabilities</v>
      </c>
      <c r="E2104" s="1" t="s">
        <v>101</v>
      </c>
      <c r="F2104" s="2">
        <v>42004</v>
      </c>
      <c r="G2104" s="4">
        <v>37261</v>
      </c>
    </row>
    <row r="2105" spans="1:7" x14ac:dyDescent="0.2">
      <c r="A2105" s="3">
        <v>24</v>
      </c>
      <c r="B2105" s="23" t="s">
        <v>27</v>
      </c>
      <c r="C2105" s="23" t="str">
        <f>VLOOKUP(Taulukko1[[#This Row],[Rivivalinta]],Sheet1!$C$1:$E$42,2,FALSE)</f>
        <v>SUMMA EGET KAPITAL OCH SKULDER</v>
      </c>
      <c r="D2105" s="23" t="str">
        <f>VLOOKUP(Taulukko1[[#This Row],[Rivivalinta]],Sheet1!$C$1:$E$42,3,FALSE)</f>
        <v>TOTAL EQUITY AND LIABILITIES</v>
      </c>
      <c r="E2105" s="1" t="s">
        <v>101</v>
      </c>
      <c r="F2105" s="2">
        <v>42004</v>
      </c>
      <c r="G2105" s="4">
        <v>773424</v>
      </c>
    </row>
    <row r="2106" spans="1:7" x14ac:dyDescent="0.2">
      <c r="A2106" s="3">
        <v>25</v>
      </c>
      <c r="B2106" s="23" t="s">
        <v>28</v>
      </c>
      <c r="C2106" s="23" t="str">
        <f>VLOOKUP(Taulukko1[[#This Row],[Rivivalinta]],Sheet1!$C$1:$E$42,2,FALSE)</f>
        <v>Exponering utanför balansräkningen</v>
      </c>
      <c r="D2106" s="23" t="str">
        <f>VLOOKUP(Taulukko1[[#This Row],[Rivivalinta]],Sheet1!$C$1:$E$42,3,FALSE)</f>
        <v>Off balance sheet exposures</v>
      </c>
      <c r="E2106" s="1" t="s">
        <v>101</v>
      </c>
      <c r="F2106" s="2">
        <v>42004</v>
      </c>
      <c r="G2106" s="4">
        <v>31629</v>
      </c>
    </row>
    <row r="2107" spans="1:7" x14ac:dyDescent="0.2">
      <c r="A2107" s="3">
        <v>28</v>
      </c>
      <c r="B2107" s="23" t="s">
        <v>29</v>
      </c>
      <c r="C2107" s="23" t="str">
        <f>VLOOKUP(Taulukko1[[#This Row],[Rivivalinta]],Sheet1!$C$1:$E$42,2,FALSE)</f>
        <v>Kostnader/intäkter, %</v>
      </c>
      <c r="D2107" s="23" t="str">
        <f>VLOOKUP(Taulukko1[[#This Row],[Rivivalinta]],Sheet1!$C$1:$E$42,3,FALSE)</f>
        <v>Cost/income ratio, %</v>
      </c>
      <c r="E2107" s="1" t="s">
        <v>101</v>
      </c>
      <c r="F2107" s="2">
        <v>42004</v>
      </c>
      <c r="G2107" s="5">
        <v>0.61174675819984747</v>
      </c>
    </row>
    <row r="2108" spans="1:7" x14ac:dyDescent="0.2">
      <c r="A2108" s="3">
        <v>29</v>
      </c>
      <c r="B2108" s="23" t="s">
        <v>30</v>
      </c>
      <c r="C2108" s="23" t="str">
        <f>VLOOKUP(Taulukko1[[#This Row],[Rivivalinta]],Sheet1!$C$1:$E$42,2,FALSE)</f>
        <v>Nödlidande exponeringar/Exponeringar, %</v>
      </c>
      <c r="D2108" s="23" t="str">
        <f>VLOOKUP(Taulukko1[[#This Row],[Rivivalinta]],Sheet1!$C$1:$E$42,3,FALSE)</f>
        <v>Non-performing exposures/Exposures, %</v>
      </c>
      <c r="E2108" s="1" t="s">
        <v>101</v>
      </c>
      <c r="F2108" s="2">
        <v>42004</v>
      </c>
      <c r="G2108" s="5">
        <v>2.0198416819821815E-2</v>
      </c>
    </row>
    <row r="2109" spans="1:7" x14ac:dyDescent="0.2">
      <c r="A2109" s="3">
        <v>30</v>
      </c>
      <c r="B2109" s="23" t="s">
        <v>31</v>
      </c>
      <c r="C2109" s="23" t="str">
        <f>VLOOKUP(Taulukko1[[#This Row],[Rivivalinta]],Sheet1!$C$1:$E$42,2,FALSE)</f>
        <v>Upplupna avsättningar på nödlidande exponeringar/Nödlidande Exponeringar, %</v>
      </c>
      <c r="D2109" s="23" t="str">
        <f>VLOOKUP(Taulukko1[[#This Row],[Rivivalinta]],Sheet1!$C$1:$E$42,3,FALSE)</f>
        <v>Accumulated impairments on non-performing exposures/Non-performing exposures, %</v>
      </c>
      <c r="E2109" s="1" t="s">
        <v>101</v>
      </c>
      <c r="F2109" s="2">
        <v>42004</v>
      </c>
      <c r="G2109" s="5">
        <v>0.43818466353677621</v>
      </c>
    </row>
    <row r="2110" spans="1:7" x14ac:dyDescent="0.2">
      <c r="A2110" s="3">
        <v>31</v>
      </c>
      <c r="B2110" s="23" t="s">
        <v>32</v>
      </c>
      <c r="C2110" s="23" t="str">
        <f>VLOOKUP(Taulukko1[[#This Row],[Rivivalinta]],Sheet1!$C$1:$E$42,2,FALSE)</f>
        <v>Kapitalbas</v>
      </c>
      <c r="D2110" s="23" t="str">
        <f>VLOOKUP(Taulukko1[[#This Row],[Rivivalinta]],Sheet1!$C$1:$E$42,3,FALSE)</f>
        <v>Own funds</v>
      </c>
      <c r="E2110" s="1" t="s">
        <v>101</v>
      </c>
      <c r="F2110" s="2">
        <v>42004</v>
      </c>
      <c r="G2110" s="4">
        <v>75564.452999999994</v>
      </c>
    </row>
    <row r="2111" spans="1:7" x14ac:dyDescent="0.2">
      <c r="A2111" s="3">
        <v>32</v>
      </c>
      <c r="B2111" s="23" t="s">
        <v>33</v>
      </c>
      <c r="C2111" s="23" t="str">
        <f>VLOOKUP(Taulukko1[[#This Row],[Rivivalinta]],Sheet1!$C$1:$E$42,2,FALSE)</f>
        <v>Kärnprimärkapital (CET 1)</v>
      </c>
      <c r="D2111" s="23" t="str">
        <f>VLOOKUP(Taulukko1[[#This Row],[Rivivalinta]],Sheet1!$C$1:$E$42,3,FALSE)</f>
        <v>Common equity tier 1 capital (CET1)</v>
      </c>
      <c r="E2111" s="1" t="s">
        <v>101</v>
      </c>
      <c r="F2111" s="2">
        <v>42004</v>
      </c>
      <c r="G2111" s="4">
        <v>73039.873999999996</v>
      </c>
    </row>
    <row r="2112" spans="1:7" x14ac:dyDescent="0.2">
      <c r="A2112" s="3">
        <v>33</v>
      </c>
      <c r="B2112" s="23" t="s">
        <v>34</v>
      </c>
      <c r="C2112" s="23" t="str">
        <f>VLOOKUP(Taulukko1[[#This Row],[Rivivalinta]],Sheet1!$C$1:$E$42,2,FALSE)</f>
        <v>Övrigt primärkapital (AT 1)</v>
      </c>
      <c r="D2112" s="23" t="str">
        <f>VLOOKUP(Taulukko1[[#This Row],[Rivivalinta]],Sheet1!$C$1:$E$42,3,FALSE)</f>
        <v>Additional tier 1 capital (AT 1)</v>
      </c>
      <c r="E2112" s="1" t="s">
        <v>101</v>
      </c>
      <c r="F2112" s="2">
        <v>42004</v>
      </c>
      <c r="G2112" s="4">
        <v>793.50599999999997</v>
      </c>
    </row>
    <row r="2113" spans="1:7" x14ac:dyDescent="0.2">
      <c r="A2113" s="3">
        <v>34</v>
      </c>
      <c r="B2113" s="23" t="s">
        <v>35</v>
      </c>
      <c r="C2113" s="23" t="str">
        <f>VLOOKUP(Taulukko1[[#This Row],[Rivivalinta]],Sheet1!$C$1:$E$42,2,FALSE)</f>
        <v>Supplementärkapital (T2)</v>
      </c>
      <c r="D2113" s="23" t="str">
        <f>VLOOKUP(Taulukko1[[#This Row],[Rivivalinta]],Sheet1!$C$1:$E$42,3,FALSE)</f>
        <v>Tier 2 capital (T2)</v>
      </c>
      <c r="E2113" s="1" t="s">
        <v>101</v>
      </c>
      <c r="F2113" s="2">
        <v>42004</v>
      </c>
      <c r="G2113" s="4">
        <v>1731.075</v>
      </c>
    </row>
    <row r="2114" spans="1:7" x14ac:dyDescent="0.2">
      <c r="A2114" s="3">
        <v>35</v>
      </c>
      <c r="B2114" s="23" t="s">
        <v>36</v>
      </c>
      <c r="C2114" s="23" t="str">
        <f>VLOOKUP(Taulukko1[[#This Row],[Rivivalinta]],Sheet1!$C$1:$E$42,2,FALSE)</f>
        <v>Summa kapitalrelationer, %</v>
      </c>
      <c r="D2114" s="23" t="str">
        <f>VLOOKUP(Taulukko1[[#This Row],[Rivivalinta]],Sheet1!$C$1:$E$42,3,FALSE)</f>
        <v>Own funds ratio, %</v>
      </c>
      <c r="E2114" s="1" t="s">
        <v>101</v>
      </c>
      <c r="F2114" s="2">
        <v>42004</v>
      </c>
      <c r="G2114" s="5">
        <v>0.1828206240629657</v>
      </c>
    </row>
    <row r="2115" spans="1:7" x14ac:dyDescent="0.2">
      <c r="A2115" s="3">
        <v>36</v>
      </c>
      <c r="B2115" s="23" t="s">
        <v>37</v>
      </c>
      <c r="C2115" s="23" t="str">
        <f>VLOOKUP(Taulukko1[[#This Row],[Rivivalinta]],Sheet1!$C$1:$E$42,2,FALSE)</f>
        <v>Primärkapitalrelation, %</v>
      </c>
      <c r="D2115" s="23" t="str">
        <f>VLOOKUP(Taulukko1[[#This Row],[Rivivalinta]],Sheet1!$C$1:$E$42,3,FALSE)</f>
        <v>Tier 1 ratio, %</v>
      </c>
      <c r="E2115" s="1" t="s">
        <v>101</v>
      </c>
      <c r="F2115" s="2">
        <v>42004</v>
      </c>
      <c r="G2115" s="5">
        <v>0.17863246635660937</v>
      </c>
    </row>
    <row r="2116" spans="1:7" x14ac:dyDescent="0.2">
      <c r="A2116" s="3">
        <v>37</v>
      </c>
      <c r="B2116" s="23" t="s">
        <v>38</v>
      </c>
      <c r="C2116" s="23" t="str">
        <f>VLOOKUP(Taulukko1[[#This Row],[Rivivalinta]],Sheet1!$C$1:$E$42,2,FALSE)</f>
        <v>Kärnprimärkapitalrelation, %</v>
      </c>
      <c r="D2116" s="23" t="str">
        <f>VLOOKUP(Taulukko1[[#This Row],[Rivivalinta]],Sheet1!$C$1:$E$42,3,FALSE)</f>
        <v>CET 1 ratio, %</v>
      </c>
      <c r="E2116" s="1" t="s">
        <v>101</v>
      </c>
      <c r="F2116" s="2">
        <v>42004</v>
      </c>
      <c r="G2116" s="5">
        <v>0.17671265808223852</v>
      </c>
    </row>
    <row r="2117" spans="1:7" x14ac:dyDescent="0.2">
      <c r="A2117" s="3">
        <v>38</v>
      </c>
      <c r="B2117" s="23" t="s">
        <v>39</v>
      </c>
      <c r="C2117" s="23" t="str">
        <f>VLOOKUP(Taulukko1[[#This Row],[Rivivalinta]],Sheet1!$C$1:$E$42,2,FALSE)</f>
        <v>Summa exponeringsbelopp (RWA)</v>
      </c>
      <c r="D2117" s="23" t="str">
        <f>VLOOKUP(Taulukko1[[#This Row],[Rivivalinta]],Sheet1!$C$1:$E$42,3,FALSE)</f>
        <v>Total risk weighted assets (RWA)</v>
      </c>
      <c r="E2117" s="1" t="s">
        <v>101</v>
      </c>
      <c r="F2117" s="2">
        <v>42004</v>
      </c>
      <c r="G2117" s="4">
        <v>413325.64850000001</v>
      </c>
    </row>
    <row r="2118" spans="1:7" x14ac:dyDescent="0.2">
      <c r="A2118" s="3">
        <v>39</v>
      </c>
      <c r="B2118" s="23" t="s">
        <v>40</v>
      </c>
      <c r="C2118" s="23" t="str">
        <f>VLOOKUP(Taulukko1[[#This Row],[Rivivalinta]],Sheet1!$C$1:$E$42,2,FALSE)</f>
        <v>Exponeringsbelopp för kredit-, motpart- och utspädningsrisker</v>
      </c>
      <c r="D2118" s="23" t="str">
        <f>VLOOKUP(Taulukko1[[#This Row],[Rivivalinta]],Sheet1!$C$1:$E$42,3,FALSE)</f>
        <v>Credit and counterparty risks</v>
      </c>
      <c r="E2118" s="1" t="s">
        <v>101</v>
      </c>
      <c r="F2118" s="2">
        <v>42004</v>
      </c>
      <c r="G2118" s="4">
        <v>369204.33399999997</v>
      </c>
    </row>
    <row r="2119" spans="1:7" x14ac:dyDescent="0.2">
      <c r="A2119" s="3">
        <v>40</v>
      </c>
      <c r="B2119" s="23" t="s">
        <v>41</v>
      </c>
      <c r="C2119" s="23" t="str">
        <f>VLOOKUP(Taulukko1[[#This Row],[Rivivalinta]],Sheet1!$C$1:$E$42,2,FALSE)</f>
        <v>Exponeringsbelopp för positions-, valutakurs- och råvarurisker</v>
      </c>
      <c r="D2119" s="23" t="str">
        <f>VLOOKUP(Taulukko1[[#This Row],[Rivivalinta]],Sheet1!$C$1:$E$42,3,FALSE)</f>
        <v>Position, currency and commodity risks</v>
      </c>
      <c r="E2119" s="1" t="s">
        <v>101</v>
      </c>
      <c r="F2119" s="2">
        <v>42004</v>
      </c>
      <c r="G2119" s="4">
        <v>1766.117</v>
      </c>
    </row>
    <row r="2120" spans="1:7" x14ac:dyDescent="0.2">
      <c r="A2120" s="3">
        <v>41</v>
      </c>
      <c r="B2120" s="23" t="s">
        <v>42</v>
      </c>
      <c r="C2120" s="23" t="str">
        <f>VLOOKUP(Taulukko1[[#This Row],[Rivivalinta]],Sheet1!$C$1:$E$42,2,FALSE)</f>
        <v>Exponeringsbelopp för operativ risk</v>
      </c>
      <c r="D2120" s="23" t="str">
        <f>VLOOKUP(Taulukko1[[#This Row],[Rivivalinta]],Sheet1!$C$1:$E$42,3,FALSE)</f>
        <v>Operational risks</v>
      </c>
      <c r="E2120" s="1" t="s">
        <v>101</v>
      </c>
      <c r="F2120" s="2">
        <v>42004</v>
      </c>
      <c r="G2120" s="4">
        <v>36601.512499999997</v>
      </c>
    </row>
    <row r="2121" spans="1:7" x14ac:dyDescent="0.2">
      <c r="A2121" s="3">
        <v>42</v>
      </c>
      <c r="B2121" s="23" t="s">
        <v>43</v>
      </c>
      <c r="C2121" s="23" t="str">
        <f>VLOOKUP(Taulukko1[[#This Row],[Rivivalinta]],Sheet1!$C$1:$E$42,2,FALSE)</f>
        <v>Övriga riskexponeringar</v>
      </c>
      <c r="D2121" s="23" t="str">
        <f>VLOOKUP(Taulukko1[[#This Row],[Rivivalinta]],Sheet1!$C$1:$E$42,3,FALSE)</f>
        <v>Other risks</v>
      </c>
      <c r="E2121" s="1" t="s">
        <v>101</v>
      </c>
      <c r="F2121" s="2">
        <v>42004</v>
      </c>
      <c r="G2121" s="4">
        <v>5753.6850000000004</v>
      </c>
    </row>
    <row r="2122" spans="1:7" x14ac:dyDescent="0.2">
      <c r="A2122" s="3">
        <v>1</v>
      </c>
      <c r="B2122" s="23" t="s">
        <v>5</v>
      </c>
      <c r="C2122" s="23" t="str">
        <f>VLOOKUP(Taulukko1[[#This Row],[Rivivalinta]],Sheet1!$C$1:$E$42,2,FALSE)</f>
        <v>Räntenetto</v>
      </c>
      <c r="D2122" s="23" t="str">
        <f>VLOOKUP(Taulukko1[[#This Row],[Rivivalinta]],Sheet1!$C$1:$E$42,3,FALSE)</f>
        <v>Net interest margin</v>
      </c>
      <c r="E2122" s="1" t="s">
        <v>102</v>
      </c>
      <c r="F2122" s="2">
        <v>42004</v>
      </c>
      <c r="G2122" s="4">
        <v>1346</v>
      </c>
    </row>
    <row r="2123" spans="1:7" x14ac:dyDescent="0.2">
      <c r="A2123" s="3">
        <v>2</v>
      </c>
      <c r="B2123" s="23" t="s">
        <v>6</v>
      </c>
      <c r="C2123" s="23" t="str">
        <f>VLOOKUP(Taulukko1[[#This Row],[Rivivalinta]],Sheet1!$C$1:$E$42,2,FALSE)</f>
        <v>Netto, avgifts- och provisionsintäkter</v>
      </c>
      <c r="D2123" s="23" t="str">
        <f>VLOOKUP(Taulukko1[[#This Row],[Rivivalinta]],Sheet1!$C$1:$E$42,3,FALSE)</f>
        <v>Net fee and commission income</v>
      </c>
      <c r="E2123" s="1" t="s">
        <v>102</v>
      </c>
      <c r="F2123" s="2">
        <v>42004</v>
      </c>
      <c r="G2123" s="4">
        <v>599</v>
      </c>
    </row>
    <row r="2124" spans="1:7" x14ac:dyDescent="0.2">
      <c r="A2124" s="3">
        <v>3</v>
      </c>
      <c r="B2124" s="23" t="s">
        <v>7</v>
      </c>
      <c r="C2124" s="23" t="str">
        <f>VLOOKUP(Taulukko1[[#This Row],[Rivivalinta]],Sheet1!$C$1:$E$42,2,FALSE)</f>
        <v>Avgifts- och provisionsintäkter</v>
      </c>
      <c r="D2124" s="23" t="str">
        <f>VLOOKUP(Taulukko1[[#This Row],[Rivivalinta]],Sheet1!$C$1:$E$42,3,FALSE)</f>
        <v>Fee and commission income</v>
      </c>
      <c r="E2124" s="1" t="s">
        <v>102</v>
      </c>
      <c r="F2124" s="2">
        <v>42004</v>
      </c>
      <c r="G2124" s="4">
        <v>687</v>
      </c>
    </row>
    <row r="2125" spans="1:7" x14ac:dyDescent="0.2">
      <c r="A2125" s="3">
        <v>4</v>
      </c>
      <c r="B2125" s="23" t="s">
        <v>8</v>
      </c>
      <c r="C2125" s="23" t="str">
        <f>VLOOKUP(Taulukko1[[#This Row],[Rivivalinta]],Sheet1!$C$1:$E$42,2,FALSE)</f>
        <v>Avgifts- och provisionskostnader</v>
      </c>
      <c r="D2125" s="23" t="str">
        <f>VLOOKUP(Taulukko1[[#This Row],[Rivivalinta]],Sheet1!$C$1:$E$42,3,FALSE)</f>
        <v>Fee and commission expenses</v>
      </c>
      <c r="E2125" s="1" t="s">
        <v>102</v>
      </c>
      <c r="F2125" s="2">
        <v>42004</v>
      </c>
      <c r="G2125" s="4">
        <v>88</v>
      </c>
    </row>
    <row r="2126" spans="1:7" x14ac:dyDescent="0.2">
      <c r="A2126" s="3">
        <v>5</v>
      </c>
      <c r="B2126" s="23" t="s">
        <v>9</v>
      </c>
      <c r="C2126" s="23" t="str">
        <f>VLOOKUP(Taulukko1[[#This Row],[Rivivalinta]],Sheet1!$C$1:$E$42,2,FALSE)</f>
        <v>Nettointäkter från handel och investeringar</v>
      </c>
      <c r="D2126" s="23" t="str">
        <f>VLOOKUP(Taulukko1[[#This Row],[Rivivalinta]],Sheet1!$C$1:$E$42,3,FALSE)</f>
        <v>Net trading and investing income</v>
      </c>
      <c r="E2126" s="1" t="s">
        <v>102</v>
      </c>
      <c r="F2126" s="2">
        <v>42004</v>
      </c>
      <c r="G2126" s="4">
        <v>109</v>
      </c>
    </row>
    <row r="2127" spans="1:7" x14ac:dyDescent="0.2">
      <c r="A2127" s="3">
        <v>6</v>
      </c>
      <c r="B2127" s="23" t="s">
        <v>10</v>
      </c>
      <c r="C2127" s="23" t="str">
        <f>VLOOKUP(Taulukko1[[#This Row],[Rivivalinta]],Sheet1!$C$1:$E$42,2,FALSE)</f>
        <v>Övriga intäkter</v>
      </c>
      <c r="D2127" s="23" t="str">
        <f>VLOOKUP(Taulukko1[[#This Row],[Rivivalinta]],Sheet1!$C$1:$E$42,3,FALSE)</f>
        <v>Other income</v>
      </c>
      <c r="E2127" s="1" t="s">
        <v>102</v>
      </c>
      <c r="F2127" s="2">
        <v>42004</v>
      </c>
      <c r="G2127" s="4">
        <v>246</v>
      </c>
    </row>
    <row r="2128" spans="1:7" x14ac:dyDescent="0.2">
      <c r="A2128" s="3">
        <v>7</v>
      </c>
      <c r="B2128" s="23" t="s">
        <v>11</v>
      </c>
      <c r="C2128" s="23" t="str">
        <f>VLOOKUP(Taulukko1[[#This Row],[Rivivalinta]],Sheet1!$C$1:$E$42,2,FALSE)</f>
        <v>Totala inkomster</v>
      </c>
      <c r="D2128" s="23" t="str">
        <f>VLOOKUP(Taulukko1[[#This Row],[Rivivalinta]],Sheet1!$C$1:$E$42,3,FALSE)</f>
        <v>Total income</v>
      </c>
      <c r="E2128" s="1" t="s">
        <v>102</v>
      </c>
      <c r="F2128" s="2">
        <v>42004</v>
      </c>
      <c r="G2128" s="4">
        <v>2300</v>
      </c>
    </row>
    <row r="2129" spans="1:7" x14ac:dyDescent="0.2">
      <c r="A2129" s="3">
        <v>8</v>
      </c>
      <c r="B2129" s="23" t="s">
        <v>12</v>
      </c>
      <c r="C2129" s="23" t="str">
        <f>VLOOKUP(Taulukko1[[#This Row],[Rivivalinta]],Sheet1!$C$1:$E$42,2,FALSE)</f>
        <v>Totala kostnader</v>
      </c>
      <c r="D2129" s="23" t="str">
        <f>VLOOKUP(Taulukko1[[#This Row],[Rivivalinta]],Sheet1!$C$1:$E$42,3,FALSE)</f>
        <v>Total expenses</v>
      </c>
      <c r="E2129" s="1" t="s">
        <v>102</v>
      </c>
      <c r="F2129" s="2">
        <v>42004</v>
      </c>
      <c r="G2129" s="4">
        <v>1895</v>
      </c>
    </row>
    <row r="2130" spans="1:7" x14ac:dyDescent="0.2">
      <c r="A2130" s="3">
        <v>9</v>
      </c>
      <c r="B2130" s="23" t="s">
        <v>13</v>
      </c>
      <c r="C2130" s="23" t="str">
        <f>VLOOKUP(Taulukko1[[#This Row],[Rivivalinta]],Sheet1!$C$1:$E$42,2,FALSE)</f>
        <v>Nedskrivningar av lån och fordringar</v>
      </c>
      <c r="D2130" s="23" t="str">
        <f>VLOOKUP(Taulukko1[[#This Row],[Rivivalinta]],Sheet1!$C$1:$E$42,3,FALSE)</f>
        <v>Impairments on loans and receivables</v>
      </c>
      <c r="E2130" s="1" t="s">
        <v>102</v>
      </c>
      <c r="F2130" s="2">
        <v>42004</v>
      </c>
      <c r="G2130" s="4">
        <v>47</v>
      </c>
    </row>
    <row r="2131" spans="1:7" x14ac:dyDescent="0.2">
      <c r="A2131" s="3">
        <v>10</v>
      </c>
      <c r="B2131" s="23" t="s">
        <v>14</v>
      </c>
      <c r="C2131" s="23" t="str">
        <f>VLOOKUP(Taulukko1[[#This Row],[Rivivalinta]],Sheet1!$C$1:$E$42,2,FALSE)</f>
        <v>Rörelsevinst/-förlust</v>
      </c>
      <c r="D2131" s="23" t="str">
        <f>VLOOKUP(Taulukko1[[#This Row],[Rivivalinta]],Sheet1!$C$1:$E$42,3,FALSE)</f>
        <v>Operatingprofit/-loss</v>
      </c>
      <c r="E2131" s="1" t="s">
        <v>102</v>
      </c>
      <c r="F2131" s="2">
        <v>42004</v>
      </c>
      <c r="G2131" s="4">
        <v>358</v>
      </c>
    </row>
    <row r="2132" spans="1:7" x14ac:dyDescent="0.2">
      <c r="A2132" s="3">
        <v>11</v>
      </c>
      <c r="B2132" s="23" t="s">
        <v>15</v>
      </c>
      <c r="C2132" s="23" t="str">
        <f>VLOOKUP(Taulukko1[[#This Row],[Rivivalinta]],Sheet1!$C$1:$E$42,2,FALSE)</f>
        <v>Kontanta medel och kassabehållning hos centralbanker</v>
      </c>
      <c r="D2132" s="23" t="str">
        <f>VLOOKUP(Taulukko1[[#This Row],[Rivivalinta]],Sheet1!$C$1:$E$42,3,FALSE)</f>
        <v>Cash and cash balances at central banks</v>
      </c>
      <c r="E2132" s="1" t="s">
        <v>102</v>
      </c>
      <c r="F2132" s="2">
        <v>42004</v>
      </c>
      <c r="G2132" s="4">
        <v>3242</v>
      </c>
    </row>
    <row r="2133" spans="1:7" x14ac:dyDescent="0.2">
      <c r="A2133" s="3">
        <v>12</v>
      </c>
      <c r="B2133" s="23" t="s">
        <v>16</v>
      </c>
      <c r="C2133" s="23" t="str">
        <f>VLOOKUP(Taulukko1[[#This Row],[Rivivalinta]],Sheet1!$C$1:$E$42,2,FALSE)</f>
        <v>Lån och förskott till kreditinstitut</v>
      </c>
      <c r="D2133" s="23" t="str">
        <f>VLOOKUP(Taulukko1[[#This Row],[Rivivalinta]],Sheet1!$C$1:$E$42,3,FALSE)</f>
        <v>Loans and advances to credit institutions</v>
      </c>
      <c r="E2133" s="1" t="s">
        <v>102</v>
      </c>
      <c r="F2133" s="2">
        <v>42004</v>
      </c>
      <c r="G2133" s="4">
        <v>11124</v>
      </c>
    </row>
    <row r="2134" spans="1:7" x14ac:dyDescent="0.2">
      <c r="A2134" s="3">
        <v>13</v>
      </c>
      <c r="B2134" s="23" t="s">
        <v>17</v>
      </c>
      <c r="C2134" s="23" t="str">
        <f>VLOOKUP(Taulukko1[[#This Row],[Rivivalinta]],Sheet1!$C$1:$E$42,2,FALSE)</f>
        <v>Lån och förskott till allmänheten och offentliga samfund</v>
      </c>
      <c r="D2134" s="23" t="str">
        <f>VLOOKUP(Taulukko1[[#This Row],[Rivivalinta]],Sheet1!$C$1:$E$42,3,FALSE)</f>
        <v>Loans and advances to the public and public sector entities</v>
      </c>
      <c r="E2134" s="1" t="s">
        <v>102</v>
      </c>
      <c r="F2134" s="2">
        <v>42004</v>
      </c>
      <c r="G2134" s="4">
        <v>65793</v>
      </c>
    </row>
    <row r="2135" spans="1:7" x14ac:dyDescent="0.2">
      <c r="A2135" s="3">
        <v>14</v>
      </c>
      <c r="B2135" s="23" t="s">
        <v>18</v>
      </c>
      <c r="C2135" s="23" t="str">
        <f>VLOOKUP(Taulukko1[[#This Row],[Rivivalinta]],Sheet1!$C$1:$E$42,2,FALSE)</f>
        <v>Värdepapper</v>
      </c>
      <c r="D2135" s="23" t="str">
        <f>VLOOKUP(Taulukko1[[#This Row],[Rivivalinta]],Sheet1!$C$1:$E$42,3,FALSE)</f>
        <v>Debt securities</v>
      </c>
      <c r="E2135" s="1" t="s">
        <v>102</v>
      </c>
      <c r="F2135" s="2">
        <v>42004</v>
      </c>
      <c r="G2135" s="4"/>
    </row>
    <row r="2136" spans="1:7" x14ac:dyDescent="0.2">
      <c r="A2136" s="3">
        <v>15</v>
      </c>
      <c r="B2136" s="23" t="s">
        <v>119</v>
      </c>
      <c r="C2136" s="23" t="str">
        <f>VLOOKUP(Taulukko1[[#This Row],[Rivivalinta]],Sheet1!$C$1:$E$42,2,FALSE)</f>
        <v xml:space="preserve">Derivat </v>
      </c>
      <c r="D2136" s="23" t="str">
        <f>VLOOKUP(Taulukko1[[#This Row],[Rivivalinta]],Sheet1!$C$1:$E$42,3,FALSE)</f>
        <v xml:space="preserve">Derivatives </v>
      </c>
      <c r="E2136" s="1" t="s">
        <v>102</v>
      </c>
      <c r="F2136" s="2">
        <v>42004</v>
      </c>
      <c r="G2136" s="4"/>
    </row>
    <row r="2137" spans="1:7" x14ac:dyDescent="0.2">
      <c r="A2137" s="3">
        <v>16</v>
      </c>
      <c r="B2137" s="23" t="s">
        <v>20</v>
      </c>
      <c r="C2137" s="23" t="str">
        <f>VLOOKUP(Taulukko1[[#This Row],[Rivivalinta]],Sheet1!$C$1:$E$42,2,FALSE)</f>
        <v>Övriga tillgångar</v>
      </c>
      <c r="D2137" s="23" t="str">
        <f>VLOOKUP(Taulukko1[[#This Row],[Rivivalinta]],Sheet1!$C$1:$E$42,3,FALSE)</f>
        <v>Other assets</v>
      </c>
      <c r="E2137" s="1" t="s">
        <v>102</v>
      </c>
      <c r="F2137" s="2">
        <v>42004</v>
      </c>
      <c r="G2137" s="4">
        <v>9744</v>
      </c>
    </row>
    <row r="2138" spans="1:7" x14ac:dyDescent="0.2">
      <c r="A2138" s="3">
        <v>17</v>
      </c>
      <c r="B2138" s="23" t="s">
        <v>21</v>
      </c>
      <c r="C2138" s="23" t="str">
        <f>VLOOKUP(Taulukko1[[#This Row],[Rivivalinta]],Sheet1!$C$1:$E$42,2,FALSE)</f>
        <v>SUMMA TILLGÅNGAR</v>
      </c>
      <c r="D2138" s="23" t="str">
        <f>VLOOKUP(Taulukko1[[#This Row],[Rivivalinta]],Sheet1!$C$1:$E$42,3,FALSE)</f>
        <v>TOTAL ASSETS</v>
      </c>
      <c r="E2138" s="1" t="s">
        <v>102</v>
      </c>
      <c r="F2138" s="2">
        <v>42004</v>
      </c>
      <c r="G2138" s="4">
        <v>89903</v>
      </c>
    </row>
    <row r="2139" spans="1:7" x14ac:dyDescent="0.2">
      <c r="A2139" s="3">
        <v>18</v>
      </c>
      <c r="B2139" s="23" t="s">
        <v>22</v>
      </c>
      <c r="C2139" s="23" t="str">
        <f>VLOOKUP(Taulukko1[[#This Row],[Rivivalinta]],Sheet1!$C$1:$E$42,2,FALSE)</f>
        <v>Inlåning från kreditinstitut</v>
      </c>
      <c r="D2139" s="23" t="str">
        <f>VLOOKUP(Taulukko1[[#This Row],[Rivivalinta]],Sheet1!$C$1:$E$42,3,FALSE)</f>
        <v>Deposits from credit institutions</v>
      </c>
      <c r="E2139" s="1" t="s">
        <v>102</v>
      </c>
      <c r="F2139" s="2">
        <v>42004</v>
      </c>
      <c r="G2139" s="4">
        <v>440</v>
      </c>
    </row>
    <row r="2140" spans="1:7" x14ac:dyDescent="0.2">
      <c r="A2140" s="3">
        <v>19</v>
      </c>
      <c r="B2140" s="23" t="s">
        <v>23</v>
      </c>
      <c r="C2140" s="23" t="str">
        <f>VLOOKUP(Taulukko1[[#This Row],[Rivivalinta]],Sheet1!$C$1:$E$42,2,FALSE)</f>
        <v>Inlåning från allmänheten och offentliga samfund</v>
      </c>
      <c r="D2140" s="23" t="str">
        <f>VLOOKUP(Taulukko1[[#This Row],[Rivivalinta]],Sheet1!$C$1:$E$42,3,FALSE)</f>
        <v>Deposits from the public and public sector entities</v>
      </c>
      <c r="E2140" s="1" t="s">
        <v>102</v>
      </c>
      <c r="F2140" s="2">
        <v>42004</v>
      </c>
      <c r="G2140" s="4">
        <v>79180</v>
      </c>
    </row>
    <row r="2141" spans="1:7" x14ac:dyDescent="0.2">
      <c r="A2141" s="3">
        <v>20</v>
      </c>
      <c r="B2141" s="23" t="s">
        <v>24</v>
      </c>
      <c r="C2141" s="23" t="str">
        <f>VLOOKUP(Taulukko1[[#This Row],[Rivivalinta]],Sheet1!$C$1:$E$42,2,FALSE)</f>
        <v>Emitterade skuldebrev</v>
      </c>
      <c r="D2141" s="23" t="str">
        <f>VLOOKUP(Taulukko1[[#This Row],[Rivivalinta]],Sheet1!$C$1:$E$42,3,FALSE)</f>
        <v>Debt securities issued</v>
      </c>
      <c r="E2141" s="1" t="s">
        <v>102</v>
      </c>
      <c r="F2141" s="2">
        <v>42004</v>
      </c>
      <c r="G2141" s="4"/>
    </row>
    <row r="2142" spans="1:7" x14ac:dyDescent="0.2">
      <c r="A2142" s="3">
        <v>22</v>
      </c>
      <c r="B2142" s="23" t="s">
        <v>19</v>
      </c>
      <c r="C2142" s="23" t="str">
        <f>VLOOKUP(Taulukko1[[#This Row],[Rivivalinta]],Sheet1!$C$1:$E$42,2,FALSE)</f>
        <v>Derivat</v>
      </c>
      <c r="D2142" s="23" t="str">
        <f>VLOOKUP(Taulukko1[[#This Row],[Rivivalinta]],Sheet1!$C$1:$E$42,3,FALSE)</f>
        <v>Derivatives</v>
      </c>
      <c r="E2142" s="1" t="s">
        <v>102</v>
      </c>
      <c r="F2142" s="2">
        <v>42004</v>
      </c>
      <c r="G2142" s="4"/>
    </row>
    <row r="2143" spans="1:7" x14ac:dyDescent="0.2">
      <c r="A2143" s="3">
        <v>23</v>
      </c>
      <c r="B2143" s="23" t="s">
        <v>25</v>
      </c>
      <c r="C2143" s="23" t="str">
        <f>VLOOKUP(Taulukko1[[#This Row],[Rivivalinta]],Sheet1!$C$1:$E$42,2,FALSE)</f>
        <v>Eget kapital</v>
      </c>
      <c r="D2143" s="23" t="str">
        <f>VLOOKUP(Taulukko1[[#This Row],[Rivivalinta]],Sheet1!$C$1:$E$42,3,FALSE)</f>
        <v>Total equity</v>
      </c>
      <c r="E2143" s="1" t="s">
        <v>102</v>
      </c>
      <c r="F2143" s="2">
        <v>42004</v>
      </c>
      <c r="G2143" s="4">
        <v>6226</v>
      </c>
    </row>
    <row r="2144" spans="1:7" x14ac:dyDescent="0.2">
      <c r="A2144" s="3">
        <v>21</v>
      </c>
      <c r="B2144" s="23" t="s">
        <v>26</v>
      </c>
      <c r="C2144" s="23" t="str">
        <f>VLOOKUP(Taulukko1[[#This Row],[Rivivalinta]],Sheet1!$C$1:$E$42,2,FALSE)</f>
        <v>Övriga skulder</v>
      </c>
      <c r="D2144" s="23" t="str">
        <f>VLOOKUP(Taulukko1[[#This Row],[Rivivalinta]],Sheet1!$C$1:$E$42,3,FALSE)</f>
        <v>Other liabilities</v>
      </c>
      <c r="E2144" s="1" t="s">
        <v>102</v>
      </c>
      <c r="F2144" s="2">
        <v>42004</v>
      </c>
      <c r="G2144" s="4">
        <v>4056</v>
      </c>
    </row>
    <row r="2145" spans="1:7" x14ac:dyDescent="0.2">
      <c r="A2145" s="3">
        <v>24</v>
      </c>
      <c r="B2145" s="23" t="s">
        <v>27</v>
      </c>
      <c r="C2145" s="23" t="str">
        <f>VLOOKUP(Taulukko1[[#This Row],[Rivivalinta]],Sheet1!$C$1:$E$42,2,FALSE)</f>
        <v>SUMMA EGET KAPITAL OCH SKULDER</v>
      </c>
      <c r="D2145" s="23" t="str">
        <f>VLOOKUP(Taulukko1[[#This Row],[Rivivalinta]],Sheet1!$C$1:$E$42,3,FALSE)</f>
        <v>TOTAL EQUITY AND LIABILITIES</v>
      </c>
      <c r="E2145" s="1" t="s">
        <v>102</v>
      </c>
      <c r="F2145" s="2">
        <v>42004</v>
      </c>
      <c r="G2145" s="4">
        <v>89902</v>
      </c>
    </row>
    <row r="2146" spans="1:7" x14ac:dyDescent="0.2">
      <c r="A2146" s="3">
        <v>25</v>
      </c>
      <c r="B2146" s="23" t="s">
        <v>28</v>
      </c>
      <c r="C2146" s="23" t="str">
        <f>VLOOKUP(Taulukko1[[#This Row],[Rivivalinta]],Sheet1!$C$1:$E$42,2,FALSE)</f>
        <v>Exponering utanför balansräkningen</v>
      </c>
      <c r="D2146" s="23" t="str">
        <f>VLOOKUP(Taulukko1[[#This Row],[Rivivalinta]],Sheet1!$C$1:$E$42,3,FALSE)</f>
        <v>Off balance sheet exposures</v>
      </c>
      <c r="E2146" s="1" t="s">
        <v>102</v>
      </c>
      <c r="F2146" s="2">
        <v>42004</v>
      </c>
      <c r="G2146" s="4">
        <v>2574</v>
      </c>
    </row>
    <row r="2147" spans="1:7" x14ac:dyDescent="0.2">
      <c r="A2147" s="3">
        <v>28</v>
      </c>
      <c r="B2147" s="23" t="s">
        <v>29</v>
      </c>
      <c r="C2147" s="23" t="str">
        <f>VLOOKUP(Taulukko1[[#This Row],[Rivivalinta]],Sheet1!$C$1:$E$42,2,FALSE)</f>
        <v>Kostnader/intäkter, %</v>
      </c>
      <c r="D2147" s="23" t="str">
        <f>VLOOKUP(Taulukko1[[#This Row],[Rivivalinta]],Sheet1!$C$1:$E$42,3,FALSE)</f>
        <v>Cost/income ratio, %</v>
      </c>
      <c r="E2147" s="1" t="s">
        <v>102</v>
      </c>
      <c r="F2147" s="2">
        <v>42004</v>
      </c>
      <c r="G2147" s="5">
        <v>0.76002109704641352</v>
      </c>
    </row>
    <row r="2148" spans="1:7" x14ac:dyDescent="0.2">
      <c r="A2148" s="3">
        <v>29</v>
      </c>
      <c r="B2148" s="23" t="s">
        <v>30</v>
      </c>
      <c r="C2148" s="23" t="str">
        <f>VLOOKUP(Taulukko1[[#This Row],[Rivivalinta]],Sheet1!$C$1:$E$42,2,FALSE)</f>
        <v>Nödlidande exponeringar/Exponeringar, %</v>
      </c>
      <c r="D2148" s="23" t="str">
        <f>VLOOKUP(Taulukko1[[#This Row],[Rivivalinta]],Sheet1!$C$1:$E$42,3,FALSE)</f>
        <v>Non-performing exposures/Exposures, %</v>
      </c>
      <c r="E2148" s="1" t="s">
        <v>102</v>
      </c>
      <c r="F2148" s="2">
        <v>42004</v>
      </c>
      <c r="G2148" s="5">
        <v>1.4800773794840503E-3</v>
      </c>
    </row>
    <row r="2149" spans="1:7" x14ac:dyDescent="0.2">
      <c r="A2149" s="3">
        <v>30</v>
      </c>
      <c r="B2149" s="23" t="s">
        <v>31</v>
      </c>
      <c r="C2149" s="23" t="str">
        <f>VLOOKUP(Taulukko1[[#This Row],[Rivivalinta]],Sheet1!$C$1:$E$42,2,FALSE)</f>
        <v>Upplupna avsättningar på nödlidande exponeringar/Nödlidande Exponeringar, %</v>
      </c>
      <c r="D2149" s="23" t="str">
        <f>VLOOKUP(Taulukko1[[#This Row],[Rivivalinta]],Sheet1!$C$1:$E$42,3,FALSE)</f>
        <v>Accumulated impairments on non-performing exposures/Non-performing exposures, %</v>
      </c>
      <c r="E2149" s="1" t="s">
        <v>102</v>
      </c>
      <c r="F2149" s="2">
        <v>42004</v>
      </c>
      <c r="G2149" s="5">
        <v>8.771929824561403E-2</v>
      </c>
    </row>
    <row r="2150" spans="1:7" x14ac:dyDescent="0.2">
      <c r="A2150" s="3">
        <v>31</v>
      </c>
      <c r="B2150" s="23" t="s">
        <v>32</v>
      </c>
      <c r="C2150" s="23" t="str">
        <f>VLOOKUP(Taulukko1[[#This Row],[Rivivalinta]],Sheet1!$C$1:$E$42,2,FALSE)</f>
        <v>Kapitalbas</v>
      </c>
      <c r="D2150" s="23" t="str">
        <f>VLOOKUP(Taulukko1[[#This Row],[Rivivalinta]],Sheet1!$C$1:$E$42,3,FALSE)</f>
        <v>Own funds</v>
      </c>
      <c r="E2150" s="1" t="s">
        <v>102</v>
      </c>
      <c r="F2150" s="2">
        <v>42004</v>
      </c>
      <c r="G2150" s="4">
        <v>7723.9930000000004</v>
      </c>
    </row>
    <row r="2151" spans="1:7" x14ac:dyDescent="0.2">
      <c r="A2151" s="3">
        <v>32</v>
      </c>
      <c r="B2151" s="23" t="s">
        <v>33</v>
      </c>
      <c r="C2151" s="23" t="str">
        <f>VLOOKUP(Taulukko1[[#This Row],[Rivivalinta]],Sheet1!$C$1:$E$42,2,FALSE)</f>
        <v>Kärnprimärkapital (CET 1)</v>
      </c>
      <c r="D2151" s="23" t="str">
        <f>VLOOKUP(Taulukko1[[#This Row],[Rivivalinta]],Sheet1!$C$1:$E$42,3,FALSE)</f>
        <v>Common equity tier 1 capital (CET1)</v>
      </c>
      <c r="E2151" s="1" t="s">
        <v>102</v>
      </c>
      <c r="F2151" s="2">
        <v>42004</v>
      </c>
      <c r="G2151" s="4">
        <v>7353.8230000000003</v>
      </c>
    </row>
    <row r="2152" spans="1:7" x14ac:dyDescent="0.2">
      <c r="A2152" s="3">
        <v>33</v>
      </c>
      <c r="B2152" s="23" t="s">
        <v>34</v>
      </c>
      <c r="C2152" s="23" t="str">
        <f>VLOOKUP(Taulukko1[[#This Row],[Rivivalinta]],Sheet1!$C$1:$E$42,2,FALSE)</f>
        <v>Övrigt primärkapital (AT 1)</v>
      </c>
      <c r="D2152" s="23" t="str">
        <f>VLOOKUP(Taulukko1[[#This Row],[Rivivalinta]],Sheet1!$C$1:$E$42,3,FALSE)</f>
        <v>Additional tier 1 capital (AT 1)</v>
      </c>
      <c r="E2152" s="1" t="s">
        <v>102</v>
      </c>
      <c r="F2152" s="2">
        <v>42004</v>
      </c>
      <c r="G2152" s="4"/>
    </row>
    <row r="2153" spans="1:7" x14ac:dyDescent="0.2">
      <c r="A2153" s="3">
        <v>34</v>
      </c>
      <c r="B2153" s="23" t="s">
        <v>35</v>
      </c>
      <c r="C2153" s="23" t="str">
        <f>VLOOKUP(Taulukko1[[#This Row],[Rivivalinta]],Sheet1!$C$1:$E$42,2,FALSE)</f>
        <v>Supplementärkapital (T2)</v>
      </c>
      <c r="D2153" s="23" t="str">
        <f>VLOOKUP(Taulukko1[[#This Row],[Rivivalinta]],Sheet1!$C$1:$E$42,3,FALSE)</f>
        <v>Tier 2 capital (T2)</v>
      </c>
      <c r="E2153" s="1" t="s">
        <v>102</v>
      </c>
      <c r="F2153" s="2">
        <v>42004</v>
      </c>
      <c r="G2153" s="4">
        <v>370.16899999999998</v>
      </c>
    </row>
    <row r="2154" spans="1:7" x14ac:dyDescent="0.2">
      <c r="A2154" s="3">
        <v>35</v>
      </c>
      <c r="B2154" s="23" t="s">
        <v>36</v>
      </c>
      <c r="C2154" s="23" t="str">
        <f>VLOOKUP(Taulukko1[[#This Row],[Rivivalinta]],Sheet1!$C$1:$E$42,2,FALSE)</f>
        <v>Summa kapitalrelationer, %</v>
      </c>
      <c r="D2154" s="23" t="str">
        <f>VLOOKUP(Taulukko1[[#This Row],[Rivivalinta]],Sheet1!$C$1:$E$42,3,FALSE)</f>
        <v>Own funds ratio, %</v>
      </c>
      <c r="E2154" s="1" t="s">
        <v>102</v>
      </c>
      <c r="F2154" s="2">
        <v>42004</v>
      </c>
      <c r="G2154" s="5">
        <v>0.17353332250583872</v>
      </c>
    </row>
    <row r="2155" spans="1:7" x14ac:dyDescent="0.2">
      <c r="A2155" s="3">
        <v>36</v>
      </c>
      <c r="B2155" s="23" t="s">
        <v>37</v>
      </c>
      <c r="C2155" s="23" t="str">
        <f>VLOOKUP(Taulukko1[[#This Row],[Rivivalinta]],Sheet1!$C$1:$E$42,2,FALSE)</f>
        <v>Primärkapitalrelation, %</v>
      </c>
      <c r="D2155" s="23" t="str">
        <f>VLOOKUP(Taulukko1[[#This Row],[Rivivalinta]],Sheet1!$C$1:$E$42,3,FALSE)</f>
        <v>Tier 1 ratio, %</v>
      </c>
      <c r="E2155" s="1" t="s">
        <v>102</v>
      </c>
      <c r="F2155" s="2">
        <v>42004</v>
      </c>
      <c r="G2155" s="5">
        <v>0.16521679114803114</v>
      </c>
    </row>
    <row r="2156" spans="1:7" x14ac:dyDescent="0.2">
      <c r="A2156" s="3">
        <v>37</v>
      </c>
      <c r="B2156" s="23" t="s">
        <v>38</v>
      </c>
      <c r="C2156" s="23" t="str">
        <f>VLOOKUP(Taulukko1[[#This Row],[Rivivalinta]],Sheet1!$C$1:$E$42,2,FALSE)</f>
        <v>Kärnprimärkapitalrelation, %</v>
      </c>
      <c r="D2156" s="23" t="str">
        <f>VLOOKUP(Taulukko1[[#This Row],[Rivivalinta]],Sheet1!$C$1:$E$42,3,FALSE)</f>
        <v>CET 1 ratio, %</v>
      </c>
      <c r="E2156" s="1" t="s">
        <v>102</v>
      </c>
      <c r="F2156" s="2">
        <v>42004</v>
      </c>
      <c r="G2156" s="5">
        <v>0.16521679114803114</v>
      </c>
    </row>
    <row r="2157" spans="1:7" x14ac:dyDescent="0.2">
      <c r="A2157" s="3">
        <v>38</v>
      </c>
      <c r="B2157" s="23" t="s">
        <v>39</v>
      </c>
      <c r="C2157" s="23" t="str">
        <f>VLOOKUP(Taulukko1[[#This Row],[Rivivalinta]],Sheet1!$C$1:$E$42,2,FALSE)</f>
        <v>Summa exponeringsbelopp (RWA)</v>
      </c>
      <c r="D2157" s="23" t="str">
        <f>VLOOKUP(Taulukko1[[#This Row],[Rivivalinta]],Sheet1!$C$1:$E$42,3,FALSE)</f>
        <v>Total risk weighted assets (RWA)</v>
      </c>
      <c r="E2157" s="1" t="s">
        <v>102</v>
      </c>
      <c r="F2157" s="2">
        <v>42004</v>
      </c>
      <c r="G2157" s="4">
        <v>44510.142999999996</v>
      </c>
    </row>
    <row r="2158" spans="1:7" x14ac:dyDescent="0.2">
      <c r="A2158" s="3">
        <v>39</v>
      </c>
      <c r="B2158" s="23" t="s">
        <v>40</v>
      </c>
      <c r="C2158" s="23" t="str">
        <f>VLOOKUP(Taulukko1[[#This Row],[Rivivalinta]],Sheet1!$C$1:$E$42,2,FALSE)</f>
        <v>Exponeringsbelopp för kredit-, motpart- och utspädningsrisker</v>
      </c>
      <c r="D2158" s="23" t="str">
        <f>VLOOKUP(Taulukko1[[#This Row],[Rivivalinta]],Sheet1!$C$1:$E$42,3,FALSE)</f>
        <v>Credit and counterparty risks</v>
      </c>
      <c r="E2158" s="1" t="s">
        <v>102</v>
      </c>
      <c r="F2158" s="2">
        <v>42004</v>
      </c>
      <c r="G2158" s="4">
        <v>40501.699999999997</v>
      </c>
    </row>
    <row r="2159" spans="1:7" x14ac:dyDescent="0.2">
      <c r="A2159" s="3">
        <v>40</v>
      </c>
      <c r="B2159" s="23" t="s">
        <v>41</v>
      </c>
      <c r="C2159" s="23" t="str">
        <f>VLOOKUP(Taulukko1[[#This Row],[Rivivalinta]],Sheet1!$C$1:$E$42,2,FALSE)</f>
        <v>Exponeringsbelopp för positions-, valutakurs- och råvarurisker</v>
      </c>
      <c r="D2159" s="23" t="str">
        <f>VLOOKUP(Taulukko1[[#This Row],[Rivivalinta]],Sheet1!$C$1:$E$42,3,FALSE)</f>
        <v>Position, currency and commodity risks</v>
      </c>
      <c r="E2159" s="1" t="s">
        <v>102</v>
      </c>
      <c r="F2159" s="2">
        <v>42004</v>
      </c>
      <c r="G2159" s="4"/>
    </row>
    <row r="2160" spans="1:7" x14ac:dyDescent="0.2">
      <c r="A2160" s="3">
        <v>41</v>
      </c>
      <c r="B2160" s="23" t="s">
        <v>42</v>
      </c>
      <c r="C2160" s="23" t="str">
        <f>VLOOKUP(Taulukko1[[#This Row],[Rivivalinta]],Sheet1!$C$1:$E$42,2,FALSE)</f>
        <v>Exponeringsbelopp för operativ risk</v>
      </c>
      <c r="D2160" s="23" t="str">
        <f>VLOOKUP(Taulukko1[[#This Row],[Rivivalinta]],Sheet1!$C$1:$E$42,3,FALSE)</f>
        <v>Operational risks</v>
      </c>
      <c r="E2160" s="1" t="s">
        <v>102</v>
      </c>
      <c r="F2160" s="2">
        <v>42004</v>
      </c>
      <c r="G2160" s="4">
        <v>4008.4430000000002</v>
      </c>
    </row>
    <row r="2161" spans="1:7" x14ac:dyDescent="0.2">
      <c r="A2161" s="3">
        <v>42</v>
      </c>
      <c r="B2161" s="23" t="s">
        <v>43</v>
      </c>
      <c r="C2161" s="23" t="str">
        <f>VLOOKUP(Taulukko1[[#This Row],[Rivivalinta]],Sheet1!$C$1:$E$42,2,FALSE)</f>
        <v>Övriga riskexponeringar</v>
      </c>
      <c r="D2161" s="23" t="str">
        <f>VLOOKUP(Taulukko1[[#This Row],[Rivivalinta]],Sheet1!$C$1:$E$42,3,FALSE)</f>
        <v>Other risks</v>
      </c>
      <c r="E2161" s="1" t="s">
        <v>102</v>
      </c>
      <c r="F2161" s="2">
        <v>42004</v>
      </c>
      <c r="G2161" s="4"/>
    </row>
    <row r="2162" spans="1:7" x14ac:dyDescent="0.2">
      <c r="A2162" s="3">
        <v>1</v>
      </c>
      <c r="B2162" s="23" t="s">
        <v>5</v>
      </c>
      <c r="C2162" s="23" t="str">
        <f>VLOOKUP(Taulukko1[[#This Row],[Rivivalinta]],Sheet1!$C$1:$E$42,2,FALSE)</f>
        <v>Räntenetto</v>
      </c>
      <c r="D2162" s="23" t="str">
        <f>VLOOKUP(Taulukko1[[#This Row],[Rivivalinta]],Sheet1!$C$1:$E$42,3,FALSE)</f>
        <v>Net interest margin</v>
      </c>
      <c r="E2162" s="1" t="s">
        <v>103</v>
      </c>
      <c r="F2162" s="2">
        <v>42004</v>
      </c>
      <c r="G2162" s="4">
        <v>28018</v>
      </c>
    </row>
    <row r="2163" spans="1:7" x14ac:dyDescent="0.2">
      <c r="A2163" s="3">
        <v>2</v>
      </c>
      <c r="B2163" s="23" t="s">
        <v>6</v>
      </c>
      <c r="C2163" s="23" t="str">
        <f>VLOOKUP(Taulukko1[[#This Row],[Rivivalinta]],Sheet1!$C$1:$E$42,2,FALSE)</f>
        <v>Netto, avgifts- och provisionsintäkter</v>
      </c>
      <c r="D2163" s="23" t="str">
        <f>VLOOKUP(Taulukko1[[#This Row],[Rivivalinta]],Sheet1!$C$1:$E$42,3,FALSE)</f>
        <v>Net fee and commission income</v>
      </c>
      <c r="E2163" s="1" t="s">
        <v>103</v>
      </c>
      <c r="F2163" s="2">
        <v>42004</v>
      </c>
      <c r="G2163" s="4">
        <v>10341</v>
      </c>
    </row>
    <row r="2164" spans="1:7" x14ac:dyDescent="0.2">
      <c r="A2164" s="3">
        <v>3</v>
      </c>
      <c r="B2164" s="23" t="s">
        <v>7</v>
      </c>
      <c r="C2164" s="23" t="str">
        <f>VLOOKUP(Taulukko1[[#This Row],[Rivivalinta]],Sheet1!$C$1:$E$42,2,FALSE)</f>
        <v>Avgifts- och provisionsintäkter</v>
      </c>
      <c r="D2164" s="23" t="str">
        <f>VLOOKUP(Taulukko1[[#This Row],[Rivivalinta]],Sheet1!$C$1:$E$42,3,FALSE)</f>
        <v>Fee and commission income</v>
      </c>
      <c r="E2164" s="1" t="s">
        <v>103</v>
      </c>
      <c r="F2164" s="2">
        <v>42004</v>
      </c>
      <c r="G2164" s="4">
        <v>11543</v>
      </c>
    </row>
    <row r="2165" spans="1:7" x14ac:dyDescent="0.2">
      <c r="A2165" s="3">
        <v>4</v>
      </c>
      <c r="B2165" s="23" t="s">
        <v>8</v>
      </c>
      <c r="C2165" s="23" t="str">
        <f>VLOOKUP(Taulukko1[[#This Row],[Rivivalinta]],Sheet1!$C$1:$E$42,2,FALSE)</f>
        <v>Avgifts- och provisionskostnader</v>
      </c>
      <c r="D2165" s="23" t="str">
        <f>VLOOKUP(Taulukko1[[#This Row],[Rivivalinta]],Sheet1!$C$1:$E$42,3,FALSE)</f>
        <v>Fee and commission expenses</v>
      </c>
      <c r="E2165" s="1" t="s">
        <v>103</v>
      </c>
      <c r="F2165" s="2">
        <v>42004</v>
      </c>
      <c r="G2165" s="4">
        <v>1202</v>
      </c>
    </row>
    <row r="2166" spans="1:7" x14ac:dyDescent="0.2">
      <c r="A2166" s="3">
        <v>5</v>
      </c>
      <c r="B2166" s="23" t="s">
        <v>9</v>
      </c>
      <c r="C2166" s="23" t="str">
        <f>VLOOKUP(Taulukko1[[#This Row],[Rivivalinta]],Sheet1!$C$1:$E$42,2,FALSE)</f>
        <v>Nettointäkter från handel och investeringar</v>
      </c>
      <c r="D2166" s="23" t="str">
        <f>VLOOKUP(Taulukko1[[#This Row],[Rivivalinta]],Sheet1!$C$1:$E$42,3,FALSE)</f>
        <v>Net trading and investing income</v>
      </c>
      <c r="E2166" s="1" t="s">
        <v>103</v>
      </c>
      <c r="F2166" s="2">
        <v>42004</v>
      </c>
      <c r="G2166" s="4">
        <v>2331</v>
      </c>
    </row>
    <row r="2167" spans="1:7" x14ac:dyDescent="0.2">
      <c r="A2167" s="3">
        <v>6</v>
      </c>
      <c r="B2167" s="23" t="s">
        <v>10</v>
      </c>
      <c r="C2167" s="23" t="str">
        <f>VLOOKUP(Taulukko1[[#This Row],[Rivivalinta]],Sheet1!$C$1:$E$42,2,FALSE)</f>
        <v>Övriga intäkter</v>
      </c>
      <c r="D2167" s="23" t="str">
        <f>VLOOKUP(Taulukko1[[#This Row],[Rivivalinta]],Sheet1!$C$1:$E$42,3,FALSE)</f>
        <v>Other income</v>
      </c>
      <c r="E2167" s="1" t="s">
        <v>103</v>
      </c>
      <c r="F2167" s="2">
        <v>42004</v>
      </c>
      <c r="G2167" s="4">
        <v>3786</v>
      </c>
    </row>
    <row r="2168" spans="1:7" x14ac:dyDescent="0.2">
      <c r="A2168" s="3">
        <v>7</v>
      </c>
      <c r="B2168" s="23" t="s">
        <v>11</v>
      </c>
      <c r="C2168" s="23" t="str">
        <f>VLOOKUP(Taulukko1[[#This Row],[Rivivalinta]],Sheet1!$C$1:$E$42,2,FALSE)</f>
        <v>Totala inkomster</v>
      </c>
      <c r="D2168" s="23" t="str">
        <f>VLOOKUP(Taulukko1[[#This Row],[Rivivalinta]],Sheet1!$C$1:$E$42,3,FALSE)</f>
        <v>Total income</v>
      </c>
      <c r="E2168" s="1" t="s">
        <v>103</v>
      </c>
      <c r="F2168" s="2">
        <v>42004</v>
      </c>
      <c r="G2168" s="4">
        <v>44476</v>
      </c>
    </row>
    <row r="2169" spans="1:7" x14ac:dyDescent="0.2">
      <c r="A2169" s="3">
        <v>8</v>
      </c>
      <c r="B2169" s="23" t="s">
        <v>12</v>
      </c>
      <c r="C2169" s="23" t="str">
        <f>VLOOKUP(Taulukko1[[#This Row],[Rivivalinta]],Sheet1!$C$1:$E$42,2,FALSE)</f>
        <v>Totala kostnader</v>
      </c>
      <c r="D2169" s="23" t="str">
        <f>VLOOKUP(Taulukko1[[#This Row],[Rivivalinta]],Sheet1!$C$1:$E$42,3,FALSE)</f>
        <v>Total expenses</v>
      </c>
      <c r="E2169" s="1" t="s">
        <v>103</v>
      </c>
      <c r="F2169" s="2">
        <v>42004</v>
      </c>
      <c r="G2169" s="4">
        <v>21959</v>
      </c>
    </row>
    <row r="2170" spans="1:7" x14ac:dyDescent="0.2">
      <c r="A2170" s="3">
        <v>9</v>
      </c>
      <c r="B2170" s="23" t="s">
        <v>13</v>
      </c>
      <c r="C2170" s="23" t="str">
        <f>VLOOKUP(Taulukko1[[#This Row],[Rivivalinta]],Sheet1!$C$1:$E$42,2,FALSE)</f>
        <v>Nedskrivningar av lån och fordringar</v>
      </c>
      <c r="D2170" s="23" t="str">
        <f>VLOOKUP(Taulukko1[[#This Row],[Rivivalinta]],Sheet1!$C$1:$E$42,3,FALSE)</f>
        <v>Impairments on loans and receivables</v>
      </c>
      <c r="E2170" s="1" t="s">
        <v>103</v>
      </c>
      <c r="F2170" s="2">
        <v>42004</v>
      </c>
      <c r="G2170" s="4">
        <v>3052</v>
      </c>
    </row>
    <row r="2171" spans="1:7" x14ac:dyDescent="0.2">
      <c r="A2171" s="3">
        <v>10</v>
      </c>
      <c r="B2171" s="23" t="s">
        <v>14</v>
      </c>
      <c r="C2171" s="23" t="str">
        <f>VLOOKUP(Taulukko1[[#This Row],[Rivivalinta]],Sheet1!$C$1:$E$42,2,FALSE)</f>
        <v>Rörelsevinst/-förlust</v>
      </c>
      <c r="D2171" s="23" t="str">
        <f>VLOOKUP(Taulukko1[[#This Row],[Rivivalinta]],Sheet1!$C$1:$E$42,3,FALSE)</f>
        <v>Operatingprofit/-loss</v>
      </c>
      <c r="E2171" s="1" t="s">
        <v>103</v>
      </c>
      <c r="F2171" s="2">
        <v>42004</v>
      </c>
      <c r="G2171" s="4">
        <v>19465</v>
      </c>
    </row>
    <row r="2172" spans="1:7" x14ac:dyDescent="0.2">
      <c r="A2172" s="3">
        <v>11</v>
      </c>
      <c r="B2172" s="23" t="s">
        <v>15</v>
      </c>
      <c r="C2172" s="23" t="str">
        <f>VLOOKUP(Taulukko1[[#This Row],[Rivivalinta]],Sheet1!$C$1:$E$42,2,FALSE)</f>
        <v>Kontanta medel och kassabehållning hos centralbanker</v>
      </c>
      <c r="D2172" s="23" t="str">
        <f>VLOOKUP(Taulukko1[[#This Row],[Rivivalinta]],Sheet1!$C$1:$E$42,3,FALSE)</f>
        <v>Cash and cash balances at central banks</v>
      </c>
      <c r="E2172" s="1" t="s">
        <v>103</v>
      </c>
      <c r="F2172" s="2">
        <v>42004</v>
      </c>
      <c r="G2172" s="4">
        <v>52776</v>
      </c>
    </row>
    <row r="2173" spans="1:7" x14ac:dyDescent="0.2">
      <c r="A2173" s="3">
        <v>12</v>
      </c>
      <c r="B2173" s="23" t="s">
        <v>16</v>
      </c>
      <c r="C2173" s="23" t="str">
        <f>VLOOKUP(Taulukko1[[#This Row],[Rivivalinta]],Sheet1!$C$1:$E$42,2,FALSE)</f>
        <v>Lån och förskott till kreditinstitut</v>
      </c>
      <c r="D2173" s="23" t="str">
        <f>VLOOKUP(Taulukko1[[#This Row],[Rivivalinta]],Sheet1!$C$1:$E$42,3,FALSE)</f>
        <v>Loans and advances to credit institutions</v>
      </c>
      <c r="E2173" s="1" t="s">
        <v>103</v>
      </c>
      <c r="F2173" s="2">
        <v>42004</v>
      </c>
      <c r="G2173" s="4">
        <v>73200</v>
      </c>
    </row>
    <row r="2174" spans="1:7" x14ac:dyDescent="0.2">
      <c r="A2174" s="3">
        <v>13</v>
      </c>
      <c r="B2174" s="23" t="s">
        <v>17</v>
      </c>
      <c r="C2174" s="23" t="str">
        <f>VLOOKUP(Taulukko1[[#This Row],[Rivivalinta]],Sheet1!$C$1:$E$42,2,FALSE)</f>
        <v>Lån och förskott till allmänheten och offentliga samfund</v>
      </c>
      <c r="D2174" s="23" t="str">
        <f>VLOOKUP(Taulukko1[[#This Row],[Rivivalinta]],Sheet1!$C$1:$E$42,3,FALSE)</f>
        <v>Loans and advances to the public and public sector entities</v>
      </c>
      <c r="E2174" s="1" t="s">
        <v>103</v>
      </c>
      <c r="F2174" s="2">
        <v>42004</v>
      </c>
      <c r="G2174" s="4">
        <v>945361</v>
      </c>
    </row>
    <row r="2175" spans="1:7" x14ac:dyDescent="0.2">
      <c r="A2175" s="3">
        <v>14</v>
      </c>
      <c r="B2175" s="23" t="s">
        <v>18</v>
      </c>
      <c r="C2175" s="23" t="str">
        <f>VLOOKUP(Taulukko1[[#This Row],[Rivivalinta]],Sheet1!$C$1:$E$42,2,FALSE)</f>
        <v>Värdepapper</v>
      </c>
      <c r="D2175" s="23" t="str">
        <f>VLOOKUP(Taulukko1[[#This Row],[Rivivalinta]],Sheet1!$C$1:$E$42,3,FALSE)</f>
        <v>Debt securities</v>
      </c>
      <c r="E2175" s="1" t="s">
        <v>103</v>
      </c>
      <c r="F2175" s="2">
        <v>42004</v>
      </c>
      <c r="G2175" s="4">
        <v>201013</v>
      </c>
    </row>
    <row r="2176" spans="1:7" x14ac:dyDescent="0.2">
      <c r="A2176" s="3">
        <v>15</v>
      </c>
      <c r="B2176" s="23" t="s">
        <v>119</v>
      </c>
      <c r="C2176" s="23" t="str">
        <f>VLOOKUP(Taulukko1[[#This Row],[Rivivalinta]],Sheet1!$C$1:$E$42,2,FALSE)</f>
        <v xml:space="preserve">Derivat </v>
      </c>
      <c r="D2176" s="23" t="str">
        <f>VLOOKUP(Taulukko1[[#This Row],[Rivivalinta]],Sheet1!$C$1:$E$42,3,FALSE)</f>
        <v xml:space="preserve">Derivatives </v>
      </c>
      <c r="E2176" s="1" t="s">
        <v>103</v>
      </c>
      <c r="F2176" s="2">
        <v>42004</v>
      </c>
      <c r="G2176" s="4">
        <v>10084</v>
      </c>
    </row>
    <row r="2177" spans="1:7" x14ac:dyDescent="0.2">
      <c r="A2177" s="3">
        <v>16</v>
      </c>
      <c r="B2177" s="23" t="s">
        <v>20</v>
      </c>
      <c r="C2177" s="23" t="str">
        <f>VLOOKUP(Taulukko1[[#This Row],[Rivivalinta]],Sheet1!$C$1:$E$42,2,FALSE)</f>
        <v>Övriga tillgångar</v>
      </c>
      <c r="D2177" s="23" t="str">
        <f>VLOOKUP(Taulukko1[[#This Row],[Rivivalinta]],Sheet1!$C$1:$E$42,3,FALSE)</f>
        <v>Other assets</v>
      </c>
      <c r="E2177" s="1" t="s">
        <v>103</v>
      </c>
      <c r="F2177" s="2">
        <v>42004</v>
      </c>
      <c r="G2177" s="4">
        <v>88299</v>
      </c>
    </row>
    <row r="2178" spans="1:7" x14ac:dyDescent="0.2">
      <c r="A2178" s="3">
        <v>17</v>
      </c>
      <c r="B2178" s="23" t="s">
        <v>21</v>
      </c>
      <c r="C2178" s="23" t="str">
        <f>VLOOKUP(Taulukko1[[#This Row],[Rivivalinta]],Sheet1!$C$1:$E$42,2,FALSE)</f>
        <v>SUMMA TILLGÅNGAR</v>
      </c>
      <c r="D2178" s="23" t="str">
        <f>VLOOKUP(Taulukko1[[#This Row],[Rivivalinta]],Sheet1!$C$1:$E$42,3,FALSE)</f>
        <v>TOTAL ASSETS</v>
      </c>
      <c r="E2178" s="1" t="s">
        <v>103</v>
      </c>
      <c r="F2178" s="2">
        <v>42004</v>
      </c>
      <c r="G2178" s="4">
        <v>1370733</v>
      </c>
    </row>
    <row r="2179" spans="1:7" x14ac:dyDescent="0.2">
      <c r="A2179" s="3">
        <v>18</v>
      </c>
      <c r="B2179" s="23" t="s">
        <v>22</v>
      </c>
      <c r="C2179" s="23" t="str">
        <f>VLOOKUP(Taulukko1[[#This Row],[Rivivalinta]],Sheet1!$C$1:$E$42,2,FALSE)</f>
        <v>Inlåning från kreditinstitut</v>
      </c>
      <c r="D2179" s="23" t="str">
        <f>VLOOKUP(Taulukko1[[#This Row],[Rivivalinta]],Sheet1!$C$1:$E$42,3,FALSE)</f>
        <v>Deposits from credit institutions</v>
      </c>
      <c r="E2179" s="1" t="s">
        <v>103</v>
      </c>
      <c r="F2179" s="2">
        <v>42004</v>
      </c>
      <c r="G2179" s="4">
        <v>115828</v>
      </c>
    </row>
    <row r="2180" spans="1:7" x14ac:dyDescent="0.2">
      <c r="A2180" s="3">
        <v>19</v>
      </c>
      <c r="B2180" s="23" t="s">
        <v>23</v>
      </c>
      <c r="C2180" s="23" t="str">
        <f>VLOOKUP(Taulukko1[[#This Row],[Rivivalinta]],Sheet1!$C$1:$E$42,2,FALSE)</f>
        <v>Inlåning från allmänheten och offentliga samfund</v>
      </c>
      <c r="D2180" s="23" t="str">
        <f>VLOOKUP(Taulukko1[[#This Row],[Rivivalinta]],Sheet1!$C$1:$E$42,3,FALSE)</f>
        <v>Deposits from the public and public sector entities</v>
      </c>
      <c r="E2180" s="1" t="s">
        <v>103</v>
      </c>
      <c r="F2180" s="2">
        <v>42004</v>
      </c>
      <c r="G2180" s="4">
        <v>879693</v>
      </c>
    </row>
    <row r="2181" spans="1:7" x14ac:dyDescent="0.2">
      <c r="A2181" s="3">
        <v>20</v>
      </c>
      <c r="B2181" s="23" t="s">
        <v>24</v>
      </c>
      <c r="C2181" s="23" t="str">
        <f>VLOOKUP(Taulukko1[[#This Row],[Rivivalinta]],Sheet1!$C$1:$E$42,2,FALSE)</f>
        <v>Emitterade skuldebrev</v>
      </c>
      <c r="D2181" s="23" t="str">
        <f>VLOOKUP(Taulukko1[[#This Row],[Rivivalinta]],Sheet1!$C$1:$E$42,3,FALSE)</f>
        <v>Debt securities issued</v>
      </c>
      <c r="E2181" s="1" t="s">
        <v>103</v>
      </c>
      <c r="F2181" s="2">
        <v>42004</v>
      </c>
      <c r="G2181" s="4">
        <v>170700</v>
      </c>
    </row>
    <row r="2182" spans="1:7" x14ac:dyDescent="0.2">
      <c r="A2182" s="3">
        <v>22</v>
      </c>
      <c r="B2182" s="23" t="s">
        <v>19</v>
      </c>
      <c r="C2182" s="23" t="str">
        <f>VLOOKUP(Taulukko1[[#This Row],[Rivivalinta]],Sheet1!$C$1:$E$42,2,FALSE)</f>
        <v>Derivat</v>
      </c>
      <c r="D2182" s="23" t="str">
        <f>VLOOKUP(Taulukko1[[#This Row],[Rivivalinta]],Sheet1!$C$1:$E$42,3,FALSE)</f>
        <v>Derivatives</v>
      </c>
      <c r="E2182" s="1" t="s">
        <v>103</v>
      </c>
      <c r="F2182" s="2">
        <v>42004</v>
      </c>
      <c r="G2182" s="4">
        <v>188</v>
      </c>
    </row>
    <row r="2183" spans="1:7" x14ac:dyDescent="0.2">
      <c r="A2183" s="3">
        <v>23</v>
      </c>
      <c r="B2183" s="23" t="s">
        <v>25</v>
      </c>
      <c r="C2183" s="23" t="str">
        <f>VLOOKUP(Taulukko1[[#This Row],[Rivivalinta]],Sheet1!$C$1:$E$42,2,FALSE)</f>
        <v>Eget kapital</v>
      </c>
      <c r="D2183" s="23" t="str">
        <f>VLOOKUP(Taulukko1[[#This Row],[Rivivalinta]],Sheet1!$C$1:$E$42,3,FALSE)</f>
        <v>Total equity</v>
      </c>
      <c r="E2183" s="1" t="s">
        <v>103</v>
      </c>
      <c r="F2183" s="2">
        <v>42004</v>
      </c>
      <c r="G2183" s="4">
        <v>141874</v>
      </c>
    </row>
    <row r="2184" spans="1:7" x14ac:dyDescent="0.2">
      <c r="A2184" s="3">
        <v>21</v>
      </c>
      <c r="B2184" s="23" t="s">
        <v>26</v>
      </c>
      <c r="C2184" s="23" t="str">
        <f>VLOOKUP(Taulukko1[[#This Row],[Rivivalinta]],Sheet1!$C$1:$E$42,2,FALSE)</f>
        <v>Övriga skulder</v>
      </c>
      <c r="D2184" s="23" t="str">
        <f>VLOOKUP(Taulukko1[[#This Row],[Rivivalinta]],Sheet1!$C$1:$E$42,3,FALSE)</f>
        <v>Other liabilities</v>
      </c>
      <c r="E2184" s="1" t="s">
        <v>103</v>
      </c>
      <c r="F2184" s="2">
        <v>42004</v>
      </c>
      <c r="G2184" s="4">
        <v>62450</v>
      </c>
    </row>
    <row r="2185" spans="1:7" x14ac:dyDescent="0.2">
      <c r="A2185" s="3">
        <v>24</v>
      </c>
      <c r="B2185" s="23" t="s">
        <v>27</v>
      </c>
      <c r="C2185" s="23" t="str">
        <f>VLOOKUP(Taulukko1[[#This Row],[Rivivalinta]],Sheet1!$C$1:$E$42,2,FALSE)</f>
        <v>SUMMA EGET KAPITAL OCH SKULDER</v>
      </c>
      <c r="D2185" s="23" t="str">
        <f>VLOOKUP(Taulukko1[[#This Row],[Rivivalinta]],Sheet1!$C$1:$E$42,3,FALSE)</f>
        <v>TOTAL EQUITY AND LIABILITIES</v>
      </c>
      <c r="E2185" s="1" t="s">
        <v>103</v>
      </c>
      <c r="F2185" s="2">
        <v>42004</v>
      </c>
      <c r="G2185" s="4">
        <v>1370733</v>
      </c>
    </row>
    <row r="2186" spans="1:7" x14ac:dyDescent="0.2">
      <c r="A2186" s="3">
        <v>25</v>
      </c>
      <c r="B2186" s="23" t="s">
        <v>28</v>
      </c>
      <c r="C2186" s="23" t="str">
        <f>VLOOKUP(Taulukko1[[#This Row],[Rivivalinta]],Sheet1!$C$1:$E$42,2,FALSE)</f>
        <v>Exponering utanför balansräkningen</v>
      </c>
      <c r="D2186" s="23" t="str">
        <f>VLOOKUP(Taulukko1[[#This Row],[Rivivalinta]],Sheet1!$C$1:$E$42,3,FALSE)</f>
        <v>Off balance sheet exposures</v>
      </c>
      <c r="E2186" s="1" t="s">
        <v>103</v>
      </c>
      <c r="F2186" s="2">
        <v>42004</v>
      </c>
      <c r="G2186" s="4">
        <v>65712</v>
      </c>
    </row>
    <row r="2187" spans="1:7" x14ac:dyDescent="0.2">
      <c r="A2187" s="3">
        <v>28</v>
      </c>
      <c r="B2187" s="23" t="s">
        <v>29</v>
      </c>
      <c r="C2187" s="23" t="str">
        <f>VLOOKUP(Taulukko1[[#This Row],[Rivivalinta]],Sheet1!$C$1:$E$42,2,FALSE)</f>
        <v>Kostnader/intäkter, %</v>
      </c>
      <c r="D2187" s="23" t="str">
        <f>VLOOKUP(Taulukko1[[#This Row],[Rivivalinta]],Sheet1!$C$1:$E$42,3,FALSE)</f>
        <v>Cost/income ratio, %</v>
      </c>
      <c r="E2187" s="1" t="s">
        <v>103</v>
      </c>
      <c r="F2187" s="2">
        <v>42004</v>
      </c>
      <c r="G2187" s="5">
        <v>0.43282115869017634</v>
      </c>
    </row>
    <row r="2188" spans="1:7" x14ac:dyDescent="0.2">
      <c r="A2188" s="3">
        <v>29</v>
      </c>
      <c r="B2188" s="23" t="s">
        <v>30</v>
      </c>
      <c r="C2188" s="23" t="str">
        <f>VLOOKUP(Taulukko1[[#This Row],[Rivivalinta]],Sheet1!$C$1:$E$42,2,FALSE)</f>
        <v>Nödlidande exponeringar/Exponeringar, %</v>
      </c>
      <c r="D2188" s="23" t="str">
        <f>VLOOKUP(Taulukko1[[#This Row],[Rivivalinta]],Sheet1!$C$1:$E$42,3,FALSE)</f>
        <v>Non-performing exposures/Exposures, %</v>
      </c>
      <c r="E2188" s="1" t="s">
        <v>103</v>
      </c>
      <c r="F2188" s="2">
        <v>42004</v>
      </c>
      <c r="G2188" s="5">
        <v>1.0099371244989655E-2</v>
      </c>
    </row>
    <row r="2189" spans="1:7" x14ac:dyDescent="0.2">
      <c r="A2189" s="3">
        <v>30</v>
      </c>
      <c r="B2189" s="23" t="s">
        <v>31</v>
      </c>
      <c r="C2189" s="23" t="str">
        <f>VLOOKUP(Taulukko1[[#This Row],[Rivivalinta]],Sheet1!$C$1:$E$42,2,FALSE)</f>
        <v>Upplupna avsättningar på nödlidande exponeringar/Nödlidande Exponeringar, %</v>
      </c>
      <c r="D2189" s="23" t="str">
        <f>VLOOKUP(Taulukko1[[#This Row],[Rivivalinta]],Sheet1!$C$1:$E$42,3,FALSE)</f>
        <v>Accumulated impairments on non-performing exposures/Non-performing exposures, %</v>
      </c>
      <c r="E2189" s="1" t="s">
        <v>103</v>
      </c>
      <c r="F2189" s="2">
        <v>42004</v>
      </c>
      <c r="G2189" s="5">
        <v>0.2498790283557534</v>
      </c>
    </row>
    <row r="2190" spans="1:7" x14ac:dyDescent="0.2">
      <c r="A2190" s="3">
        <v>31</v>
      </c>
      <c r="B2190" s="23" t="s">
        <v>32</v>
      </c>
      <c r="C2190" s="23" t="str">
        <f>VLOOKUP(Taulukko1[[#This Row],[Rivivalinta]],Sheet1!$C$1:$E$42,2,FALSE)</f>
        <v>Kapitalbas</v>
      </c>
      <c r="D2190" s="23" t="str">
        <f>VLOOKUP(Taulukko1[[#This Row],[Rivivalinta]],Sheet1!$C$1:$E$42,3,FALSE)</f>
        <v>Own funds</v>
      </c>
      <c r="E2190" s="1" t="s">
        <v>103</v>
      </c>
      <c r="F2190" s="2">
        <v>42004</v>
      </c>
      <c r="G2190" s="4">
        <v>161909.772</v>
      </c>
    </row>
    <row r="2191" spans="1:7" x14ac:dyDescent="0.2">
      <c r="A2191" s="3">
        <v>32</v>
      </c>
      <c r="B2191" s="23" t="s">
        <v>33</v>
      </c>
      <c r="C2191" s="23" t="str">
        <f>VLOOKUP(Taulukko1[[#This Row],[Rivivalinta]],Sheet1!$C$1:$E$42,2,FALSE)</f>
        <v>Kärnprimärkapital (CET 1)</v>
      </c>
      <c r="D2191" s="23" t="str">
        <f>VLOOKUP(Taulukko1[[#This Row],[Rivivalinta]],Sheet1!$C$1:$E$42,3,FALSE)</f>
        <v>Common equity tier 1 capital (CET1)</v>
      </c>
      <c r="E2191" s="1" t="s">
        <v>103</v>
      </c>
      <c r="F2191" s="2">
        <v>42004</v>
      </c>
      <c r="G2191" s="4">
        <v>160496.79500000001</v>
      </c>
    </row>
    <row r="2192" spans="1:7" x14ac:dyDescent="0.2">
      <c r="A2192" s="3">
        <v>33</v>
      </c>
      <c r="B2192" s="23" t="s">
        <v>34</v>
      </c>
      <c r="C2192" s="23" t="str">
        <f>VLOOKUP(Taulukko1[[#This Row],[Rivivalinta]],Sheet1!$C$1:$E$42,2,FALSE)</f>
        <v>Övrigt primärkapital (AT 1)</v>
      </c>
      <c r="D2192" s="23" t="str">
        <f>VLOOKUP(Taulukko1[[#This Row],[Rivivalinta]],Sheet1!$C$1:$E$42,3,FALSE)</f>
        <v>Additional tier 1 capital (AT 1)</v>
      </c>
      <c r="E2192" s="1" t="s">
        <v>103</v>
      </c>
      <c r="F2192" s="2">
        <v>42004</v>
      </c>
      <c r="G2192" s="4"/>
    </row>
    <row r="2193" spans="1:7" x14ac:dyDescent="0.2">
      <c r="A2193" s="3">
        <v>34</v>
      </c>
      <c r="B2193" s="23" t="s">
        <v>35</v>
      </c>
      <c r="C2193" s="23" t="str">
        <f>VLOOKUP(Taulukko1[[#This Row],[Rivivalinta]],Sheet1!$C$1:$E$42,2,FALSE)</f>
        <v>Supplementärkapital (T2)</v>
      </c>
      <c r="D2193" s="23" t="str">
        <f>VLOOKUP(Taulukko1[[#This Row],[Rivivalinta]],Sheet1!$C$1:$E$42,3,FALSE)</f>
        <v>Tier 2 capital (T2)</v>
      </c>
      <c r="E2193" s="1" t="s">
        <v>103</v>
      </c>
      <c r="F2193" s="2">
        <v>42004</v>
      </c>
      <c r="G2193" s="4">
        <v>1412.9770000000001</v>
      </c>
    </row>
    <row r="2194" spans="1:7" x14ac:dyDescent="0.2">
      <c r="A2194" s="3">
        <v>35</v>
      </c>
      <c r="B2194" s="23" t="s">
        <v>36</v>
      </c>
      <c r="C2194" s="23" t="str">
        <f>VLOOKUP(Taulukko1[[#This Row],[Rivivalinta]],Sheet1!$C$1:$E$42,2,FALSE)</f>
        <v>Summa kapitalrelationer, %</v>
      </c>
      <c r="D2194" s="23" t="str">
        <f>VLOOKUP(Taulukko1[[#This Row],[Rivivalinta]],Sheet1!$C$1:$E$42,3,FALSE)</f>
        <v>Own funds ratio, %</v>
      </c>
      <c r="E2194" s="1" t="s">
        <v>103</v>
      </c>
      <c r="F2194" s="2">
        <v>42004</v>
      </c>
      <c r="G2194" s="5">
        <v>0.18800705302758416</v>
      </c>
    </row>
    <row r="2195" spans="1:7" x14ac:dyDescent="0.2">
      <c r="A2195" s="3">
        <v>36</v>
      </c>
      <c r="B2195" s="23" t="s">
        <v>37</v>
      </c>
      <c r="C2195" s="23" t="str">
        <f>VLOOKUP(Taulukko1[[#This Row],[Rivivalinta]],Sheet1!$C$1:$E$42,2,FALSE)</f>
        <v>Primärkapitalrelation, %</v>
      </c>
      <c r="D2195" s="23" t="str">
        <f>VLOOKUP(Taulukko1[[#This Row],[Rivivalinta]],Sheet1!$C$1:$E$42,3,FALSE)</f>
        <v>Tier 1 ratio, %</v>
      </c>
      <c r="E2195" s="1" t="s">
        <v>103</v>
      </c>
      <c r="F2195" s="2">
        <v>42004</v>
      </c>
      <c r="G2195" s="5">
        <v>0.18636632660023944</v>
      </c>
    </row>
    <row r="2196" spans="1:7" x14ac:dyDescent="0.2">
      <c r="A2196" s="3">
        <v>37</v>
      </c>
      <c r="B2196" s="23" t="s">
        <v>38</v>
      </c>
      <c r="C2196" s="23" t="str">
        <f>VLOOKUP(Taulukko1[[#This Row],[Rivivalinta]],Sheet1!$C$1:$E$42,2,FALSE)</f>
        <v>Kärnprimärkapitalrelation, %</v>
      </c>
      <c r="D2196" s="23" t="str">
        <f>VLOOKUP(Taulukko1[[#This Row],[Rivivalinta]],Sheet1!$C$1:$E$42,3,FALSE)</f>
        <v>CET 1 ratio, %</v>
      </c>
      <c r="E2196" s="1" t="s">
        <v>103</v>
      </c>
      <c r="F2196" s="2">
        <v>42004</v>
      </c>
      <c r="G2196" s="5">
        <v>0.18636632660023944</v>
      </c>
    </row>
    <row r="2197" spans="1:7" x14ac:dyDescent="0.2">
      <c r="A2197" s="3">
        <v>38</v>
      </c>
      <c r="B2197" s="23" t="s">
        <v>39</v>
      </c>
      <c r="C2197" s="23" t="str">
        <f>VLOOKUP(Taulukko1[[#This Row],[Rivivalinta]],Sheet1!$C$1:$E$42,2,FALSE)</f>
        <v>Summa exponeringsbelopp (RWA)</v>
      </c>
      <c r="D2197" s="23" t="str">
        <f>VLOOKUP(Taulukko1[[#This Row],[Rivivalinta]],Sheet1!$C$1:$E$42,3,FALSE)</f>
        <v>Total risk weighted assets (RWA)</v>
      </c>
      <c r="E2197" s="1" t="s">
        <v>103</v>
      </c>
      <c r="F2197" s="2">
        <v>42004</v>
      </c>
      <c r="G2197" s="4">
        <v>861189.88300000003</v>
      </c>
    </row>
    <row r="2198" spans="1:7" x14ac:dyDescent="0.2">
      <c r="A2198" s="3">
        <v>39</v>
      </c>
      <c r="B2198" s="23" t="s">
        <v>40</v>
      </c>
      <c r="C2198" s="23" t="str">
        <f>VLOOKUP(Taulukko1[[#This Row],[Rivivalinta]],Sheet1!$C$1:$E$42,2,FALSE)</f>
        <v>Exponeringsbelopp för kredit-, motpart- och utspädningsrisker</v>
      </c>
      <c r="D2198" s="23" t="str">
        <f>VLOOKUP(Taulukko1[[#This Row],[Rivivalinta]],Sheet1!$C$1:$E$42,3,FALSE)</f>
        <v>Credit and counterparty risks</v>
      </c>
      <c r="E2198" s="1" t="s">
        <v>103</v>
      </c>
      <c r="F2198" s="2">
        <v>42004</v>
      </c>
      <c r="G2198" s="4">
        <v>776241.53300000005</v>
      </c>
    </row>
    <row r="2199" spans="1:7" x14ac:dyDescent="0.2">
      <c r="A2199" s="3">
        <v>40</v>
      </c>
      <c r="B2199" s="23" t="s">
        <v>41</v>
      </c>
      <c r="C2199" s="23" t="str">
        <f>VLOOKUP(Taulukko1[[#This Row],[Rivivalinta]],Sheet1!$C$1:$E$42,2,FALSE)</f>
        <v>Exponeringsbelopp för positions-, valutakurs- och råvarurisker</v>
      </c>
      <c r="D2199" s="23" t="str">
        <f>VLOOKUP(Taulukko1[[#This Row],[Rivivalinta]],Sheet1!$C$1:$E$42,3,FALSE)</f>
        <v>Position, currency and commodity risks</v>
      </c>
      <c r="E2199" s="1" t="s">
        <v>103</v>
      </c>
      <c r="F2199" s="2">
        <v>42004</v>
      </c>
      <c r="G2199" s="4"/>
    </row>
    <row r="2200" spans="1:7" x14ac:dyDescent="0.2">
      <c r="A2200" s="3">
        <v>41</v>
      </c>
      <c r="B2200" s="23" t="s">
        <v>42</v>
      </c>
      <c r="C2200" s="23" t="str">
        <f>VLOOKUP(Taulukko1[[#This Row],[Rivivalinta]],Sheet1!$C$1:$E$42,2,FALSE)</f>
        <v>Exponeringsbelopp för operativ risk</v>
      </c>
      <c r="D2200" s="23" t="str">
        <f>VLOOKUP(Taulukko1[[#This Row],[Rivivalinta]],Sheet1!$C$1:$E$42,3,FALSE)</f>
        <v>Operational risks</v>
      </c>
      <c r="E2200" s="1" t="s">
        <v>103</v>
      </c>
      <c r="F2200" s="2">
        <v>42004</v>
      </c>
      <c r="G2200" s="4">
        <v>72834.425000000003</v>
      </c>
    </row>
    <row r="2201" spans="1:7" x14ac:dyDescent="0.2">
      <c r="A2201" s="3">
        <v>42</v>
      </c>
      <c r="B2201" s="23" t="s">
        <v>43</v>
      </c>
      <c r="C2201" s="23" t="str">
        <f>VLOOKUP(Taulukko1[[#This Row],[Rivivalinta]],Sheet1!$C$1:$E$42,2,FALSE)</f>
        <v>Övriga riskexponeringar</v>
      </c>
      <c r="D2201" s="23" t="str">
        <f>VLOOKUP(Taulukko1[[#This Row],[Rivivalinta]],Sheet1!$C$1:$E$42,3,FALSE)</f>
        <v>Other risks</v>
      </c>
      <c r="E2201" s="1" t="s">
        <v>103</v>
      </c>
      <c r="F2201" s="2">
        <v>42004</v>
      </c>
      <c r="G2201" s="4">
        <v>12113.924999999999</v>
      </c>
    </row>
    <row r="2202" spans="1:7" x14ac:dyDescent="0.2">
      <c r="A2202" s="3">
        <v>1</v>
      </c>
      <c r="B2202" s="23" t="s">
        <v>5</v>
      </c>
      <c r="C2202" s="23" t="str">
        <f>VLOOKUP(Taulukko1[[#This Row],[Rivivalinta]],Sheet1!$C$1:$E$42,2,FALSE)</f>
        <v>Räntenetto</v>
      </c>
      <c r="D2202" s="23" t="str">
        <f>VLOOKUP(Taulukko1[[#This Row],[Rivivalinta]],Sheet1!$C$1:$E$42,3,FALSE)</f>
        <v>Net interest margin</v>
      </c>
      <c r="E2202" s="1" t="s">
        <v>104</v>
      </c>
      <c r="F2202" s="2">
        <v>42004</v>
      </c>
      <c r="G2202" s="4">
        <v>3070</v>
      </c>
    </row>
    <row r="2203" spans="1:7" x14ac:dyDescent="0.2">
      <c r="A2203" s="3">
        <v>2</v>
      </c>
      <c r="B2203" s="23" t="s">
        <v>6</v>
      </c>
      <c r="C2203" s="23" t="str">
        <f>VLOOKUP(Taulukko1[[#This Row],[Rivivalinta]],Sheet1!$C$1:$E$42,2,FALSE)</f>
        <v>Netto, avgifts- och provisionsintäkter</v>
      </c>
      <c r="D2203" s="23" t="str">
        <f>VLOOKUP(Taulukko1[[#This Row],[Rivivalinta]],Sheet1!$C$1:$E$42,3,FALSE)</f>
        <v>Net fee and commission income</v>
      </c>
      <c r="E2203" s="1" t="s">
        <v>104</v>
      </c>
      <c r="F2203" s="2">
        <v>42004</v>
      </c>
      <c r="G2203" s="4">
        <v>1409</v>
      </c>
    </row>
    <row r="2204" spans="1:7" x14ac:dyDescent="0.2">
      <c r="A2204" s="3">
        <v>3</v>
      </c>
      <c r="B2204" s="23" t="s">
        <v>7</v>
      </c>
      <c r="C2204" s="23" t="str">
        <f>VLOOKUP(Taulukko1[[#This Row],[Rivivalinta]],Sheet1!$C$1:$E$42,2,FALSE)</f>
        <v>Avgifts- och provisionsintäkter</v>
      </c>
      <c r="D2204" s="23" t="str">
        <f>VLOOKUP(Taulukko1[[#This Row],[Rivivalinta]],Sheet1!$C$1:$E$42,3,FALSE)</f>
        <v>Fee and commission income</v>
      </c>
      <c r="E2204" s="1" t="s">
        <v>104</v>
      </c>
      <c r="F2204" s="2">
        <v>42004</v>
      </c>
      <c r="G2204" s="4">
        <v>1622</v>
      </c>
    </row>
    <row r="2205" spans="1:7" x14ac:dyDescent="0.2">
      <c r="A2205" s="3">
        <v>4</v>
      </c>
      <c r="B2205" s="23" t="s">
        <v>8</v>
      </c>
      <c r="C2205" s="23" t="str">
        <f>VLOOKUP(Taulukko1[[#This Row],[Rivivalinta]],Sheet1!$C$1:$E$42,2,FALSE)</f>
        <v>Avgifts- och provisionskostnader</v>
      </c>
      <c r="D2205" s="23" t="str">
        <f>VLOOKUP(Taulukko1[[#This Row],[Rivivalinta]],Sheet1!$C$1:$E$42,3,FALSE)</f>
        <v>Fee and commission expenses</v>
      </c>
      <c r="E2205" s="1" t="s">
        <v>104</v>
      </c>
      <c r="F2205" s="2">
        <v>42004</v>
      </c>
      <c r="G2205" s="4">
        <v>213</v>
      </c>
    </row>
    <row r="2206" spans="1:7" x14ac:dyDescent="0.2">
      <c r="A2206" s="3">
        <v>5</v>
      </c>
      <c r="B2206" s="23" t="s">
        <v>9</v>
      </c>
      <c r="C2206" s="23" t="str">
        <f>VLOOKUP(Taulukko1[[#This Row],[Rivivalinta]],Sheet1!$C$1:$E$42,2,FALSE)</f>
        <v>Nettointäkter från handel och investeringar</v>
      </c>
      <c r="D2206" s="23" t="str">
        <f>VLOOKUP(Taulukko1[[#This Row],[Rivivalinta]],Sheet1!$C$1:$E$42,3,FALSE)</f>
        <v>Net trading and investing income</v>
      </c>
      <c r="E2206" s="1" t="s">
        <v>104</v>
      </c>
      <c r="F2206" s="2">
        <v>42004</v>
      </c>
      <c r="G2206" s="4">
        <v>809</v>
      </c>
    </row>
    <row r="2207" spans="1:7" x14ac:dyDescent="0.2">
      <c r="A2207" s="3">
        <v>6</v>
      </c>
      <c r="B2207" s="23" t="s">
        <v>10</v>
      </c>
      <c r="C2207" s="23" t="str">
        <f>VLOOKUP(Taulukko1[[#This Row],[Rivivalinta]],Sheet1!$C$1:$E$42,2,FALSE)</f>
        <v>Övriga intäkter</v>
      </c>
      <c r="D2207" s="23" t="str">
        <f>VLOOKUP(Taulukko1[[#This Row],[Rivivalinta]],Sheet1!$C$1:$E$42,3,FALSE)</f>
        <v>Other income</v>
      </c>
      <c r="E2207" s="1" t="s">
        <v>104</v>
      </c>
      <c r="F2207" s="2">
        <v>42004</v>
      </c>
      <c r="G2207" s="4">
        <v>597</v>
      </c>
    </row>
    <row r="2208" spans="1:7" x14ac:dyDescent="0.2">
      <c r="A2208" s="3">
        <v>7</v>
      </c>
      <c r="B2208" s="23" t="s">
        <v>11</v>
      </c>
      <c r="C2208" s="23" t="str">
        <f>VLOOKUP(Taulukko1[[#This Row],[Rivivalinta]],Sheet1!$C$1:$E$42,2,FALSE)</f>
        <v>Totala inkomster</v>
      </c>
      <c r="D2208" s="23" t="str">
        <f>VLOOKUP(Taulukko1[[#This Row],[Rivivalinta]],Sheet1!$C$1:$E$42,3,FALSE)</f>
        <v>Total income</v>
      </c>
      <c r="E2208" s="1" t="s">
        <v>104</v>
      </c>
      <c r="F2208" s="2">
        <v>42004</v>
      </c>
      <c r="G2208" s="4">
        <v>5885</v>
      </c>
    </row>
    <row r="2209" spans="1:7" x14ac:dyDescent="0.2">
      <c r="A2209" s="3">
        <v>8</v>
      </c>
      <c r="B2209" s="23" t="s">
        <v>12</v>
      </c>
      <c r="C2209" s="23" t="str">
        <f>VLOOKUP(Taulukko1[[#This Row],[Rivivalinta]],Sheet1!$C$1:$E$42,2,FALSE)</f>
        <v>Totala kostnader</v>
      </c>
      <c r="D2209" s="23" t="str">
        <f>VLOOKUP(Taulukko1[[#This Row],[Rivivalinta]],Sheet1!$C$1:$E$42,3,FALSE)</f>
        <v>Total expenses</v>
      </c>
      <c r="E2209" s="1" t="s">
        <v>104</v>
      </c>
      <c r="F2209" s="2">
        <v>42004</v>
      </c>
      <c r="G2209" s="4">
        <v>4587</v>
      </c>
    </row>
    <row r="2210" spans="1:7" x14ac:dyDescent="0.2">
      <c r="A2210" s="3">
        <v>9</v>
      </c>
      <c r="B2210" s="23" t="s">
        <v>13</v>
      </c>
      <c r="C2210" s="23" t="str">
        <f>VLOOKUP(Taulukko1[[#This Row],[Rivivalinta]],Sheet1!$C$1:$E$42,2,FALSE)</f>
        <v>Nedskrivningar av lån och fordringar</v>
      </c>
      <c r="D2210" s="23" t="str">
        <f>VLOOKUP(Taulukko1[[#This Row],[Rivivalinta]],Sheet1!$C$1:$E$42,3,FALSE)</f>
        <v>Impairments on loans and receivables</v>
      </c>
      <c r="E2210" s="1" t="s">
        <v>104</v>
      </c>
      <c r="F2210" s="2">
        <v>42004</v>
      </c>
      <c r="G2210" s="4">
        <v>263</v>
      </c>
    </row>
    <row r="2211" spans="1:7" x14ac:dyDescent="0.2">
      <c r="A2211" s="3">
        <v>10</v>
      </c>
      <c r="B2211" s="23" t="s">
        <v>14</v>
      </c>
      <c r="C2211" s="23" t="str">
        <f>VLOOKUP(Taulukko1[[#This Row],[Rivivalinta]],Sheet1!$C$1:$E$42,2,FALSE)</f>
        <v>Rörelsevinst/-förlust</v>
      </c>
      <c r="D2211" s="23" t="str">
        <f>VLOOKUP(Taulukko1[[#This Row],[Rivivalinta]],Sheet1!$C$1:$E$42,3,FALSE)</f>
        <v>Operatingprofit/-loss</v>
      </c>
      <c r="E2211" s="1" t="s">
        <v>104</v>
      </c>
      <c r="F2211" s="2">
        <v>42004</v>
      </c>
      <c r="G2211" s="4">
        <v>1035</v>
      </c>
    </row>
    <row r="2212" spans="1:7" x14ac:dyDescent="0.2">
      <c r="A2212" s="3">
        <v>11</v>
      </c>
      <c r="B2212" s="23" t="s">
        <v>15</v>
      </c>
      <c r="C2212" s="23" t="str">
        <f>VLOOKUP(Taulukko1[[#This Row],[Rivivalinta]],Sheet1!$C$1:$E$42,2,FALSE)</f>
        <v>Kontanta medel och kassabehållning hos centralbanker</v>
      </c>
      <c r="D2212" s="23" t="str">
        <f>VLOOKUP(Taulukko1[[#This Row],[Rivivalinta]],Sheet1!$C$1:$E$42,3,FALSE)</f>
        <v>Cash and cash balances at central banks</v>
      </c>
      <c r="E2212" s="1" t="s">
        <v>104</v>
      </c>
      <c r="F2212" s="2">
        <v>42004</v>
      </c>
      <c r="G2212" s="4">
        <v>4616</v>
      </c>
    </row>
    <row r="2213" spans="1:7" x14ac:dyDescent="0.2">
      <c r="A2213" s="3">
        <v>12</v>
      </c>
      <c r="B2213" s="23" t="s">
        <v>16</v>
      </c>
      <c r="C2213" s="23" t="str">
        <f>VLOOKUP(Taulukko1[[#This Row],[Rivivalinta]],Sheet1!$C$1:$E$42,2,FALSE)</f>
        <v>Lån och förskott till kreditinstitut</v>
      </c>
      <c r="D2213" s="23" t="str">
        <f>VLOOKUP(Taulukko1[[#This Row],[Rivivalinta]],Sheet1!$C$1:$E$42,3,FALSE)</f>
        <v>Loans and advances to credit institutions</v>
      </c>
      <c r="E2213" s="1" t="s">
        <v>104</v>
      </c>
      <c r="F2213" s="2">
        <v>42004</v>
      </c>
      <c r="G2213" s="4">
        <v>2361</v>
      </c>
    </row>
    <row r="2214" spans="1:7" x14ac:dyDescent="0.2">
      <c r="A2214" s="3">
        <v>13</v>
      </c>
      <c r="B2214" s="23" t="s">
        <v>17</v>
      </c>
      <c r="C2214" s="23" t="str">
        <f>VLOOKUP(Taulukko1[[#This Row],[Rivivalinta]],Sheet1!$C$1:$E$42,2,FALSE)</f>
        <v>Lån och förskott till allmänheten och offentliga samfund</v>
      </c>
      <c r="D2214" s="23" t="str">
        <f>VLOOKUP(Taulukko1[[#This Row],[Rivivalinta]],Sheet1!$C$1:$E$42,3,FALSE)</f>
        <v>Loans and advances to the public and public sector entities</v>
      </c>
      <c r="E2214" s="1" t="s">
        <v>104</v>
      </c>
      <c r="F2214" s="2">
        <v>42004</v>
      </c>
      <c r="G2214" s="4">
        <v>174243</v>
      </c>
    </row>
    <row r="2215" spans="1:7" x14ac:dyDescent="0.2">
      <c r="A2215" s="3">
        <v>14</v>
      </c>
      <c r="B2215" s="23" t="s">
        <v>18</v>
      </c>
      <c r="C2215" s="23" t="str">
        <f>VLOOKUP(Taulukko1[[#This Row],[Rivivalinta]],Sheet1!$C$1:$E$42,2,FALSE)</f>
        <v>Värdepapper</v>
      </c>
      <c r="D2215" s="23" t="str">
        <f>VLOOKUP(Taulukko1[[#This Row],[Rivivalinta]],Sheet1!$C$1:$E$42,3,FALSE)</f>
        <v>Debt securities</v>
      </c>
      <c r="E2215" s="1" t="s">
        <v>104</v>
      </c>
      <c r="F2215" s="2">
        <v>42004</v>
      </c>
      <c r="G2215" s="4">
        <v>8381</v>
      </c>
    </row>
    <row r="2216" spans="1:7" x14ac:dyDescent="0.2">
      <c r="A2216" s="3">
        <v>15</v>
      </c>
      <c r="B2216" s="23" t="s">
        <v>119</v>
      </c>
      <c r="C2216" s="23" t="str">
        <f>VLOOKUP(Taulukko1[[#This Row],[Rivivalinta]],Sheet1!$C$1:$E$42,2,FALSE)</f>
        <v xml:space="preserve">Derivat </v>
      </c>
      <c r="D2216" s="23" t="str">
        <f>VLOOKUP(Taulukko1[[#This Row],[Rivivalinta]],Sheet1!$C$1:$E$42,3,FALSE)</f>
        <v xml:space="preserve">Derivatives </v>
      </c>
      <c r="E2216" s="1" t="s">
        <v>104</v>
      </c>
      <c r="F2216" s="2">
        <v>42004</v>
      </c>
      <c r="G2216" s="4">
        <v>4161</v>
      </c>
    </row>
    <row r="2217" spans="1:7" x14ac:dyDescent="0.2">
      <c r="A2217" s="3">
        <v>16</v>
      </c>
      <c r="B2217" s="23" t="s">
        <v>20</v>
      </c>
      <c r="C2217" s="23" t="str">
        <f>VLOOKUP(Taulukko1[[#This Row],[Rivivalinta]],Sheet1!$C$1:$E$42,2,FALSE)</f>
        <v>Övriga tillgångar</v>
      </c>
      <c r="D2217" s="23" t="str">
        <f>VLOOKUP(Taulukko1[[#This Row],[Rivivalinta]],Sheet1!$C$1:$E$42,3,FALSE)</f>
        <v>Other assets</v>
      </c>
      <c r="E2217" s="1" t="s">
        <v>104</v>
      </c>
      <c r="F2217" s="2">
        <v>42004</v>
      </c>
      <c r="G2217" s="4">
        <v>20498</v>
      </c>
    </row>
    <row r="2218" spans="1:7" x14ac:dyDescent="0.2">
      <c r="A2218" s="3">
        <v>17</v>
      </c>
      <c r="B2218" s="23" t="s">
        <v>21</v>
      </c>
      <c r="C2218" s="23" t="str">
        <f>VLOOKUP(Taulukko1[[#This Row],[Rivivalinta]],Sheet1!$C$1:$E$42,2,FALSE)</f>
        <v>SUMMA TILLGÅNGAR</v>
      </c>
      <c r="D2218" s="23" t="str">
        <f>VLOOKUP(Taulukko1[[#This Row],[Rivivalinta]],Sheet1!$C$1:$E$42,3,FALSE)</f>
        <v>TOTAL ASSETS</v>
      </c>
      <c r="E2218" s="1" t="s">
        <v>104</v>
      </c>
      <c r="F2218" s="2">
        <v>42004</v>
      </c>
      <c r="G2218" s="4">
        <v>214260</v>
      </c>
    </row>
    <row r="2219" spans="1:7" x14ac:dyDescent="0.2">
      <c r="A2219" s="3">
        <v>18</v>
      </c>
      <c r="B2219" s="23" t="s">
        <v>22</v>
      </c>
      <c r="C2219" s="23" t="str">
        <f>VLOOKUP(Taulukko1[[#This Row],[Rivivalinta]],Sheet1!$C$1:$E$42,2,FALSE)</f>
        <v>Inlåning från kreditinstitut</v>
      </c>
      <c r="D2219" s="23" t="str">
        <f>VLOOKUP(Taulukko1[[#This Row],[Rivivalinta]],Sheet1!$C$1:$E$42,3,FALSE)</f>
        <v>Deposits from credit institutions</v>
      </c>
      <c r="E2219" s="1" t="s">
        <v>104</v>
      </c>
      <c r="F2219" s="2">
        <v>42004</v>
      </c>
      <c r="G2219" s="4">
        <v>9167</v>
      </c>
    </row>
    <row r="2220" spans="1:7" x14ac:dyDescent="0.2">
      <c r="A2220" s="3">
        <v>19</v>
      </c>
      <c r="B2220" s="23" t="s">
        <v>23</v>
      </c>
      <c r="C2220" s="23" t="str">
        <f>VLOOKUP(Taulukko1[[#This Row],[Rivivalinta]],Sheet1!$C$1:$E$42,2,FALSE)</f>
        <v>Inlåning från allmänheten och offentliga samfund</v>
      </c>
      <c r="D2220" s="23" t="str">
        <f>VLOOKUP(Taulukko1[[#This Row],[Rivivalinta]],Sheet1!$C$1:$E$42,3,FALSE)</f>
        <v>Deposits from the public and public sector entities</v>
      </c>
      <c r="E2220" s="1" t="s">
        <v>104</v>
      </c>
      <c r="F2220" s="2">
        <v>42004</v>
      </c>
      <c r="G2220" s="4">
        <v>174881</v>
      </c>
    </row>
    <row r="2221" spans="1:7" x14ac:dyDescent="0.2">
      <c r="A2221" s="3">
        <v>20</v>
      </c>
      <c r="B2221" s="23" t="s">
        <v>24</v>
      </c>
      <c r="C2221" s="23" t="str">
        <f>VLOOKUP(Taulukko1[[#This Row],[Rivivalinta]],Sheet1!$C$1:$E$42,2,FALSE)</f>
        <v>Emitterade skuldebrev</v>
      </c>
      <c r="D2221" s="23" t="str">
        <f>VLOOKUP(Taulukko1[[#This Row],[Rivivalinta]],Sheet1!$C$1:$E$42,3,FALSE)</f>
        <v>Debt securities issued</v>
      </c>
      <c r="E2221" s="1" t="s">
        <v>104</v>
      </c>
      <c r="F2221" s="2">
        <v>42004</v>
      </c>
      <c r="G2221" s="4">
        <v>1047</v>
      </c>
    </row>
    <row r="2222" spans="1:7" x14ac:dyDescent="0.2">
      <c r="A2222" s="3">
        <v>22</v>
      </c>
      <c r="B2222" s="23" t="s">
        <v>19</v>
      </c>
      <c r="C2222" s="23" t="str">
        <f>VLOOKUP(Taulukko1[[#This Row],[Rivivalinta]],Sheet1!$C$1:$E$42,2,FALSE)</f>
        <v>Derivat</v>
      </c>
      <c r="D2222" s="23" t="str">
        <f>VLOOKUP(Taulukko1[[#This Row],[Rivivalinta]],Sheet1!$C$1:$E$42,3,FALSE)</f>
        <v>Derivatives</v>
      </c>
      <c r="E2222" s="1" t="s">
        <v>104</v>
      </c>
      <c r="F2222" s="2">
        <v>42004</v>
      </c>
      <c r="G2222" s="4"/>
    </row>
    <row r="2223" spans="1:7" x14ac:dyDescent="0.2">
      <c r="A2223" s="3">
        <v>23</v>
      </c>
      <c r="B2223" s="23" t="s">
        <v>25</v>
      </c>
      <c r="C2223" s="23" t="str">
        <f>VLOOKUP(Taulukko1[[#This Row],[Rivivalinta]],Sheet1!$C$1:$E$42,2,FALSE)</f>
        <v>Eget kapital</v>
      </c>
      <c r="D2223" s="23" t="str">
        <f>VLOOKUP(Taulukko1[[#This Row],[Rivivalinta]],Sheet1!$C$1:$E$42,3,FALSE)</f>
        <v>Total equity</v>
      </c>
      <c r="E2223" s="1" t="s">
        <v>104</v>
      </c>
      <c r="F2223" s="2">
        <v>42004</v>
      </c>
      <c r="G2223" s="4">
        <v>18500</v>
      </c>
    </row>
    <row r="2224" spans="1:7" x14ac:dyDescent="0.2">
      <c r="A2224" s="3">
        <v>21</v>
      </c>
      <c r="B2224" s="23" t="s">
        <v>26</v>
      </c>
      <c r="C2224" s="23" t="str">
        <f>VLOOKUP(Taulukko1[[#This Row],[Rivivalinta]],Sheet1!$C$1:$E$42,2,FALSE)</f>
        <v>Övriga skulder</v>
      </c>
      <c r="D2224" s="23" t="str">
        <f>VLOOKUP(Taulukko1[[#This Row],[Rivivalinta]],Sheet1!$C$1:$E$42,3,FALSE)</f>
        <v>Other liabilities</v>
      </c>
      <c r="E2224" s="1" t="s">
        <v>104</v>
      </c>
      <c r="F2224" s="2">
        <v>42004</v>
      </c>
      <c r="G2224" s="4">
        <v>10665</v>
      </c>
    </row>
    <row r="2225" spans="1:7" x14ac:dyDescent="0.2">
      <c r="A2225" s="3">
        <v>24</v>
      </c>
      <c r="B2225" s="23" t="s">
        <v>27</v>
      </c>
      <c r="C2225" s="23" t="str">
        <f>VLOOKUP(Taulukko1[[#This Row],[Rivivalinta]],Sheet1!$C$1:$E$42,2,FALSE)</f>
        <v>SUMMA EGET KAPITAL OCH SKULDER</v>
      </c>
      <c r="D2225" s="23" t="str">
        <f>VLOOKUP(Taulukko1[[#This Row],[Rivivalinta]],Sheet1!$C$1:$E$42,3,FALSE)</f>
        <v>TOTAL EQUITY AND LIABILITIES</v>
      </c>
      <c r="E2225" s="1" t="s">
        <v>104</v>
      </c>
      <c r="F2225" s="2">
        <v>42004</v>
      </c>
      <c r="G2225" s="4">
        <v>214260</v>
      </c>
    </row>
    <row r="2226" spans="1:7" x14ac:dyDescent="0.2">
      <c r="A2226" s="3">
        <v>25</v>
      </c>
      <c r="B2226" s="23" t="s">
        <v>28</v>
      </c>
      <c r="C2226" s="23" t="str">
        <f>VLOOKUP(Taulukko1[[#This Row],[Rivivalinta]],Sheet1!$C$1:$E$42,2,FALSE)</f>
        <v>Exponering utanför balansräkningen</v>
      </c>
      <c r="D2226" s="23" t="str">
        <f>VLOOKUP(Taulukko1[[#This Row],[Rivivalinta]],Sheet1!$C$1:$E$42,3,FALSE)</f>
        <v>Off balance sheet exposures</v>
      </c>
      <c r="E2226" s="1" t="s">
        <v>104</v>
      </c>
      <c r="F2226" s="2">
        <v>42004</v>
      </c>
      <c r="G2226" s="4">
        <v>7001</v>
      </c>
    </row>
    <row r="2227" spans="1:7" x14ac:dyDescent="0.2">
      <c r="A2227" s="3">
        <v>28</v>
      </c>
      <c r="B2227" s="23" t="s">
        <v>29</v>
      </c>
      <c r="C2227" s="23" t="str">
        <f>VLOOKUP(Taulukko1[[#This Row],[Rivivalinta]],Sheet1!$C$1:$E$42,2,FALSE)</f>
        <v>Kostnader/intäkter, %</v>
      </c>
      <c r="D2227" s="23" t="str">
        <f>VLOOKUP(Taulukko1[[#This Row],[Rivivalinta]],Sheet1!$C$1:$E$42,3,FALSE)</f>
        <v>Cost/income ratio, %</v>
      </c>
      <c r="E2227" s="1" t="s">
        <v>104</v>
      </c>
      <c r="F2227" s="2">
        <v>42004</v>
      </c>
      <c r="G2227" s="5">
        <v>0.73374358974358977</v>
      </c>
    </row>
    <row r="2228" spans="1:7" x14ac:dyDescent="0.2">
      <c r="A2228" s="3">
        <v>29</v>
      </c>
      <c r="B2228" s="23" t="s">
        <v>30</v>
      </c>
      <c r="C2228" s="23" t="str">
        <f>VLOOKUP(Taulukko1[[#This Row],[Rivivalinta]],Sheet1!$C$1:$E$42,2,FALSE)</f>
        <v>Nödlidande exponeringar/Exponeringar, %</v>
      </c>
      <c r="D2228" s="23" t="str">
        <f>VLOOKUP(Taulukko1[[#This Row],[Rivivalinta]],Sheet1!$C$1:$E$42,3,FALSE)</f>
        <v>Non-performing exposures/Exposures, %</v>
      </c>
      <c r="E2228" s="1" t="s">
        <v>104</v>
      </c>
      <c r="F2228" s="2">
        <v>42004</v>
      </c>
      <c r="G2228" s="5">
        <v>4.8171134591166558E-3</v>
      </c>
    </row>
    <row r="2229" spans="1:7" x14ac:dyDescent="0.2">
      <c r="A2229" s="3">
        <v>30</v>
      </c>
      <c r="B2229" s="23" t="s">
        <v>31</v>
      </c>
      <c r="C2229" s="23" t="str">
        <f>VLOOKUP(Taulukko1[[#This Row],[Rivivalinta]],Sheet1!$C$1:$E$42,2,FALSE)</f>
        <v>Upplupna avsättningar på nödlidande exponeringar/Nödlidande Exponeringar, %</v>
      </c>
      <c r="D2229" s="23" t="str">
        <f>VLOOKUP(Taulukko1[[#This Row],[Rivivalinta]],Sheet1!$C$1:$E$42,3,FALSE)</f>
        <v>Accumulated impairments on non-performing exposures/Non-performing exposures, %</v>
      </c>
      <c r="E2229" s="1" t="s">
        <v>104</v>
      </c>
      <c r="F2229" s="2">
        <v>42004</v>
      </c>
      <c r="G2229" s="5">
        <v>0.21453692848769051</v>
      </c>
    </row>
    <row r="2230" spans="1:7" x14ac:dyDescent="0.2">
      <c r="A2230" s="3">
        <v>31</v>
      </c>
      <c r="B2230" s="23" t="s">
        <v>32</v>
      </c>
      <c r="C2230" s="23" t="str">
        <f>VLOOKUP(Taulukko1[[#This Row],[Rivivalinta]],Sheet1!$C$1:$E$42,2,FALSE)</f>
        <v>Kapitalbas</v>
      </c>
      <c r="D2230" s="23" t="str">
        <f>VLOOKUP(Taulukko1[[#This Row],[Rivivalinta]],Sheet1!$C$1:$E$42,3,FALSE)</f>
        <v>Own funds</v>
      </c>
      <c r="E2230" s="1" t="s">
        <v>104</v>
      </c>
      <c r="F2230" s="2">
        <v>42004</v>
      </c>
      <c r="G2230" s="4">
        <v>20230.178</v>
      </c>
    </row>
    <row r="2231" spans="1:7" x14ac:dyDescent="0.2">
      <c r="A2231" s="3">
        <v>32</v>
      </c>
      <c r="B2231" s="23" t="s">
        <v>33</v>
      </c>
      <c r="C2231" s="23" t="str">
        <f>VLOOKUP(Taulukko1[[#This Row],[Rivivalinta]],Sheet1!$C$1:$E$42,2,FALSE)</f>
        <v>Kärnprimärkapital (CET 1)</v>
      </c>
      <c r="D2231" s="23" t="str">
        <f>VLOOKUP(Taulukko1[[#This Row],[Rivivalinta]],Sheet1!$C$1:$E$42,3,FALSE)</f>
        <v>Common equity tier 1 capital (CET1)</v>
      </c>
      <c r="E2231" s="1" t="s">
        <v>104</v>
      </c>
      <c r="F2231" s="2">
        <v>42004</v>
      </c>
      <c r="G2231" s="4">
        <v>19480.259999999998</v>
      </c>
    </row>
    <row r="2232" spans="1:7" x14ac:dyDescent="0.2">
      <c r="A2232" s="3">
        <v>33</v>
      </c>
      <c r="B2232" s="23" t="s">
        <v>34</v>
      </c>
      <c r="C2232" s="23" t="str">
        <f>VLOOKUP(Taulukko1[[#This Row],[Rivivalinta]],Sheet1!$C$1:$E$42,2,FALSE)</f>
        <v>Övrigt primärkapital (AT 1)</v>
      </c>
      <c r="D2232" s="23" t="str">
        <f>VLOOKUP(Taulukko1[[#This Row],[Rivivalinta]],Sheet1!$C$1:$E$42,3,FALSE)</f>
        <v>Additional tier 1 capital (AT 1)</v>
      </c>
      <c r="E2232" s="1" t="s">
        <v>104</v>
      </c>
      <c r="F2232" s="2">
        <v>42004</v>
      </c>
      <c r="G2232" s="4"/>
    </row>
    <row r="2233" spans="1:7" x14ac:dyDescent="0.2">
      <c r="A2233" s="3">
        <v>34</v>
      </c>
      <c r="B2233" s="23" t="s">
        <v>35</v>
      </c>
      <c r="C2233" s="23" t="str">
        <f>VLOOKUP(Taulukko1[[#This Row],[Rivivalinta]],Sheet1!$C$1:$E$42,2,FALSE)</f>
        <v>Supplementärkapital (T2)</v>
      </c>
      <c r="D2233" s="23" t="str">
        <f>VLOOKUP(Taulukko1[[#This Row],[Rivivalinta]],Sheet1!$C$1:$E$42,3,FALSE)</f>
        <v>Tier 2 capital (T2)</v>
      </c>
      <c r="E2233" s="1" t="s">
        <v>104</v>
      </c>
      <c r="F2233" s="2">
        <v>42004</v>
      </c>
      <c r="G2233" s="4">
        <v>749.91700000000003</v>
      </c>
    </row>
    <row r="2234" spans="1:7" x14ac:dyDescent="0.2">
      <c r="A2234" s="3">
        <v>35</v>
      </c>
      <c r="B2234" s="23" t="s">
        <v>36</v>
      </c>
      <c r="C2234" s="23" t="str">
        <f>VLOOKUP(Taulukko1[[#This Row],[Rivivalinta]],Sheet1!$C$1:$E$42,2,FALSE)</f>
        <v>Summa kapitalrelationer, %</v>
      </c>
      <c r="D2234" s="23" t="str">
        <f>VLOOKUP(Taulukko1[[#This Row],[Rivivalinta]],Sheet1!$C$1:$E$42,3,FALSE)</f>
        <v>Own funds ratio, %</v>
      </c>
      <c r="E2234" s="1" t="s">
        <v>104</v>
      </c>
      <c r="F2234" s="2">
        <v>42004</v>
      </c>
      <c r="G2234" s="5">
        <v>0.17892644458726398</v>
      </c>
    </row>
    <row r="2235" spans="1:7" x14ac:dyDescent="0.2">
      <c r="A2235" s="3">
        <v>36</v>
      </c>
      <c r="B2235" s="23" t="s">
        <v>37</v>
      </c>
      <c r="C2235" s="23" t="str">
        <f>VLOOKUP(Taulukko1[[#This Row],[Rivivalinta]],Sheet1!$C$1:$E$42,2,FALSE)</f>
        <v>Primärkapitalrelation, %</v>
      </c>
      <c r="D2235" s="23" t="str">
        <f>VLOOKUP(Taulukko1[[#This Row],[Rivivalinta]],Sheet1!$C$1:$E$42,3,FALSE)</f>
        <v>Tier 1 ratio, %</v>
      </c>
      <c r="E2235" s="1" t="s">
        <v>104</v>
      </c>
      <c r="F2235" s="2">
        <v>42004</v>
      </c>
      <c r="G2235" s="5">
        <v>0.17229377128740514</v>
      </c>
    </row>
    <row r="2236" spans="1:7" x14ac:dyDescent="0.2">
      <c r="A2236" s="3">
        <v>37</v>
      </c>
      <c r="B2236" s="23" t="s">
        <v>38</v>
      </c>
      <c r="C2236" s="23" t="str">
        <f>VLOOKUP(Taulukko1[[#This Row],[Rivivalinta]],Sheet1!$C$1:$E$42,2,FALSE)</f>
        <v>Kärnprimärkapitalrelation, %</v>
      </c>
      <c r="D2236" s="23" t="str">
        <f>VLOOKUP(Taulukko1[[#This Row],[Rivivalinta]],Sheet1!$C$1:$E$42,3,FALSE)</f>
        <v>CET 1 ratio, %</v>
      </c>
      <c r="E2236" s="1" t="s">
        <v>104</v>
      </c>
      <c r="F2236" s="2">
        <v>42004</v>
      </c>
      <c r="G2236" s="5">
        <v>0.17229377128740514</v>
      </c>
    </row>
    <row r="2237" spans="1:7" x14ac:dyDescent="0.2">
      <c r="A2237" s="3">
        <v>38</v>
      </c>
      <c r="B2237" s="23" t="s">
        <v>39</v>
      </c>
      <c r="C2237" s="23" t="str">
        <f>VLOOKUP(Taulukko1[[#This Row],[Rivivalinta]],Sheet1!$C$1:$E$42,2,FALSE)</f>
        <v>Summa exponeringsbelopp (RWA)</v>
      </c>
      <c r="D2237" s="23" t="str">
        <f>VLOOKUP(Taulukko1[[#This Row],[Rivivalinta]],Sheet1!$C$1:$E$42,3,FALSE)</f>
        <v>Total risk weighted assets (RWA)</v>
      </c>
      <c r="E2237" s="1" t="s">
        <v>104</v>
      </c>
      <c r="F2237" s="2">
        <v>42004</v>
      </c>
      <c r="G2237" s="4">
        <v>113064.215</v>
      </c>
    </row>
    <row r="2238" spans="1:7" x14ac:dyDescent="0.2">
      <c r="A2238" s="3">
        <v>39</v>
      </c>
      <c r="B2238" s="23" t="s">
        <v>40</v>
      </c>
      <c r="C2238" s="23" t="str">
        <f>VLOOKUP(Taulukko1[[#This Row],[Rivivalinta]],Sheet1!$C$1:$E$42,2,FALSE)</f>
        <v>Exponeringsbelopp för kredit-, motpart- och utspädningsrisker</v>
      </c>
      <c r="D2238" s="23" t="str">
        <f>VLOOKUP(Taulukko1[[#This Row],[Rivivalinta]],Sheet1!$C$1:$E$42,3,FALSE)</f>
        <v>Credit and counterparty risks</v>
      </c>
      <c r="E2238" s="1" t="s">
        <v>104</v>
      </c>
      <c r="F2238" s="2">
        <v>42004</v>
      </c>
      <c r="G2238" s="4">
        <v>94371.74</v>
      </c>
    </row>
    <row r="2239" spans="1:7" x14ac:dyDescent="0.2">
      <c r="A2239" s="3">
        <v>40</v>
      </c>
      <c r="B2239" s="23" t="s">
        <v>41</v>
      </c>
      <c r="C2239" s="23" t="str">
        <f>VLOOKUP(Taulukko1[[#This Row],[Rivivalinta]],Sheet1!$C$1:$E$42,2,FALSE)</f>
        <v>Exponeringsbelopp för positions-, valutakurs- och råvarurisker</v>
      </c>
      <c r="D2239" s="23" t="str">
        <f>VLOOKUP(Taulukko1[[#This Row],[Rivivalinta]],Sheet1!$C$1:$E$42,3,FALSE)</f>
        <v>Position, currency and commodity risks</v>
      </c>
      <c r="E2239" s="1" t="s">
        <v>104</v>
      </c>
      <c r="F2239" s="2">
        <v>42004</v>
      </c>
      <c r="G2239" s="4">
        <v>1813.912</v>
      </c>
    </row>
    <row r="2240" spans="1:7" x14ac:dyDescent="0.2">
      <c r="A2240" s="3">
        <v>41</v>
      </c>
      <c r="B2240" s="23" t="s">
        <v>42</v>
      </c>
      <c r="C2240" s="23" t="str">
        <f>VLOOKUP(Taulukko1[[#This Row],[Rivivalinta]],Sheet1!$C$1:$E$42,2,FALSE)</f>
        <v>Exponeringsbelopp för operativ risk</v>
      </c>
      <c r="D2240" s="23" t="str">
        <f>VLOOKUP(Taulukko1[[#This Row],[Rivivalinta]],Sheet1!$C$1:$E$42,3,FALSE)</f>
        <v>Operational risks</v>
      </c>
      <c r="E2240" s="1" t="s">
        <v>104</v>
      </c>
      <c r="F2240" s="2">
        <v>42004</v>
      </c>
      <c r="G2240" s="4">
        <v>8132.6880000000001</v>
      </c>
    </row>
    <row r="2241" spans="1:7" x14ac:dyDescent="0.2">
      <c r="A2241" s="3">
        <v>42</v>
      </c>
      <c r="B2241" s="23" t="s">
        <v>43</v>
      </c>
      <c r="C2241" s="23" t="str">
        <f>VLOOKUP(Taulukko1[[#This Row],[Rivivalinta]],Sheet1!$C$1:$E$42,2,FALSE)</f>
        <v>Övriga riskexponeringar</v>
      </c>
      <c r="D2241" s="23" t="str">
        <f>VLOOKUP(Taulukko1[[#This Row],[Rivivalinta]],Sheet1!$C$1:$E$42,3,FALSE)</f>
        <v>Other risks</v>
      </c>
      <c r="E2241" s="1" t="s">
        <v>104</v>
      </c>
      <c r="F2241" s="2">
        <v>42004</v>
      </c>
      <c r="G2241" s="4">
        <v>8745.875</v>
      </c>
    </row>
    <row r="2242" spans="1:7" x14ac:dyDescent="0.2">
      <c r="A2242" s="3">
        <v>1</v>
      </c>
      <c r="B2242" s="23" t="s">
        <v>5</v>
      </c>
      <c r="C2242" s="23" t="str">
        <f>VLOOKUP(Taulukko1[[#This Row],[Rivivalinta]],Sheet1!$C$1:$E$42,2,FALSE)</f>
        <v>Räntenetto</v>
      </c>
      <c r="D2242" s="23" t="str">
        <f>VLOOKUP(Taulukko1[[#This Row],[Rivivalinta]],Sheet1!$C$1:$E$42,3,FALSE)</f>
        <v>Net interest margin</v>
      </c>
      <c r="E2242" s="1" t="s">
        <v>105</v>
      </c>
      <c r="F2242" s="2">
        <v>42004</v>
      </c>
      <c r="G2242" s="4">
        <v>2051</v>
      </c>
    </row>
    <row r="2243" spans="1:7" x14ac:dyDescent="0.2">
      <c r="A2243" s="3">
        <v>2</v>
      </c>
      <c r="B2243" s="23" t="s">
        <v>6</v>
      </c>
      <c r="C2243" s="23" t="str">
        <f>VLOOKUP(Taulukko1[[#This Row],[Rivivalinta]],Sheet1!$C$1:$E$42,2,FALSE)</f>
        <v>Netto, avgifts- och provisionsintäkter</v>
      </c>
      <c r="D2243" s="23" t="str">
        <f>VLOOKUP(Taulukko1[[#This Row],[Rivivalinta]],Sheet1!$C$1:$E$42,3,FALSE)</f>
        <v>Net fee and commission income</v>
      </c>
      <c r="E2243" s="1" t="s">
        <v>105</v>
      </c>
      <c r="F2243" s="2">
        <v>42004</v>
      </c>
      <c r="G2243" s="4">
        <v>469</v>
      </c>
    </row>
    <row r="2244" spans="1:7" x14ac:dyDescent="0.2">
      <c r="A2244" s="3">
        <v>3</v>
      </c>
      <c r="B2244" s="23" t="s">
        <v>7</v>
      </c>
      <c r="C2244" s="23" t="str">
        <f>VLOOKUP(Taulukko1[[#This Row],[Rivivalinta]],Sheet1!$C$1:$E$42,2,FALSE)</f>
        <v>Avgifts- och provisionsintäkter</v>
      </c>
      <c r="D2244" s="23" t="str">
        <f>VLOOKUP(Taulukko1[[#This Row],[Rivivalinta]],Sheet1!$C$1:$E$42,3,FALSE)</f>
        <v>Fee and commission income</v>
      </c>
      <c r="E2244" s="1" t="s">
        <v>105</v>
      </c>
      <c r="F2244" s="2">
        <v>42004</v>
      </c>
      <c r="G2244" s="4">
        <v>585</v>
      </c>
    </row>
    <row r="2245" spans="1:7" x14ac:dyDescent="0.2">
      <c r="A2245" s="3">
        <v>4</v>
      </c>
      <c r="B2245" s="23" t="s">
        <v>8</v>
      </c>
      <c r="C2245" s="23" t="str">
        <f>VLOOKUP(Taulukko1[[#This Row],[Rivivalinta]],Sheet1!$C$1:$E$42,2,FALSE)</f>
        <v>Avgifts- och provisionskostnader</v>
      </c>
      <c r="D2245" s="23" t="str">
        <f>VLOOKUP(Taulukko1[[#This Row],[Rivivalinta]],Sheet1!$C$1:$E$42,3,FALSE)</f>
        <v>Fee and commission expenses</v>
      </c>
      <c r="E2245" s="1" t="s">
        <v>105</v>
      </c>
      <c r="F2245" s="2">
        <v>42004</v>
      </c>
      <c r="G2245" s="4">
        <v>116</v>
      </c>
    </row>
    <row r="2246" spans="1:7" x14ac:dyDescent="0.2">
      <c r="A2246" s="3">
        <v>5</v>
      </c>
      <c r="B2246" s="23" t="s">
        <v>9</v>
      </c>
      <c r="C2246" s="23" t="str">
        <f>VLOOKUP(Taulukko1[[#This Row],[Rivivalinta]],Sheet1!$C$1:$E$42,2,FALSE)</f>
        <v>Nettointäkter från handel och investeringar</v>
      </c>
      <c r="D2246" s="23" t="str">
        <f>VLOOKUP(Taulukko1[[#This Row],[Rivivalinta]],Sheet1!$C$1:$E$42,3,FALSE)</f>
        <v>Net trading and investing income</v>
      </c>
      <c r="E2246" s="1" t="s">
        <v>105</v>
      </c>
      <c r="F2246" s="2">
        <v>42004</v>
      </c>
      <c r="G2246" s="4">
        <v>250</v>
      </c>
    </row>
    <row r="2247" spans="1:7" x14ac:dyDescent="0.2">
      <c r="A2247" s="3">
        <v>6</v>
      </c>
      <c r="B2247" s="23" t="s">
        <v>10</v>
      </c>
      <c r="C2247" s="23" t="str">
        <f>VLOOKUP(Taulukko1[[#This Row],[Rivivalinta]],Sheet1!$C$1:$E$42,2,FALSE)</f>
        <v>Övriga intäkter</v>
      </c>
      <c r="D2247" s="23" t="str">
        <f>VLOOKUP(Taulukko1[[#This Row],[Rivivalinta]],Sheet1!$C$1:$E$42,3,FALSE)</f>
        <v>Other income</v>
      </c>
      <c r="E2247" s="1" t="s">
        <v>105</v>
      </c>
      <c r="F2247" s="2">
        <v>42004</v>
      </c>
      <c r="G2247" s="4">
        <v>1075</v>
      </c>
    </row>
    <row r="2248" spans="1:7" x14ac:dyDescent="0.2">
      <c r="A2248" s="3">
        <v>7</v>
      </c>
      <c r="B2248" s="23" t="s">
        <v>11</v>
      </c>
      <c r="C2248" s="23" t="str">
        <f>VLOOKUP(Taulukko1[[#This Row],[Rivivalinta]],Sheet1!$C$1:$E$42,2,FALSE)</f>
        <v>Totala inkomster</v>
      </c>
      <c r="D2248" s="23" t="str">
        <f>VLOOKUP(Taulukko1[[#This Row],[Rivivalinta]],Sheet1!$C$1:$E$42,3,FALSE)</f>
        <v>Total income</v>
      </c>
      <c r="E2248" s="1" t="s">
        <v>105</v>
      </c>
      <c r="F2248" s="2">
        <v>42004</v>
      </c>
      <c r="G2248" s="4">
        <v>3845</v>
      </c>
    </row>
    <row r="2249" spans="1:7" x14ac:dyDescent="0.2">
      <c r="A2249" s="3">
        <v>8</v>
      </c>
      <c r="B2249" s="23" t="s">
        <v>12</v>
      </c>
      <c r="C2249" s="23" t="str">
        <f>VLOOKUP(Taulukko1[[#This Row],[Rivivalinta]],Sheet1!$C$1:$E$42,2,FALSE)</f>
        <v>Totala kostnader</v>
      </c>
      <c r="D2249" s="23" t="str">
        <f>VLOOKUP(Taulukko1[[#This Row],[Rivivalinta]],Sheet1!$C$1:$E$42,3,FALSE)</f>
        <v>Total expenses</v>
      </c>
      <c r="E2249" s="1" t="s">
        <v>105</v>
      </c>
      <c r="F2249" s="2">
        <v>42004</v>
      </c>
      <c r="G2249" s="4">
        <v>2642</v>
      </c>
    </row>
    <row r="2250" spans="1:7" x14ac:dyDescent="0.2">
      <c r="A2250" s="3">
        <v>9</v>
      </c>
      <c r="B2250" s="23" t="s">
        <v>13</v>
      </c>
      <c r="C2250" s="23" t="str">
        <f>VLOOKUP(Taulukko1[[#This Row],[Rivivalinta]],Sheet1!$C$1:$E$42,2,FALSE)</f>
        <v>Nedskrivningar av lån och fordringar</v>
      </c>
      <c r="D2250" s="23" t="str">
        <f>VLOOKUP(Taulukko1[[#This Row],[Rivivalinta]],Sheet1!$C$1:$E$42,3,FALSE)</f>
        <v>Impairments on loans and receivables</v>
      </c>
      <c r="E2250" s="1" t="s">
        <v>105</v>
      </c>
      <c r="F2250" s="2">
        <v>42004</v>
      </c>
      <c r="G2250" s="4">
        <v>36</v>
      </c>
    </row>
    <row r="2251" spans="1:7" x14ac:dyDescent="0.2">
      <c r="A2251" s="3">
        <v>10</v>
      </c>
      <c r="B2251" s="23" t="s">
        <v>14</v>
      </c>
      <c r="C2251" s="23" t="str">
        <f>VLOOKUP(Taulukko1[[#This Row],[Rivivalinta]],Sheet1!$C$1:$E$42,2,FALSE)</f>
        <v>Rörelsevinst/-förlust</v>
      </c>
      <c r="D2251" s="23" t="str">
        <f>VLOOKUP(Taulukko1[[#This Row],[Rivivalinta]],Sheet1!$C$1:$E$42,3,FALSE)</f>
        <v>Operatingprofit/-loss</v>
      </c>
      <c r="E2251" s="1" t="s">
        <v>105</v>
      </c>
      <c r="F2251" s="2">
        <v>42004</v>
      </c>
      <c r="G2251" s="4">
        <v>1167</v>
      </c>
    </row>
    <row r="2252" spans="1:7" x14ac:dyDescent="0.2">
      <c r="A2252" s="3">
        <v>11</v>
      </c>
      <c r="B2252" s="23" t="s">
        <v>15</v>
      </c>
      <c r="C2252" s="23" t="str">
        <f>VLOOKUP(Taulukko1[[#This Row],[Rivivalinta]],Sheet1!$C$1:$E$42,2,FALSE)</f>
        <v>Kontanta medel och kassabehållning hos centralbanker</v>
      </c>
      <c r="D2252" s="23" t="str">
        <f>VLOOKUP(Taulukko1[[#This Row],[Rivivalinta]],Sheet1!$C$1:$E$42,3,FALSE)</f>
        <v>Cash and cash balances at central banks</v>
      </c>
      <c r="E2252" s="1" t="s">
        <v>105</v>
      </c>
      <c r="F2252" s="2">
        <v>42004</v>
      </c>
      <c r="G2252" s="4">
        <v>6118</v>
      </c>
    </row>
    <row r="2253" spans="1:7" x14ac:dyDescent="0.2">
      <c r="A2253" s="3">
        <v>12</v>
      </c>
      <c r="B2253" s="23" t="s">
        <v>16</v>
      </c>
      <c r="C2253" s="23" t="str">
        <f>VLOOKUP(Taulukko1[[#This Row],[Rivivalinta]],Sheet1!$C$1:$E$42,2,FALSE)</f>
        <v>Lån och förskott till kreditinstitut</v>
      </c>
      <c r="D2253" s="23" t="str">
        <f>VLOOKUP(Taulukko1[[#This Row],[Rivivalinta]],Sheet1!$C$1:$E$42,3,FALSE)</f>
        <v>Loans and advances to credit institutions</v>
      </c>
      <c r="E2253" s="1" t="s">
        <v>105</v>
      </c>
      <c r="F2253" s="2">
        <v>42004</v>
      </c>
      <c r="G2253" s="4">
        <v>10832</v>
      </c>
    </row>
    <row r="2254" spans="1:7" x14ac:dyDescent="0.2">
      <c r="A2254" s="3">
        <v>13</v>
      </c>
      <c r="B2254" s="23" t="s">
        <v>17</v>
      </c>
      <c r="C2254" s="23" t="str">
        <f>VLOOKUP(Taulukko1[[#This Row],[Rivivalinta]],Sheet1!$C$1:$E$42,2,FALSE)</f>
        <v>Lån och förskott till allmänheten och offentliga samfund</v>
      </c>
      <c r="D2254" s="23" t="str">
        <f>VLOOKUP(Taulukko1[[#This Row],[Rivivalinta]],Sheet1!$C$1:$E$42,3,FALSE)</f>
        <v>Loans and advances to the public and public sector entities</v>
      </c>
      <c r="E2254" s="1" t="s">
        <v>105</v>
      </c>
      <c r="F2254" s="2">
        <v>42004</v>
      </c>
      <c r="G2254" s="4">
        <v>83985</v>
      </c>
    </row>
    <row r="2255" spans="1:7" x14ac:dyDescent="0.2">
      <c r="A2255" s="3">
        <v>14</v>
      </c>
      <c r="B2255" s="23" t="s">
        <v>18</v>
      </c>
      <c r="C2255" s="23" t="str">
        <f>VLOOKUP(Taulukko1[[#This Row],[Rivivalinta]],Sheet1!$C$1:$E$42,2,FALSE)</f>
        <v>Värdepapper</v>
      </c>
      <c r="D2255" s="23" t="str">
        <f>VLOOKUP(Taulukko1[[#This Row],[Rivivalinta]],Sheet1!$C$1:$E$42,3,FALSE)</f>
        <v>Debt securities</v>
      </c>
      <c r="E2255" s="1" t="s">
        <v>105</v>
      </c>
      <c r="F2255" s="2">
        <v>42004</v>
      </c>
      <c r="G2255" s="4">
        <v>34694</v>
      </c>
    </row>
    <row r="2256" spans="1:7" x14ac:dyDescent="0.2">
      <c r="A2256" s="3">
        <v>15</v>
      </c>
      <c r="B2256" s="23" t="s">
        <v>119</v>
      </c>
      <c r="C2256" s="23" t="str">
        <f>VLOOKUP(Taulukko1[[#This Row],[Rivivalinta]],Sheet1!$C$1:$E$42,2,FALSE)</f>
        <v xml:space="preserve">Derivat </v>
      </c>
      <c r="D2256" s="23" t="str">
        <f>VLOOKUP(Taulukko1[[#This Row],[Rivivalinta]],Sheet1!$C$1:$E$42,3,FALSE)</f>
        <v xml:space="preserve">Derivatives </v>
      </c>
      <c r="E2256" s="1" t="s">
        <v>105</v>
      </c>
      <c r="F2256" s="2">
        <v>42004</v>
      </c>
      <c r="G2256" s="4"/>
    </row>
    <row r="2257" spans="1:7" x14ac:dyDescent="0.2">
      <c r="A2257" s="3">
        <v>16</v>
      </c>
      <c r="B2257" s="23" t="s">
        <v>20</v>
      </c>
      <c r="C2257" s="23" t="str">
        <f>VLOOKUP(Taulukko1[[#This Row],[Rivivalinta]],Sheet1!$C$1:$E$42,2,FALSE)</f>
        <v>Övriga tillgångar</v>
      </c>
      <c r="D2257" s="23" t="str">
        <f>VLOOKUP(Taulukko1[[#This Row],[Rivivalinta]],Sheet1!$C$1:$E$42,3,FALSE)</f>
        <v>Other assets</v>
      </c>
      <c r="E2257" s="1" t="s">
        <v>105</v>
      </c>
      <c r="F2257" s="2">
        <v>42004</v>
      </c>
      <c r="G2257" s="4">
        <v>12656</v>
      </c>
    </row>
    <row r="2258" spans="1:7" x14ac:dyDescent="0.2">
      <c r="A2258" s="3">
        <v>17</v>
      </c>
      <c r="B2258" s="23" t="s">
        <v>21</v>
      </c>
      <c r="C2258" s="23" t="str">
        <f>VLOOKUP(Taulukko1[[#This Row],[Rivivalinta]],Sheet1!$C$1:$E$42,2,FALSE)</f>
        <v>SUMMA TILLGÅNGAR</v>
      </c>
      <c r="D2258" s="23" t="str">
        <f>VLOOKUP(Taulukko1[[#This Row],[Rivivalinta]],Sheet1!$C$1:$E$42,3,FALSE)</f>
        <v>TOTAL ASSETS</v>
      </c>
      <c r="E2258" s="1" t="s">
        <v>105</v>
      </c>
      <c r="F2258" s="2">
        <v>42004</v>
      </c>
      <c r="G2258" s="4">
        <v>148285</v>
      </c>
    </row>
    <row r="2259" spans="1:7" x14ac:dyDescent="0.2">
      <c r="A2259" s="3">
        <v>18</v>
      </c>
      <c r="B2259" s="23" t="s">
        <v>22</v>
      </c>
      <c r="C2259" s="23" t="str">
        <f>VLOOKUP(Taulukko1[[#This Row],[Rivivalinta]],Sheet1!$C$1:$E$42,2,FALSE)</f>
        <v>Inlåning från kreditinstitut</v>
      </c>
      <c r="D2259" s="23" t="str">
        <f>VLOOKUP(Taulukko1[[#This Row],[Rivivalinta]],Sheet1!$C$1:$E$42,3,FALSE)</f>
        <v>Deposits from credit institutions</v>
      </c>
      <c r="E2259" s="1" t="s">
        <v>105</v>
      </c>
      <c r="F2259" s="2">
        <v>42004</v>
      </c>
      <c r="G2259" s="4">
        <v>23</v>
      </c>
    </row>
    <row r="2260" spans="1:7" x14ac:dyDescent="0.2">
      <c r="A2260" s="3">
        <v>19</v>
      </c>
      <c r="B2260" s="23" t="s">
        <v>23</v>
      </c>
      <c r="C2260" s="23" t="str">
        <f>VLOOKUP(Taulukko1[[#This Row],[Rivivalinta]],Sheet1!$C$1:$E$42,2,FALSE)</f>
        <v>Inlåning från allmänheten och offentliga samfund</v>
      </c>
      <c r="D2260" s="23" t="str">
        <f>VLOOKUP(Taulukko1[[#This Row],[Rivivalinta]],Sheet1!$C$1:$E$42,3,FALSE)</f>
        <v>Deposits from the public and public sector entities</v>
      </c>
      <c r="E2260" s="1" t="s">
        <v>105</v>
      </c>
      <c r="F2260" s="2">
        <v>42004</v>
      </c>
      <c r="G2260" s="4">
        <v>118662</v>
      </c>
    </row>
    <row r="2261" spans="1:7" x14ac:dyDescent="0.2">
      <c r="A2261" s="3">
        <v>20</v>
      </c>
      <c r="B2261" s="23" t="s">
        <v>24</v>
      </c>
      <c r="C2261" s="23" t="str">
        <f>VLOOKUP(Taulukko1[[#This Row],[Rivivalinta]],Sheet1!$C$1:$E$42,2,FALSE)</f>
        <v>Emitterade skuldebrev</v>
      </c>
      <c r="D2261" s="23" t="str">
        <f>VLOOKUP(Taulukko1[[#This Row],[Rivivalinta]],Sheet1!$C$1:$E$42,3,FALSE)</f>
        <v>Debt securities issued</v>
      </c>
      <c r="E2261" s="1" t="s">
        <v>105</v>
      </c>
      <c r="F2261" s="2">
        <v>42004</v>
      </c>
      <c r="G2261" s="4"/>
    </row>
    <row r="2262" spans="1:7" x14ac:dyDescent="0.2">
      <c r="A2262" s="3">
        <v>22</v>
      </c>
      <c r="B2262" s="23" t="s">
        <v>19</v>
      </c>
      <c r="C2262" s="23" t="str">
        <f>VLOOKUP(Taulukko1[[#This Row],[Rivivalinta]],Sheet1!$C$1:$E$42,2,FALSE)</f>
        <v>Derivat</v>
      </c>
      <c r="D2262" s="23" t="str">
        <f>VLOOKUP(Taulukko1[[#This Row],[Rivivalinta]],Sheet1!$C$1:$E$42,3,FALSE)</f>
        <v>Derivatives</v>
      </c>
      <c r="E2262" s="1" t="s">
        <v>105</v>
      </c>
      <c r="F2262" s="2">
        <v>42004</v>
      </c>
      <c r="G2262" s="4"/>
    </row>
    <row r="2263" spans="1:7" x14ac:dyDescent="0.2">
      <c r="A2263" s="3">
        <v>23</v>
      </c>
      <c r="B2263" s="23" t="s">
        <v>25</v>
      </c>
      <c r="C2263" s="23" t="str">
        <f>VLOOKUP(Taulukko1[[#This Row],[Rivivalinta]],Sheet1!$C$1:$E$42,2,FALSE)</f>
        <v>Eget kapital</v>
      </c>
      <c r="D2263" s="23" t="str">
        <f>VLOOKUP(Taulukko1[[#This Row],[Rivivalinta]],Sheet1!$C$1:$E$42,3,FALSE)</f>
        <v>Total equity</v>
      </c>
      <c r="E2263" s="1" t="s">
        <v>105</v>
      </c>
      <c r="F2263" s="2">
        <v>42004</v>
      </c>
      <c r="G2263" s="4">
        <v>25588</v>
      </c>
    </row>
    <row r="2264" spans="1:7" x14ac:dyDescent="0.2">
      <c r="A2264" s="3">
        <v>21</v>
      </c>
      <c r="B2264" s="23" t="s">
        <v>26</v>
      </c>
      <c r="C2264" s="23" t="str">
        <f>VLOOKUP(Taulukko1[[#This Row],[Rivivalinta]],Sheet1!$C$1:$E$42,2,FALSE)</f>
        <v>Övriga skulder</v>
      </c>
      <c r="D2264" s="23" t="str">
        <f>VLOOKUP(Taulukko1[[#This Row],[Rivivalinta]],Sheet1!$C$1:$E$42,3,FALSE)</f>
        <v>Other liabilities</v>
      </c>
      <c r="E2264" s="1" t="s">
        <v>105</v>
      </c>
      <c r="F2264" s="2">
        <v>42004</v>
      </c>
      <c r="G2264" s="4">
        <v>4013</v>
      </c>
    </row>
    <row r="2265" spans="1:7" x14ac:dyDescent="0.2">
      <c r="A2265" s="3">
        <v>24</v>
      </c>
      <c r="B2265" s="23" t="s">
        <v>27</v>
      </c>
      <c r="C2265" s="23" t="str">
        <f>VLOOKUP(Taulukko1[[#This Row],[Rivivalinta]],Sheet1!$C$1:$E$42,2,FALSE)</f>
        <v>SUMMA EGET KAPITAL OCH SKULDER</v>
      </c>
      <c r="D2265" s="23" t="str">
        <f>VLOOKUP(Taulukko1[[#This Row],[Rivivalinta]],Sheet1!$C$1:$E$42,3,FALSE)</f>
        <v>TOTAL EQUITY AND LIABILITIES</v>
      </c>
      <c r="E2265" s="1" t="s">
        <v>105</v>
      </c>
      <c r="F2265" s="2">
        <v>42004</v>
      </c>
      <c r="G2265" s="4">
        <v>148286</v>
      </c>
    </row>
    <row r="2266" spans="1:7" x14ac:dyDescent="0.2">
      <c r="A2266" s="3">
        <v>25</v>
      </c>
      <c r="B2266" s="23" t="s">
        <v>28</v>
      </c>
      <c r="C2266" s="23" t="str">
        <f>VLOOKUP(Taulukko1[[#This Row],[Rivivalinta]],Sheet1!$C$1:$E$42,2,FALSE)</f>
        <v>Exponering utanför balansräkningen</v>
      </c>
      <c r="D2266" s="23" t="str">
        <f>VLOOKUP(Taulukko1[[#This Row],[Rivivalinta]],Sheet1!$C$1:$E$42,3,FALSE)</f>
        <v>Off balance sheet exposures</v>
      </c>
      <c r="E2266" s="1" t="s">
        <v>105</v>
      </c>
      <c r="F2266" s="2">
        <v>42004</v>
      </c>
      <c r="G2266" s="4">
        <v>2721</v>
      </c>
    </row>
    <row r="2267" spans="1:7" x14ac:dyDescent="0.2">
      <c r="A2267" s="3">
        <v>28</v>
      </c>
      <c r="B2267" s="23" t="s">
        <v>29</v>
      </c>
      <c r="C2267" s="23" t="str">
        <f>VLOOKUP(Taulukko1[[#This Row],[Rivivalinta]],Sheet1!$C$1:$E$42,2,FALSE)</f>
        <v>Kostnader/intäkter, %</v>
      </c>
      <c r="D2267" s="23" t="str">
        <f>VLOOKUP(Taulukko1[[#This Row],[Rivivalinta]],Sheet1!$C$1:$E$42,3,FALSE)</f>
        <v>Cost/income ratio, %</v>
      </c>
      <c r="E2267" s="1" t="s">
        <v>105</v>
      </c>
      <c r="F2267" s="2">
        <v>42004</v>
      </c>
      <c r="G2267" s="5">
        <v>0.61724467069678646</v>
      </c>
    </row>
    <row r="2268" spans="1:7" x14ac:dyDescent="0.2">
      <c r="A2268" s="3">
        <v>29</v>
      </c>
      <c r="B2268" s="23" t="s">
        <v>30</v>
      </c>
      <c r="C2268" s="23" t="str">
        <f>VLOOKUP(Taulukko1[[#This Row],[Rivivalinta]],Sheet1!$C$1:$E$42,2,FALSE)</f>
        <v>Nödlidande exponeringar/Exponeringar, %</v>
      </c>
      <c r="D2268" s="23" t="str">
        <f>VLOOKUP(Taulukko1[[#This Row],[Rivivalinta]],Sheet1!$C$1:$E$42,3,FALSE)</f>
        <v>Non-performing exposures/Exposures, %</v>
      </c>
      <c r="E2268" s="1" t="s">
        <v>105</v>
      </c>
      <c r="F2268" s="2">
        <v>42004</v>
      </c>
      <c r="G2268" s="5">
        <v>1.8193561298656405E-5</v>
      </c>
    </row>
    <row r="2269" spans="1:7" x14ac:dyDescent="0.2">
      <c r="A2269" s="3">
        <v>30</v>
      </c>
      <c r="B2269" s="23" t="s">
        <v>31</v>
      </c>
      <c r="C2269" s="23" t="str">
        <f>VLOOKUP(Taulukko1[[#This Row],[Rivivalinta]],Sheet1!$C$1:$E$42,2,FALSE)</f>
        <v>Upplupna avsättningar på nödlidande exponeringar/Nödlidande Exponeringar, %</v>
      </c>
      <c r="D2269" s="23" t="str">
        <f>VLOOKUP(Taulukko1[[#This Row],[Rivivalinta]],Sheet1!$C$1:$E$42,3,FALSE)</f>
        <v>Accumulated impairments on non-performing exposures/Non-performing exposures, %</v>
      </c>
      <c r="E2269" s="1" t="s">
        <v>105</v>
      </c>
      <c r="F2269" s="2">
        <v>42004</v>
      </c>
      <c r="G2269" s="5"/>
    </row>
    <row r="2270" spans="1:7" x14ac:dyDescent="0.2">
      <c r="A2270" s="3">
        <v>31</v>
      </c>
      <c r="B2270" s="23" t="s">
        <v>32</v>
      </c>
      <c r="C2270" s="23" t="str">
        <f>VLOOKUP(Taulukko1[[#This Row],[Rivivalinta]],Sheet1!$C$1:$E$42,2,FALSE)</f>
        <v>Kapitalbas</v>
      </c>
      <c r="D2270" s="23" t="str">
        <f>VLOOKUP(Taulukko1[[#This Row],[Rivivalinta]],Sheet1!$C$1:$E$42,3,FALSE)</f>
        <v>Own funds</v>
      </c>
      <c r="E2270" s="1" t="s">
        <v>105</v>
      </c>
      <c r="F2270" s="2">
        <v>42004</v>
      </c>
      <c r="G2270" s="4">
        <v>25688.048260000003</v>
      </c>
    </row>
    <row r="2271" spans="1:7" x14ac:dyDescent="0.2">
      <c r="A2271" s="3">
        <v>32</v>
      </c>
      <c r="B2271" s="23" t="s">
        <v>33</v>
      </c>
      <c r="C2271" s="23" t="str">
        <f>VLOOKUP(Taulukko1[[#This Row],[Rivivalinta]],Sheet1!$C$1:$E$42,2,FALSE)</f>
        <v>Kärnprimärkapital (CET 1)</v>
      </c>
      <c r="D2271" s="23" t="str">
        <f>VLOOKUP(Taulukko1[[#This Row],[Rivivalinta]],Sheet1!$C$1:$E$42,3,FALSE)</f>
        <v>Common equity tier 1 capital (CET1)</v>
      </c>
      <c r="E2271" s="1" t="s">
        <v>105</v>
      </c>
      <c r="F2271" s="2">
        <v>42004</v>
      </c>
      <c r="G2271" s="4">
        <v>25314.805469999999</v>
      </c>
    </row>
    <row r="2272" spans="1:7" x14ac:dyDescent="0.2">
      <c r="A2272" s="3">
        <v>33</v>
      </c>
      <c r="B2272" s="23" t="s">
        <v>34</v>
      </c>
      <c r="C2272" s="23" t="str">
        <f>VLOOKUP(Taulukko1[[#This Row],[Rivivalinta]],Sheet1!$C$1:$E$42,2,FALSE)</f>
        <v>Övrigt primärkapital (AT 1)</v>
      </c>
      <c r="D2272" s="23" t="str">
        <f>VLOOKUP(Taulukko1[[#This Row],[Rivivalinta]],Sheet1!$C$1:$E$42,3,FALSE)</f>
        <v>Additional tier 1 capital (AT 1)</v>
      </c>
      <c r="E2272" s="1" t="s">
        <v>105</v>
      </c>
      <c r="F2272" s="2">
        <v>42004</v>
      </c>
      <c r="G2272" s="4"/>
    </row>
    <row r="2273" spans="1:7" x14ac:dyDescent="0.2">
      <c r="A2273" s="3">
        <v>34</v>
      </c>
      <c r="B2273" s="23" t="s">
        <v>35</v>
      </c>
      <c r="C2273" s="23" t="str">
        <f>VLOOKUP(Taulukko1[[#This Row],[Rivivalinta]],Sheet1!$C$1:$E$42,2,FALSE)</f>
        <v>Supplementärkapital (T2)</v>
      </c>
      <c r="D2273" s="23" t="str">
        <f>VLOOKUP(Taulukko1[[#This Row],[Rivivalinta]],Sheet1!$C$1:$E$42,3,FALSE)</f>
        <v>Tier 2 capital (T2)</v>
      </c>
      <c r="E2273" s="1" t="s">
        <v>105</v>
      </c>
      <c r="F2273" s="2">
        <v>42004</v>
      </c>
      <c r="G2273" s="4">
        <v>375.00299999999999</v>
      </c>
    </row>
    <row r="2274" spans="1:7" x14ac:dyDescent="0.2">
      <c r="A2274" s="3">
        <v>35</v>
      </c>
      <c r="B2274" s="23" t="s">
        <v>36</v>
      </c>
      <c r="C2274" s="23" t="str">
        <f>VLOOKUP(Taulukko1[[#This Row],[Rivivalinta]],Sheet1!$C$1:$E$42,2,FALSE)</f>
        <v>Summa kapitalrelationer, %</v>
      </c>
      <c r="D2274" s="23" t="str">
        <f>VLOOKUP(Taulukko1[[#This Row],[Rivivalinta]],Sheet1!$C$1:$E$42,3,FALSE)</f>
        <v>Own funds ratio, %</v>
      </c>
      <c r="E2274" s="1" t="s">
        <v>105</v>
      </c>
      <c r="F2274" s="2">
        <v>42004</v>
      </c>
      <c r="G2274" s="5">
        <v>0.39381882312307293</v>
      </c>
    </row>
    <row r="2275" spans="1:7" x14ac:dyDescent="0.2">
      <c r="A2275" s="3">
        <v>36</v>
      </c>
      <c r="B2275" s="23" t="s">
        <v>37</v>
      </c>
      <c r="C2275" s="23" t="str">
        <f>VLOOKUP(Taulukko1[[#This Row],[Rivivalinta]],Sheet1!$C$1:$E$42,2,FALSE)</f>
        <v>Primärkapitalrelation, %</v>
      </c>
      <c r="D2275" s="23" t="str">
        <f>VLOOKUP(Taulukko1[[#This Row],[Rivivalinta]],Sheet1!$C$1:$E$42,3,FALSE)</f>
        <v>Tier 1 ratio, %</v>
      </c>
      <c r="E2275" s="1" t="s">
        <v>105</v>
      </c>
      <c r="F2275" s="2">
        <v>42004</v>
      </c>
      <c r="G2275" s="5">
        <v>0.38809670539699181</v>
      </c>
    </row>
    <row r="2276" spans="1:7" x14ac:dyDescent="0.2">
      <c r="A2276" s="3">
        <v>37</v>
      </c>
      <c r="B2276" s="23" t="s">
        <v>38</v>
      </c>
      <c r="C2276" s="23" t="str">
        <f>VLOOKUP(Taulukko1[[#This Row],[Rivivalinta]],Sheet1!$C$1:$E$42,2,FALSE)</f>
        <v>Kärnprimärkapitalrelation, %</v>
      </c>
      <c r="D2276" s="23" t="str">
        <f>VLOOKUP(Taulukko1[[#This Row],[Rivivalinta]],Sheet1!$C$1:$E$42,3,FALSE)</f>
        <v>CET 1 ratio, %</v>
      </c>
      <c r="E2276" s="1" t="s">
        <v>105</v>
      </c>
      <c r="F2276" s="2">
        <v>42004</v>
      </c>
      <c r="G2276" s="5">
        <v>0.38809670539699181</v>
      </c>
    </row>
    <row r="2277" spans="1:7" x14ac:dyDescent="0.2">
      <c r="A2277" s="3">
        <v>38</v>
      </c>
      <c r="B2277" s="23" t="s">
        <v>39</v>
      </c>
      <c r="C2277" s="23" t="str">
        <f>VLOOKUP(Taulukko1[[#This Row],[Rivivalinta]],Sheet1!$C$1:$E$42,2,FALSE)</f>
        <v>Summa exponeringsbelopp (RWA)</v>
      </c>
      <c r="D2277" s="23" t="str">
        <f>VLOOKUP(Taulukko1[[#This Row],[Rivivalinta]],Sheet1!$C$1:$E$42,3,FALSE)</f>
        <v>Total risk weighted assets (RWA)</v>
      </c>
      <c r="E2277" s="1" t="s">
        <v>105</v>
      </c>
      <c r="F2277" s="2">
        <v>42004</v>
      </c>
      <c r="G2277" s="4">
        <v>65228.086499999998</v>
      </c>
    </row>
    <row r="2278" spans="1:7" x14ac:dyDescent="0.2">
      <c r="A2278" s="3">
        <v>39</v>
      </c>
      <c r="B2278" s="23" t="s">
        <v>40</v>
      </c>
      <c r="C2278" s="23" t="str">
        <f>VLOOKUP(Taulukko1[[#This Row],[Rivivalinta]],Sheet1!$C$1:$E$42,2,FALSE)</f>
        <v>Exponeringsbelopp för kredit-, motpart- och utspädningsrisker</v>
      </c>
      <c r="D2278" s="23" t="str">
        <f>VLOOKUP(Taulukko1[[#This Row],[Rivivalinta]],Sheet1!$C$1:$E$42,3,FALSE)</f>
        <v>Credit and counterparty risks</v>
      </c>
      <c r="E2278" s="1" t="s">
        <v>105</v>
      </c>
      <c r="F2278" s="2">
        <v>42004</v>
      </c>
      <c r="G2278" s="4">
        <v>58907.048999999999</v>
      </c>
    </row>
    <row r="2279" spans="1:7" x14ac:dyDescent="0.2">
      <c r="A2279" s="3">
        <v>40</v>
      </c>
      <c r="B2279" s="23" t="s">
        <v>41</v>
      </c>
      <c r="C2279" s="23" t="str">
        <f>VLOOKUP(Taulukko1[[#This Row],[Rivivalinta]],Sheet1!$C$1:$E$42,2,FALSE)</f>
        <v>Exponeringsbelopp för positions-, valutakurs- och råvarurisker</v>
      </c>
      <c r="D2279" s="23" t="str">
        <f>VLOOKUP(Taulukko1[[#This Row],[Rivivalinta]],Sheet1!$C$1:$E$42,3,FALSE)</f>
        <v>Position, currency and commodity risks</v>
      </c>
      <c r="E2279" s="1" t="s">
        <v>105</v>
      </c>
      <c r="F2279" s="2">
        <v>42004</v>
      </c>
      <c r="G2279" s="4"/>
    </row>
    <row r="2280" spans="1:7" x14ac:dyDescent="0.2">
      <c r="A2280" s="3">
        <v>41</v>
      </c>
      <c r="B2280" s="23" t="s">
        <v>42</v>
      </c>
      <c r="C2280" s="23" t="str">
        <f>VLOOKUP(Taulukko1[[#This Row],[Rivivalinta]],Sheet1!$C$1:$E$42,2,FALSE)</f>
        <v>Exponeringsbelopp för operativ risk</v>
      </c>
      <c r="D2280" s="23" t="str">
        <f>VLOOKUP(Taulukko1[[#This Row],[Rivivalinta]],Sheet1!$C$1:$E$42,3,FALSE)</f>
        <v>Operational risks</v>
      </c>
      <c r="E2280" s="1" t="s">
        <v>105</v>
      </c>
      <c r="F2280" s="2">
        <v>42004</v>
      </c>
      <c r="G2280" s="4">
        <v>6321.0375000000004</v>
      </c>
    </row>
    <row r="2281" spans="1:7" x14ac:dyDescent="0.2">
      <c r="A2281" s="3">
        <v>42</v>
      </c>
      <c r="B2281" s="23" t="s">
        <v>43</v>
      </c>
      <c r="C2281" s="23" t="str">
        <f>VLOOKUP(Taulukko1[[#This Row],[Rivivalinta]],Sheet1!$C$1:$E$42,2,FALSE)</f>
        <v>Övriga riskexponeringar</v>
      </c>
      <c r="D2281" s="23" t="str">
        <f>VLOOKUP(Taulukko1[[#This Row],[Rivivalinta]],Sheet1!$C$1:$E$42,3,FALSE)</f>
        <v>Other risks</v>
      </c>
      <c r="E2281" s="1" t="s">
        <v>105</v>
      </c>
      <c r="F2281" s="2">
        <v>42004</v>
      </c>
      <c r="G2281" s="4"/>
    </row>
    <row r="2282" spans="1:7" x14ac:dyDescent="0.2">
      <c r="A2282" s="3">
        <v>1</v>
      </c>
      <c r="B2282" s="23" t="s">
        <v>5</v>
      </c>
      <c r="C2282" s="23" t="str">
        <f>VLOOKUP(Taulukko1[[#This Row],[Rivivalinta]],Sheet1!$C$1:$E$42,2,FALSE)</f>
        <v>Räntenetto</v>
      </c>
      <c r="D2282" s="23" t="str">
        <f>VLOOKUP(Taulukko1[[#This Row],[Rivivalinta]],Sheet1!$C$1:$E$42,3,FALSE)</f>
        <v>Net interest margin</v>
      </c>
      <c r="E2282" s="1" t="s">
        <v>106</v>
      </c>
      <c r="F2282" s="2">
        <v>42004</v>
      </c>
      <c r="G2282" s="4">
        <v>479</v>
      </c>
    </row>
    <row r="2283" spans="1:7" x14ac:dyDescent="0.2">
      <c r="A2283" s="3">
        <v>2</v>
      </c>
      <c r="B2283" s="23" t="s">
        <v>6</v>
      </c>
      <c r="C2283" s="23" t="str">
        <f>VLOOKUP(Taulukko1[[#This Row],[Rivivalinta]],Sheet1!$C$1:$E$42,2,FALSE)</f>
        <v>Netto, avgifts- och provisionsintäkter</v>
      </c>
      <c r="D2283" s="23" t="str">
        <f>VLOOKUP(Taulukko1[[#This Row],[Rivivalinta]],Sheet1!$C$1:$E$42,3,FALSE)</f>
        <v>Net fee and commission income</v>
      </c>
      <c r="E2283" s="1" t="s">
        <v>106</v>
      </c>
      <c r="F2283" s="2">
        <v>42004</v>
      </c>
      <c r="G2283" s="4">
        <v>164</v>
      </c>
    </row>
    <row r="2284" spans="1:7" x14ac:dyDescent="0.2">
      <c r="A2284" s="3">
        <v>3</v>
      </c>
      <c r="B2284" s="23" t="s">
        <v>7</v>
      </c>
      <c r="C2284" s="23" t="str">
        <f>VLOOKUP(Taulukko1[[#This Row],[Rivivalinta]],Sheet1!$C$1:$E$42,2,FALSE)</f>
        <v>Avgifts- och provisionsintäkter</v>
      </c>
      <c r="D2284" s="23" t="str">
        <f>VLOOKUP(Taulukko1[[#This Row],[Rivivalinta]],Sheet1!$C$1:$E$42,3,FALSE)</f>
        <v>Fee and commission income</v>
      </c>
      <c r="E2284" s="1" t="s">
        <v>106</v>
      </c>
      <c r="F2284" s="2">
        <v>42004</v>
      </c>
      <c r="G2284" s="4">
        <v>190</v>
      </c>
    </row>
    <row r="2285" spans="1:7" x14ac:dyDescent="0.2">
      <c r="A2285" s="3">
        <v>4</v>
      </c>
      <c r="B2285" s="23" t="s">
        <v>8</v>
      </c>
      <c r="C2285" s="23" t="str">
        <f>VLOOKUP(Taulukko1[[#This Row],[Rivivalinta]],Sheet1!$C$1:$E$42,2,FALSE)</f>
        <v>Avgifts- och provisionskostnader</v>
      </c>
      <c r="D2285" s="23" t="str">
        <f>VLOOKUP(Taulukko1[[#This Row],[Rivivalinta]],Sheet1!$C$1:$E$42,3,FALSE)</f>
        <v>Fee and commission expenses</v>
      </c>
      <c r="E2285" s="1" t="s">
        <v>106</v>
      </c>
      <c r="F2285" s="2">
        <v>42004</v>
      </c>
      <c r="G2285" s="4">
        <v>26</v>
      </c>
    </row>
    <row r="2286" spans="1:7" x14ac:dyDescent="0.2">
      <c r="A2286" s="3">
        <v>5</v>
      </c>
      <c r="B2286" s="23" t="s">
        <v>9</v>
      </c>
      <c r="C2286" s="23" t="str">
        <f>VLOOKUP(Taulukko1[[#This Row],[Rivivalinta]],Sheet1!$C$1:$E$42,2,FALSE)</f>
        <v>Nettointäkter från handel och investeringar</v>
      </c>
      <c r="D2286" s="23" t="str">
        <f>VLOOKUP(Taulukko1[[#This Row],[Rivivalinta]],Sheet1!$C$1:$E$42,3,FALSE)</f>
        <v>Net trading and investing income</v>
      </c>
      <c r="E2286" s="1" t="s">
        <v>106</v>
      </c>
      <c r="F2286" s="2">
        <v>42004</v>
      </c>
      <c r="G2286" s="4">
        <v>141</v>
      </c>
    </row>
    <row r="2287" spans="1:7" x14ac:dyDescent="0.2">
      <c r="A2287" s="3">
        <v>6</v>
      </c>
      <c r="B2287" s="23" t="s">
        <v>10</v>
      </c>
      <c r="C2287" s="23" t="str">
        <f>VLOOKUP(Taulukko1[[#This Row],[Rivivalinta]],Sheet1!$C$1:$E$42,2,FALSE)</f>
        <v>Övriga intäkter</v>
      </c>
      <c r="D2287" s="23" t="str">
        <f>VLOOKUP(Taulukko1[[#This Row],[Rivivalinta]],Sheet1!$C$1:$E$42,3,FALSE)</f>
        <v>Other income</v>
      </c>
      <c r="E2287" s="1" t="s">
        <v>106</v>
      </c>
      <c r="F2287" s="2">
        <v>42004</v>
      </c>
      <c r="G2287" s="4">
        <v>6</v>
      </c>
    </row>
    <row r="2288" spans="1:7" x14ac:dyDescent="0.2">
      <c r="A2288" s="3">
        <v>7</v>
      </c>
      <c r="B2288" s="23" t="s">
        <v>11</v>
      </c>
      <c r="C2288" s="23" t="str">
        <f>VLOOKUP(Taulukko1[[#This Row],[Rivivalinta]],Sheet1!$C$1:$E$42,2,FALSE)</f>
        <v>Totala inkomster</v>
      </c>
      <c r="D2288" s="23" t="str">
        <f>VLOOKUP(Taulukko1[[#This Row],[Rivivalinta]],Sheet1!$C$1:$E$42,3,FALSE)</f>
        <v>Total income</v>
      </c>
      <c r="E2288" s="1" t="s">
        <v>106</v>
      </c>
      <c r="F2288" s="2">
        <v>42004</v>
      </c>
      <c r="G2288" s="4">
        <v>790</v>
      </c>
    </row>
    <row r="2289" spans="1:7" x14ac:dyDescent="0.2">
      <c r="A2289" s="3">
        <v>8</v>
      </c>
      <c r="B2289" s="23" t="s">
        <v>12</v>
      </c>
      <c r="C2289" s="23" t="str">
        <f>VLOOKUP(Taulukko1[[#This Row],[Rivivalinta]],Sheet1!$C$1:$E$42,2,FALSE)</f>
        <v>Totala kostnader</v>
      </c>
      <c r="D2289" s="23" t="str">
        <f>VLOOKUP(Taulukko1[[#This Row],[Rivivalinta]],Sheet1!$C$1:$E$42,3,FALSE)</f>
        <v>Total expenses</v>
      </c>
      <c r="E2289" s="1" t="s">
        <v>106</v>
      </c>
      <c r="F2289" s="2">
        <v>42004</v>
      </c>
      <c r="G2289" s="4">
        <v>629</v>
      </c>
    </row>
    <row r="2290" spans="1:7" x14ac:dyDescent="0.2">
      <c r="A2290" s="3">
        <v>9</v>
      </c>
      <c r="B2290" s="23" t="s">
        <v>13</v>
      </c>
      <c r="C2290" s="23" t="str">
        <f>VLOOKUP(Taulukko1[[#This Row],[Rivivalinta]],Sheet1!$C$1:$E$42,2,FALSE)</f>
        <v>Nedskrivningar av lån och fordringar</v>
      </c>
      <c r="D2290" s="23" t="str">
        <f>VLOOKUP(Taulukko1[[#This Row],[Rivivalinta]],Sheet1!$C$1:$E$42,3,FALSE)</f>
        <v>Impairments on loans and receivables</v>
      </c>
      <c r="E2290" s="1" t="s">
        <v>106</v>
      </c>
      <c r="F2290" s="2">
        <v>42004</v>
      </c>
      <c r="G2290" s="4">
        <v>-1</v>
      </c>
    </row>
    <row r="2291" spans="1:7" x14ac:dyDescent="0.2">
      <c r="A2291" s="3">
        <v>10</v>
      </c>
      <c r="B2291" s="23" t="s">
        <v>14</v>
      </c>
      <c r="C2291" s="23" t="str">
        <f>VLOOKUP(Taulukko1[[#This Row],[Rivivalinta]],Sheet1!$C$1:$E$42,2,FALSE)</f>
        <v>Rörelsevinst/-förlust</v>
      </c>
      <c r="D2291" s="23" t="str">
        <f>VLOOKUP(Taulukko1[[#This Row],[Rivivalinta]],Sheet1!$C$1:$E$42,3,FALSE)</f>
        <v>Operatingprofit/-loss</v>
      </c>
      <c r="E2291" s="1" t="s">
        <v>106</v>
      </c>
      <c r="F2291" s="2">
        <v>42004</v>
      </c>
      <c r="G2291" s="4">
        <v>162</v>
      </c>
    </row>
    <row r="2292" spans="1:7" x14ac:dyDescent="0.2">
      <c r="A2292" s="3">
        <v>11</v>
      </c>
      <c r="B2292" s="23" t="s">
        <v>15</v>
      </c>
      <c r="C2292" s="23" t="str">
        <f>VLOOKUP(Taulukko1[[#This Row],[Rivivalinta]],Sheet1!$C$1:$E$42,2,FALSE)</f>
        <v>Kontanta medel och kassabehållning hos centralbanker</v>
      </c>
      <c r="D2292" s="23" t="str">
        <f>VLOOKUP(Taulukko1[[#This Row],[Rivivalinta]],Sheet1!$C$1:$E$42,3,FALSE)</f>
        <v>Cash and cash balances at central banks</v>
      </c>
      <c r="E2292" s="1" t="s">
        <v>106</v>
      </c>
      <c r="F2292" s="2">
        <v>42004</v>
      </c>
      <c r="G2292" s="4">
        <v>2477</v>
      </c>
    </row>
    <row r="2293" spans="1:7" x14ac:dyDescent="0.2">
      <c r="A2293" s="3">
        <v>12</v>
      </c>
      <c r="B2293" s="23" t="s">
        <v>16</v>
      </c>
      <c r="C2293" s="23" t="str">
        <f>VLOOKUP(Taulukko1[[#This Row],[Rivivalinta]],Sheet1!$C$1:$E$42,2,FALSE)</f>
        <v>Lån och förskott till kreditinstitut</v>
      </c>
      <c r="D2293" s="23" t="str">
        <f>VLOOKUP(Taulukko1[[#This Row],[Rivivalinta]],Sheet1!$C$1:$E$42,3,FALSE)</f>
        <v>Loans and advances to credit institutions</v>
      </c>
      <c r="E2293" s="1" t="s">
        <v>106</v>
      </c>
      <c r="F2293" s="2">
        <v>42004</v>
      </c>
      <c r="G2293" s="4">
        <v>381</v>
      </c>
    </row>
    <row r="2294" spans="1:7" x14ac:dyDescent="0.2">
      <c r="A2294" s="3">
        <v>13</v>
      </c>
      <c r="B2294" s="23" t="s">
        <v>17</v>
      </c>
      <c r="C2294" s="23" t="str">
        <f>VLOOKUP(Taulukko1[[#This Row],[Rivivalinta]],Sheet1!$C$1:$E$42,2,FALSE)</f>
        <v>Lån och förskott till allmänheten och offentliga samfund</v>
      </c>
      <c r="D2294" s="23" t="str">
        <f>VLOOKUP(Taulukko1[[#This Row],[Rivivalinta]],Sheet1!$C$1:$E$42,3,FALSE)</f>
        <v>Loans and advances to the public and public sector entities</v>
      </c>
      <c r="E2294" s="1" t="s">
        <v>106</v>
      </c>
      <c r="F2294" s="2">
        <v>42004</v>
      </c>
      <c r="G2294" s="4">
        <v>22358</v>
      </c>
    </row>
    <row r="2295" spans="1:7" x14ac:dyDescent="0.2">
      <c r="A2295" s="3">
        <v>14</v>
      </c>
      <c r="B2295" s="23" t="s">
        <v>18</v>
      </c>
      <c r="C2295" s="23" t="str">
        <f>VLOOKUP(Taulukko1[[#This Row],[Rivivalinta]],Sheet1!$C$1:$E$42,2,FALSE)</f>
        <v>Värdepapper</v>
      </c>
      <c r="D2295" s="23" t="str">
        <f>VLOOKUP(Taulukko1[[#This Row],[Rivivalinta]],Sheet1!$C$1:$E$42,3,FALSE)</f>
        <v>Debt securities</v>
      </c>
      <c r="E2295" s="1" t="s">
        <v>106</v>
      </c>
      <c r="F2295" s="2">
        <v>42004</v>
      </c>
      <c r="G2295" s="4">
        <v>206</v>
      </c>
    </row>
    <row r="2296" spans="1:7" x14ac:dyDescent="0.2">
      <c r="A2296" s="3">
        <v>15</v>
      </c>
      <c r="B2296" s="23" t="s">
        <v>119</v>
      </c>
      <c r="C2296" s="23" t="str">
        <f>VLOOKUP(Taulukko1[[#This Row],[Rivivalinta]],Sheet1!$C$1:$E$42,2,FALSE)</f>
        <v xml:space="preserve">Derivat </v>
      </c>
      <c r="D2296" s="23" t="str">
        <f>VLOOKUP(Taulukko1[[#This Row],[Rivivalinta]],Sheet1!$C$1:$E$42,3,FALSE)</f>
        <v xml:space="preserve">Derivatives </v>
      </c>
      <c r="E2296" s="1" t="s">
        <v>106</v>
      </c>
      <c r="F2296" s="2">
        <v>42004</v>
      </c>
      <c r="G2296" s="4"/>
    </row>
    <row r="2297" spans="1:7" x14ac:dyDescent="0.2">
      <c r="A2297" s="3">
        <v>16</v>
      </c>
      <c r="B2297" s="23" t="s">
        <v>20</v>
      </c>
      <c r="C2297" s="23" t="str">
        <f>VLOOKUP(Taulukko1[[#This Row],[Rivivalinta]],Sheet1!$C$1:$E$42,2,FALSE)</f>
        <v>Övriga tillgångar</v>
      </c>
      <c r="D2297" s="23" t="str">
        <f>VLOOKUP(Taulukko1[[#This Row],[Rivivalinta]],Sheet1!$C$1:$E$42,3,FALSE)</f>
        <v>Other assets</v>
      </c>
      <c r="E2297" s="1" t="s">
        <v>106</v>
      </c>
      <c r="F2297" s="2">
        <v>42004</v>
      </c>
      <c r="G2297" s="4">
        <v>3822</v>
      </c>
    </row>
    <row r="2298" spans="1:7" x14ac:dyDescent="0.2">
      <c r="A2298" s="3">
        <v>17</v>
      </c>
      <c r="B2298" s="23" t="s">
        <v>21</v>
      </c>
      <c r="C2298" s="23" t="str">
        <f>VLOOKUP(Taulukko1[[#This Row],[Rivivalinta]],Sheet1!$C$1:$E$42,2,FALSE)</f>
        <v>SUMMA TILLGÅNGAR</v>
      </c>
      <c r="D2298" s="23" t="str">
        <f>VLOOKUP(Taulukko1[[#This Row],[Rivivalinta]],Sheet1!$C$1:$E$42,3,FALSE)</f>
        <v>TOTAL ASSETS</v>
      </c>
      <c r="E2298" s="1" t="s">
        <v>106</v>
      </c>
      <c r="F2298" s="2">
        <v>42004</v>
      </c>
      <c r="G2298" s="4">
        <v>29244</v>
      </c>
    </row>
    <row r="2299" spans="1:7" x14ac:dyDescent="0.2">
      <c r="A2299" s="3">
        <v>18</v>
      </c>
      <c r="B2299" s="23" t="s">
        <v>22</v>
      </c>
      <c r="C2299" s="23" t="str">
        <f>VLOOKUP(Taulukko1[[#This Row],[Rivivalinta]],Sheet1!$C$1:$E$42,2,FALSE)</f>
        <v>Inlåning från kreditinstitut</v>
      </c>
      <c r="D2299" s="23" t="str">
        <f>VLOOKUP(Taulukko1[[#This Row],[Rivivalinta]],Sheet1!$C$1:$E$42,3,FALSE)</f>
        <v>Deposits from credit institutions</v>
      </c>
      <c r="E2299" s="1" t="s">
        <v>106</v>
      </c>
      <c r="F2299" s="2">
        <v>42004</v>
      </c>
      <c r="G2299" s="4">
        <v>2</v>
      </c>
    </row>
    <row r="2300" spans="1:7" x14ac:dyDescent="0.2">
      <c r="A2300" s="3">
        <v>19</v>
      </c>
      <c r="B2300" s="23" t="s">
        <v>23</v>
      </c>
      <c r="C2300" s="23" t="str">
        <f>VLOOKUP(Taulukko1[[#This Row],[Rivivalinta]],Sheet1!$C$1:$E$42,2,FALSE)</f>
        <v>Inlåning från allmänheten och offentliga samfund</v>
      </c>
      <c r="D2300" s="23" t="str">
        <f>VLOOKUP(Taulukko1[[#This Row],[Rivivalinta]],Sheet1!$C$1:$E$42,3,FALSE)</f>
        <v>Deposits from the public and public sector entities</v>
      </c>
      <c r="E2300" s="1" t="s">
        <v>106</v>
      </c>
      <c r="F2300" s="2">
        <v>42004</v>
      </c>
      <c r="G2300" s="4">
        <v>24734</v>
      </c>
    </row>
    <row r="2301" spans="1:7" x14ac:dyDescent="0.2">
      <c r="A2301" s="3">
        <v>20</v>
      </c>
      <c r="B2301" s="23" t="s">
        <v>24</v>
      </c>
      <c r="C2301" s="23" t="str">
        <f>VLOOKUP(Taulukko1[[#This Row],[Rivivalinta]],Sheet1!$C$1:$E$42,2,FALSE)</f>
        <v>Emitterade skuldebrev</v>
      </c>
      <c r="D2301" s="23" t="str">
        <f>VLOOKUP(Taulukko1[[#This Row],[Rivivalinta]],Sheet1!$C$1:$E$42,3,FALSE)</f>
        <v>Debt securities issued</v>
      </c>
      <c r="E2301" s="1" t="s">
        <v>106</v>
      </c>
      <c r="F2301" s="2">
        <v>42004</v>
      </c>
      <c r="G2301" s="4"/>
    </row>
    <row r="2302" spans="1:7" x14ac:dyDescent="0.2">
      <c r="A2302" s="3">
        <v>22</v>
      </c>
      <c r="B2302" s="23" t="s">
        <v>19</v>
      </c>
      <c r="C2302" s="23" t="str">
        <f>VLOOKUP(Taulukko1[[#This Row],[Rivivalinta]],Sheet1!$C$1:$E$42,2,FALSE)</f>
        <v>Derivat</v>
      </c>
      <c r="D2302" s="23" t="str">
        <f>VLOOKUP(Taulukko1[[#This Row],[Rivivalinta]],Sheet1!$C$1:$E$42,3,FALSE)</f>
        <v>Derivatives</v>
      </c>
      <c r="E2302" s="1" t="s">
        <v>106</v>
      </c>
      <c r="F2302" s="2">
        <v>42004</v>
      </c>
      <c r="G2302" s="4"/>
    </row>
    <row r="2303" spans="1:7" x14ac:dyDescent="0.2">
      <c r="A2303" s="3">
        <v>23</v>
      </c>
      <c r="B2303" s="23" t="s">
        <v>25</v>
      </c>
      <c r="C2303" s="23" t="str">
        <f>VLOOKUP(Taulukko1[[#This Row],[Rivivalinta]],Sheet1!$C$1:$E$42,2,FALSE)</f>
        <v>Eget kapital</v>
      </c>
      <c r="D2303" s="23" t="str">
        <f>VLOOKUP(Taulukko1[[#This Row],[Rivivalinta]],Sheet1!$C$1:$E$42,3,FALSE)</f>
        <v>Total equity</v>
      </c>
      <c r="E2303" s="1" t="s">
        <v>106</v>
      </c>
      <c r="F2303" s="2">
        <v>42004</v>
      </c>
      <c r="G2303" s="4">
        <v>3591</v>
      </c>
    </row>
    <row r="2304" spans="1:7" x14ac:dyDescent="0.2">
      <c r="A2304" s="3">
        <v>21</v>
      </c>
      <c r="B2304" s="23" t="s">
        <v>26</v>
      </c>
      <c r="C2304" s="23" t="str">
        <f>VLOOKUP(Taulukko1[[#This Row],[Rivivalinta]],Sheet1!$C$1:$E$42,2,FALSE)</f>
        <v>Övriga skulder</v>
      </c>
      <c r="D2304" s="23" t="str">
        <f>VLOOKUP(Taulukko1[[#This Row],[Rivivalinta]],Sheet1!$C$1:$E$42,3,FALSE)</f>
        <v>Other liabilities</v>
      </c>
      <c r="E2304" s="1" t="s">
        <v>106</v>
      </c>
      <c r="F2304" s="2">
        <v>42004</v>
      </c>
      <c r="G2304" s="4">
        <v>916</v>
      </c>
    </row>
    <row r="2305" spans="1:7" x14ac:dyDescent="0.2">
      <c r="A2305" s="3">
        <v>24</v>
      </c>
      <c r="B2305" s="23" t="s">
        <v>27</v>
      </c>
      <c r="C2305" s="23" t="str">
        <f>VLOOKUP(Taulukko1[[#This Row],[Rivivalinta]],Sheet1!$C$1:$E$42,2,FALSE)</f>
        <v>SUMMA EGET KAPITAL OCH SKULDER</v>
      </c>
      <c r="D2305" s="23" t="str">
        <f>VLOOKUP(Taulukko1[[#This Row],[Rivivalinta]],Sheet1!$C$1:$E$42,3,FALSE)</f>
        <v>TOTAL EQUITY AND LIABILITIES</v>
      </c>
      <c r="E2305" s="1" t="s">
        <v>106</v>
      </c>
      <c r="F2305" s="2">
        <v>42004</v>
      </c>
      <c r="G2305" s="4">
        <v>29243</v>
      </c>
    </row>
    <row r="2306" spans="1:7" x14ac:dyDescent="0.2">
      <c r="A2306" s="3">
        <v>25</v>
      </c>
      <c r="B2306" s="23" t="s">
        <v>28</v>
      </c>
      <c r="C2306" s="23" t="str">
        <f>VLOOKUP(Taulukko1[[#This Row],[Rivivalinta]],Sheet1!$C$1:$E$42,2,FALSE)</f>
        <v>Exponering utanför balansräkningen</v>
      </c>
      <c r="D2306" s="23" t="str">
        <f>VLOOKUP(Taulukko1[[#This Row],[Rivivalinta]],Sheet1!$C$1:$E$42,3,FALSE)</f>
        <v>Off balance sheet exposures</v>
      </c>
      <c r="E2306" s="1" t="s">
        <v>106</v>
      </c>
      <c r="F2306" s="2">
        <v>42004</v>
      </c>
      <c r="G2306" s="4">
        <v>877</v>
      </c>
    </row>
    <row r="2307" spans="1:7" x14ac:dyDescent="0.2">
      <c r="A2307" s="3">
        <v>28</v>
      </c>
      <c r="B2307" s="23" t="s">
        <v>29</v>
      </c>
      <c r="C2307" s="23" t="str">
        <f>VLOOKUP(Taulukko1[[#This Row],[Rivivalinta]],Sheet1!$C$1:$E$42,2,FALSE)</f>
        <v>Kostnader/intäkter, %</v>
      </c>
      <c r="D2307" s="23" t="str">
        <f>VLOOKUP(Taulukko1[[#This Row],[Rivivalinta]],Sheet1!$C$1:$E$42,3,FALSE)</f>
        <v>Cost/income ratio, %</v>
      </c>
      <c r="E2307" s="1" t="s">
        <v>106</v>
      </c>
      <c r="F2307" s="2">
        <v>42004</v>
      </c>
      <c r="G2307" s="5">
        <v>0.77065527065527062</v>
      </c>
    </row>
    <row r="2308" spans="1:7" x14ac:dyDescent="0.2">
      <c r="A2308" s="3">
        <v>29</v>
      </c>
      <c r="B2308" s="23" t="s">
        <v>30</v>
      </c>
      <c r="C2308" s="23" t="str">
        <f>VLOOKUP(Taulukko1[[#This Row],[Rivivalinta]],Sheet1!$C$1:$E$42,2,FALSE)</f>
        <v>Nödlidande exponeringar/Exponeringar, %</v>
      </c>
      <c r="D2308" s="23" t="str">
        <f>VLOOKUP(Taulukko1[[#This Row],[Rivivalinta]],Sheet1!$C$1:$E$42,3,FALSE)</f>
        <v>Non-performing exposures/Exposures, %</v>
      </c>
      <c r="E2308" s="1" t="s">
        <v>106</v>
      </c>
      <c r="F2308" s="2">
        <v>42004</v>
      </c>
      <c r="G2308" s="5"/>
    </row>
    <row r="2309" spans="1:7" x14ac:dyDescent="0.2">
      <c r="A2309" s="3">
        <v>30</v>
      </c>
      <c r="B2309" s="23" t="s">
        <v>31</v>
      </c>
      <c r="C2309" s="23" t="str">
        <f>VLOOKUP(Taulukko1[[#This Row],[Rivivalinta]],Sheet1!$C$1:$E$42,2,FALSE)</f>
        <v>Upplupna avsättningar på nödlidande exponeringar/Nödlidande Exponeringar, %</v>
      </c>
      <c r="D2309" s="23" t="str">
        <f>VLOOKUP(Taulukko1[[#This Row],[Rivivalinta]],Sheet1!$C$1:$E$42,3,FALSE)</f>
        <v>Accumulated impairments on non-performing exposures/Non-performing exposures, %</v>
      </c>
      <c r="E2309" s="1" t="s">
        <v>106</v>
      </c>
      <c r="F2309" s="2">
        <v>42004</v>
      </c>
      <c r="G2309" s="5" t="s">
        <v>47</v>
      </c>
    </row>
    <row r="2310" spans="1:7" x14ac:dyDescent="0.2">
      <c r="A2310" s="3">
        <v>31</v>
      </c>
      <c r="B2310" s="23" t="s">
        <v>32</v>
      </c>
      <c r="C2310" s="23" t="str">
        <f>VLOOKUP(Taulukko1[[#This Row],[Rivivalinta]],Sheet1!$C$1:$E$42,2,FALSE)</f>
        <v>Kapitalbas</v>
      </c>
      <c r="D2310" s="23" t="str">
        <f>VLOOKUP(Taulukko1[[#This Row],[Rivivalinta]],Sheet1!$C$1:$E$42,3,FALSE)</f>
        <v>Own funds</v>
      </c>
      <c r="E2310" s="1" t="s">
        <v>106</v>
      </c>
      <c r="F2310" s="2">
        <v>42004</v>
      </c>
      <c r="G2310" s="4">
        <v>3471.1410000000001</v>
      </c>
    </row>
    <row r="2311" spans="1:7" x14ac:dyDescent="0.2">
      <c r="A2311" s="3">
        <v>32</v>
      </c>
      <c r="B2311" s="23" t="s">
        <v>33</v>
      </c>
      <c r="C2311" s="23" t="str">
        <f>VLOOKUP(Taulukko1[[#This Row],[Rivivalinta]],Sheet1!$C$1:$E$42,2,FALSE)</f>
        <v>Kärnprimärkapital (CET 1)</v>
      </c>
      <c r="D2311" s="23" t="str">
        <f>VLOOKUP(Taulukko1[[#This Row],[Rivivalinta]],Sheet1!$C$1:$E$42,3,FALSE)</f>
        <v>Common equity tier 1 capital (CET1)</v>
      </c>
      <c r="E2311" s="1" t="s">
        <v>106</v>
      </c>
      <c r="F2311" s="2">
        <v>42004</v>
      </c>
      <c r="G2311" s="4">
        <v>3287.3539999999998</v>
      </c>
    </row>
    <row r="2312" spans="1:7" x14ac:dyDescent="0.2">
      <c r="A2312" s="3">
        <v>33</v>
      </c>
      <c r="B2312" s="23" t="s">
        <v>34</v>
      </c>
      <c r="C2312" s="23" t="str">
        <f>VLOOKUP(Taulukko1[[#This Row],[Rivivalinta]],Sheet1!$C$1:$E$42,2,FALSE)</f>
        <v>Övrigt primärkapital (AT 1)</v>
      </c>
      <c r="D2312" s="23" t="str">
        <f>VLOOKUP(Taulukko1[[#This Row],[Rivivalinta]],Sheet1!$C$1:$E$42,3,FALSE)</f>
        <v>Additional tier 1 capital (AT 1)</v>
      </c>
      <c r="E2312" s="1" t="s">
        <v>106</v>
      </c>
      <c r="F2312" s="2">
        <v>42004</v>
      </c>
      <c r="G2312" s="4">
        <v>119.434</v>
      </c>
    </row>
    <row r="2313" spans="1:7" x14ac:dyDescent="0.2">
      <c r="A2313" s="3">
        <v>34</v>
      </c>
      <c r="B2313" s="23" t="s">
        <v>35</v>
      </c>
      <c r="C2313" s="23" t="str">
        <f>VLOOKUP(Taulukko1[[#This Row],[Rivivalinta]],Sheet1!$C$1:$E$42,2,FALSE)</f>
        <v>Supplementärkapital (T2)</v>
      </c>
      <c r="D2313" s="23" t="str">
        <f>VLOOKUP(Taulukko1[[#This Row],[Rivivalinta]],Sheet1!$C$1:$E$42,3,FALSE)</f>
        <v>Tier 2 capital (T2)</v>
      </c>
      <c r="E2313" s="1" t="s">
        <v>106</v>
      </c>
      <c r="F2313" s="2">
        <v>42004</v>
      </c>
      <c r="G2313" s="4">
        <v>64.352999999999994</v>
      </c>
    </row>
    <row r="2314" spans="1:7" x14ac:dyDescent="0.2">
      <c r="A2314" s="3">
        <v>35</v>
      </c>
      <c r="B2314" s="23" t="s">
        <v>36</v>
      </c>
      <c r="C2314" s="23" t="str">
        <f>VLOOKUP(Taulukko1[[#This Row],[Rivivalinta]],Sheet1!$C$1:$E$42,2,FALSE)</f>
        <v>Summa kapitalrelationer, %</v>
      </c>
      <c r="D2314" s="23" t="str">
        <f>VLOOKUP(Taulukko1[[#This Row],[Rivivalinta]],Sheet1!$C$1:$E$42,3,FALSE)</f>
        <v>Own funds ratio, %</v>
      </c>
      <c r="E2314" s="1" t="s">
        <v>106</v>
      </c>
      <c r="F2314" s="2">
        <v>42004</v>
      </c>
      <c r="G2314" s="5">
        <v>0.21696643613695171</v>
      </c>
    </row>
    <row r="2315" spans="1:7" x14ac:dyDescent="0.2">
      <c r="A2315" s="3">
        <v>36</v>
      </c>
      <c r="B2315" s="23" t="s">
        <v>37</v>
      </c>
      <c r="C2315" s="23" t="str">
        <f>VLOOKUP(Taulukko1[[#This Row],[Rivivalinta]],Sheet1!$C$1:$E$42,2,FALSE)</f>
        <v>Primärkapitalrelation, %</v>
      </c>
      <c r="D2315" s="23" t="str">
        <f>VLOOKUP(Taulukko1[[#This Row],[Rivivalinta]],Sheet1!$C$1:$E$42,3,FALSE)</f>
        <v>Tier 1 ratio, %</v>
      </c>
      <c r="E2315" s="1" t="s">
        <v>106</v>
      </c>
      <c r="F2315" s="2">
        <v>42004</v>
      </c>
      <c r="G2315" s="5">
        <v>0.21294400055605156</v>
      </c>
    </row>
    <row r="2316" spans="1:7" x14ac:dyDescent="0.2">
      <c r="A2316" s="3">
        <v>37</v>
      </c>
      <c r="B2316" s="23" t="s">
        <v>38</v>
      </c>
      <c r="C2316" s="23" t="str">
        <f>VLOOKUP(Taulukko1[[#This Row],[Rivivalinta]],Sheet1!$C$1:$E$42,2,FALSE)</f>
        <v>Kärnprimärkapitalrelation, %</v>
      </c>
      <c r="D2316" s="23" t="str">
        <f>VLOOKUP(Taulukko1[[#This Row],[Rivivalinta]],Sheet1!$C$1:$E$42,3,FALSE)</f>
        <v>CET 1 ratio, %</v>
      </c>
      <c r="E2316" s="1" t="s">
        <v>106</v>
      </c>
      <c r="F2316" s="2">
        <v>42004</v>
      </c>
      <c r="G2316" s="5">
        <v>0.20547868314786197</v>
      </c>
    </row>
    <row r="2317" spans="1:7" x14ac:dyDescent="0.2">
      <c r="A2317" s="3">
        <v>38</v>
      </c>
      <c r="B2317" s="23" t="s">
        <v>39</v>
      </c>
      <c r="C2317" s="23" t="str">
        <f>VLOOKUP(Taulukko1[[#This Row],[Rivivalinta]],Sheet1!$C$1:$E$42,2,FALSE)</f>
        <v>Summa exponeringsbelopp (RWA)</v>
      </c>
      <c r="D2317" s="23" t="str">
        <f>VLOOKUP(Taulukko1[[#This Row],[Rivivalinta]],Sheet1!$C$1:$E$42,3,FALSE)</f>
        <v>Total risk weighted assets (RWA)</v>
      </c>
      <c r="E2317" s="1" t="s">
        <v>106</v>
      </c>
      <c r="F2317" s="2">
        <v>42004</v>
      </c>
      <c r="G2317" s="4">
        <v>15998.516</v>
      </c>
    </row>
    <row r="2318" spans="1:7" x14ac:dyDescent="0.2">
      <c r="A2318" s="3">
        <v>39</v>
      </c>
      <c r="B2318" s="23" t="s">
        <v>40</v>
      </c>
      <c r="C2318" s="23" t="str">
        <f>VLOOKUP(Taulukko1[[#This Row],[Rivivalinta]],Sheet1!$C$1:$E$42,2,FALSE)</f>
        <v>Exponeringsbelopp för kredit-, motpart- och utspädningsrisker</v>
      </c>
      <c r="D2318" s="23" t="str">
        <f>VLOOKUP(Taulukko1[[#This Row],[Rivivalinta]],Sheet1!$C$1:$E$42,3,FALSE)</f>
        <v>Credit and counterparty risks</v>
      </c>
      <c r="E2318" s="1" t="s">
        <v>106</v>
      </c>
      <c r="F2318" s="2">
        <v>42004</v>
      </c>
      <c r="G2318" s="4">
        <v>13881.33</v>
      </c>
    </row>
    <row r="2319" spans="1:7" x14ac:dyDescent="0.2">
      <c r="A2319" s="3">
        <v>40</v>
      </c>
      <c r="B2319" s="23" t="s">
        <v>41</v>
      </c>
      <c r="C2319" s="23" t="str">
        <f>VLOOKUP(Taulukko1[[#This Row],[Rivivalinta]],Sheet1!$C$1:$E$42,2,FALSE)</f>
        <v>Exponeringsbelopp för positions-, valutakurs- och råvarurisker</v>
      </c>
      <c r="D2319" s="23" t="str">
        <f>VLOOKUP(Taulukko1[[#This Row],[Rivivalinta]],Sheet1!$C$1:$E$42,3,FALSE)</f>
        <v>Position, currency and commodity risks</v>
      </c>
      <c r="E2319" s="1" t="s">
        <v>106</v>
      </c>
      <c r="F2319" s="2">
        <v>42004</v>
      </c>
      <c r="G2319" s="4">
        <v>851.86900000000003</v>
      </c>
    </row>
    <row r="2320" spans="1:7" x14ac:dyDescent="0.2">
      <c r="A2320" s="3">
        <v>41</v>
      </c>
      <c r="B2320" s="23" t="s">
        <v>42</v>
      </c>
      <c r="C2320" s="23" t="str">
        <f>VLOOKUP(Taulukko1[[#This Row],[Rivivalinta]],Sheet1!$C$1:$E$42,2,FALSE)</f>
        <v>Exponeringsbelopp för operativ risk</v>
      </c>
      <c r="D2320" s="23" t="str">
        <f>VLOOKUP(Taulukko1[[#This Row],[Rivivalinta]],Sheet1!$C$1:$E$42,3,FALSE)</f>
        <v>Operational risks</v>
      </c>
      <c r="E2320" s="1" t="s">
        <v>106</v>
      </c>
      <c r="F2320" s="2">
        <v>42004</v>
      </c>
      <c r="G2320" s="4">
        <v>1265.317</v>
      </c>
    </row>
    <row r="2321" spans="1:7" x14ac:dyDescent="0.2">
      <c r="A2321" s="3">
        <v>42</v>
      </c>
      <c r="B2321" s="23" t="s">
        <v>43</v>
      </c>
      <c r="C2321" s="23" t="str">
        <f>VLOOKUP(Taulukko1[[#This Row],[Rivivalinta]],Sheet1!$C$1:$E$42,2,FALSE)</f>
        <v>Övriga riskexponeringar</v>
      </c>
      <c r="D2321" s="23" t="str">
        <f>VLOOKUP(Taulukko1[[#This Row],[Rivivalinta]],Sheet1!$C$1:$E$42,3,FALSE)</f>
        <v>Other risks</v>
      </c>
      <c r="E2321" s="1" t="s">
        <v>106</v>
      </c>
      <c r="F2321" s="2">
        <v>42004</v>
      </c>
      <c r="G2321" s="4"/>
    </row>
    <row r="2322" spans="1:7" x14ac:dyDescent="0.2">
      <c r="A2322" s="3">
        <v>1</v>
      </c>
      <c r="B2322" s="23" t="s">
        <v>5</v>
      </c>
      <c r="C2322" s="23" t="str">
        <f>VLOOKUP(Taulukko1[[#This Row],[Rivivalinta]],Sheet1!$C$1:$E$42,2,FALSE)</f>
        <v>Räntenetto</v>
      </c>
      <c r="D2322" s="23" t="str">
        <f>VLOOKUP(Taulukko1[[#This Row],[Rivivalinta]],Sheet1!$C$1:$E$42,3,FALSE)</f>
        <v>Net interest margin</v>
      </c>
      <c r="E2322" s="1" t="s">
        <v>107</v>
      </c>
      <c r="F2322" s="2">
        <v>42004</v>
      </c>
      <c r="G2322" s="4">
        <v>2363</v>
      </c>
    </row>
    <row r="2323" spans="1:7" x14ac:dyDescent="0.2">
      <c r="A2323" s="3">
        <v>2</v>
      </c>
      <c r="B2323" s="23" t="s">
        <v>6</v>
      </c>
      <c r="C2323" s="23" t="str">
        <f>VLOOKUP(Taulukko1[[#This Row],[Rivivalinta]],Sheet1!$C$1:$E$42,2,FALSE)</f>
        <v>Netto, avgifts- och provisionsintäkter</v>
      </c>
      <c r="D2323" s="23" t="str">
        <f>VLOOKUP(Taulukko1[[#This Row],[Rivivalinta]],Sheet1!$C$1:$E$42,3,FALSE)</f>
        <v>Net fee and commission income</v>
      </c>
      <c r="E2323" s="1" t="s">
        <v>107</v>
      </c>
      <c r="F2323" s="2">
        <v>42004</v>
      </c>
      <c r="G2323" s="4">
        <v>876</v>
      </c>
    </row>
    <row r="2324" spans="1:7" x14ac:dyDescent="0.2">
      <c r="A2324" s="3">
        <v>3</v>
      </c>
      <c r="B2324" s="23" t="s">
        <v>7</v>
      </c>
      <c r="C2324" s="23" t="str">
        <f>VLOOKUP(Taulukko1[[#This Row],[Rivivalinta]],Sheet1!$C$1:$E$42,2,FALSE)</f>
        <v>Avgifts- och provisionsintäkter</v>
      </c>
      <c r="D2324" s="23" t="str">
        <f>VLOOKUP(Taulukko1[[#This Row],[Rivivalinta]],Sheet1!$C$1:$E$42,3,FALSE)</f>
        <v>Fee and commission income</v>
      </c>
      <c r="E2324" s="1" t="s">
        <v>107</v>
      </c>
      <c r="F2324" s="2">
        <v>42004</v>
      </c>
      <c r="G2324" s="4">
        <v>1046</v>
      </c>
    </row>
    <row r="2325" spans="1:7" x14ac:dyDescent="0.2">
      <c r="A2325" s="3">
        <v>4</v>
      </c>
      <c r="B2325" s="23" t="s">
        <v>8</v>
      </c>
      <c r="C2325" s="23" t="str">
        <f>VLOOKUP(Taulukko1[[#This Row],[Rivivalinta]],Sheet1!$C$1:$E$42,2,FALSE)</f>
        <v>Avgifts- och provisionskostnader</v>
      </c>
      <c r="D2325" s="23" t="str">
        <f>VLOOKUP(Taulukko1[[#This Row],[Rivivalinta]],Sheet1!$C$1:$E$42,3,FALSE)</f>
        <v>Fee and commission expenses</v>
      </c>
      <c r="E2325" s="1" t="s">
        <v>107</v>
      </c>
      <c r="F2325" s="2">
        <v>42004</v>
      </c>
      <c r="G2325" s="4">
        <v>170</v>
      </c>
    </row>
    <row r="2326" spans="1:7" x14ac:dyDescent="0.2">
      <c r="A2326" s="3">
        <v>5</v>
      </c>
      <c r="B2326" s="23" t="s">
        <v>9</v>
      </c>
      <c r="C2326" s="23" t="str">
        <f>VLOOKUP(Taulukko1[[#This Row],[Rivivalinta]],Sheet1!$C$1:$E$42,2,FALSE)</f>
        <v>Nettointäkter från handel och investeringar</v>
      </c>
      <c r="D2326" s="23" t="str">
        <f>VLOOKUP(Taulukko1[[#This Row],[Rivivalinta]],Sheet1!$C$1:$E$42,3,FALSE)</f>
        <v>Net trading and investing income</v>
      </c>
      <c r="E2326" s="1" t="s">
        <v>107</v>
      </c>
      <c r="F2326" s="2">
        <v>42004</v>
      </c>
      <c r="G2326" s="4">
        <v>112</v>
      </c>
    </row>
    <row r="2327" spans="1:7" x14ac:dyDescent="0.2">
      <c r="A2327" s="3">
        <v>6</v>
      </c>
      <c r="B2327" s="23" t="s">
        <v>10</v>
      </c>
      <c r="C2327" s="23" t="str">
        <f>VLOOKUP(Taulukko1[[#This Row],[Rivivalinta]],Sheet1!$C$1:$E$42,2,FALSE)</f>
        <v>Övriga intäkter</v>
      </c>
      <c r="D2327" s="23" t="str">
        <f>VLOOKUP(Taulukko1[[#This Row],[Rivivalinta]],Sheet1!$C$1:$E$42,3,FALSE)</f>
        <v>Other income</v>
      </c>
      <c r="E2327" s="1" t="s">
        <v>107</v>
      </c>
      <c r="F2327" s="2">
        <v>42004</v>
      </c>
      <c r="G2327" s="4">
        <v>239</v>
      </c>
    </row>
    <row r="2328" spans="1:7" x14ac:dyDescent="0.2">
      <c r="A2328" s="3">
        <v>7</v>
      </c>
      <c r="B2328" s="23" t="s">
        <v>11</v>
      </c>
      <c r="C2328" s="23" t="str">
        <f>VLOOKUP(Taulukko1[[#This Row],[Rivivalinta]],Sheet1!$C$1:$E$42,2,FALSE)</f>
        <v>Totala inkomster</v>
      </c>
      <c r="D2328" s="23" t="str">
        <f>VLOOKUP(Taulukko1[[#This Row],[Rivivalinta]],Sheet1!$C$1:$E$42,3,FALSE)</f>
        <v>Total income</v>
      </c>
      <c r="E2328" s="1" t="s">
        <v>107</v>
      </c>
      <c r="F2328" s="2">
        <v>42004</v>
      </c>
      <c r="G2328" s="4">
        <v>3590</v>
      </c>
    </row>
    <row r="2329" spans="1:7" x14ac:dyDescent="0.2">
      <c r="A2329" s="3">
        <v>8</v>
      </c>
      <c r="B2329" s="23" t="s">
        <v>12</v>
      </c>
      <c r="C2329" s="23" t="str">
        <f>VLOOKUP(Taulukko1[[#This Row],[Rivivalinta]],Sheet1!$C$1:$E$42,2,FALSE)</f>
        <v>Totala kostnader</v>
      </c>
      <c r="D2329" s="23" t="str">
        <f>VLOOKUP(Taulukko1[[#This Row],[Rivivalinta]],Sheet1!$C$1:$E$42,3,FALSE)</f>
        <v>Total expenses</v>
      </c>
      <c r="E2329" s="1" t="s">
        <v>107</v>
      </c>
      <c r="F2329" s="2">
        <v>42004</v>
      </c>
      <c r="G2329" s="4">
        <v>2663</v>
      </c>
    </row>
    <row r="2330" spans="1:7" x14ac:dyDescent="0.2">
      <c r="A2330" s="3">
        <v>9</v>
      </c>
      <c r="B2330" s="23" t="s">
        <v>13</v>
      </c>
      <c r="C2330" s="23" t="str">
        <f>VLOOKUP(Taulukko1[[#This Row],[Rivivalinta]],Sheet1!$C$1:$E$42,2,FALSE)</f>
        <v>Nedskrivningar av lån och fordringar</v>
      </c>
      <c r="D2330" s="23" t="str">
        <f>VLOOKUP(Taulukko1[[#This Row],[Rivivalinta]],Sheet1!$C$1:$E$42,3,FALSE)</f>
        <v>Impairments on loans and receivables</v>
      </c>
      <c r="E2330" s="1" t="s">
        <v>107</v>
      </c>
      <c r="F2330" s="2">
        <v>42004</v>
      </c>
      <c r="G2330" s="4">
        <v>453</v>
      </c>
    </row>
    <row r="2331" spans="1:7" x14ac:dyDescent="0.2">
      <c r="A2331" s="3">
        <v>10</v>
      </c>
      <c r="B2331" s="23" t="s">
        <v>14</v>
      </c>
      <c r="C2331" s="23" t="str">
        <f>VLOOKUP(Taulukko1[[#This Row],[Rivivalinta]],Sheet1!$C$1:$E$42,2,FALSE)</f>
        <v>Rörelsevinst/-förlust</v>
      </c>
      <c r="D2331" s="23" t="str">
        <f>VLOOKUP(Taulukko1[[#This Row],[Rivivalinta]],Sheet1!$C$1:$E$42,3,FALSE)</f>
        <v>Operatingprofit/-loss</v>
      </c>
      <c r="E2331" s="1" t="s">
        <v>107</v>
      </c>
      <c r="F2331" s="2">
        <v>42004</v>
      </c>
      <c r="G2331" s="4">
        <v>474</v>
      </c>
    </row>
    <row r="2332" spans="1:7" x14ac:dyDescent="0.2">
      <c r="A2332" s="3">
        <v>11</v>
      </c>
      <c r="B2332" s="23" t="s">
        <v>15</v>
      </c>
      <c r="C2332" s="23" t="str">
        <f>VLOOKUP(Taulukko1[[#This Row],[Rivivalinta]],Sheet1!$C$1:$E$42,2,FALSE)</f>
        <v>Kontanta medel och kassabehållning hos centralbanker</v>
      </c>
      <c r="D2332" s="23" t="str">
        <f>VLOOKUP(Taulukko1[[#This Row],[Rivivalinta]],Sheet1!$C$1:$E$42,3,FALSE)</f>
        <v>Cash and cash balances at central banks</v>
      </c>
      <c r="E2332" s="1" t="s">
        <v>107</v>
      </c>
      <c r="F2332" s="2">
        <v>42004</v>
      </c>
      <c r="G2332" s="4">
        <v>6140</v>
      </c>
    </row>
    <row r="2333" spans="1:7" x14ac:dyDescent="0.2">
      <c r="A2333" s="3">
        <v>12</v>
      </c>
      <c r="B2333" s="23" t="s">
        <v>16</v>
      </c>
      <c r="C2333" s="23" t="str">
        <f>VLOOKUP(Taulukko1[[#This Row],[Rivivalinta]],Sheet1!$C$1:$E$42,2,FALSE)</f>
        <v>Lån och förskott till kreditinstitut</v>
      </c>
      <c r="D2333" s="23" t="str">
        <f>VLOOKUP(Taulukko1[[#This Row],[Rivivalinta]],Sheet1!$C$1:$E$42,3,FALSE)</f>
        <v>Loans and advances to credit institutions</v>
      </c>
      <c r="E2333" s="1" t="s">
        <v>107</v>
      </c>
      <c r="F2333" s="2">
        <v>42004</v>
      </c>
      <c r="G2333" s="4">
        <v>8828</v>
      </c>
    </row>
    <row r="2334" spans="1:7" x14ac:dyDescent="0.2">
      <c r="A2334" s="3">
        <v>13</v>
      </c>
      <c r="B2334" s="23" t="s">
        <v>17</v>
      </c>
      <c r="C2334" s="23" t="str">
        <f>VLOOKUP(Taulukko1[[#This Row],[Rivivalinta]],Sheet1!$C$1:$E$42,2,FALSE)</f>
        <v>Lån och förskott till allmänheten och offentliga samfund</v>
      </c>
      <c r="D2334" s="23" t="str">
        <f>VLOOKUP(Taulukko1[[#This Row],[Rivivalinta]],Sheet1!$C$1:$E$42,3,FALSE)</f>
        <v>Loans and advances to the public and public sector entities</v>
      </c>
      <c r="E2334" s="1" t="s">
        <v>107</v>
      </c>
      <c r="F2334" s="2">
        <v>42004</v>
      </c>
      <c r="G2334" s="4">
        <v>110409</v>
      </c>
    </row>
    <row r="2335" spans="1:7" x14ac:dyDescent="0.2">
      <c r="A2335" s="3">
        <v>14</v>
      </c>
      <c r="B2335" s="23" t="s">
        <v>18</v>
      </c>
      <c r="C2335" s="23" t="str">
        <f>VLOOKUP(Taulukko1[[#This Row],[Rivivalinta]],Sheet1!$C$1:$E$42,2,FALSE)</f>
        <v>Värdepapper</v>
      </c>
      <c r="D2335" s="23" t="str">
        <f>VLOOKUP(Taulukko1[[#This Row],[Rivivalinta]],Sheet1!$C$1:$E$42,3,FALSE)</f>
        <v>Debt securities</v>
      </c>
      <c r="E2335" s="1" t="s">
        <v>107</v>
      </c>
      <c r="F2335" s="2">
        <v>42004</v>
      </c>
      <c r="G2335" s="4">
        <v>3855</v>
      </c>
    </row>
    <row r="2336" spans="1:7" x14ac:dyDescent="0.2">
      <c r="A2336" s="3">
        <v>15</v>
      </c>
      <c r="B2336" s="23" t="s">
        <v>119</v>
      </c>
      <c r="C2336" s="23" t="str">
        <f>VLOOKUP(Taulukko1[[#This Row],[Rivivalinta]],Sheet1!$C$1:$E$42,2,FALSE)</f>
        <v xml:space="preserve">Derivat </v>
      </c>
      <c r="D2336" s="23" t="str">
        <f>VLOOKUP(Taulukko1[[#This Row],[Rivivalinta]],Sheet1!$C$1:$E$42,3,FALSE)</f>
        <v xml:space="preserve">Derivatives </v>
      </c>
      <c r="E2336" s="1" t="s">
        <v>107</v>
      </c>
      <c r="F2336" s="2">
        <v>42004</v>
      </c>
      <c r="G2336" s="4">
        <v>143</v>
      </c>
    </row>
    <row r="2337" spans="1:7" x14ac:dyDescent="0.2">
      <c r="A2337" s="3">
        <v>16</v>
      </c>
      <c r="B2337" s="23" t="s">
        <v>20</v>
      </c>
      <c r="C2337" s="23" t="str">
        <f>VLOOKUP(Taulukko1[[#This Row],[Rivivalinta]],Sheet1!$C$1:$E$42,2,FALSE)</f>
        <v>Övriga tillgångar</v>
      </c>
      <c r="D2337" s="23" t="str">
        <f>VLOOKUP(Taulukko1[[#This Row],[Rivivalinta]],Sheet1!$C$1:$E$42,3,FALSE)</f>
        <v>Other assets</v>
      </c>
      <c r="E2337" s="1" t="s">
        <v>107</v>
      </c>
      <c r="F2337" s="2">
        <v>42004</v>
      </c>
      <c r="G2337" s="4">
        <v>9328</v>
      </c>
    </row>
    <row r="2338" spans="1:7" x14ac:dyDescent="0.2">
      <c r="A2338" s="3">
        <v>17</v>
      </c>
      <c r="B2338" s="23" t="s">
        <v>21</v>
      </c>
      <c r="C2338" s="23" t="str">
        <f>VLOOKUP(Taulukko1[[#This Row],[Rivivalinta]],Sheet1!$C$1:$E$42,2,FALSE)</f>
        <v>SUMMA TILLGÅNGAR</v>
      </c>
      <c r="D2338" s="23" t="str">
        <f>VLOOKUP(Taulukko1[[#This Row],[Rivivalinta]],Sheet1!$C$1:$E$42,3,FALSE)</f>
        <v>TOTAL ASSETS</v>
      </c>
      <c r="E2338" s="1" t="s">
        <v>107</v>
      </c>
      <c r="F2338" s="2">
        <v>42004</v>
      </c>
      <c r="G2338" s="4">
        <v>138703</v>
      </c>
    </row>
    <row r="2339" spans="1:7" x14ac:dyDescent="0.2">
      <c r="A2339" s="3">
        <v>18</v>
      </c>
      <c r="B2339" s="23" t="s">
        <v>22</v>
      </c>
      <c r="C2339" s="23" t="str">
        <f>VLOOKUP(Taulukko1[[#This Row],[Rivivalinta]],Sheet1!$C$1:$E$42,2,FALSE)</f>
        <v>Inlåning från kreditinstitut</v>
      </c>
      <c r="D2339" s="23" t="str">
        <f>VLOOKUP(Taulukko1[[#This Row],[Rivivalinta]],Sheet1!$C$1:$E$42,3,FALSE)</f>
        <v>Deposits from credit institutions</v>
      </c>
      <c r="E2339" s="1" t="s">
        <v>107</v>
      </c>
      <c r="F2339" s="2">
        <v>42004</v>
      </c>
      <c r="G2339" s="4">
        <v>2016</v>
      </c>
    </row>
    <row r="2340" spans="1:7" x14ac:dyDescent="0.2">
      <c r="A2340" s="3">
        <v>19</v>
      </c>
      <c r="B2340" s="23" t="s">
        <v>23</v>
      </c>
      <c r="C2340" s="23" t="str">
        <f>VLOOKUP(Taulukko1[[#This Row],[Rivivalinta]],Sheet1!$C$1:$E$42,2,FALSE)</f>
        <v>Inlåning från allmänheten och offentliga samfund</v>
      </c>
      <c r="D2340" s="23" t="str">
        <f>VLOOKUP(Taulukko1[[#This Row],[Rivivalinta]],Sheet1!$C$1:$E$42,3,FALSE)</f>
        <v>Deposits from the public and public sector entities</v>
      </c>
      <c r="E2340" s="1" t="s">
        <v>107</v>
      </c>
      <c r="F2340" s="2">
        <v>42004</v>
      </c>
      <c r="G2340" s="4">
        <v>110770</v>
      </c>
    </row>
    <row r="2341" spans="1:7" x14ac:dyDescent="0.2">
      <c r="A2341" s="3">
        <v>20</v>
      </c>
      <c r="B2341" s="23" t="s">
        <v>24</v>
      </c>
      <c r="C2341" s="23" t="str">
        <f>VLOOKUP(Taulukko1[[#This Row],[Rivivalinta]],Sheet1!$C$1:$E$42,2,FALSE)</f>
        <v>Emitterade skuldebrev</v>
      </c>
      <c r="D2341" s="23" t="str">
        <f>VLOOKUP(Taulukko1[[#This Row],[Rivivalinta]],Sheet1!$C$1:$E$42,3,FALSE)</f>
        <v>Debt securities issued</v>
      </c>
      <c r="E2341" s="1" t="s">
        <v>107</v>
      </c>
      <c r="F2341" s="2">
        <v>42004</v>
      </c>
      <c r="G2341" s="4">
        <v>2757</v>
      </c>
    </row>
    <row r="2342" spans="1:7" x14ac:dyDescent="0.2">
      <c r="A2342" s="3">
        <v>22</v>
      </c>
      <c r="B2342" s="23" t="s">
        <v>19</v>
      </c>
      <c r="C2342" s="23" t="str">
        <f>VLOOKUP(Taulukko1[[#This Row],[Rivivalinta]],Sheet1!$C$1:$E$42,2,FALSE)</f>
        <v>Derivat</v>
      </c>
      <c r="D2342" s="23" t="str">
        <f>VLOOKUP(Taulukko1[[#This Row],[Rivivalinta]],Sheet1!$C$1:$E$42,3,FALSE)</f>
        <v>Derivatives</v>
      </c>
      <c r="E2342" s="1" t="s">
        <v>107</v>
      </c>
      <c r="F2342" s="2">
        <v>42004</v>
      </c>
      <c r="G2342" s="4"/>
    </row>
    <row r="2343" spans="1:7" x14ac:dyDescent="0.2">
      <c r="A2343" s="3">
        <v>23</v>
      </c>
      <c r="B2343" s="23" t="s">
        <v>25</v>
      </c>
      <c r="C2343" s="23" t="str">
        <f>VLOOKUP(Taulukko1[[#This Row],[Rivivalinta]],Sheet1!$C$1:$E$42,2,FALSE)</f>
        <v>Eget kapital</v>
      </c>
      <c r="D2343" s="23" t="str">
        <f>VLOOKUP(Taulukko1[[#This Row],[Rivivalinta]],Sheet1!$C$1:$E$42,3,FALSE)</f>
        <v>Total equity</v>
      </c>
      <c r="E2343" s="1" t="s">
        <v>107</v>
      </c>
      <c r="F2343" s="2">
        <v>42004</v>
      </c>
      <c r="G2343" s="4">
        <v>17753</v>
      </c>
    </row>
    <row r="2344" spans="1:7" x14ac:dyDescent="0.2">
      <c r="A2344" s="3">
        <v>21</v>
      </c>
      <c r="B2344" s="23" t="s">
        <v>26</v>
      </c>
      <c r="C2344" s="23" t="str">
        <f>VLOOKUP(Taulukko1[[#This Row],[Rivivalinta]],Sheet1!$C$1:$E$42,2,FALSE)</f>
        <v>Övriga skulder</v>
      </c>
      <c r="D2344" s="23" t="str">
        <f>VLOOKUP(Taulukko1[[#This Row],[Rivivalinta]],Sheet1!$C$1:$E$42,3,FALSE)</f>
        <v>Other liabilities</v>
      </c>
      <c r="E2344" s="1" t="s">
        <v>107</v>
      </c>
      <c r="F2344" s="2">
        <v>42004</v>
      </c>
      <c r="G2344" s="4">
        <v>5407</v>
      </c>
    </row>
    <row r="2345" spans="1:7" x14ac:dyDescent="0.2">
      <c r="A2345" s="3">
        <v>24</v>
      </c>
      <c r="B2345" s="23" t="s">
        <v>27</v>
      </c>
      <c r="C2345" s="23" t="str">
        <f>VLOOKUP(Taulukko1[[#This Row],[Rivivalinta]],Sheet1!$C$1:$E$42,2,FALSE)</f>
        <v>SUMMA EGET KAPITAL OCH SKULDER</v>
      </c>
      <c r="D2345" s="23" t="str">
        <f>VLOOKUP(Taulukko1[[#This Row],[Rivivalinta]],Sheet1!$C$1:$E$42,3,FALSE)</f>
        <v>TOTAL EQUITY AND LIABILITIES</v>
      </c>
      <c r="E2345" s="1" t="s">
        <v>107</v>
      </c>
      <c r="F2345" s="2">
        <v>42004</v>
      </c>
      <c r="G2345" s="4">
        <v>138703</v>
      </c>
    </row>
    <row r="2346" spans="1:7" x14ac:dyDescent="0.2">
      <c r="A2346" s="3">
        <v>25</v>
      </c>
      <c r="B2346" s="23" t="s">
        <v>28</v>
      </c>
      <c r="C2346" s="23" t="str">
        <f>VLOOKUP(Taulukko1[[#This Row],[Rivivalinta]],Sheet1!$C$1:$E$42,2,FALSE)</f>
        <v>Exponering utanför balansräkningen</v>
      </c>
      <c r="D2346" s="23" t="str">
        <f>VLOOKUP(Taulukko1[[#This Row],[Rivivalinta]],Sheet1!$C$1:$E$42,3,FALSE)</f>
        <v>Off balance sheet exposures</v>
      </c>
      <c r="E2346" s="1" t="s">
        <v>107</v>
      </c>
      <c r="F2346" s="2">
        <v>42004</v>
      </c>
      <c r="G2346" s="4">
        <v>4129</v>
      </c>
    </row>
    <row r="2347" spans="1:7" x14ac:dyDescent="0.2">
      <c r="A2347" s="3">
        <v>28</v>
      </c>
      <c r="B2347" s="23" t="s">
        <v>29</v>
      </c>
      <c r="C2347" s="23" t="str">
        <f>VLOOKUP(Taulukko1[[#This Row],[Rivivalinta]],Sheet1!$C$1:$E$42,2,FALSE)</f>
        <v>Kostnader/intäkter, %</v>
      </c>
      <c r="D2347" s="23" t="str">
        <f>VLOOKUP(Taulukko1[[#This Row],[Rivivalinta]],Sheet1!$C$1:$E$42,3,FALSE)</f>
        <v>Cost/income ratio, %</v>
      </c>
      <c r="E2347" s="1" t="s">
        <v>107</v>
      </c>
      <c r="F2347" s="2">
        <v>42004</v>
      </c>
      <c r="G2347" s="5">
        <v>0.57774001699235344</v>
      </c>
    </row>
    <row r="2348" spans="1:7" x14ac:dyDescent="0.2">
      <c r="A2348" s="3">
        <v>29</v>
      </c>
      <c r="B2348" s="23" t="s">
        <v>30</v>
      </c>
      <c r="C2348" s="23" t="str">
        <f>VLOOKUP(Taulukko1[[#This Row],[Rivivalinta]],Sheet1!$C$1:$E$42,2,FALSE)</f>
        <v>Nödlidande exponeringar/Exponeringar, %</v>
      </c>
      <c r="D2348" s="23" t="str">
        <f>VLOOKUP(Taulukko1[[#This Row],[Rivivalinta]],Sheet1!$C$1:$E$42,3,FALSE)</f>
        <v>Non-performing exposures/Exposures, %</v>
      </c>
      <c r="E2348" s="1" t="s">
        <v>107</v>
      </c>
      <c r="F2348" s="2">
        <v>42004</v>
      </c>
      <c r="G2348" s="5">
        <v>2.1224861550472072E-2</v>
      </c>
    </row>
    <row r="2349" spans="1:7" x14ac:dyDescent="0.2">
      <c r="A2349" s="3">
        <v>30</v>
      </c>
      <c r="B2349" s="23" t="s">
        <v>31</v>
      </c>
      <c r="C2349" s="23" t="str">
        <f>VLOOKUP(Taulukko1[[#This Row],[Rivivalinta]],Sheet1!$C$1:$E$42,2,FALSE)</f>
        <v>Upplupna avsättningar på nödlidande exponeringar/Nödlidande Exponeringar, %</v>
      </c>
      <c r="D2349" s="23" t="str">
        <f>VLOOKUP(Taulukko1[[#This Row],[Rivivalinta]],Sheet1!$C$1:$E$42,3,FALSE)</f>
        <v>Accumulated impairments on non-performing exposures/Non-performing exposures, %</v>
      </c>
      <c r="E2349" s="1" t="s">
        <v>107</v>
      </c>
      <c r="F2349" s="2">
        <v>42004</v>
      </c>
      <c r="G2349" s="5">
        <v>0.46360153256704983</v>
      </c>
    </row>
    <row r="2350" spans="1:7" x14ac:dyDescent="0.2">
      <c r="A2350" s="3">
        <v>31</v>
      </c>
      <c r="B2350" s="23" t="s">
        <v>32</v>
      </c>
      <c r="C2350" s="23" t="str">
        <f>VLOOKUP(Taulukko1[[#This Row],[Rivivalinta]],Sheet1!$C$1:$E$42,2,FALSE)</f>
        <v>Kapitalbas</v>
      </c>
      <c r="D2350" s="23" t="str">
        <f>VLOOKUP(Taulukko1[[#This Row],[Rivivalinta]],Sheet1!$C$1:$E$42,3,FALSE)</f>
        <v>Own funds</v>
      </c>
      <c r="E2350" s="1" t="s">
        <v>107</v>
      </c>
      <c r="F2350" s="2">
        <v>42004</v>
      </c>
      <c r="G2350" s="4">
        <v>18928.084300000002</v>
      </c>
    </row>
    <row r="2351" spans="1:7" x14ac:dyDescent="0.2">
      <c r="A2351" s="3">
        <v>32</v>
      </c>
      <c r="B2351" s="23" t="s">
        <v>33</v>
      </c>
      <c r="C2351" s="23" t="str">
        <f>VLOOKUP(Taulukko1[[#This Row],[Rivivalinta]],Sheet1!$C$1:$E$42,2,FALSE)</f>
        <v>Kärnprimärkapital (CET 1)</v>
      </c>
      <c r="D2351" s="23" t="str">
        <f>VLOOKUP(Taulukko1[[#This Row],[Rivivalinta]],Sheet1!$C$1:$E$42,3,FALSE)</f>
        <v>Common equity tier 1 capital (CET1)</v>
      </c>
      <c r="E2351" s="1" t="s">
        <v>107</v>
      </c>
      <c r="F2351" s="2">
        <v>42004</v>
      </c>
      <c r="G2351" s="4">
        <v>17229.8403</v>
      </c>
    </row>
    <row r="2352" spans="1:7" x14ac:dyDescent="0.2">
      <c r="A2352" s="3">
        <v>33</v>
      </c>
      <c r="B2352" s="23" t="s">
        <v>34</v>
      </c>
      <c r="C2352" s="23" t="str">
        <f>VLOOKUP(Taulukko1[[#This Row],[Rivivalinta]],Sheet1!$C$1:$E$42,2,FALSE)</f>
        <v>Övrigt primärkapital (AT 1)</v>
      </c>
      <c r="D2352" s="23" t="str">
        <f>VLOOKUP(Taulukko1[[#This Row],[Rivivalinta]],Sheet1!$C$1:$E$42,3,FALSE)</f>
        <v>Additional tier 1 capital (AT 1)</v>
      </c>
      <c r="E2352" s="1" t="s">
        <v>107</v>
      </c>
      <c r="F2352" s="2">
        <v>42004</v>
      </c>
      <c r="G2352" s="4">
        <v>825.072</v>
      </c>
    </row>
    <row r="2353" spans="1:7" x14ac:dyDescent="0.2">
      <c r="A2353" s="3">
        <v>34</v>
      </c>
      <c r="B2353" s="23" t="s">
        <v>35</v>
      </c>
      <c r="C2353" s="23" t="str">
        <f>VLOOKUP(Taulukko1[[#This Row],[Rivivalinta]],Sheet1!$C$1:$E$42,2,FALSE)</f>
        <v>Supplementärkapital (T2)</v>
      </c>
      <c r="D2353" s="23" t="str">
        <f>VLOOKUP(Taulukko1[[#This Row],[Rivivalinta]],Sheet1!$C$1:$E$42,3,FALSE)</f>
        <v>Tier 2 capital (T2)</v>
      </c>
      <c r="E2353" s="1" t="s">
        <v>107</v>
      </c>
      <c r="F2353" s="2">
        <v>42004</v>
      </c>
      <c r="G2353" s="4">
        <v>873.17200000000003</v>
      </c>
    </row>
    <row r="2354" spans="1:7" x14ac:dyDescent="0.2">
      <c r="A2354" s="3">
        <v>35</v>
      </c>
      <c r="B2354" s="23" t="s">
        <v>36</v>
      </c>
      <c r="C2354" s="23" t="str">
        <f>VLOOKUP(Taulukko1[[#This Row],[Rivivalinta]],Sheet1!$C$1:$E$42,2,FALSE)</f>
        <v>Summa kapitalrelationer, %</v>
      </c>
      <c r="D2354" s="23" t="str">
        <f>VLOOKUP(Taulukko1[[#This Row],[Rivivalinta]],Sheet1!$C$1:$E$42,3,FALSE)</f>
        <v>Own funds ratio, %</v>
      </c>
      <c r="E2354" s="1" t="s">
        <v>107</v>
      </c>
      <c r="F2354" s="2">
        <v>42004</v>
      </c>
      <c r="G2354" s="5">
        <v>0.27238221680146418</v>
      </c>
    </row>
    <row r="2355" spans="1:7" x14ac:dyDescent="0.2">
      <c r="A2355" s="3">
        <v>36</v>
      </c>
      <c r="B2355" s="23" t="s">
        <v>37</v>
      </c>
      <c r="C2355" s="23" t="str">
        <f>VLOOKUP(Taulukko1[[#This Row],[Rivivalinta]],Sheet1!$C$1:$E$42,2,FALSE)</f>
        <v>Primärkapitalrelation, %</v>
      </c>
      <c r="D2355" s="23" t="str">
        <f>VLOOKUP(Taulukko1[[#This Row],[Rivivalinta]],Sheet1!$C$1:$E$42,3,FALSE)</f>
        <v>Tier 1 ratio, %</v>
      </c>
      <c r="E2355" s="1" t="s">
        <v>107</v>
      </c>
      <c r="F2355" s="2">
        <v>42004</v>
      </c>
      <c r="G2355" s="5">
        <v>0.25981694494196766</v>
      </c>
    </row>
    <row r="2356" spans="1:7" x14ac:dyDescent="0.2">
      <c r="A2356" s="3">
        <v>37</v>
      </c>
      <c r="B2356" s="23" t="s">
        <v>38</v>
      </c>
      <c r="C2356" s="23" t="str">
        <f>VLOOKUP(Taulukko1[[#This Row],[Rivivalinta]],Sheet1!$C$1:$E$42,2,FALSE)</f>
        <v>Kärnprimärkapitalrelation, %</v>
      </c>
      <c r="D2356" s="23" t="str">
        <f>VLOOKUP(Taulukko1[[#This Row],[Rivivalinta]],Sheet1!$C$1:$E$42,3,FALSE)</f>
        <v>CET 1 ratio, %</v>
      </c>
      <c r="E2356" s="1" t="s">
        <v>107</v>
      </c>
      <c r="F2356" s="2">
        <v>42004</v>
      </c>
      <c r="G2356" s="5">
        <v>0.24794385008361383</v>
      </c>
    </row>
    <row r="2357" spans="1:7" x14ac:dyDescent="0.2">
      <c r="A2357" s="3">
        <v>38</v>
      </c>
      <c r="B2357" s="23" t="s">
        <v>39</v>
      </c>
      <c r="C2357" s="23" t="str">
        <f>VLOOKUP(Taulukko1[[#This Row],[Rivivalinta]],Sheet1!$C$1:$E$42,2,FALSE)</f>
        <v>Summa exponeringsbelopp (RWA)</v>
      </c>
      <c r="D2357" s="23" t="str">
        <f>VLOOKUP(Taulukko1[[#This Row],[Rivivalinta]],Sheet1!$C$1:$E$42,3,FALSE)</f>
        <v>Total risk weighted assets (RWA)</v>
      </c>
      <c r="E2357" s="1" t="s">
        <v>107</v>
      </c>
      <c r="F2357" s="2">
        <v>42004</v>
      </c>
      <c r="G2357" s="4">
        <v>69490.895999999993</v>
      </c>
    </row>
    <row r="2358" spans="1:7" x14ac:dyDescent="0.2">
      <c r="A2358" s="3">
        <v>39</v>
      </c>
      <c r="B2358" s="23" t="s">
        <v>40</v>
      </c>
      <c r="C2358" s="23" t="str">
        <f>VLOOKUP(Taulukko1[[#This Row],[Rivivalinta]],Sheet1!$C$1:$E$42,2,FALSE)</f>
        <v>Exponeringsbelopp för kredit-, motpart- och utspädningsrisker</v>
      </c>
      <c r="D2358" s="23" t="str">
        <f>VLOOKUP(Taulukko1[[#This Row],[Rivivalinta]],Sheet1!$C$1:$E$42,3,FALSE)</f>
        <v>Credit and counterparty risks</v>
      </c>
      <c r="E2358" s="1" t="s">
        <v>107</v>
      </c>
      <c r="F2358" s="2">
        <v>42004</v>
      </c>
      <c r="G2358" s="4">
        <v>62688.728999999999</v>
      </c>
    </row>
    <row r="2359" spans="1:7" x14ac:dyDescent="0.2">
      <c r="A2359" s="3">
        <v>40</v>
      </c>
      <c r="B2359" s="23" t="s">
        <v>41</v>
      </c>
      <c r="C2359" s="23" t="str">
        <f>VLOOKUP(Taulukko1[[#This Row],[Rivivalinta]],Sheet1!$C$1:$E$42,2,FALSE)</f>
        <v>Exponeringsbelopp för positions-, valutakurs- och råvarurisker</v>
      </c>
      <c r="D2359" s="23" t="str">
        <f>VLOOKUP(Taulukko1[[#This Row],[Rivivalinta]],Sheet1!$C$1:$E$42,3,FALSE)</f>
        <v>Position, currency and commodity risks</v>
      </c>
      <c r="E2359" s="1" t="s">
        <v>107</v>
      </c>
      <c r="F2359" s="2">
        <v>42004</v>
      </c>
      <c r="G2359" s="4"/>
    </row>
    <row r="2360" spans="1:7" x14ac:dyDescent="0.2">
      <c r="A2360" s="3">
        <v>41</v>
      </c>
      <c r="B2360" s="23" t="s">
        <v>42</v>
      </c>
      <c r="C2360" s="23" t="str">
        <f>VLOOKUP(Taulukko1[[#This Row],[Rivivalinta]],Sheet1!$C$1:$E$42,2,FALSE)</f>
        <v>Exponeringsbelopp för operativ risk</v>
      </c>
      <c r="D2360" s="23" t="str">
        <f>VLOOKUP(Taulukko1[[#This Row],[Rivivalinta]],Sheet1!$C$1:$E$42,3,FALSE)</f>
        <v>Operational risks</v>
      </c>
      <c r="E2360" s="1" t="s">
        <v>107</v>
      </c>
      <c r="F2360" s="2">
        <v>42004</v>
      </c>
      <c r="G2360" s="4">
        <v>6786.4750000000004</v>
      </c>
    </row>
    <row r="2361" spans="1:7" x14ac:dyDescent="0.2">
      <c r="A2361" s="3">
        <v>42</v>
      </c>
      <c r="B2361" s="23" t="s">
        <v>43</v>
      </c>
      <c r="C2361" s="23" t="str">
        <f>VLOOKUP(Taulukko1[[#This Row],[Rivivalinta]],Sheet1!$C$1:$E$42,2,FALSE)</f>
        <v>Övriga riskexponeringar</v>
      </c>
      <c r="D2361" s="23" t="str">
        <f>VLOOKUP(Taulukko1[[#This Row],[Rivivalinta]],Sheet1!$C$1:$E$42,3,FALSE)</f>
        <v>Other risks</v>
      </c>
      <c r="E2361" s="1" t="s">
        <v>107</v>
      </c>
      <c r="F2361" s="2">
        <v>42004</v>
      </c>
      <c r="G2361" s="4">
        <v>15.692</v>
      </c>
    </row>
    <row r="2362" spans="1:7" x14ac:dyDescent="0.2">
      <c r="A2362" s="3">
        <v>1</v>
      </c>
      <c r="B2362" s="23" t="s">
        <v>5</v>
      </c>
      <c r="C2362" s="23" t="str">
        <f>VLOOKUP(Taulukko1[[#This Row],[Rivivalinta]],Sheet1!$C$1:$E$42,2,FALSE)</f>
        <v>Räntenetto</v>
      </c>
      <c r="D2362" s="23" t="str">
        <f>VLOOKUP(Taulukko1[[#This Row],[Rivivalinta]],Sheet1!$C$1:$E$42,3,FALSE)</f>
        <v>Net interest margin</v>
      </c>
      <c r="E2362" s="1" t="s">
        <v>108</v>
      </c>
      <c r="F2362" s="2">
        <v>42004</v>
      </c>
      <c r="G2362" s="4">
        <v>1958</v>
      </c>
    </row>
    <row r="2363" spans="1:7" x14ac:dyDescent="0.2">
      <c r="A2363" s="3">
        <v>2</v>
      </c>
      <c r="B2363" s="23" t="s">
        <v>6</v>
      </c>
      <c r="C2363" s="23" t="str">
        <f>VLOOKUP(Taulukko1[[#This Row],[Rivivalinta]],Sheet1!$C$1:$E$42,2,FALSE)</f>
        <v>Netto, avgifts- och provisionsintäkter</v>
      </c>
      <c r="D2363" s="23" t="str">
        <f>VLOOKUP(Taulukko1[[#This Row],[Rivivalinta]],Sheet1!$C$1:$E$42,3,FALSE)</f>
        <v>Net fee and commission income</v>
      </c>
      <c r="E2363" s="1" t="s">
        <v>108</v>
      </c>
      <c r="F2363" s="2">
        <v>42004</v>
      </c>
      <c r="G2363" s="4">
        <v>918</v>
      </c>
    </row>
    <row r="2364" spans="1:7" x14ac:dyDescent="0.2">
      <c r="A2364" s="3">
        <v>3</v>
      </c>
      <c r="B2364" s="23" t="s">
        <v>7</v>
      </c>
      <c r="C2364" s="23" t="str">
        <f>VLOOKUP(Taulukko1[[#This Row],[Rivivalinta]],Sheet1!$C$1:$E$42,2,FALSE)</f>
        <v>Avgifts- och provisionsintäkter</v>
      </c>
      <c r="D2364" s="23" t="str">
        <f>VLOOKUP(Taulukko1[[#This Row],[Rivivalinta]],Sheet1!$C$1:$E$42,3,FALSE)</f>
        <v>Fee and commission income</v>
      </c>
      <c r="E2364" s="1" t="s">
        <v>108</v>
      </c>
      <c r="F2364" s="2">
        <v>42004</v>
      </c>
      <c r="G2364" s="4">
        <v>1079</v>
      </c>
    </row>
    <row r="2365" spans="1:7" x14ac:dyDescent="0.2">
      <c r="A2365" s="3">
        <v>4</v>
      </c>
      <c r="B2365" s="23" t="s">
        <v>8</v>
      </c>
      <c r="C2365" s="23" t="str">
        <f>VLOOKUP(Taulukko1[[#This Row],[Rivivalinta]],Sheet1!$C$1:$E$42,2,FALSE)</f>
        <v>Avgifts- och provisionskostnader</v>
      </c>
      <c r="D2365" s="23" t="str">
        <f>VLOOKUP(Taulukko1[[#This Row],[Rivivalinta]],Sheet1!$C$1:$E$42,3,FALSE)</f>
        <v>Fee and commission expenses</v>
      </c>
      <c r="E2365" s="1" t="s">
        <v>108</v>
      </c>
      <c r="F2365" s="2">
        <v>42004</v>
      </c>
      <c r="G2365" s="4">
        <v>161</v>
      </c>
    </row>
    <row r="2366" spans="1:7" x14ac:dyDescent="0.2">
      <c r="A2366" s="3">
        <v>5</v>
      </c>
      <c r="B2366" s="23" t="s">
        <v>9</v>
      </c>
      <c r="C2366" s="23" t="str">
        <f>VLOOKUP(Taulukko1[[#This Row],[Rivivalinta]],Sheet1!$C$1:$E$42,2,FALSE)</f>
        <v>Nettointäkter från handel och investeringar</v>
      </c>
      <c r="D2366" s="23" t="str">
        <f>VLOOKUP(Taulukko1[[#This Row],[Rivivalinta]],Sheet1!$C$1:$E$42,3,FALSE)</f>
        <v>Net trading and investing income</v>
      </c>
      <c r="E2366" s="1" t="s">
        <v>108</v>
      </c>
      <c r="F2366" s="2">
        <v>42004</v>
      </c>
      <c r="G2366" s="4">
        <v>635</v>
      </c>
    </row>
    <row r="2367" spans="1:7" x14ac:dyDescent="0.2">
      <c r="A2367" s="3">
        <v>6</v>
      </c>
      <c r="B2367" s="23" t="s">
        <v>10</v>
      </c>
      <c r="C2367" s="23" t="str">
        <f>VLOOKUP(Taulukko1[[#This Row],[Rivivalinta]],Sheet1!$C$1:$E$42,2,FALSE)</f>
        <v>Övriga intäkter</v>
      </c>
      <c r="D2367" s="23" t="str">
        <f>VLOOKUP(Taulukko1[[#This Row],[Rivivalinta]],Sheet1!$C$1:$E$42,3,FALSE)</f>
        <v>Other income</v>
      </c>
      <c r="E2367" s="1" t="s">
        <v>108</v>
      </c>
      <c r="F2367" s="2">
        <v>42004</v>
      </c>
      <c r="G2367" s="4">
        <v>256</v>
      </c>
    </row>
    <row r="2368" spans="1:7" x14ac:dyDescent="0.2">
      <c r="A2368" s="3">
        <v>7</v>
      </c>
      <c r="B2368" s="23" t="s">
        <v>11</v>
      </c>
      <c r="C2368" s="23" t="str">
        <f>VLOOKUP(Taulukko1[[#This Row],[Rivivalinta]],Sheet1!$C$1:$E$42,2,FALSE)</f>
        <v>Totala inkomster</v>
      </c>
      <c r="D2368" s="23" t="str">
        <f>VLOOKUP(Taulukko1[[#This Row],[Rivivalinta]],Sheet1!$C$1:$E$42,3,FALSE)</f>
        <v>Total income</v>
      </c>
      <c r="E2368" s="1" t="s">
        <v>108</v>
      </c>
      <c r="F2368" s="2">
        <v>42004</v>
      </c>
      <c r="G2368" s="4">
        <v>3767</v>
      </c>
    </row>
    <row r="2369" spans="1:7" x14ac:dyDescent="0.2">
      <c r="A2369" s="3">
        <v>8</v>
      </c>
      <c r="B2369" s="23" t="s">
        <v>12</v>
      </c>
      <c r="C2369" s="23" t="str">
        <f>VLOOKUP(Taulukko1[[#This Row],[Rivivalinta]],Sheet1!$C$1:$E$42,2,FALSE)</f>
        <v>Totala kostnader</v>
      </c>
      <c r="D2369" s="23" t="str">
        <f>VLOOKUP(Taulukko1[[#This Row],[Rivivalinta]],Sheet1!$C$1:$E$42,3,FALSE)</f>
        <v>Total expenses</v>
      </c>
      <c r="E2369" s="1" t="s">
        <v>108</v>
      </c>
      <c r="F2369" s="2">
        <v>42004</v>
      </c>
      <c r="G2369" s="4">
        <v>2819</v>
      </c>
    </row>
    <row r="2370" spans="1:7" x14ac:dyDescent="0.2">
      <c r="A2370" s="3">
        <v>9</v>
      </c>
      <c r="B2370" s="23" t="s">
        <v>13</v>
      </c>
      <c r="C2370" s="23" t="str">
        <f>VLOOKUP(Taulukko1[[#This Row],[Rivivalinta]],Sheet1!$C$1:$E$42,2,FALSE)</f>
        <v>Nedskrivningar av lån och fordringar</v>
      </c>
      <c r="D2370" s="23" t="str">
        <f>VLOOKUP(Taulukko1[[#This Row],[Rivivalinta]],Sheet1!$C$1:$E$42,3,FALSE)</f>
        <v>Impairments on loans and receivables</v>
      </c>
      <c r="E2370" s="1" t="s">
        <v>108</v>
      </c>
      <c r="F2370" s="2">
        <v>42004</v>
      </c>
      <c r="G2370" s="4">
        <v>97</v>
      </c>
    </row>
    <row r="2371" spans="1:7" x14ac:dyDescent="0.2">
      <c r="A2371" s="3">
        <v>10</v>
      </c>
      <c r="B2371" s="23" t="s">
        <v>14</v>
      </c>
      <c r="C2371" s="23" t="str">
        <f>VLOOKUP(Taulukko1[[#This Row],[Rivivalinta]],Sheet1!$C$1:$E$42,2,FALSE)</f>
        <v>Rörelsevinst/-förlust</v>
      </c>
      <c r="D2371" s="23" t="str">
        <f>VLOOKUP(Taulukko1[[#This Row],[Rivivalinta]],Sheet1!$C$1:$E$42,3,FALSE)</f>
        <v>Operatingprofit/-loss</v>
      </c>
      <c r="E2371" s="1" t="s">
        <v>108</v>
      </c>
      <c r="F2371" s="2">
        <v>42004</v>
      </c>
      <c r="G2371" s="4">
        <v>851</v>
      </c>
    </row>
    <row r="2372" spans="1:7" x14ac:dyDescent="0.2">
      <c r="A2372" s="3">
        <v>11</v>
      </c>
      <c r="B2372" s="23" t="s">
        <v>15</v>
      </c>
      <c r="C2372" s="23" t="str">
        <f>VLOOKUP(Taulukko1[[#This Row],[Rivivalinta]],Sheet1!$C$1:$E$42,2,FALSE)</f>
        <v>Kontanta medel och kassabehållning hos centralbanker</v>
      </c>
      <c r="D2372" s="23" t="str">
        <f>VLOOKUP(Taulukko1[[#This Row],[Rivivalinta]],Sheet1!$C$1:$E$42,3,FALSE)</f>
        <v>Cash and cash balances at central banks</v>
      </c>
      <c r="E2372" s="1" t="s">
        <v>108</v>
      </c>
      <c r="F2372" s="2">
        <v>42004</v>
      </c>
      <c r="G2372" s="4">
        <v>9348</v>
      </c>
    </row>
    <row r="2373" spans="1:7" x14ac:dyDescent="0.2">
      <c r="A2373" s="3">
        <v>12</v>
      </c>
      <c r="B2373" s="23" t="s">
        <v>16</v>
      </c>
      <c r="C2373" s="23" t="str">
        <f>VLOOKUP(Taulukko1[[#This Row],[Rivivalinta]],Sheet1!$C$1:$E$42,2,FALSE)</f>
        <v>Lån och förskott till kreditinstitut</v>
      </c>
      <c r="D2373" s="23" t="str">
        <f>VLOOKUP(Taulukko1[[#This Row],[Rivivalinta]],Sheet1!$C$1:$E$42,3,FALSE)</f>
        <v>Loans and advances to credit institutions</v>
      </c>
      <c r="E2373" s="1" t="s">
        <v>108</v>
      </c>
      <c r="F2373" s="2">
        <v>42004</v>
      </c>
      <c r="G2373" s="4">
        <v>1068</v>
      </c>
    </row>
    <row r="2374" spans="1:7" x14ac:dyDescent="0.2">
      <c r="A2374" s="3">
        <v>13</v>
      </c>
      <c r="B2374" s="23" t="s">
        <v>17</v>
      </c>
      <c r="C2374" s="23" t="str">
        <f>VLOOKUP(Taulukko1[[#This Row],[Rivivalinta]],Sheet1!$C$1:$E$42,2,FALSE)</f>
        <v>Lån och förskott till allmänheten och offentliga samfund</v>
      </c>
      <c r="D2374" s="23" t="str">
        <f>VLOOKUP(Taulukko1[[#This Row],[Rivivalinta]],Sheet1!$C$1:$E$42,3,FALSE)</f>
        <v>Loans and advances to the public and public sector entities</v>
      </c>
      <c r="E2374" s="1" t="s">
        <v>108</v>
      </c>
      <c r="F2374" s="2">
        <v>42004</v>
      </c>
      <c r="G2374" s="4">
        <v>107557</v>
      </c>
    </row>
    <row r="2375" spans="1:7" x14ac:dyDescent="0.2">
      <c r="A2375" s="3">
        <v>14</v>
      </c>
      <c r="B2375" s="23" t="s">
        <v>18</v>
      </c>
      <c r="C2375" s="23" t="str">
        <f>VLOOKUP(Taulukko1[[#This Row],[Rivivalinta]],Sheet1!$C$1:$E$42,2,FALSE)</f>
        <v>Värdepapper</v>
      </c>
      <c r="D2375" s="23" t="str">
        <f>VLOOKUP(Taulukko1[[#This Row],[Rivivalinta]],Sheet1!$C$1:$E$42,3,FALSE)</f>
        <v>Debt securities</v>
      </c>
      <c r="E2375" s="1" t="s">
        <v>108</v>
      </c>
      <c r="F2375" s="2">
        <v>42004</v>
      </c>
      <c r="G2375" s="4"/>
    </row>
    <row r="2376" spans="1:7" x14ac:dyDescent="0.2">
      <c r="A2376" s="3">
        <v>15</v>
      </c>
      <c r="B2376" s="23" t="s">
        <v>119</v>
      </c>
      <c r="C2376" s="23" t="str">
        <f>VLOOKUP(Taulukko1[[#This Row],[Rivivalinta]],Sheet1!$C$1:$E$42,2,FALSE)</f>
        <v xml:space="preserve">Derivat </v>
      </c>
      <c r="D2376" s="23" t="str">
        <f>VLOOKUP(Taulukko1[[#This Row],[Rivivalinta]],Sheet1!$C$1:$E$42,3,FALSE)</f>
        <v xml:space="preserve">Derivatives </v>
      </c>
      <c r="E2376" s="1" t="s">
        <v>108</v>
      </c>
      <c r="F2376" s="2">
        <v>42004</v>
      </c>
      <c r="G2376" s="4">
        <v>18</v>
      </c>
    </row>
    <row r="2377" spans="1:7" x14ac:dyDescent="0.2">
      <c r="A2377" s="3">
        <v>16</v>
      </c>
      <c r="B2377" s="23" t="s">
        <v>20</v>
      </c>
      <c r="C2377" s="23" t="str">
        <f>VLOOKUP(Taulukko1[[#This Row],[Rivivalinta]],Sheet1!$C$1:$E$42,2,FALSE)</f>
        <v>Övriga tillgångar</v>
      </c>
      <c r="D2377" s="23" t="str">
        <f>VLOOKUP(Taulukko1[[#This Row],[Rivivalinta]],Sheet1!$C$1:$E$42,3,FALSE)</f>
        <v>Other assets</v>
      </c>
      <c r="E2377" s="1" t="s">
        <v>108</v>
      </c>
      <c r="F2377" s="2">
        <v>42004</v>
      </c>
      <c r="G2377" s="4">
        <v>17004</v>
      </c>
    </row>
    <row r="2378" spans="1:7" x14ac:dyDescent="0.2">
      <c r="A2378" s="3">
        <v>17</v>
      </c>
      <c r="B2378" s="23" t="s">
        <v>21</v>
      </c>
      <c r="C2378" s="23" t="str">
        <f>VLOOKUP(Taulukko1[[#This Row],[Rivivalinta]],Sheet1!$C$1:$E$42,2,FALSE)</f>
        <v>SUMMA TILLGÅNGAR</v>
      </c>
      <c r="D2378" s="23" t="str">
        <f>VLOOKUP(Taulukko1[[#This Row],[Rivivalinta]],Sheet1!$C$1:$E$42,3,FALSE)</f>
        <v>TOTAL ASSETS</v>
      </c>
      <c r="E2378" s="1" t="s">
        <v>108</v>
      </c>
      <c r="F2378" s="2">
        <v>42004</v>
      </c>
      <c r="G2378" s="4">
        <v>134995</v>
      </c>
    </row>
    <row r="2379" spans="1:7" x14ac:dyDescent="0.2">
      <c r="A2379" s="3">
        <v>18</v>
      </c>
      <c r="B2379" s="23" t="s">
        <v>22</v>
      </c>
      <c r="C2379" s="23" t="str">
        <f>VLOOKUP(Taulukko1[[#This Row],[Rivivalinta]],Sheet1!$C$1:$E$42,2,FALSE)</f>
        <v>Inlåning från kreditinstitut</v>
      </c>
      <c r="D2379" s="23" t="str">
        <f>VLOOKUP(Taulukko1[[#This Row],[Rivivalinta]],Sheet1!$C$1:$E$42,3,FALSE)</f>
        <v>Deposits from credit institutions</v>
      </c>
      <c r="E2379" s="1" t="s">
        <v>108</v>
      </c>
      <c r="F2379" s="2">
        <v>42004</v>
      </c>
      <c r="G2379" s="4">
        <v>304</v>
      </c>
    </row>
    <row r="2380" spans="1:7" x14ac:dyDescent="0.2">
      <c r="A2380" s="3">
        <v>19</v>
      </c>
      <c r="B2380" s="23" t="s">
        <v>23</v>
      </c>
      <c r="C2380" s="23" t="str">
        <f>VLOOKUP(Taulukko1[[#This Row],[Rivivalinta]],Sheet1!$C$1:$E$42,2,FALSE)</f>
        <v>Inlåning från allmänheten och offentliga samfund</v>
      </c>
      <c r="D2380" s="23" t="str">
        <f>VLOOKUP(Taulukko1[[#This Row],[Rivivalinta]],Sheet1!$C$1:$E$42,3,FALSE)</f>
        <v>Deposits from the public and public sector entities</v>
      </c>
      <c r="E2380" s="1" t="s">
        <v>108</v>
      </c>
      <c r="F2380" s="2">
        <v>42004</v>
      </c>
      <c r="G2380" s="4">
        <v>112617</v>
      </c>
    </row>
    <row r="2381" spans="1:7" x14ac:dyDescent="0.2">
      <c r="A2381" s="3">
        <v>20</v>
      </c>
      <c r="B2381" s="23" t="s">
        <v>24</v>
      </c>
      <c r="C2381" s="23" t="str">
        <f>VLOOKUP(Taulukko1[[#This Row],[Rivivalinta]],Sheet1!$C$1:$E$42,2,FALSE)</f>
        <v>Emitterade skuldebrev</v>
      </c>
      <c r="D2381" s="23" t="str">
        <f>VLOOKUP(Taulukko1[[#This Row],[Rivivalinta]],Sheet1!$C$1:$E$42,3,FALSE)</f>
        <v>Debt securities issued</v>
      </c>
      <c r="E2381" s="1" t="s">
        <v>108</v>
      </c>
      <c r="F2381" s="2">
        <v>42004</v>
      </c>
      <c r="G2381" s="4">
        <v>6808</v>
      </c>
    </row>
    <row r="2382" spans="1:7" x14ac:dyDescent="0.2">
      <c r="A2382" s="3">
        <v>22</v>
      </c>
      <c r="B2382" s="23" t="s">
        <v>19</v>
      </c>
      <c r="C2382" s="23" t="str">
        <f>VLOOKUP(Taulukko1[[#This Row],[Rivivalinta]],Sheet1!$C$1:$E$42,2,FALSE)</f>
        <v>Derivat</v>
      </c>
      <c r="D2382" s="23" t="str">
        <f>VLOOKUP(Taulukko1[[#This Row],[Rivivalinta]],Sheet1!$C$1:$E$42,3,FALSE)</f>
        <v>Derivatives</v>
      </c>
      <c r="E2382" s="1" t="s">
        <v>108</v>
      </c>
      <c r="F2382" s="2">
        <v>42004</v>
      </c>
      <c r="G2382" s="4"/>
    </row>
    <row r="2383" spans="1:7" x14ac:dyDescent="0.2">
      <c r="A2383" s="3">
        <v>23</v>
      </c>
      <c r="B2383" s="23" t="s">
        <v>25</v>
      </c>
      <c r="C2383" s="23" t="str">
        <f>VLOOKUP(Taulukko1[[#This Row],[Rivivalinta]],Sheet1!$C$1:$E$42,2,FALSE)</f>
        <v>Eget kapital</v>
      </c>
      <c r="D2383" s="23" t="str">
        <f>VLOOKUP(Taulukko1[[#This Row],[Rivivalinta]],Sheet1!$C$1:$E$42,3,FALSE)</f>
        <v>Total equity</v>
      </c>
      <c r="E2383" s="1" t="s">
        <v>108</v>
      </c>
      <c r="F2383" s="2">
        <v>42004</v>
      </c>
      <c r="G2383" s="4">
        <v>9228</v>
      </c>
    </row>
    <row r="2384" spans="1:7" x14ac:dyDescent="0.2">
      <c r="A2384" s="3">
        <v>21</v>
      </c>
      <c r="B2384" s="23" t="s">
        <v>26</v>
      </c>
      <c r="C2384" s="23" t="str">
        <f>VLOOKUP(Taulukko1[[#This Row],[Rivivalinta]],Sheet1!$C$1:$E$42,2,FALSE)</f>
        <v>Övriga skulder</v>
      </c>
      <c r="D2384" s="23" t="str">
        <f>VLOOKUP(Taulukko1[[#This Row],[Rivivalinta]],Sheet1!$C$1:$E$42,3,FALSE)</f>
        <v>Other liabilities</v>
      </c>
      <c r="E2384" s="1" t="s">
        <v>108</v>
      </c>
      <c r="F2384" s="2">
        <v>42004</v>
      </c>
      <c r="G2384" s="4">
        <v>6037</v>
      </c>
    </row>
    <row r="2385" spans="1:7" x14ac:dyDescent="0.2">
      <c r="A2385" s="3">
        <v>24</v>
      </c>
      <c r="B2385" s="23" t="s">
        <v>27</v>
      </c>
      <c r="C2385" s="23" t="str">
        <f>VLOOKUP(Taulukko1[[#This Row],[Rivivalinta]],Sheet1!$C$1:$E$42,2,FALSE)</f>
        <v>SUMMA EGET KAPITAL OCH SKULDER</v>
      </c>
      <c r="D2385" s="23" t="str">
        <f>VLOOKUP(Taulukko1[[#This Row],[Rivivalinta]],Sheet1!$C$1:$E$42,3,FALSE)</f>
        <v>TOTAL EQUITY AND LIABILITIES</v>
      </c>
      <c r="E2385" s="1" t="s">
        <v>108</v>
      </c>
      <c r="F2385" s="2">
        <v>42004</v>
      </c>
      <c r="G2385" s="4">
        <v>134994</v>
      </c>
    </row>
    <row r="2386" spans="1:7" x14ac:dyDescent="0.2">
      <c r="A2386" s="3">
        <v>25</v>
      </c>
      <c r="B2386" s="23" t="s">
        <v>28</v>
      </c>
      <c r="C2386" s="23" t="str">
        <f>VLOOKUP(Taulukko1[[#This Row],[Rivivalinta]],Sheet1!$C$1:$E$42,2,FALSE)</f>
        <v>Exponering utanför balansräkningen</v>
      </c>
      <c r="D2386" s="23" t="str">
        <f>VLOOKUP(Taulukko1[[#This Row],[Rivivalinta]],Sheet1!$C$1:$E$42,3,FALSE)</f>
        <v>Off balance sheet exposures</v>
      </c>
      <c r="E2386" s="1" t="s">
        <v>108</v>
      </c>
      <c r="F2386" s="2">
        <v>42004</v>
      </c>
      <c r="G2386" s="4">
        <v>5700</v>
      </c>
    </row>
    <row r="2387" spans="1:7" x14ac:dyDescent="0.2">
      <c r="A2387" s="3">
        <v>28</v>
      </c>
      <c r="B2387" s="23" t="s">
        <v>29</v>
      </c>
      <c r="C2387" s="23" t="str">
        <f>VLOOKUP(Taulukko1[[#This Row],[Rivivalinta]],Sheet1!$C$1:$E$42,2,FALSE)</f>
        <v>Kostnader/intäkter, %</v>
      </c>
      <c r="D2387" s="23" t="str">
        <f>VLOOKUP(Taulukko1[[#This Row],[Rivivalinta]],Sheet1!$C$1:$E$42,3,FALSE)</f>
        <v>Cost/income ratio, %</v>
      </c>
      <c r="E2387" s="1" t="s">
        <v>108</v>
      </c>
      <c r="F2387" s="2">
        <v>42004</v>
      </c>
      <c r="G2387" s="5">
        <v>0.70920245398773007</v>
      </c>
    </row>
    <row r="2388" spans="1:7" x14ac:dyDescent="0.2">
      <c r="A2388" s="3">
        <v>29</v>
      </c>
      <c r="B2388" s="23" t="s">
        <v>30</v>
      </c>
      <c r="C2388" s="23" t="str">
        <f>VLOOKUP(Taulukko1[[#This Row],[Rivivalinta]],Sheet1!$C$1:$E$42,2,FALSE)</f>
        <v>Nödlidande exponeringar/Exponeringar, %</v>
      </c>
      <c r="D2388" s="23" t="str">
        <f>VLOOKUP(Taulukko1[[#This Row],[Rivivalinta]],Sheet1!$C$1:$E$42,3,FALSE)</f>
        <v>Non-performing exposures/Exposures, %</v>
      </c>
      <c r="E2388" s="1" t="s">
        <v>108</v>
      </c>
      <c r="F2388" s="2">
        <v>42004</v>
      </c>
      <c r="G2388" s="5">
        <v>6.8577522016510083E-3</v>
      </c>
    </row>
    <row r="2389" spans="1:7" x14ac:dyDescent="0.2">
      <c r="A2389" s="3">
        <v>30</v>
      </c>
      <c r="B2389" s="23" t="s">
        <v>31</v>
      </c>
      <c r="C2389" s="23" t="str">
        <f>VLOOKUP(Taulukko1[[#This Row],[Rivivalinta]],Sheet1!$C$1:$E$42,2,FALSE)</f>
        <v>Upplupna avsättningar på nödlidande exponeringar/Nödlidande Exponeringar, %</v>
      </c>
      <c r="D2389" s="23" t="str">
        <f>VLOOKUP(Taulukko1[[#This Row],[Rivivalinta]],Sheet1!$C$1:$E$42,3,FALSE)</f>
        <v>Accumulated impairments on non-performing exposures/Non-performing exposures, %</v>
      </c>
      <c r="E2389" s="1" t="s">
        <v>108</v>
      </c>
      <c r="F2389" s="2">
        <v>42004</v>
      </c>
      <c r="G2389" s="5">
        <v>0.21045576407506703</v>
      </c>
    </row>
    <row r="2390" spans="1:7" x14ac:dyDescent="0.2">
      <c r="A2390" s="3">
        <v>31</v>
      </c>
      <c r="B2390" s="23" t="s">
        <v>32</v>
      </c>
      <c r="C2390" s="23" t="str">
        <f>VLOOKUP(Taulukko1[[#This Row],[Rivivalinta]],Sheet1!$C$1:$E$42,2,FALSE)</f>
        <v>Kapitalbas</v>
      </c>
      <c r="D2390" s="23" t="str">
        <f>VLOOKUP(Taulukko1[[#This Row],[Rivivalinta]],Sheet1!$C$1:$E$42,3,FALSE)</f>
        <v>Own funds</v>
      </c>
      <c r="E2390" s="1" t="s">
        <v>108</v>
      </c>
      <c r="F2390" s="2">
        <v>42004</v>
      </c>
      <c r="G2390" s="4">
        <v>13743.981</v>
      </c>
    </row>
    <row r="2391" spans="1:7" x14ac:dyDescent="0.2">
      <c r="A2391" s="3">
        <v>32</v>
      </c>
      <c r="B2391" s="23" t="s">
        <v>33</v>
      </c>
      <c r="C2391" s="23" t="str">
        <f>VLOOKUP(Taulukko1[[#This Row],[Rivivalinta]],Sheet1!$C$1:$E$42,2,FALSE)</f>
        <v>Kärnprimärkapital (CET 1)</v>
      </c>
      <c r="D2391" s="23" t="str">
        <f>VLOOKUP(Taulukko1[[#This Row],[Rivivalinta]],Sheet1!$C$1:$E$42,3,FALSE)</f>
        <v>Common equity tier 1 capital (CET1)</v>
      </c>
      <c r="E2391" s="1" t="s">
        <v>108</v>
      </c>
      <c r="F2391" s="2">
        <v>42004</v>
      </c>
      <c r="G2391" s="4">
        <v>11041.902</v>
      </c>
    </row>
    <row r="2392" spans="1:7" x14ac:dyDescent="0.2">
      <c r="A2392" s="3">
        <v>33</v>
      </c>
      <c r="B2392" s="23" t="s">
        <v>34</v>
      </c>
      <c r="C2392" s="23" t="str">
        <f>VLOOKUP(Taulukko1[[#This Row],[Rivivalinta]],Sheet1!$C$1:$E$42,2,FALSE)</f>
        <v>Övrigt primärkapital (AT 1)</v>
      </c>
      <c r="D2392" s="23" t="str">
        <f>VLOOKUP(Taulukko1[[#This Row],[Rivivalinta]],Sheet1!$C$1:$E$42,3,FALSE)</f>
        <v>Additional tier 1 capital (AT 1)</v>
      </c>
      <c r="E2392" s="1" t="s">
        <v>108</v>
      </c>
      <c r="F2392" s="2">
        <v>42004</v>
      </c>
      <c r="G2392" s="4"/>
    </row>
    <row r="2393" spans="1:7" x14ac:dyDescent="0.2">
      <c r="A2393" s="3">
        <v>34</v>
      </c>
      <c r="B2393" s="23" t="s">
        <v>35</v>
      </c>
      <c r="C2393" s="23" t="str">
        <f>VLOOKUP(Taulukko1[[#This Row],[Rivivalinta]],Sheet1!$C$1:$E$42,2,FALSE)</f>
        <v>Supplementärkapital (T2)</v>
      </c>
      <c r="D2393" s="23" t="str">
        <f>VLOOKUP(Taulukko1[[#This Row],[Rivivalinta]],Sheet1!$C$1:$E$42,3,FALSE)</f>
        <v>Tier 2 capital (T2)</v>
      </c>
      <c r="E2393" s="1" t="s">
        <v>108</v>
      </c>
      <c r="F2393" s="2">
        <v>42004</v>
      </c>
      <c r="G2393" s="4">
        <v>2702.0790000000002</v>
      </c>
    </row>
    <row r="2394" spans="1:7" x14ac:dyDescent="0.2">
      <c r="A2394" s="3">
        <v>35</v>
      </c>
      <c r="B2394" s="23" t="s">
        <v>36</v>
      </c>
      <c r="C2394" s="23" t="str">
        <f>VLOOKUP(Taulukko1[[#This Row],[Rivivalinta]],Sheet1!$C$1:$E$42,2,FALSE)</f>
        <v>Summa kapitalrelationer, %</v>
      </c>
      <c r="D2394" s="23" t="str">
        <f>VLOOKUP(Taulukko1[[#This Row],[Rivivalinta]],Sheet1!$C$1:$E$42,3,FALSE)</f>
        <v>Own funds ratio, %</v>
      </c>
      <c r="E2394" s="1" t="s">
        <v>108</v>
      </c>
      <c r="F2394" s="2">
        <v>42004</v>
      </c>
      <c r="G2394" s="5">
        <v>0.18374174730167372</v>
      </c>
    </row>
    <row r="2395" spans="1:7" x14ac:dyDescent="0.2">
      <c r="A2395" s="3">
        <v>36</v>
      </c>
      <c r="B2395" s="23" t="s">
        <v>37</v>
      </c>
      <c r="C2395" s="23" t="str">
        <f>VLOOKUP(Taulukko1[[#This Row],[Rivivalinta]],Sheet1!$C$1:$E$42,2,FALSE)</f>
        <v>Primärkapitalrelation, %</v>
      </c>
      <c r="D2395" s="23" t="str">
        <f>VLOOKUP(Taulukko1[[#This Row],[Rivivalinta]],Sheet1!$C$1:$E$42,3,FALSE)</f>
        <v>Tier 1 ratio, %</v>
      </c>
      <c r="E2395" s="1" t="s">
        <v>108</v>
      </c>
      <c r="F2395" s="2">
        <v>42004</v>
      </c>
      <c r="G2395" s="5">
        <v>0.14761795487157947</v>
      </c>
    </row>
    <row r="2396" spans="1:7" x14ac:dyDescent="0.2">
      <c r="A2396" s="3">
        <v>37</v>
      </c>
      <c r="B2396" s="23" t="s">
        <v>38</v>
      </c>
      <c r="C2396" s="23" t="str">
        <f>VLOOKUP(Taulukko1[[#This Row],[Rivivalinta]],Sheet1!$C$1:$E$42,2,FALSE)</f>
        <v>Kärnprimärkapitalrelation, %</v>
      </c>
      <c r="D2396" s="23" t="str">
        <f>VLOOKUP(Taulukko1[[#This Row],[Rivivalinta]],Sheet1!$C$1:$E$42,3,FALSE)</f>
        <v>CET 1 ratio, %</v>
      </c>
      <c r="E2396" s="1" t="s">
        <v>108</v>
      </c>
      <c r="F2396" s="2">
        <v>42004</v>
      </c>
      <c r="G2396" s="5">
        <v>0.14761795487157947</v>
      </c>
    </row>
    <row r="2397" spans="1:7" x14ac:dyDescent="0.2">
      <c r="A2397" s="3">
        <v>38</v>
      </c>
      <c r="B2397" s="23" t="s">
        <v>39</v>
      </c>
      <c r="C2397" s="23" t="str">
        <f>VLOOKUP(Taulukko1[[#This Row],[Rivivalinta]],Sheet1!$C$1:$E$42,2,FALSE)</f>
        <v>Summa exponeringsbelopp (RWA)</v>
      </c>
      <c r="D2397" s="23" t="str">
        <f>VLOOKUP(Taulukko1[[#This Row],[Rivivalinta]],Sheet1!$C$1:$E$42,3,FALSE)</f>
        <v>Total risk weighted assets (RWA)</v>
      </c>
      <c r="E2397" s="1" t="s">
        <v>108</v>
      </c>
      <c r="F2397" s="2">
        <v>42004</v>
      </c>
      <c r="G2397" s="4">
        <v>74800.535000000003</v>
      </c>
    </row>
    <row r="2398" spans="1:7" x14ac:dyDescent="0.2">
      <c r="A2398" s="3">
        <v>39</v>
      </c>
      <c r="B2398" s="23" t="s">
        <v>40</v>
      </c>
      <c r="C2398" s="23" t="str">
        <f>VLOOKUP(Taulukko1[[#This Row],[Rivivalinta]],Sheet1!$C$1:$E$42,2,FALSE)</f>
        <v>Exponeringsbelopp för kredit-, motpart- och utspädningsrisker</v>
      </c>
      <c r="D2398" s="23" t="str">
        <f>VLOOKUP(Taulukko1[[#This Row],[Rivivalinta]],Sheet1!$C$1:$E$42,3,FALSE)</f>
        <v>Credit and counterparty risks</v>
      </c>
      <c r="E2398" s="1" t="s">
        <v>108</v>
      </c>
      <c r="F2398" s="2">
        <v>42004</v>
      </c>
      <c r="G2398" s="4">
        <v>69372.695000000007</v>
      </c>
    </row>
    <row r="2399" spans="1:7" x14ac:dyDescent="0.2">
      <c r="A2399" s="3">
        <v>40</v>
      </c>
      <c r="B2399" s="23" t="s">
        <v>41</v>
      </c>
      <c r="C2399" s="23" t="str">
        <f>VLOOKUP(Taulukko1[[#This Row],[Rivivalinta]],Sheet1!$C$1:$E$42,2,FALSE)</f>
        <v>Exponeringsbelopp för positions-, valutakurs- och råvarurisker</v>
      </c>
      <c r="D2399" s="23" t="str">
        <f>VLOOKUP(Taulukko1[[#This Row],[Rivivalinta]],Sheet1!$C$1:$E$42,3,FALSE)</f>
        <v>Position, currency and commodity risks</v>
      </c>
      <c r="E2399" s="1" t="s">
        <v>108</v>
      </c>
      <c r="F2399" s="2">
        <v>42004</v>
      </c>
      <c r="G2399" s="4"/>
    </row>
    <row r="2400" spans="1:7" x14ac:dyDescent="0.2">
      <c r="A2400" s="3">
        <v>41</v>
      </c>
      <c r="B2400" s="23" t="s">
        <v>42</v>
      </c>
      <c r="C2400" s="23" t="str">
        <f>VLOOKUP(Taulukko1[[#This Row],[Rivivalinta]],Sheet1!$C$1:$E$42,2,FALSE)</f>
        <v>Exponeringsbelopp för operativ risk</v>
      </c>
      <c r="D2400" s="23" t="str">
        <f>VLOOKUP(Taulukko1[[#This Row],[Rivivalinta]],Sheet1!$C$1:$E$42,3,FALSE)</f>
        <v>Operational risks</v>
      </c>
      <c r="E2400" s="1" t="s">
        <v>108</v>
      </c>
      <c r="F2400" s="2">
        <v>42004</v>
      </c>
      <c r="G2400" s="4">
        <v>5387.85</v>
      </c>
    </row>
    <row r="2401" spans="1:7" x14ac:dyDescent="0.2">
      <c r="A2401" s="3">
        <v>42</v>
      </c>
      <c r="B2401" s="23" t="s">
        <v>43</v>
      </c>
      <c r="C2401" s="23" t="str">
        <f>VLOOKUP(Taulukko1[[#This Row],[Rivivalinta]],Sheet1!$C$1:$E$42,2,FALSE)</f>
        <v>Övriga riskexponeringar</v>
      </c>
      <c r="D2401" s="23" t="str">
        <f>VLOOKUP(Taulukko1[[#This Row],[Rivivalinta]],Sheet1!$C$1:$E$42,3,FALSE)</f>
        <v>Other risks</v>
      </c>
      <c r="E2401" s="1" t="s">
        <v>108</v>
      </c>
      <c r="F2401" s="2">
        <v>42004</v>
      </c>
      <c r="G2401" s="4">
        <v>39.99</v>
      </c>
    </row>
    <row r="2402" spans="1:7" x14ac:dyDescent="0.2">
      <c r="A2402" s="3">
        <v>1</v>
      </c>
      <c r="B2402" s="23" t="s">
        <v>5</v>
      </c>
      <c r="C2402" s="23" t="str">
        <f>VLOOKUP(Taulukko1[[#This Row],[Rivivalinta]],Sheet1!$C$1:$E$42,2,FALSE)</f>
        <v>Räntenetto</v>
      </c>
      <c r="D2402" s="23" t="str">
        <f>VLOOKUP(Taulukko1[[#This Row],[Rivivalinta]],Sheet1!$C$1:$E$42,3,FALSE)</f>
        <v>Net interest margin</v>
      </c>
      <c r="E2402" s="1" t="s">
        <v>109</v>
      </c>
      <c r="F2402" s="2">
        <v>42004</v>
      </c>
      <c r="G2402" s="4">
        <v>8702</v>
      </c>
    </row>
    <row r="2403" spans="1:7" x14ac:dyDescent="0.2">
      <c r="A2403" s="3">
        <v>2</v>
      </c>
      <c r="B2403" s="23" t="s">
        <v>6</v>
      </c>
      <c r="C2403" s="23" t="str">
        <f>VLOOKUP(Taulukko1[[#This Row],[Rivivalinta]],Sheet1!$C$1:$E$42,2,FALSE)</f>
        <v>Netto, avgifts- och provisionsintäkter</v>
      </c>
      <c r="D2403" s="23" t="str">
        <f>VLOOKUP(Taulukko1[[#This Row],[Rivivalinta]],Sheet1!$C$1:$E$42,3,FALSE)</f>
        <v>Net fee and commission income</v>
      </c>
      <c r="E2403" s="1" t="s">
        <v>109</v>
      </c>
      <c r="F2403" s="2">
        <v>42004</v>
      </c>
      <c r="G2403" s="4">
        <v>2939</v>
      </c>
    </row>
    <row r="2404" spans="1:7" x14ac:dyDescent="0.2">
      <c r="A2404" s="3">
        <v>3</v>
      </c>
      <c r="B2404" s="23" t="s">
        <v>7</v>
      </c>
      <c r="C2404" s="23" t="str">
        <f>VLOOKUP(Taulukko1[[#This Row],[Rivivalinta]],Sheet1!$C$1:$E$42,2,FALSE)</f>
        <v>Avgifts- och provisionsintäkter</v>
      </c>
      <c r="D2404" s="23" t="str">
        <f>VLOOKUP(Taulukko1[[#This Row],[Rivivalinta]],Sheet1!$C$1:$E$42,3,FALSE)</f>
        <v>Fee and commission income</v>
      </c>
      <c r="E2404" s="1" t="s">
        <v>109</v>
      </c>
      <c r="F2404" s="2">
        <v>42004</v>
      </c>
      <c r="G2404" s="4">
        <v>3362</v>
      </c>
    </row>
    <row r="2405" spans="1:7" x14ac:dyDescent="0.2">
      <c r="A2405" s="3">
        <v>4</v>
      </c>
      <c r="B2405" s="23" t="s">
        <v>8</v>
      </c>
      <c r="C2405" s="23" t="str">
        <f>VLOOKUP(Taulukko1[[#This Row],[Rivivalinta]],Sheet1!$C$1:$E$42,2,FALSE)</f>
        <v>Avgifts- och provisionskostnader</v>
      </c>
      <c r="D2405" s="23" t="str">
        <f>VLOOKUP(Taulukko1[[#This Row],[Rivivalinta]],Sheet1!$C$1:$E$42,3,FALSE)</f>
        <v>Fee and commission expenses</v>
      </c>
      <c r="E2405" s="1" t="s">
        <v>109</v>
      </c>
      <c r="F2405" s="2">
        <v>42004</v>
      </c>
      <c r="G2405" s="4">
        <v>423</v>
      </c>
    </row>
    <row r="2406" spans="1:7" x14ac:dyDescent="0.2">
      <c r="A2406" s="3">
        <v>5</v>
      </c>
      <c r="B2406" s="23" t="s">
        <v>9</v>
      </c>
      <c r="C2406" s="23" t="str">
        <f>VLOOKUP(Taulukko1[[#This Row],[Rivivalinta]],Sheet1!$C$1:$E$42,2,FALSE)</f>
        <v>Nettointäkter från handel och investeringar</v>
      </c>
      <c r="D2406" s="23" t="str">
        <f>VLOOKUP(Taulukko1[[#This Row],[Rivivalinta]],Sheet1!$C$1:$E$42,3,FALSE)</f>
        <v>Net trading and investing income</v>
      </c>
      <c r="E2406" s="1" t="s">
        <v>109</v>
      </c>
      <c r="F2406" s="2">
        <v>42004</v>
      </c>
      <c r="G2406" s="4">
        <v>2056</v>
      </c>
    </row>
    <row r="2407" spans="1:7" x14ac:dyDescent="0.2">
      <c r="A2407" s="3">
        <v>6</v>
      </c>
      <c r="B2407" s="23" t="s">
        <v>10</v>
      </c>
      <c r="C2407" s="23" t="str">
        <f>VLOOKUP(Taulukko1[[#This Row],[Rivivalinta]],Sheet1!$C$1:$E$42,2,FALSE)</f>
        <v>Övriga intäkter</v>
      </c>
      <c r="D2407" s="23" t="str">
        <f>VLOOKUP(Taulukko1[[#This Row],[Rivivalinta]],Sheet1!$C$1:$E$42,3,FALSE)</f>
        <v>Other income</v>
      </c>
      <c r="E2407" s="1" t="s">
        <v>109</v>
      </c>
      <c r="F2407" s="2">
        <v>42004</v>
      </c>
      <c r="G2407" s="4">
        <v>537</v>
      </c>
    </row>
    <row r="2408" spans="1:7" x14ac:dyDescent="0.2">
      <c r="A2408" s="3">
        <v>7</v>
      </c>
      <c r="B2408" s="23" t="s">
        <v>11</v>
      </c>
      <c r="C2408" s="23" t="str">
        <f>VLOOKUP(Taulukko1[[#This Row],[Rivivalinta]],Sheet1!$C$1:$E$42,2,FALSE)</f>
        <v>Totala inkomster</v>
      </c>
      <c r="D2408" s="23" t="str">
        <f>VLOOKUP(Taulukko1[[#This Row],[Rivivalinta]],Sheet1!$C$1:$E$42,3,FALSE)</f>
        <v>Total income</v>
      </c>
      <c r="E2408" s="1" t="s">
        <v>109</v>
      </c>
      <c r="F2408" s="2">
        <v>42004</v>
      </c>
      <c r="G2408" s="4">
        <v>14234</v>
      </c>
    </row>
    <row r="2409" spans="1:7" x14ac:dyDescent="0.2">
      <c r="A2409" s="3">
        <v>8</v>
      </c>
      <c r="B2409" s="23" t="s">
        <v>12</v>
      </c>
      <c r="C2409" s="23" t="str">
        <f>VLOOKUP(Taulukko1[[#This Row],[Rivivalinta]],Sheet1!$C$1:$E$42,2,FALSE)</f>
        <v>Totala kostnader</v>
      </c>
      <c r="D2409" s="23" t="str">
        <f>VLOOKUP(Taulukko1[[#This Row],[Rivivalinta]],Sheet1!$C$1:$E$42,3,FALSE)</f>
        <v>Total expenses</v>
      </c>
      <c r="E2409" s="1" t="s">
        <v>109</v>
      </c>
      <c r="F2409" s="2">
        <v>42004</v>
      </c>
      <c r="G2409" s="4">
        <v>8837</v>
      </c>
    </row>
    <row r="2410" spans="1:7" x14ac:dyDescent="0.2">
      <c r="A2410" s="3">
        <v>9</v>
      </c>
      <c r="B2410" s="23" t="s">
        <v>13</v>
      </c>
      <c r="C2410" s="23" t="str">
        <f>VLOOKUP(Taulukko1[[#This Row],[Rivivalinta]],Sheet1!$C$1:$E$42,2,FALSE)</f>
        <v>Nedskrivningar av lån och fordringar</v>
      </c>
      <c r="D2410" s="23" t="str">
        <f>VLOOKUP(Taulukko1[[#This Row],[Rivivalinta]],Sheet1!$C$1:$E$42,3,FALSE)</f>
        <v>Impairments on loans and receivables</v>
      </c>
      <c r="E2410" s="1" t="s">
        <v>109</v>
      </c>
      <c r="F2410" s="2">
        <v>42004</v>
      </c>
      <c r="G2410" s="4">
        <v>556</v>
      </c>
    </row>
    <row r="2411" spans="1:7" x14ac:dyDescent="0.2">
      <c r="A2411" s="3">
        <v>10</v>
      </c>
      <c r="B2411" s="23" t="s">
        <v>14</v>
      </c>
      <c r="C2411" s="23" t="str">
        <f>VLOOKUP(Taulukko1[[#This Row],[Rivivalinta]],Sheet1!$C$1:$E$42,2,FALSE)</f>
        <v>Rörelsevinst/-förlust</v>
      </c>
      <c r="D2411" s="23" t="str">
        <f>VLOOKUP(Taulukko1[[#This Row],[Rivivalinta]],Sheet1!$C$1:$E$42,3,FALSE)</f>
        <v>Operatingprofit/-loss</v>
      </c>
      <c r="E2411" s="1" t="s">
        <v>109</v>
      </c>
      <c r="F2411" s="2">
        <v>42004</v>
      </c>
      <c r="G2411" s="4">
        <v>4841</v>
      </c>
    </row>
    <row r="2412" spans="1:7" x14ac:dyDescent="0.2">
      <c r="A2412" s="3">
        <v>11</v>
      </c>
      <c r="B2412" s="23" t="s">
        <v>15</v>
      </c>
      <c r="C2412" s="23" t="str">
        <f>VLOOKUP(Taulukko1[[#This Row],[Rivivalinta]],Sheet1!$C$1:$E$42,2,FALSE)</f>
        <v>Kontanta medel och kassabehållning hos centralbanker</v>
      </c>
      <c r="D2412" s="23" t="str">
        <f>VLOOKUP(Taulukko1[[#This Row],[Rivivalinta]],Sheet1!$C$1:$E$42,3,FALSE)</f>
        <v>Cash and cash balances at central banks</v>
      </c>
      <c r="E2412" s="1" t="s">
        <v>109</v>
      </c>
      <c r="F2412" s="2">
        <v>42004</v>
      </c>
      <c r="G2412" s="4">
        <v>10199</v>
      </c>
    </row>
    <row r="2413" spans="1:7" x14ac:dyDescent="0.2">
      <c r="A2413" s="3">
        <v>12</v>
      </c>
      <c r="B2413" s="23" t="s">
        <v>16</v>
      </c>
      <c r="C2413" s="23" t="str">
        <f>VLOOKUP(Taulukko1[[#This Row],[Rivivalinta]],Sheet1!$C$1:$E$42,2,FALSE)</f>
        <v>Lån och förskott till kreditinstitut</v>
      </c>
      <c r="D2413" s="23" t="str">
        <f>VLOOKUP(Taulukko1[[#This Row],[Rivivalinta]],Sheet1!$C$1:$E$42,3,FALSE)</f>
        <v>Loans and advances to credit institutions</v>
      </c>
      <c r="E2413" s="1" t="s">
        <v>109</v>
      </c>
      <c r="F2413" s="2">
        <v>42004</v>
      </c>
      <c r="G2413" s="4">
        <v>13069</v>
      </c>
    </row>
    <row r="2414" spans="1:7" x14ac:dyDescent="0.2">
      <c r="A2414" s="3">
        <v>13</v>
      </c>
      <c r="B2414" s="23" t="s">
        <v>17</v>
      </c>
      <c r="C2414" s="23" t="str">
        <f>VLOOKUP(Taulukko1[[#This Row],[Rivivalinta]],Sheet1!$C$1:$E$42,2,FALSE)</f>
        <v>Lån och förskott till allmänheten och offentliga samfund</v>
      </c>
      <c r="D2414" s="23" t="str">
        <f>VLOOKUP(Taulukko1[[#This Row],[Rivivalinta]],Sheet1!$C$1:$E$42,3,FALSE)</f>
        <v>Loans and advances to the public and public sector entities</v>
      </c>
      <c r="E2414" s="1" t="s">
        <v>109</v>
      </c>
      <c r="F2414" s="2">
        <v>42004</v>
      </c>
      <c r="G2414" s="4">
        <v>306593</v>
      </c>
    </row>
    <row r="2415" spans="1:7" x14ac:dyDescent="0.2">
      <c r="A2415" s="3">
        <v>14</v>
      </c>
      <c r="B2415" s="23" t="s">
        <v>18</v>
      </c>
      <c r="C2415" s="23" t="str">
        <f>VLOOKUP(Taulukko1[[#This Row],[Rivivalinta]],Sheet1!$C$1:$E$42,2,FALSE)</f>
        <v>Värdepapper</v>
      </c>
      <c r="D2415" s="23" t="str">
        <f>VLOOKUP(Taulukko1[[#This Row],[Rivivalinta]],Sheet1!$C$1:$E$42,3,FALSE)</f>
        <v>Debt securities</v>
      </c>
      <c r="E2415" s="1" t="s">
        <v>109</v>
      </c>
      <c r="F2415" s="2">
        <v>42004</v>
      </c>
      <c r="G2415" s="4">
        <v>2038</v>
      </c>
    </row>
    <row r="2416" spans="1:7" x14ac:dyDescent="0.2">
      <c r="A2416" s="3">
        <v>15</v>
      </c>
      <c r="B2416" s="23" t="s">
        <v>119</v>
      </c>
      <c r="C2416" s="23" t="str">
        <f>VLOOKUP(Taulukko1[[#This Row],[Rivivalinta]],Sheet1!$C$1:$E$42,2,FALSE)</f>
        <v xml:space="preserve">Derivat </v>
      </c>
      <c r="D2416" s="23" t="str">
        <f>VLOOKUP(Taulukko1[[#This Row],[Rivivalinta]],Sheet1!$C$1:$E$42,3,FALSE)</f>
        <v xml:space="preserve">Derivatives </v>
      </c>
      <c r="E2416" s="1" t="s">
        <v>109</v>
      </c>
      <c r="F2416" s="2">
        <v>42004</v>
      </c>
      <c r="G2416" s="4">
        <v>5945</v>
      </c>
    </row>
    <row r="2417" spans="1:7" x14ac:dyDescent="0.2">
      <c r="A2417" s="3">
        <v>16</v>
      </c>
      <c r="B2417" s="23" t="s">
        <v>20</v>
      </c>
      <c r="C2417" s="23" t="str">
        <f>VLOOKUP(Taulukko1[[#This Row],[Rivivalinta]],Sheet1!$C$1:$E$42,2,FALSE)</f>
        <v>Övriga tillgångar</v>
      </c>
      <c r="D2417" s="23" t="str">
        <f>VLOOKUP(Taulukko1[[#This Row],[Rivivalinta]],Sheet1!$C$1:$E$42,3,FALSE)</f>
        <v>Other assets</v>
      </c>
      <c r="E2417" s="1" t="s">
        <v>109</v>
      </c>
      <c r="F2417" s="2">
        <v>42004</v>
      </c>
      <c r="G2417" s="4">
        <v>80274</v>
      </c>
    </row>
    <row r="2418" spans="1:7" x14ac:dyDescent="0.2">
      <c r="A2418" s="3">
        <v>17</v>
      </c>
      <c r="B2418" s="23" t="s">
        <v>21</v>
      </c>
      <c r="C2418" s="23" t="str">
        <f>VLOOKUP(Taulukko1[[#This Row],[Rivivalinta]],Sheet1!$C$1:$E$42,2,FALSE)</f>
        <v>SUMMA TILLGÅNGAR</v>
      </c>
      <c r="D2418" s="23" t="str">
        <f>VLOOKUP(Taulukko1[[#This Row],[Rivivalinta]],Sheet1!$C$1:$E$42,3,FALSE)</f>
        <v>TOTAL ASSETS</v>
      </c>
      <c r="E2418" s="1" t="s">
        <v>109</v>
      </c>
      <c r="F2418" s="2">
        <v>42004</v>
      </c>
      <c r="G2418" s="4">
        <v>418118</v>
      </c>
    </row>
    <row r="2419" spans="1:7" x14ac:dyDescent="0.2">
      <c r="A2419" s="3">
        <v>18</v>
      </c>
      <c r="B2419" s="23" t="s">
        <v>22</v>
      </c>
      <c r="C2419" s="23" t="str">
        <f>VLOOKUP(Taulukko1[[#This Row],[Rivivalinta]],Sheet1!$C$1:$E$42,2,FALSE)</f>
        <v>Inlåning från kreditinstitut</v>
      </c>
      <c r="D2419" s="23" t="str">
        <f>VLOOKUP(Taulukko1[[#This Row],[Rivivalinta]],Sheet1!$C$1:$E$42,3,FALSE)</f>
        <v>Deposits from credit institutions</v>
      </c>
      <c r="E2419" s="1" t="s">
        <v>109</v>
      </c>
      <c r="F2419" s="2">
        <v>42004</v>
      </c>
      <c r="G2419" s="4">
        <v>11324</v>
      </c>
    </row>
    <row r="2420" spans="1:7" x14ac:dyDescent="0.2">
      <c r="A2420" s="3">
        <v>19</v>
      </c>
      <c r="B2420" s="23" t="s">
        <v>23</v>
      </c>
      <c r="C2420" s="23" t="str">
        <f>VLOOKUP(Taulukko1[[#This Row],[Rivivalinta]],Sheet1!$C$1:$E$42,2,FALSE)</f>
        <v>Inlåning från allmänheten och offentliga samfund</v>
      </c>
      <c r="D2420" s="23" t="str">
        <f>VLOOKUP(Taulukko1[[#This Row],[Rivivalinta]],Sheet1!$C$1:$E$42,3,FALSE)</f>
        <v>Deposits from the public and public sector entities</v>
      </c>
      <c r="E2420" s="1" t="s">
        <v>109</v>
      </c>
      <c r="F2420" s="2">
        <v>42004</v>
      </c>
      <c r="G2420" s="4">
        <v>322732</v>
      </c>
    </row>
    <row r="2421" spans="1:7" x14ac:dyDescent="0.2">
      <c r="A2421" s="3">
        <v>20</v>
      </c>
      <c r="B2421" s="23" t="s">
        <v>24</v>
      </c>
      <c r="C2421" s="23" t="str">
        <f>VLOOKUP(Taulukko1[[#This Row],[Rivivalinta]],Sheet1!$C$1:$E$42,2,FALSE)</f>
        <v>Emitterade skuldebrev</v>
      </c>
      <c r="D2421" s="23" t="str">
        <f>VLOOKUP(Taulukko1[[#This Row],[Rivivalinta]],Sheet1!$C$1:$E$42,3,FALSE)</f>
        <v>Debt securities issued</v>
      </c>
      <c r="E2421" s="1" t="s">
        <v>109</v>
      </c>
      <c r="F2421" s="2">
        <v>42004</v>
      </c>
      <c r="G2421" s="4">
        <v>9191</v>
      </c>
    </row>
    <row r="2422" spans="1:7" x14ac:dyDescent="0.2">
      <c r="A2422" s="3">
        <v>22</v>
      </c>
      <c r="B2422" s="23" t="s">
        <v>19</v>
      </c>
      <c r="C2422" s="23" t="str">
        <f>VLOOKUP(Taulukko1[[#This Row],[Rivivalinta]],Sheet1!$C$1:$E$42,2,FALSE)</f>
        <v>Derivat</v>
      </c>
      <c r="D2422" s="23" t="str">
        <f>VLOOKUP(Taulukko1[[#This Row],[Rivivalinta]],Sheet1!$C$1:$E$42,3,FALSE)</f>
        <v>Derivatives</v>
      </c>
      <c r="E2422" s="1" t="s">
        <v>109</v>
      </c>
      <c r="F2422" s="2">
        <v>42004</v>
      </c>
      <c r="G2422" s="4"/>
    </row>
    <row r="2423" spans="1:7" x14ac:dyDescent="0.2">
      <c r="A2423" s="3">
        <v>23</v>
      </c>
      <c r="B2423" s="23" t="s">
        <v>25</v>
      </c>
      <c r="C2423" s="23" t="str">
        <f>VLOOKUP(Taulukko1[[#This Row],[Rivivalinta]],Sheet1!$C$1:$E$42,2,FALSE)</f>
        <v>Eget kapital</v>
      </c>
      <c r="D2423" s="23" t="str">
        <f>VLOOKUP(Taulukko1[[#This Row],[Rivivalinta]],Sheet1!$C$1:$E$42,3,FALSE)</f>
        <v>Total equity</v>
      </c>
      <c r="E2423" s="1" t="s">
        <v>109</v>
      </c>
      <c r="F2423" s="2">
        <v>42004</v>
      </c>
      <c r="G2423" s="4">
        <v>57721</v>
      </c>
    </row>
    <row r="2424" spans="1:7" x14ac:dyDescent="0.2">
      <c r="A2424" s="3">
        <v>21</v>
      </c>
      <c r="B2424" s="23" t="s">
        <v>26</v>
      </c>
      <c r="C2424" s="23" t="str">
        <f>VLOOKUP(Taulukko1[[#This Row],[Rivivalinta]],Sheet1!$C$1:$E$42,2,FALSE)</f>
        <v>Övriga skulder</v>
      </c>
      <c r="D2424" s="23" t="str">
        <f>VLOOKUP(Taulukko1[[#This Row],[Rivivalinta]],Sheet1!$C$1:$E$42,3,FALSE)</f>
        <v>Other liabilities</v>
      </c>
      <c r="E2424" s="1" t="s">
        <v>109</v>
      </c>
      <c r="F2424" s="2">
        <v>42004</v>
      </c>
      <c r="G2424" s="4">
        <v>17150</v>
      </c>
    </row>
    <row r="2425" spans="1:7" x14ac:dyDescent="0.2">
      <c r="A2425" s="3">
        <v>24</v>
      </c>
      <c r="B2425" s="23" t="s">
        <v>27</v>
      </c>
      <c r="C2425" s="23" t="str">
        <f>VLOOKUP(Taulukko1[[#This Row],[Rivivalinta]],Sheet1!$C$1:$E$42,2,FALSE)</f>
        <v>SUMMA EGET KAPITAL OCH SKULDER</v>
      </c>
      <c r="D2425" s="23" t="str">
        <f>VLOOKUP(Taulukko1[[#This Row],[Rivivalinta]],Sheet1!$C$1:$E$42,3,FALSE)</f>
        <v>TOTAL EQUITY AND LIABILITIES</v>
      </c>
      <c r="E2425" s="1" t="s">
        <v>109</v>
      </c>
      <c r="F2425" s="2">
        <v>42004</v>
      </c>
      <c r="G2425" s="4">
        <v>418118</v>
      </c>
    </row>
    <row r="2426" spans="1:7" x14ac:dyDescent="0.2">
      <c r="A2426" s="3">
        <v>25</v>
      </c>
      <c r="B2426" s="23" t="s">
        <v>28</v>
      </c>
      <c r="C2426" s="23" t="str">
        <f>VLOOKUP(Taulukko1[[#This Row],[Rivivalinta]],Sheet1!$C$1:$E$42,2,FALSE)</f>
        <v>Exponering utanför balansräkningen</v>
      </c>
      <c r="D2426" s="23" t="str">
        <f>VLOOKUP(Taulukko1[[#This Row],[Rivivalinta]],Sheet1!$C$1:$E$42,3,FALSE)</f>
        <v>Off balance sheet exposures</v>
      </c>
      <c r="E2426" s="1" t="s">
        <v>109</v>
      </c>
      <c r="F2426" s="2">
        <v>42004</v>
      </c>
      <c r="G2426" s="4">
        <v>15351</v>
      </c>
    </row>
    <row r="2427" spans="1:7" x14ac:dyDescent="0.2">
      <c r="A2427" s="3">
        <v>28</v>
      </c>
      <c r="B2427" s="23" t="s">
        <v>29</v>
      </c>
      <c r="C2427" s="23" t="str">
        <f>VLOOKUP(Taulukko1[[#This Row],[Rivivalinta]],Sheet1!$C$1:$E$42,2,FALSE)</f>
        <v>Kostnader/intäkter, %</v>
      </c>
      <c r="D2427" s="23" t="str">
        <f>VLOOKUP(Taulukko1[[#This Row],[Rivivalinta]],Sheet1!$C$1:$E$42,3,FALSE)</f>
        <v>Cost/income ratio, %</v>
      </c>
      <c r="E2427" s="1" t="s">
        <v>109</v>
      </c>
      <c r="F2427" s="2">
        <v>42004</v>
      </c>
      <c r="G2427" s="5">
        <v>0.5272507370171593</v>
      </c>
    </row>
    <row r="2428" spans="1:7" x14ac:dyDescent="0.2">
      <c r="A2428" s="3">
        <v>29</v>
      </c>
      <c r="B2428" s="23" t="s">
        <v>30</v>
      </c>
      <c r="C2428" s="23" t="str">
        <f>VLOOKUP(Taulukko1[[#This Row],[Rivivalinta]],Sheet1!$C$1:$E$42,2,FALSE)</f>
        <v>Nödlidande exponeringar/Exponeringar, %</v>
      </c>
      <c r="D2428" s="23" t="str">
        <f>VLOOKUP(Taulukko1[[#This Row],[Rivivalinta]],Sheet1!$C$1:$E$42,3,FALSE)</f>
        <v>Non-performing exposures/Exposures, %</v>
      </c>
      <c r="E2428" s="1" t="s">
        <v>109</v>
      </c>
      <c r="F2428" s="2">
        <v>42004</v>
      </c>
      <c r="G2428" s="5">
        <v>2.0157580472864915E-2</v>
      </c>
    </row>
    <row r="2429" spans="1:7" x14ac:dyDescent="0.2">
      <c r="A2429" s="3">
        <v>30</v>
      </c>
      <c r="B2429" s="23" t="s">
        <v>31</v>
      </c>
      <c r="C2429" s="23" t="str">
        <f>VLOOKUP(Taulukko1[[#This Row],[Rivivalinta]],Sheet1!$C$1:$E$42,2,FALSE)</f>
        <v>Upplupna avsättningar på nödlidande exponeringar/Nödlidande Exponeringar, %</v>
      </c>
      <c r="D2429" s="23" t="str">
        <f>VLOOKUP(Taulukko1[[#This Row],[Rivivalinta]],Sheet1!$C$1:$E$42,3,FALSE)</f>
        <v>Accumulated impairments on non-performing exposures/Non-performing exposures, %</v>
      </c>
      <c r="E2429" s="1" t="s">
        <v>109</v>
      </c>
      <c r="F2429" s="2">
        <v>42004</v>
      </c>
      <c r="G2429" s="5">
        <v>0.36314902741614336</v>
      </c>
    </row>
    <row r="2430" spans="1:7" x14ac:dyDescent="0.2">
      <c r="A2430" s="3">
        <v>31</v>
      </c>
      <c r="B2430" s="23" t="s">
        <v>32</v>
      </c>
      <c r="C2430" s="23" t="str">
        <f>VLOOKUP(Taulukko1[[#This Row],[Rivivalinta]],Sheet1!$C$1:$E$42,2,FALSE)</f>
        <v>Kapitalbas</v>
      </c>
      <c r="D2430" s="23" t="str">
        <f>VLOOKUP(Taulukko1[[#This Row],[Rivivalinta]],Sheet1!$C$1:$E$42,3,FALSE)</f>
        <v>Own funds</v>
      </c>
      <c r="E2430" s="1" t="s">
        <v>109</v>
      </c>
      <c r="F2430" s="2">
        <v>42004</v>
      </c>
      <c r="G2430" s="4">
        <v>60518.724000000002</v>
      </c>
    </row>
    <row r="2431" spans="1:7" x14ac:dyDescent="0.2">
      <c r="A2431" s="3">
        <v>32</v>
      </c>
      <c r="B2431" s="23" t="s">
        <v>33</v>
      </c>
      <c r="C2431" s="23" t="str">
        <f>VLOOKUP(Taulukko1[[#This Row],[Rivivalinta]],Sheet1!$C$1:$E$42,2,FALSE)</f>
        <v>Kärnprimärkapital (CET 1)</v>
      </c>
      <c r="D2431" s="23" t="str">
        <f>VLOOKUP(Taulukko1[[#This Row],[Rivivalinta]],Sheet1!$C$1:$E$42,3,FALSE)</f>
        <v>Common equity tier 1 capital (CET1)</v>
      </c>
      <c r="E2431" s="1" t="s">
        <v>109</v>
      </c>
      <c r="F2431" s="2">
        <v>42004</v>
      </c>
      <c r="G2431" s="4">
        <v>58417.792000000001</v>
      </c>
    </row>
    <row r="2432" spans="1:7" x14ac:dyDescent="0.2">
      <c r="A2432" s="3">
        <v>33</v>
      </c>
      <c r="B2432" s="23" t="s">
        <v>34</v>
      </c>
      <c r="C2432" s="23" t="str">
        <f>VLOOKUP(Taulukko1[[#This Row],[Rivivalinta]],Sheet1!$C$1:$E$42,2,FALSE)</f>
        <v>Övrigt primärkapital (AT 1)</v>
      </c>
      <c r="D2432" s="23" t="str">
        <f>VLOOKUP(Taulukko1[[#This Row],[Rivivalinta]],Sheet1!$C$1:$E$42,3,FALSE)</f>
        <v>Additional tier 1 capital (AT 1)</v>
      </c>
      <c r="E2432" s="1" t="s">
        <v>109</v>
      </c>
      <c r="F2432" s="2">
        <v>42004</v>
      </c>
      <c r="G2432" s="4">
        <v>1116.8910000000001</v>
      </c>
    </row>
    <row r="2433" spans="1:7" x14ac:dyDescent="0.2">
      <c r="A2433" s="3">
        <v>34</v>
      </c>
      <c r="B2433" s="23" t="s">
        <v>35</v>
      </c>
      <c r="C2433" s="23" t="str">
        <f>VLOOKUP(Taulukko1[[#This Row],[Rivivalinta]],Sheet1!$C$1:$E$42,2,FALSE)</f>
        <v>Supplementärkapital (T2)</v>
      </c>
      <c r="D2433" s="23" t="str">
        <f>VLOOKUP(Taulukko1[[#This Row],[Rivivalinta]],Sheet1!$C$1:$E$42,3,FALSE)</f>
        <v>Tier 2 capital (T2)</v>
      </c>
      <c r="E2433" s="1" t="s">
        <v>109</v>
      </c>
      <c r="F2433" s="2">
        <v>42004</v>
      </c>
      <c r="G2433" s="4">
        <v>984.04</v>
      </c>
    </row>
    <row r="2434" spans="1:7" x14ac:dyDescent="0.2">
      <c r="A2434" s="3">
        <v>35</v>
      </c>
      <c r="B2434" s="23" t="s">
        <v>36</v>
      </c>
      <c r="C2434" s="23" t="str">
        <f>VLOOKUP(Taulukko1[[#This Row],[Rivivalinta]],Sheet1!$C$1:$E$42,2,FALSE)</f>
        <v>Summa kapitalrelationer, %</v>
      </c>
      <c r="D2434" s="23" t="str">
        <f>VLOOKUP(Taulukko1[[#This Row],[Rivivalinta]],Sheet1!$C$1:$E$42,3,FALSE)</f>
        <v>Own funds ratio, %</v>
      </c>
      <c r="E2434" s="1" t="s">
        <v>109</v>
      </c>
      <c r="F2434" s="2">
        <v>42004</v>
      </c>
      <c r="G2434" s="5">
        <v>0.20900501699285987</v>
      </c>
    </row>
    <row r="2435" spans="1:7" x14ac:dyDescent="0.2">
      <c r="A2435" s="3">
        <v>36</v>
      </c>
      <c r="B2435" s="23" t="s">
        <v>37</v>
      </c>
      <c r="C2435" s="23" t="str">
        <f>VLOOKUP(Taulukko1[[#This Row],[Rivivalinta]],Sheet1!$C$1:$E$42,2,FALSE)</f>
        <v>Primärkapitalrelation, %</v>
      </c>
      <c r="D2435" s="23" t="str">
        <f>VLOOKUP(Taulukko1[[#This Row],[Rivivalinta]],Sheet1!$C$1:$E$42,3,FALSE)</f>
        <v>Tier 1 ratio, %</v>
      </c>
      <c r="E2435" s="1" t="s">
        <v>109</v>
      </c>
      <c r="F2435" s="2">
        <v>42004</v>
      </c>
      <c r="G2435" s="5">
        <v>0.20560657280347691</v>
      </c>
    </row>
    <row r="2436" spans="1:7" x14ac:dyDescent="0.2">
      <c r="A2436" s="3">
        <v>37</v>
      </c>
      <c r="B2436" s="23" t="s">
        <v>38</v>
      </c>
      <c r="C2436" s="23" t="str">
        <f>VLOOKUP(Taulukko1[[#This Row],[Rivivalinta]],Sheet1!$C$1:$E$42,2,FALSE)</f>
        <v>Kärnprimärkapitalrelation, %</v>
      </c>
      <c r="D2436" s="23" t="str">
        <f>VLOOKUP(Taulukko1[[#This Row],[Rivivalinta]],Sheet1!$C$1:$E$42,3,FALSE)</f>
        <v>CET 1 ratio, %</v>
      </c>
      <c r="E2436" s="1" t="s">
        <v>109</v>
      </c>
      <c r="F2436" s="2">
        <v>42004</v>
      </c>
      <c r="G2436" s="5">
        <v>0.20174932322838388</v>
      </c>
    </row>
    <row r="2437" spans="1:7" x14ac:dyDescent="0.2">
      <c r="A2437" s="3">
        <v>38</v>
      </c>
      <c r="B2437" s="23" t="s">
        <v>39</v>
      </c>
      <c r="C2437" s="23" t="str">
        <f>VLOOKUP(Taulukko1[[#This Row],[Rivivalinta]],Sheet1!$C$1:$E$42,2,FALSE)</f>
        <v>Summa exponeringsbelopp (RWA)</v>
      </c>
      <c r="D2437" s="23" t="str">
        <f>VLOOKUP(Taulukko1[[#This Row],[Rivivalinta]],Sheet1!$C$1:$E$42,3,FALSE)</f>
        <v>Total risk weighted assets (RWA)</v>
      </c>
      <c r="E2437" s="1" t="s">
        <v>109</v>
      </c>
      <c r="F2437" s="2">
        <v>42004</v>
      </c>
      <c r="G2437" s="4">
        <v>289556.32199999999</v>
      </c>
    </row>
    <row r="2438" spans="1:7" x14ac:dyDescent="0.2">
      <c r="A2438" s="3">
        <v>39</v>
      </c>
      <c r="B2438" s="23" t="s">
        <v>40</v>
      </c>
      <c r="C2438" s="23" t="str">
        <f>VLOOKUP(Taulukko1[[#This Row],[Rivivalinta]],Sheet1!$C$1:$E$42,2,FALSE)</f>
        <v>Exponeringsbelopp för kredit-, motpart- och utspädningsrisker</v>
      </c>
      <c r="D2438" s="23" t="str">
        <f>VLOOKUP(Taulukko1[[#This Row],[Rivivalinta]],Sheet1!$C$1:$E$42,3,FALSE)</f>
        <v>Credit and counterparty risks</v>
      </c>
      <c r="E2438" s="1" t="s">
        <v>109</v>
      </c>
      <c r="F2438" s="2">
        <v>42004</v>
      </c>
      <c r="G2438" s="4">
        <v>245411.15900000001</v>
      </c>
    </row>
    <row r="2439" spans="1:7" x14ac:dyDescent="0.2">
      <c r="A2439" s="3">
        <v>40</v>
      </c>
      <c r="B2439" s="23" t="s">
        <v>41</v>
      </c>
      <c r="C2439" s="23" t="str">
        <f>VLOOKUP(Taulukko1[[#This Row],[Rivivalinta]],Sheet1!$C$1:$E$42,2,FALSE)</f>
        <v>Exponeringsbelopp för positions-, valutakurs- och råvarurisker</v>
      </c>
      <c r="D2439" s="23" t="str">
        <f>VLOOKUP(Taulukko1[[#This Row],[Rivivalinta]],Sheet1!$C$1:$E$42,3,FALSE)</f>
        <v>Position, currency and commodity risks</v>
      </c>
      <c r="E2439" s="1" t="s">
        <v>109</v>
      </c>
      <c r="F2439" s="2">
        <v>42004</v>
      </c>
      <c r="G2439" s="4">
        <v>16738.722000000002</v>
      </c>
    </row>
    <row r="2440" spans="1:7" x14ac:dyDescent="0.2">
      <c r="A2440" s="3">
        <v>41</v>
      </c>
      <c r="B2440" s="23" t="s">
        <v>42</v>
      </c>
      <c r="C2440" s="23" t="str">
        <f>VLOOKUP(Taulukko1[[#This Row],[Rivivalinta]],Sheet1!$C$1:$E$42,2,FALSE)</f>
        <v>Exponeringsbelopp för operativ risk</v>
      </c>
      <c r="D2440" s="23" t="str">
        <f>VLOOKUP(Taulukko1[[#This Row],[Rivivalinta]],Sheet1!$C$1:$E$42,3,FALSE)</f>
        <v>Operational risks</v>
      </c>
      <c r="E2440" s="1" t="s">
        <v>109</v>
      </c>
      <c r="F2440" s="2">
        <v>42004</v>
      </c>
      <c r="G2440" s="4">
        <v>22391.45</v>
      </c>
    </row>
    <row r="2441" spans="1:7" x14ac:dyDescent="0.2">
      <c r="A2441" s="3">
        <v>42</v>
      </c>
      <c r="B2441" s="23" t="s">
        <v>43</v>
      </c>
      <c r="C2441" s="23" t="str">
        <f>VLOOKUP(Taulukko1[[#This Row],[Rivivalinta]],Sheet1!$C$1:$E$42,2,FALSE)</f>
        <v>Övriga riskexponeringar</v>
      </c>
      <c r="D2441" s="23" t="str">
        <f>VLOOKUP(Taulukko1[[#This Row],[Rivivalinta]],Sheet1!$C$1:$E$42,3,FALSE)</f>
        <v>Other risks</v>
      </c>
      <c r="E2441" s="1" t="s">
        <v>109</v>
      </c>
      <c r="F2441" s="2">
        <v>42004</v>
      </c>
      <c r="G2441" s="4">
        <v>5014.991</v>
      </c>
    </row>
    <row r="2442" spans="1:7" x14ac:dyDescent="0.2">
      <c r="A2442" s="3">
        <v>1</v>
      </c>
      <c r="B2442" s="23" t="s">
        <v>5</v>
      </c>
      <c r="C2442" s="23" t="str">
        <f>VLOOKUP(Taulukko1[[#This Row],[Rivivalinta]],Sheet1!$C$1:$E$42,2,FALSE)</f>
        <v>Räntenetto</v>
      </c>
      <c r="D2442" s="23" t="str">
        <f>VLOOKUP(Taulukko1[[#This Row],[Rivivalinta]],Sheet1!$C$1:$E$42,3,FALSE)</f>
        <v>Net interest margin</v>
      </c>
      <c r="E2442" s="1" t="s">
        <v>48</v>
      </c>
      <c r="F2442" s="2">
        <v>42004</v>
      </c>
      <c r="G2442" s="4">
        <v>315069</v>
      </c>
    </row>
    <row r="2443" spans="1:7" x14ac:dyDescent="0.2">
      <c r="A2443" s="3">
        <v>2</v>
      </c>
      <c r="B2443" s="23" t="s">
        <v>6</v>
      </c>
      <c r="C2443" s="23" t="str">
        <f>VLOOKUP(Taulukko1[[#This Row],[Rivivalinta]],Sheet1!$C$1:$E$42,2,FALSE)</f>
        <v>Netto, avgifts- och provisionsintäkter</v>
      </c>
      <c r="D2443" s="23" t="str">
        <f>VLOOKUP(Taulukko1[[#This Row],[Rivivalinta]],Sheet1!$C$1:$E$42,3,FALSE)</f>
        <v>Net fee and commission income</v>
      </c>
      <c r="E2443" s="1" t="s">
        <v>48</v>
      </c>
      <c r="F2443" s="2">
        <v>42004</v>
      </c>
      <c r="G2443" s="4">
        <v>232591</v>
      </c>
    </row>
    <row r="2444" spans="1:7" x14ac:dyDescent="0.2">
      <c r="A2444" s="3">
        <v>3</v>
      </c>
      <c r="B2444" s="23" t="s">
        <v>7</v>
      </c>
      <c r="C2444" s="23" t="str">
        <f>VLOOKUP(Taulukko1[[#This Row],[Rivivalinta]],Sheet1!$C$1:$E$42,2,FALSE)</f>
        <v>Avgifts- och provisionsintäkter</v>
      </c>
      <c r="D2444" s="23" t="str">
        <f>VLOOKUP(Taulukko1[[#This Row],[Rivivalinta]],Sheet1!$C$1:$E$42,3,FALSE)</f>
        <v>Fee and commission income</v>
      </c>
      <c r="E2444" s="1" t="s">
        <v>48</v>
      </c>
      <c r="F2444" s="2">
        <v>42004</v>
      </c>
      <c r="G2444" s="4">
        <v>298722</v>
      </c>
    </row>
    <row r="2445" spans="1:7" x14ac:dyDescent="0.2">
      <c r="A2445" s="3">
        <v>4</v>
      </c>
      <c r="B2445" s="23" t="s">
        <v>8</v>
      </c>
      <c r="C2445" s="23" t="str">
        <f>VLOOKUP(Taulukko1[[#This Row],[Rivivalinta]],Sheet1!$C$1:$E$42,2,FALSE)</f>
        <v>Avgifts- och provisionskostnader</v>
      </c>
      <c r="D2445" s="23" t="str">
        <f>VLOOKUP(Taulukko1[[#This Row],[Rivivalinta]],Sheet1!$C$1:$E$42,3,FALSE)</f>
        <v>Fee and commission expenses</v>
      </c>
      <c r="E2445" s="1" t="s">
        <v>48</v>
      </c>
      <c r="F2445" s="2">
        <v>42004</v>
      </c>
      <c r="G2445" s="4">
        <v>66131</v>
      </c>
    </row>
    <row r="2446" spans="1:7" x14ac:dyDescent="0.2">
      <c r="A2446" s="3">
        <v>5</v>
      </c>
      <c r="B2446" s="23" t="s">
        <v>9</v>
      </c>
      <c r="C2446" s="23" t="str">
        <f>VLOOKUP(Taulukko1[[#This Row],[Rivivalinta]],Sheet1!$C$1:$E$42,2,FALSE)</f>
        <v>Nettointäkter från handel och investeringar</v>
      </c>
      <c r="D2446" s="23" t="str">
        <f>VLOOKUP(Taulukko1[[#This Row],[Rivivalinta]],Sheet1!$C$1:$E$42,3,FALSE)</f>
        <v>Net trading and investing income</v>
      </c>
      <c r="E2446" s="1" t="s">
        <v>48</v>
      </c>
      <c r="F2446" s="2">
        <v>42004</v>
      </c>
      <c r="G2446" s="4">
        <v>31741</v>
      </c>
    </row>
    <row r="2447" spans="1:7" x14ac:dyDescent="0.2">
      <c r="A2447" s="3">
        <v>6</v>
      </c>
      <c r="B2447" s="23" t="s">
        <v>10</v>
      </c>
      <c r="C2447" s="23" t="str">
        <f>VLOOKUP(Taulukko1[[#This Row],[Rivivalinta]],Sheet1!$C$1:$E$42,2,FALSE)</f>
        <v>Övriga intäkter</v>
      </c>
      <c r="D2447" s="23" t="str">
        <f>VLOOKUP(Taulukko1[[#This Row],[Rivivalinta]],Sheet1!$C$1:$E$42,3,FALSE)</f>
        <v>Other income</v>
      </c>
      <c r="E2447" s="1" t="s">
        <v>48</v>
      </c>
      <c r="F2447" s="2">
        <v>42004</v>
      </c>
      <c r="G2447" s="4">
        <v>24064</v>
      </c>
    </row>
    <row r="2448" spans="1:7" x14ac:dyDescent="0.2">
      <c r="A2448" s="3">
        <v>7</v>
      </c>
      <c r="B2448" s="23" t="s">
        <v>11</v>
      </c>
      <c r="C2448" s="23" t="str">
        <f>VLOOKUP(Taulukko1[[#This Row],[Rivivalinta]],Sheet1!$C$1:$E$42,2,FALSE)</f>
        <v>Totala inkomster</v>
      </c>
      <c r="D2448" s="23" t="str">
        <f>VLOOKUP(Taulukko1[[#This Row],[Rivivalinta]],Sheet1!$C$1:$E$42,3,FALSE)</f>
        <v>Total income</v>
      </c>
      <c r="E2448" s="1" t="s">
        <v>48</v>
      </c>
      <c r="F2448" s="2">
        <v>42004</v>
      </c>
      <c r="G2448" s="4">
        <v>603465</v>
      </c>
    </row>
    <row r="2449" spans="1:7" x14ac:dyDescent="0.2">
      <c r="A2449" s="3">
        <v>8</v>
      </c>
      <c r="B2449" s="23" t="s">
        <v>12</v>
      </c>
      <c r="C2449" s="23" t="str">
        <f>VLOOKUP(Taulukko1[[#This Row],[Rivivalinta]],Sheet1!$C$1:$E$42,2,FALSE)</f>
        <v>Totala kostnader</v>
      </c>
      <c r="D2449" s="23" t="str">
        <f>VLOOKUP(Taulukko1[[#This Row],[Rivivalinta]],Sheet1!$C$1:$E$42,3,FALSE)</f>
        <v>Total expenses</v>
      </c>
      <c r="E2449" s="1" t="s">
        <v>48</v>
      </c>
      <c r="F2449" s="2">
        <v>42004</v>
      </c>
      <c r="G2449" s="4">
        <v>373876</v>
      </c>
    </row>
    <row r="2450" spans="1:7" x14ac:dyDescent="0.2">
      <c r="A2450" s="3">
        <v>9</v>
      </c>
      <c r="B2450" s="23" t="s">
        <v>13</v>
      </c>
      <c r="C2450" s="23" t="str">
        <f>VLOOKUP(Taulukko1[[#This Row],[Rivivalinta]],Sheet1!$C$1:$E$42,2,FALSE)</f>
        <v>Nedskrivningar av lån och fordringar</v>
      </c>
      <c r="D2450" s="23" t="str">
        <f>VLOOKUP(Taulukko1[[#This Row],[Rivivalinta]],Sheet1!$C$1:$E$42,3,FALSE)</f>
        <v>Impairments on loans and receivables</v>
      </c>
      <c r="E2450" s="1" t="s">
        <v>48</v>
      </c>
      <c r="F2450" s="2">
        <v>42004</v>
      </c>
      <c r="G2450" s="4">
        <v>15849</v>
      </c>
    </row>
    <row r="2451" spans="1:7" x14ac:dyDescent="0.2">
      <c r="A2451" s="3">
        <v>10</v>
      </c>
      <c r="B2451" s="23" t="s">
        <v>14</v>
      </c>
      <c r="C2451" s="23" t="str">
        <f>VLOOKUP(Taulukko1[[#This Row],[Rivivalinta]],Sheet1!$C$1:$E$42,2,FALSE)</f>
        <v>Rörelsevinst/-förlust</v>
      </c>
      <c r="D2451" s="23" t="str">
        <f>VLOOKUP(Taulukko1[[#This Row],[Rivivalinta]],Sheet1!$C$1:$E$42,3,FALSE)</f>
        <v>Operatingprofit/-loss</v>
      </c>
      <c r="E2451" s="1" t="s">
        <v>48</v>
      </c>
      <c r="F2451" s="2">
        <v>42004</v>
      </c>
      <c r="G2451" s="4">
        <v>213740</v>
      </c>
    </row>
    <row r="2452" spans="1:7" x14ac:dyDescent="0.2">
      <c r="A2452" s="3">
        <v>11</v>
      </c>
      <c r="B2452" s="23" t="s">
        <v>15</v>
      </c>
      <c r="C2452" s="23" t="str">
        <f>VLOOKUP(Taulukko1[[#This Row],[Rivivalinta]],Sheet1!$C$1:$E$42,2,FALSE)</f>
        <v>Kontanta medel och kassabehållning hos centralbanker</v>
      </c>
      <c r="D2452" s="23" t="str">
        <f>VLOOKUP(Taulukko1[[#This Row],[Rivivalinta]],Sheet1!$C$1:$E$42,3,FALSE)</f>
        <v>Cash and cash balances at central banks</v>
      </c>
      <c r="E2452" s="1" t="s">
        <v>48</v>
      </c>
      <c r="F2452" s="2">
        <v>42004</v>
      </c>
      <c r="G2452" s="4">
        <v>4288768</v>
      </c>
    </row>
    <row r="2453" spans="1:7" x14ac:dyDescent="0.2">
      <c r="A2453" s="3">
        <v>12</v>
      </c>
      <c r="B2453" s="23" t="s">
        <v>16</v>
      </c>
      <c r="C2453" s="23" t="str">
        <f>VLOOKUP(Taulukko1[[#This Row],[Rivivalinta]],Sheet1!$C$1:$E$42,2,FALSE)</f>
        <v>Lån och förskott till kreditinstitut</v>
      </c>
      <c r="D2453" s="23" t="str">
        <f>VLOOKUP(Taulukko1[[#This Row],[Rivivalinta]],Sheet1!$C$1:$E$42,3,FALSE)</f>
        <v>Loans and advances to credit institutions</v>
      </c>
      <c r="E2453" s="1" t="s">
        <v>48</v>
      </c>
      <c r="F2453" s="2">
        <v>42004</v>
      </c>
      <c r="G2453" s="4">
        <v>1399237</v>
      </c>
    </row>
    <row r="2454" spans="1:7" x14ac:dyDescent="0.2">
      <c r="A2454" s="3">
        <v>13</v>
      </c>
      <c r="B2454" s="23" t="s">
        <v>17</v>
      </c>
      <c r="C2454" s="23" t="str">
        <f>VLOOKUP(Taulukko1[[#This Row],[Rivivalinta]],Sheet1!$C$1:$E$42,2,FALSE)</f>
        <v>Lån och förskott till allmänheten och offentliga samfund</v>
      </c>
      <c r="D2454" s="23" t="str">
        <f>VLOOKUP(Taulukko1[[#This Row],[Rivivalinta]],Sheet1!$C$1:$E$42,3,FALSE)</f>
        <v>Loans and advances to the public and public sector entities</v>
      </c>
      <c r="E2454" s="1" t="s">
        <v>48</v>
      </c>
      <c r="F2454" s="2">
        <v>42004</v>
      </c>
      <c r="G2454" s="4">
        <v>19214514</v>
      </c>
    </row>
    <row r="2455" spans="1:7" x14ac:dyDescent="0.2">
      <c r="A2455" s="3">
        <v>14</v>
      </c>
      <c r="B2455" s="23" t="s">
        <v>18</v>
      </c>
      <c r="C2455" s="23" t="str">
        <f>VLOOKUP(Taulukko1[[#This Row],[Rivivalinta]],Sheet1!$C$1:$E$42,2,FALSE)</f>
        <v>Värdepapper</v>
      </c>
      <c r="D2455" s="23" t="str">
        <f>VLOOKUP(Taulukko1[[#This Row],[Rivivalinta]],Sheet1!$C$1:$E$42,3,FALSE)</f>
        <v>Debt securities</v>
      </c>
      <c r="E2455" s="1" t="s">
        <v>48</v>
      </c>
      <c r="F2455" s="2">
        <v>42004</v>
      </c>
      <c r="G2455" s="4">
        <v>1021276</v>
      </c>
    </row>
    <row r="2456" spans="1:7" x14ac:dyDescent="0.2">
      <c r="A2456" s="3">
        <v>15</v>
      </c>
      <c r="B2456" s="23" t="s">
        <v>119</v>
      </c>
      <c r="C2456" s="23" t="str">
        <f>VLOOKUP(Taulukko1[[#This Row],[Rivivalinta]],Sheet1!$C$1:$E$42,2,FALSE)</f>
        <v xml:space="preserve">Derivat </v>
      </c>
      <c r="D2456" s="23" t="str">
        <f>VLOOKUP(Taulukko1[[#This Row],[Rivivalinta]],Sheet1!$C$1:$E$42,3,FALSE)</f>
        <v xml:space="preserve">Derivatives </v>
      </c>
      <c r="E2456" s="1" t="s">
        <v>48</v>
      </c>
      <c r="F2456" s="2">
        <v>42004</v>
      </c>
      <c r="G2456" s="4">
        <v>3541155</v>
      </c>
    </row>
    <row r="2457" spans="1:7" x14ac:dyDescent="0.2">
      <c r="A2457" s="3">
        <v>16</v>
      </c>
      <c r="B2457" s="23" t="s">
        <v>20</v>
      </c>
      <c r="C2457" s="23" t="str">
        <f>VLOOKUP(Taulukko1[[#This Row],[Rivivalinta]],Sheet1!$C$1:$E$42,2,FALSE)</f>
        <v>Övriga tillgångar</v>
      </c>
      <c r="D2457" s="23" t="str">
        <f>VLOOKUP(Taulukko1[[#This Row],[Rivivalinta]],Sheet1!$C$1:$E$42,3,FALSE)</f>
        <v>Other assets</v>
      </c>
      <c r="E2457" s="1" t="s">
        <v>48</v>
      </c>
      <c r="F2457" s="2">
        <v>42004</v>
      </c>
      <c r="G2457" s="4">
        <v>226899</v>
      </c>
    </row>
    <row r="2458" spans="1:7" x14ac:dyDescent="0.2">
      <c r="A2458" s="3">
        <v>17</v>
      </c>
      <c r="B2458" s="23" t="s">
        <v>21</v>
      </c>
      <c r="C2458" s="23" t="str">
        <f>VLOOKUP(Taulukko1[[#This Row],[Rivivalinta]],Sheet1!$C$1:$E$42,2,FALSE)</f>
        <v>SUMMA TILLGÅNGAR</v>
      </c>
      <c r="D2458" s="23" t="str">
        <f>VLOOKUP(Taulukko1[[#This Row],[Rivivalinta]],Sheet1!$C$1:$E$42,3,FALSE)</f>
        <v>TOTAL ASSETS</v>
      </c>
      <c r="E2458" s="1" t="s">
        <v>48</v>
      </c>
      <c r="F2458" s="2">
        <v>42004</v>
      </c>
      <c r="G2458" s="4">
        <v>29691849</v>
      </c>
    </row>
    <row r="2459" spans="1:7" x14ac:dyDescent="0.2">
      <c r="A2459" s="3">
        <v>18</v>
      </c>
      <c r="B2459" s="23" t="s">
        <v>22</v>
      </c>
      <c r="C2459" s="23" t="str">
        <f>VLOOKUP(Taulukko1[[#This Row],[Rivivalinta]],Sheet1!$C$1:$E$42,2,FALSE)</f>
        <v>Inlåning från kreditinstitut</v>
      </c>
      <c r="D2459" s="23" t="str">
        <f>VLOOKUP(Taulukko1[[#This Row],[Rivivalinta]],Sheet1!$C$1:$E$42,3,FALSE)</f>
        <v>Deposits from credit institutions</v>
      </c>
      <c r="E2459" s="1" t="s">
        <v>48</v>
      </c>
      <c r="F2459" s="2">
        <v>42004</v>
      </c>
      <c r="G2459" s="4">
        <v>1393628</v>
      </c>
    </row>
    <row r="2460" spans="1:7" x14ac:dyDescent="0.2">
      <c r="A2460" s="3">
        <v>19</v>
      </c>
      <c r="B2460" s="23" t="s">
        <v>23</v>
      </c>
      <c r="C2460" s="23" t="str">
        <f>VLOOKUP(Taulukko1[[#This Row],[Rivivalinta]],Sheet1!$C$1:$E$42,2,FALSE)</f>
        <v>Inlåning från allmänheten och offentliga samfund</v>
      </c>
      <c r="D2460" s="23" t="str">
        <f>VLOOKUP(Taulukko1[[#This Row],[Rivivalinta]],Sheet1!$C$1:$E$42,3,FALSE)</f>
        <v>Deposits from the public and public sector entities</v>
      </c>
      <c r="E2460" s="1" t="s">
        <v>48</v>
      </c>
      <c r="F2460" s="2">
        <v>42004</v>
      </c>
      <c r="G2460" s="4">
        <v>15728864</v>
      </c>
    </row>
    <row r="2461" spans="1:7" x14ac:dyDescent="0.2">
      <c r="A2461" s="3">
        <v>20</v>
      </c>
      <c r="B2461" s="23" t="s">
        <v>24</v>
      </c>
      <c r="C2461" s="23" t="str">
        <f>VLOOKUP(Taulukko1[[#This Row],[Rivivalinta]],Sheet1!$C$1:$E$42,2,FALSE)</f>
        <v>Emitterade skuldebrev</v>
      </c>
      <c r="D2461" s="23" t="str">
        <f>VLOOKUP(Taulukko1[[#This Row],[Rivivalinta]],Sheet1!$C$1:$E$42,3,FALSE)</f>
        <v>Debt securities issued</v>
      </c>
      <c r="E2461" s="1" t="s">
        <v>48</v>
      </c>
      <c r="F2461" s="2">
        <v>42004</v>
      </c>
      <c r="G2461" s="4">
        <v>5279271</v>
      </c>
    </row>
    <row r="2462" spans="1:7" x14ac:dyDescent="0.2">
      <c r="A2462" s="3">
        <v>22</v>
      </c>
      <c r="B2462" s="23" t="s">
        <v>19</v>
      </c>
      <c r="C2462" s="23" t="str">
        <f>VLOOKUP(Taulukko1[[#This Row],[Rivivalinta]],Sheet1!$C$1:$E$42,2,FALSE)</f>
        <v>Derivat</v>
      </c>
      <c r="D2462" s="23" t="str">
        <f>VLOOKUP(Taulukko1[[#This Row],[Rivivalinta]],Sheet1!$C$1:$E$42,3,FALSE)</f>
        <v>Derivatives</v>
      </c>
      <c r="E2462" s="1" t="s">
        <v>48</v>
      </c>
      <c r="F2462" s="2">
        <v>42004</v>
      </c>
      <c r="G2462" s="4">
        <v>3310090</v>
      </c>
    </row>
    <row r="2463" spans="1:7" x14ac:dyDescent="0.2">
      <c r="A2463" s="3">
        <v>23</v>
      </c>
      <c r="B2463" s="23" t="s">
        <v>25</v>
      </c>
      <c r="C2463" s="23" t="str">
        <f>VLOOKUP(Taulukko1[[#This Row],[Rivivalinta]],Sheet1!$C$1:$E$42,2,FALSE)</f>
        <v>Eget kapital</v>
      </c>
      <c r="D2463" s="23" t="str">
        <f>VLOOKUP(Taulukko1[[#This Row],[Rivivalinta]],Sheet1!$C$1:$E$42,3,FALSE)</f>
        <v>Total equity</v>
      </c>
      <c r="E2463" s="1" t="s">
        <v>48</v>
      </c>
      <c r="F2463" s="2">
        <v>42004</v>
      </c>
      <c r="G2463" s="4">
        <v>2502439</v>
      </c>
    </row>
    <row r="2464" spans="1:7" x14ac:dyDescent="0.2">
      <c r="A2464" s="3">
        <v>21</v>
      </c>
      <c r="B2464" s="23" t="s">
        <v>26</v>
      </c>
      <c r="C2464" s="23" t="str">
        <f>VLOOKUP(Taulukko1[[#This Row],[Rivivalinta]],Sheet1!$C$1:$E$42,2,FALSE)</f>
        <v>Övriga skulder</v>
      </c>
      <c r="D2464" s="23" t="str">
        <f>VLOOKUP(Taulukko1[[#This Row],[Rivivalinta]],Sheet1!$C$1:$E$42,3,FALSE)</f>
        <v>Other liabilities</v>
      </c>
      <c r="E2464" s="1" t="s">
        <v>48</v>
      </c>
      <c r="F2464" s="2">
        <v>42004</v>
      </c>
      <c r="G2464" s="4">
        <v>1477557</v>
      </c>
    </row>
    <row r="2465" spans="1:7" x14ac:dyDescent="0.2">
      <c r="A2465" s="3">
        <v>24</v>
      </c>
      <c r="B2465" s="23" t="s">
        <v>27</v>
      </c>
      <c r="C2465" s="23" t="str">
        <f>VLOOKUP(Taulukko1[[#This Row],[Rivivalinta]],Sheet1!$C$1:$E$42,2,FALSE)</f>
        <v>SUMMA EGET KAPITAL OCH SKULDER</v>
      </c>
      <c r="D2465" s="23" t="str">
        <f>VLOOKUP(Taulukko1[[#This Row],[Rivivalinta]],Sheet1!$C$1:$E$42,3,FALSE)</f>
        <v>TOTAL EQUITY AND LIABILITIES</v>
      </c>
      <c r="E2465" s="1" t="s">
        <v>48</v>
      </c>
      <c r="F2465" s="2">
        <v>42004</v>
      </c>
      <c r="G2465" s="4">
        <v>29691849</v>
      </c>
    </row>
    <row r="2466" spans="1:7" x14ac:dyDescent="0.2">
      <c r="A2466" s="3">
        <v>25</v>
      </c>
      <c r="B2466" s="23" t="s">
        <v>28</v>
      </c>
      <c r="C2466" s="23" t="str">
        <f>VLOOKUP(Taulukko1[[#This Row],[Rivivalinta]],Sheet1!$C$1:$E$42,2,FALSE)</f>
        <v>Exponering utanför balansräkningen</v>
      </c>
      <c r="D2466" s="23" t="str">
        <f>VLOOKUP(Taulukko1[[#This Row],[Rivivalinta]],Sheet1!$C$1:$E$42,3,FALSE)</f>
        <v>Off balance sheet exposures</v>
      </c>
      <c r="E2466" s="1" t="s">
        <v>48</v>
      </c>
      <c r="F2466" s="2">
        <v>42004</v>
      </c>
      <c r="G2466" s="4">
        <v>8073911</v>
      </c>
    </row>
    <row r="2467" spans="1:7" x14ac:dyDescent="0.2">
      <c r="A2467" s="3">
        <v>28</v>
      </c>
      <c r="B2467" s="23" t="s">
        <v>29</v>
      </c>
      <c r="C2467" s="23" t="str">
        <f>VLOOKUP(Taulukko1[[#This Row],[Rivivalinta]],Sheet1!$C$1:$E$42,2,FALSE)</f>
        <v>Kostnader/intäkter, %</v>
      </c>
      <c r="D2467" s="23" t="str">
        <f>VLOOKUP(Taulukko1[[#This Row],[Rivivalinta]],Sheet1!$C$1:$E$42,3,FALSE)</f>
        <v>Cost/income ratio, %</v>
      </c>
      <c r="E2467" s="1" t="s">
        <v>48</v>
      </c>
      <c r="F2467" s="2">
        <v>42004</v>
      </c>
      <c r="G2467" s="5">
        <v>0.61715241613478178</v>
      </c>
    </row>
    <row r="2468" spans="1:7" x14ac:dyDescent="0.2">
      <c r="A2468" s="3">
        <v>29</v>
      </c>
      <c r="B2468" s="23" t="s">
        <v>30</v>
      </c>
      <c r="C2468" s="23" t="str">
        <f>VLOOKUP(Taulukko1[[#This Row],[Rivivalinta]],Sheet1!$C$1:$E$42,2,FALSE)</f>
        <v>Nödlidande exponeringar/Exponeringar, %</v>
      </c>
      <c r="D2468" s="23" t="str">
        <f>VLOOKUP(Taulukko1[[#This Row],[Rivivalinta]],Sheet1!$C$1:$E$42,3,FALSE)</f>
        <v>Non-performing exposures/Exposures, %</v>
      </c>
      <c r="E2468" s="1" t="s">
        <v>48</v>
      </c>
      <c r="F2468" s="2">
        <v>42004</v>
      </c>
      <c r="G2468" s="5">
        <v>2.7383166773098273E-2</v>
      </c>
    </row>
    <row r="2469" spans="1:7" x14ac:dyDescent="0.2">
      <c r="A2469" s="3">
        <v>30</v>
      </c>
      <c r="B2469" s="23" t="s">
        <v>31</v>
      </c>
      <c r="C2469" s="23" t="str">
        <f>VLOOKUP(Taulukko1[[#This Row],[Rivivalinta]],Sheet1!$C$1:$E$42,2,FALSE)</f>
        <v>Upplupna avsättningar på nödlidande exponeringar/Nödlidande Exponeringar, %</v>
      </c>
      <c r="D2469" s="23" t="str">
        <f>VLOOKUP(Taulukko1[[#This Row],[Rivivalinta]],Sheet1!$C$1:$E$42,3,FALSE)</f>
        <v>Accumulated impairments on non-performing exposures/Non-performing exposures, %</v>
      </c>
      <c r="E2469" s="1" t="s">
        <v>48</v>
      </c>
      <c r="F2469" s="2">
        <v>42004</v>
      </c>
      <c r="G2469" s="5">
        <v>0.39659405289157279</v>
      </c>
    </row>
    <row r="2470" spans="1:7" x14ac:dyDescent="0.2">
      <c r="A2470" s="3">
        <v>31</v>
      </c>
      <c r="B2470" s="23" t="s">
        <v>32</v>
      </c>
      <c r="C2470" s="23" t="str">
        <f>VLOOKUP(Taulukko1[[#This Row],[Rivivalinta]],Sheet1!$C$1:$E$42,2,FALSE)</f>
        <v>Kapitalbas</v>
      </c>
      <c r="D2470" s="23" t="str">
        <f>VLOOKUP(Taulukko1[[#This Row],[Rivivalinta]],Sheet1!$C$1:$E$42,3,FALSE)</f>
        <v>Own funds</v>
      </c>
      <c r="E2470" s="1" t="s">
        <v>48</v>
      </c>
      <c r="F2470" s="2">
        <v>42004</v>
      </c>
      <c r="G2470" s="4">
        <v>2437316.2209999999</v>
      </c>
    </row>
    <row r="2471" spans="1:7" x14ac:dyDescent="0.2">
      <c r="A2471" s="3">
        <v>32</v>
      </c>
      <c r="B2471" s="23" t="s">
        <v>33</v>
      </c>
      <c r="C2471" s="23" t="str">
        <f>VLOOKUP(Taulukko1[[#This Row],[Rivivalinta]],Sheet1!$C$1:$E$42,2,FALSE)</f>
        <v>Kärnprimärkapital (CET 1)</v>
      </c>
      <c r="D2471" s="23" t="str">
        <f>VLOOKUP(Taulukko1[[#This Row],[Rivivalinta]],Sheet1!$C$1:$E$42,3,FALSE)</f>
        <v>Common equity tier 1 capital (CET1)</v>
      </c>
      <c r="E2471" s="1" t="s">
        <v>48</v>
      </c>
      <c r="F2471" s="2">
        <v>42004</v>
      </c>
      <c r="G2471" s="4">
        <v>2337316.2209999999</v>
      </c>
    </row>
    <row r="2472" spans="1:7" x14ac:dyDescent="0.2">
      <c r="A2472" s="3">
        <v>33</v>
      </c>
      <c r="B2472" s="23" t="s">
        <v>34</v>
      </c>
      <c r="C2472" s="23" t="str">
        <f>VLOOKUP(Taulukko1[[#This Row],[Rivivalinta]],Sheet1!$C$1:$E$42,2,FALSE)</f>
        <v>Övrigt primärkapital (AT 1)</v>
      </c>
      <c r="D2472" s="23" t="str">
        <f>VLOOKUP(Taulukko1[[#This Row],[Rivivalinta]],Sheet1!$C$1:$E$42,3,FALSE)</f>
        <v>Additional tier 1 capital (AT 1)</v>
      </c>
      <c r="E2472" s="1" t="s">
        <v>48</v>
      </c>
      <c r="F2472" s="2">
        <v>42004</v>
      </c>
      <c r="G2472" s="4">
        <v>100000</v>
      </c>
    </row>
    <row r="2473" spans="1:7" x14ac:dyDescent="0.2">
      <c r="A2473" s="3">
        <v>34</v>
      </c>
      <c r="B2473" s="23" t="s">
        <v>35</v>
      </c>
      <c r="C2473" s="23" t="str">
        <f>VLOOKUP(Taulukko1[[#This Row],[Rivivalinta]],Sheet1!$C$1:$E$42,2,FALSE)</f>
        <v>Supplementärkapital (T2)</v>
      </c>
      <c r="D2473" s="23" t="str">
        <f>VLOOKUP(Taulukko1[[#This Row],[Rivivalinta]],Sheet1!$C$1:$E$42,3,FALSE)</f>
        <v>Tier 2 capital (T2)</v>
      </c>
      <c r="E2473" s="1" t="s">
        <v>48</v>
      </c>
      <c r="F2473" s="2">
        <v>42004</v>
      </c>
      <c r="G2473" s="4"/>
    </row>
    <row r="2474" spans="1:7" x14ac:dyDescent="0.2">
      <c r="A2474" s="3">
        <v>35</v>
      </c>
      <c r="B2474" s="23" t="s">
        <v>36</v>
      </c>
      <c r="C2474" s="23" t="str">
        <f>VLOOKUP(Taulukko1[[#This Row],[Rivivalinta]],Sheet1!$C$1:$E$42,2,FALSE)</f>
        <v>Summa kapitalrelationer, %</v>
      </c>
      <c r="D2474" s="23" t="str">
        <f>VLOOKUP(Taulukko1[[#This Row],[Rivivalinta]],Sheet1!$C$1:$E$42,3,FALSE)</f>
        <v>Own funds ratio, %</v>
      </c>
      <c r="E2474" s="1" t="s">
        <v>48</v>
      </c>
      <c r="F2474" s="2">
        <v>42004</v>
      </c>
      <c r="G2474" s="5">
        <v>0.14497354215459521</v>
      </c>
    </row>
    <row r="2475" spans="1:7" x14ac:dyDescent="0.2">
      <c r="A2475" s="3">
        <v>36</v>
      </c>
      <c r="B2475" s="23" t="s">
        <v>37</v>
      </c>
      <c r="C2475" s="23" t="str">
        <f>VLOOKUP(Taulukko1[[#This Row],[Rivivalinta]],Sheet1!$C$1:$E$42,2,FALSE)</f>
        <v>Primärkapitalrelation, %</v>
      </c>
      <c r="D2475" s="23" t="str">
        <f>VLOOKUP(Taulukko1[[#This Row],[Rivivalinta]],Sheet1!$C$1:$E$42,3,FALSE)</f>
        <v>Tier 1 ratio, %</v>
      </c>
      <c r="E2475" s="1" t="s">
        <v>48</v>
      </c>
      <c r="F2475" s="2">
        <v>42004</v>
      </c>
      <c r="G2475" s="5">
        <v>0.14497354215459521</v>
      </c>
    </row>
    <row r="2476" spans="1:7" x14ac:dyDescent="0.2">
      <c r="A2476" s="3">
        <v>37</v>
      </c>
      <c r="B2476" s="23" t="s">
        <v>38</v>
      </c>
      <c r="C2476" s="23" t="str">
        <f>VLOOKUP(Taulukko1[[#This Row],[Rivivalinta]],Sheet1!$C$1:$E$42,2,FALSE)</f>
        <v>Kärnprimärkapitalrelation, %</v>
      </c>
      <c r="D2476" s="23" t="str">
        <f>VLOOKUP(Taulukko1[[#This Row],[Rivivalinta]],Sheet1!$C$1:$E$42,3,FALSE)</f>
        <v>CET 1 ratio, %</v>
      </c>
      <c r="E2476" s="1" t="s">
        <v>48</v>
      </c>
      <c r="F2476" s="2">
        <v>42004</v>
      </c>
      <c r="G2476" s="5">
        <v>0.13902546119138254</v>
      </c>
    </row>
    <row r="2477" spans="1:7" x14ac:dyDescent="0.2">
      <c r="A2477" s="3">
        <v>38</v>
      </c>
      <c r="B2477" s="23" t="s">
        <v>39</v>
      </c>
      <c r="C2477" s="23" t="str">
        <f>VLOOKUP(Taulukko1[[#This Row],[Rivivalinta]],Sheet1!$C$1:$E$42,2,FALSE)</f>
        <v>Summa exponeringsbelopp (RWA)</v>
      </c>
      <c r="D2477" s="23" t="str">
        <f>VLOOKUP(Taulukko1[[#This Row],[Rivivalinta]],Sheet1!$C$1:$E$42,3,FALSE)</f>
        <v>Total risk weighted assets (RWA)</v>
      </c>
      <c r="E2477" s="1" t="s">
        <v>48</v>
      </c>
      <c r="F2477" s="2">
        <v>42004</v>
      </c>
      <c r="G2477" s="4">
        <v>16812145.063000001</v>
      </c>
    </row>
    <row r="2478" spans="1:7" x14ac:dyDescent="0.2">
      <c r="A2478" s="3">
        <v>39</v>
      </c>
      <c r="B2478" s="23" t="s">
        <v>40</v>
      </c>
      <c r="C2478" s="23" t="str">
        <f>VLOOKUP(Taulukko1[[#This Row],[Rivivalinta]],Sheet1!$C$1:$E$42,2,FALSE)</f>
        <v>Exponeringsbelopp för kredit-, motpart- och utspädningsrisker</v>
      </c>
      <c r="D2478" s="23" t="str">
        <f>VLOOKUP(Taulukko1[[#This Row],[Rivivalinta]],Sheet1!$C$1:$E$42,3,FALSE)</f>
        <v>Credit and counterparty risks</v>
      </c>
      <c r="E2478" s="1" t="s">
        <v>48</v>
      </c>
      <c r="F2478" s="2">
        <v>42004</v>
      </c>
      <c r="G2478" s="4">
        <v>15443484.604</v>
      </c>
    </row>
    <row r="2479" spans="1:7" x14ac:dyDescent="0.2">
      <c r="A2479" s="3">
        <v>40</v>
      </c>
      <c r="B2479" s="23" t="s">
        <v>41</v>
      </c>
      <c r="C2479" s="23" t="str">
        <f>VLOOKUP(Taulukko1[[#This Row],[Rivivalinta]],Sheet1!$C$1:$E$42,2,FALSE)</f>
        <v>Exponeringsbelopp för positions-, valutakurs- och råvarurisker</v>
      </c>
      <c r="D2479" s="23" t="str">
        <f>VLOOKUP(Taulukko1[[#This Row],[Rivivalinta]],Sheet1!$C$1:$E$42,3,FALSE)</f>
        <v>Position, currency and commodity risks</v>
      </c>
      <c r="E2479" s="1" t="s">
        <v>48</v>
      </c>
      <c r="F2479" s="2">
        <v>42004</v>
      </c>
      <c r="G2479" s="4">
        <v>213705.78200000001</v>
      </c>
    </row>
    <row r="2480" spans="1:7" x14ac:dyDescent="0.2">
      <c r="A2480" s="3">
        <v>41</v>
      </c>
      <c r="B2480" s="23" t="s">
        <v>42</v>
      </c>
      <c r="C2480" s="23" t="str">
        <f>VLOOKUP(Taulukko1[[#This Row],[Rivivalinta]],Sheet1!$C$1:$E$42,2,FALSE)</f>
        <v>Exponeringsbelopp för operativ risk</v>
      </c>
      <c r="D2480" s="23" t="str">
        <f>VLOOKUP(Taulukko1[[#This Row],[Rivivalinta]],Sheet1!$C$1:$E$42,3,FALSE)</f>
        <v>Operational risks</v>
      </c>
      <c r="E2480" s="1" t="s">
        <v>48</v>
      </c>
      <c r="F2480" s="2">
        <v>42004</v>
      </c>
      <c r="G2480" s="4">
        <v>1048124.996</v>
      </c>
    </row>
    <row r="2481" spans="1:7" x14ac:dyDescent="0.2">
      <c r="A2481" s="3">
        <v>42</v>
      </c>
      <c r="B2481" s="23" t="s">
        <v>43</v>
      </c>
      <c r="C2481" s="23" t="str">
        <f>VLOOKUP(Taulukko1[[#This Row],[Rivivalinta]],Sheet1!$C$1:$E$42,2,FALSE)</f>
        <v>Övriga riskexponeringar</v>
      </c>
      <c r="D2481" s="23" t="str">
        <f>VLOOKUP(Taulukko1[[#This Row],[Rivivalinta]],Sheet1!$C$1:$E$42,3,FALSE)</f>
        <v>Other risks</v>
      </c>
      <c r="E2481" s="1" t="s">
        <v>48</v>
      </c>
      <c r="F2481" s="2">
        <v>42004</v>
      </c>
      <c r="G2481" s="4">
        <v>106829.681</v>
      </c>
    </row>
    <row r="2482" spans="1:7" x14ac:dyDescent="0.2">
      <c r="A2482" s="3">
        <v>1</v>
      </c>
      <c r="B2482" s="23" t="s">
        <v>5</v>
      </c>
      <c r="C2482" s="23" t="str">
        <f>VLOOKUP(Taulukko1[[#This Row],[Rivivalinta]],Sheet1!$C$1:$E$42,2,FALSE)</f>
        <v>Räntenetto</v>
      </c>
      <c r="D2482" s="23" t="str">
        <f>VLOOKUP(Taulukko1[[#This Row],[Rivivalinta]],Sheet1!$C$1:$E$42,3,FALSE)</f>
        <v>Net interest margin</v>
      </c>
      <c r="E2482" s="1" t="s">
        <v>50</v>
      </c>
      <c r="F2482" s="2">
        <v>42004</v>
      </c>
      <c r="G2482" s="4">
        <v>1037</v>
      </c>
    </row>
    <row r="2483" spans="1:7" x14ac:dyDescent="0.2">
      <c r="A2483" s="3">
        <v>2</v>
      </c>
      <c r="B2483" s="23" t="s">
        <v>6</v>
      </c>
      <c r="C2483" s="23" t="str">
        <f>VLOOKUP(Taulukko1[[#This Row],[Rivivalinta]],Sheet1!$C$1:$E$42,2,FALSE)</f>
        <v>Netto, avgifts- och provisionsintäkter</v>
      </c>
      <c r="D2483" s="23" t="str">
        <f>VLOOKUP(Taulukko1[[#This Row],[Rivivalinta]],Sheet1!$C$1:$E$42,3,FALSE)</f>
        <v>Net fee and commission income</v>
      </c>
      <c r="E2483" s="1" t="s">
        <v>50</v>
      </c>
      <c r="F2483" s="2">
        <v>42004</v>
      </c>
      <c r="G2483" s="4">
        <v>53113</v>
      </c>
    </row>
    <row r="2484" spans="1:7" x14ac:dyDescent="0.2">
      <c r="A2484" s="3">
        <v>3</v>
      </c>
      <c r="B2484" s="23" t="s">
        <v>7</v>
      </c>
      <c r="C2484" s="23" t="str">
        <f>VLOOKUP(Taulukko1[[#This Row],[Rivivalinta]],Sheet1!$C$1:$E$42,2,FALSE)</f>
        <v>Avgifts- och provisionsintäkter</v>
      </c>
      <c r="D2484" s="23" t="str">
        <f>VLOOKUP(Taulukko1[[#This Row],[Rivivalinta]],Sheet1!$C$1:$E$42,3,FALSE)</f>
        <v>Fee and commission income</v>
      </c>
      <c r="E2484" s="1" t="s">
        <v>50</v>
      </c>
      <c r="F2484" s="2">
        <v>42004</v>
      </c>
      <c r="G2484" s="4">
        <v>54908</v>
      </c>
    </row>
    <row r="2485" spans="1:7" x14ac:dyDescent="0.2">
      <c r="A2485" s="3">
        <v>4</v>
      </c>
      <c r="B2485" s="23" t="s">
        <v>8</v>
      </c>
      <c r="C2485" s="23" t="str">
        <f>VLOOKUP(Taulukko1[[#This Row],[Rivivalinta]],Sheet1!$C$1:$E$42,2,FALSE)</f>
        <v>Avgifts- och provisionskostnader</v>
      </c>
      <c r="D2485" s="23" t="str">
        <f>VLOOKUP(Taulukko1[[#This Row],[Rivivalinta]],Sheet1!$C$1:$E$42,3,FALSE)</f>
        <v>Fee and commission expenses</v>
      </c>
      <c r="E2485" s="1" t="s">
        <v>50</v>
      </c>
      <c r="F2485" s="2">
        <v>42004</v>
      </c>
      <c r="G2485" s="4">
        <v>1795</v>
      </c>
    </row>
    <row r="2486" spans="1:7" x14ac:dyDescent="0.2">
      <c r="A2486" s="3">
        <v>5</v>
      </c>
      <c r="B2486" s="23" t="s">
        <v>9</v>
      </c>
      <c r="C2486" s="23" t="str">
        <f>VLOOKUP(Taulukko1[[#This Row],[Rivivalinta]],Sheet1!$C$1:$E$42,2,FALSE)</f>
        <v>Nettointäkter från handel och investeringar</v>
      </c>
      <c r="D2486" s="23" t="str">
        <f>VLOOKUP(Taulukko1[[#This Row],[Rivivalinta]],Sheet1!$C$1:$E$42,3,FALSE)</f>
        <v>Net trading and investing income</v>
      </c>
      <c r="E2486" s="1" t="s">
        <v>50</v>
      </c>
      <c r="F2486" s="2">
        <v>42004</v>
      </c>
      <c r="G2486" s="4">
        <v>5207</v>
      </c>
    </row>
    <row r="2487" spans="1:7" x14ac:dyDescent="0.2">
      <c r="A2487" s="3">
        <v>6</v>
      </c>
      <c r="B2487" s="23" t="s">
        <v>10</v>
      </c>
      <c r="C2487" s="23" t="str">
        <f>VLOOKUP(Taulukko1[[#This Row],[Rivivalinta]],Sheet1!$C$1:$E$42,2,FALSE)</f>
        <v>Övriga intäkter</v>
      </c>
      <c r="D2487" s="23" t="str">
        <f>VLOOKUP(Taulukko1[[#This Row],[Rivivalinta]],Sheet1!$C$1:$E$42,3,FALSE)</f>
        <v>Other income</v>
      </c>
      <c r="E2487" s="1" t="s">
        <v>50</v>
      </c>
      <c r="F2487" s="2">
        <v>42004</v>
      </c>
      <c r="G2487" s="4">
        <v>632</v>
      </c>
    </row>
    <row r="2488" spans="1:7" x14ac:dyDescent="0.2">
      <c r="A2488" s="3">
        <v>7</v>
      </c>
      <c r="B2488" s="23" t="s">
        <v>11</v>
      </c>
      <c r="C2488" s="23" t="str">
        <f>VLOOKUP(Taulukko1[[#This Row],[Rivivalinta]],Sheet1!$C$1:$E$42,2,FALSE)</f>
        <v>Totala inkomster</v>
      </c>
      <c r="D2488" s="23" t="str">
        <f>VLOOKUP(Taulukko1[[#This Row],[Rivivalinta]],Sheet1!$C$1:$E$42,3,FALSE)</f>
        <v>Total income</v>
      </c>
      <c r="E2488" s="1" t="s">
        <v>50</v>
      </c>
      <c r="F2488" s="2">
        <v>42004</v>
      </c>
      <c r="G2488" s="4">
        <v>59989</v>
      </c>
    </row>
    <row r="2489" spans="1:7" x14ac:dyDescent="0.2">
      <c r="A2489" s="3">
        <v>8</v>
      </c>
      <c r="B2489" s="23" t="s">
        <v>12</v>
      </c>
      <c r="C2489" s="23" t="str">
        <f>VLOOKUP(Taulukko1[[#This Row],[Rivivalinta]],Sheet1!$C$1:$E$42,2,FALSE)</f>
        <v>Totala kostnader</v>
      </c>
      <c r="D2489" s="23" t="str">
        <f>VLOOKUP(Taulukko1[[#This Row],[Rivivalinta]],Sheet1!$C$1:$E$42,3,FALSE)</f>
        <v>Total expenses</v>
      </c>
      <c r="E2489" s="1" t="s">
        <v>50</v>
      </c>
      <c r="F2489" s="2">
        <v>42004</v>
      </c>
      <c r="G2489" s="4">
        <v>49960</v>
      </c>
    </row>
    <row r="2490" spans="1:7" x14ac:dyDescent="0.2">
      <c r="A2490" s="3">
        <v>9</v>
      </c>
      <c r="B2490" s="23" t="s">
        <v>13</v>
      </c>
      <c r="C2490" s="23" t="str">
        <f>VLOOKUP(Taulukko1[[#This Row],[Rivivalinta]],Sheet1!$C$1:$E$42,2,FALSE)</f>
        <v>Nedskrivningar av lån och fordringar</v>
      </c>
      <c r="D2490" s="23" t="str">
        <f>VLOOKUP(Taulukko1[[#This Row],[Rivivalinta]],Sheet1!$C$1:$E$42,3,FALSE)</f>
        <v>Impairments on loans and receivables</v>
      </c>
      <c r="E2490" s="1" t="s">
        <v>50</v>
      </c>
      <c r="F2490" s="2">
        <v>42004</v>
      </c>
      <c r="G2490" s="4"/>
    </row>
    <row r="2491" spans="1:7" x14ac:dyDescent="0.2">
      <c r="A2491" s="3">
        <v>10</v>
      </c>
      <c r="B2491" s="23" t="s">
        <v>14</v>
      </c>
      <c r="C2491" s="23" t="str">
        <f>VLOOKUP(Taulukko1[[#This Row],[Rivivalinta]],Sheet1!$C$1:$E$42,2,FALSE)</f>
        <v>Rörelsevinst/-förlust</v>
      </c>
      <c r="D2491" s="23" t="str">
        <f>VLOOKUP(Taulukko1[[#This Row],[Rivivalinta]],Sheet1!$C$1:$E$42,3,FALSE)</f>
        <v>Operatingprofit/-loss</v>
      </c>
      <c r="E2491" s="1" t="s">
        <v>50</v>
      </c>
      <c r="F2491" s="2">
        <v>42004</v>
      </c>
      <c r="G2491" s="4">
        <v>10029</v>
      </c>
    </row>
    <row r="2492" spans="1:7" x14ac:dyDescent="0.2">
      <c r="A2492" s="3">
        <v>11</v>
      </c>
      <c r="B2492" s="23" t="s">
        <v>15</v>
      </c>
      <c r="C2492" s="23" t="str">
        <f>VLOOKUP(Taulukko1[[#This Row],[Rivivalinta]],Sheet1!$C$1:$E$42,2,FALSE)</f>
        <v>Kontanta medel och kassabehållning hos centralbanker</v>
      </c>
      <c r="D2492" s="23" t="str">
        <f>VLOOKUP(Taulukko1[[#This Row],[Rivivalinta]],Sheet1!$C$1:$E$42,3,FALSE)</f>
        <v>Cash and cash balances at central banks</v>
      </c>
      <c r="E2492" s="1" t="s">
        <v>50</v>
      </c>
      <c r="F2492" s="2">
        <v>42004</v>
      </c>
      <c r="G2492" s="4">
        <v>163580</v>
      </c>
    </row>
    <row r="2493" spans="1:7" x14ac:dyDescent="0.2">
      <c r="A2493" s="3">
        <v>12</v>
      </c>
      <c r="B2493" s="23" t="s">
        <v>16</v>
      </c>
      <c r="C2493" s="23" t="str">
        <f>VLOOKUP(Taulukko1[[#This Row],[Rivivalinta]],Sheet1!$C$1:$E$42,2,FALSE)</f>
        <v>Lån och förskott till kreditinstitut</v>
      </c>
      <c r="D2493" s="23" t="str">
        <f>VLOOKUP(Taulukko1[[#This Row],[Rivivalinta]],Sheet1!$C$1:$E$42,3,FALSE)</f>
        <v>Loans and advances to credit institutions</v>
      </c>
      <c r="E2493" s="1" t="s">
        <v>50</v>
      </c>
      <c r="F2493" s="2">
        <v>42004</v>
      </c>
      <c r="G2493" s="4">
        <v>49294</v>
      </c>
    </row>
    <row r="2494" spans="1:7" x14ac:dyDescent="0.2">
      <c r="A2494" s="3">
        <v>13</v>
      </c>
      <c r="B2494" s="23" t="s">
        <v>17</v>
      </c>
      <c r="C2494" s="23" t="str">
        <f>VLOOKUP(Taulukko1[[#This Row],[Rivivalinta]],Sheet1!$C$1:$E$42,2,FALSE)</f>
        <v>Lån och förskott till allmänheten och offentliga samfund</v>
      </c>
      <c r="D2494" s="23" t="str">
        <f>VLOOKUP(Taulukko1[[#This Row],[Rivivalinta]],Sheet1!$C$1:$E$42,3,FALSE)</f>
        <v>Loans and advances to the public and public sector entities</v>
      </c>
      <c r="E2494" s="1" t="s">
        <v>50</v>
      </c>
      <c r="F2494" s="2">
        <v>42004</v>
      </c>
      <c r="G2494" s="4">
        <v>56944</v>
      </c>
    </row>
    <row r="2495" spans="1:7" x14ac:dyDescent="0.2">
      <c r="A2495" s="3">
        <v>14</v>
      </c>
      <c r="B2495" s="23" t="s">
        <v>18</v>
      </c>
      <c r="C2495" s="23" t="str">
        <f>VLOOKUP(Taulukko1[[#This Row],[Rivivalinta]],Sheet1!$C$1:$E$42,2,FALSE)</f>
        <v>Värdepapper</v>
      </c>
      <c r="D2495" s="23" t="str">
        <f>VLOOKUP(Taulukko1[[#This Row],[Rivivalinta]],Sheet1!$C$1:$E$42,3,FALSE)</f>
        <v>Debt securities</v>
      </c>
      <c r="E2495" s="1" t="s">
        <v>50</v>
      </c>
      <c r="F2495" s="2">
        <v>42004</v>
      </c>
      <c r="G2495" s="4">
        <v>106961</v>
      </c>
    </row>
    <row r="2496" spans="1:7" x14ac:dyDescent="0.2">
      <c r="A2496" s="3">
        <v>15</v>
      </c>
      <c r="B2496" s="23" t="s">
        <v>119</v>
      </c>
      <c r="C2496" s="23" t="str">
        <f>VLOOKUP(Taulukko1[[#This Row],[Rivivalinta]],Sheet1!$C$1:$E$42,2,FALSE)</f>
        <v xml:space="preserve">Derivat </v>
      </c>
      <c r="D2496" s="23" t="str">
        <f>VLOOKUP(Taulukko1[[#This Row],[Rivivalinta]],Sheet1!$C$1:$E$42,3,FALSE)</f>
        <v xml:space="preserve">Derivatives </v>
      </c>
      <c r="E2496" s="1" t="s">
        <v>50</v>
      </c>
      <c r="F2496" s="2">
        <v>42004</v>
      </c>
      <c r="G2496" s="4">
        <v>32035</v>
      </c>
    </row>
    <row r="2497" spans="1:7" x14ac:dyDescent="0.2">
      <c r="A2497" s="3">
        <v>16</v>
      </c>
      <c r="B2497" s="23" t="s">
        <v>20</v>
      </c>
      <c r="C2497" s="23" t="str">
        <f>VLOOKUP(Taulukko1[[#This Row],[Rivivalinta]],Sheet1!$C$1:$E$42,2,FALSE)</f>
        <v>Övriga tillgångar</v>
      </c>
      <c r="D2497" s="23" t="str">
        <f>VLOOKUP(Taulukko1[[#This Row],[Rivivalinta]],Sheet1!$C$1:$E$42,3,FALSE)</f>
        <v>Other assets</v>
      </c>
      <c r="E2497" s="1" t="s">
        <v>50</v>
      </c>
      <c r="F2497" s="2">
        <v>42004</v>
      </c>
      <c r="G2497" s="4">
        <v>81233</v>
      </c>
    </row>
    <row r="2498" spans="1:7" x14ac:dyDescent="0.2">
      <c r="A2498" s="3">
        <v>17</v>
      </c>
      <c r="B2498" s="23" t="s">
        <v>21</v>
      </c>
      <c r="C2498" s="23" t="str">
        <f>VLOOKUP(Taulukko1[[#This Row],[Rivivalinta]],Sheet1!$C$1:$E$42,2,FALSE)</f>
        <v>SUMMA TILLGÅNGAR</v>
      </c>
      <c r="D2498" s="23" t="str">
        <f>VLOOKUP(Taulukko1[[#This Row],[Rivivalinta]],Sheet1!$C$1:$E$42,3,FALSE)</f>
        <v>TOTAL ASSETS</v>
      </c>
      <c r="E2498" s="1" t="s">
        <v>50</v>
      </c>
      <c r="F2498" s="2">
        <v>42004</v>
      </c>
      <c r="G2498" s="4">
        <v>490047</v>
      </c>
    </row>
    <row r="2499" spans="1:7" x14ac:dyDescent="0.2">
      <c r="A2499" s="3">
        <v>18</v>
      </c>
      <c r="B2499" s="23" t="s">
        <v>22</v>
      </c>
      <c r="C2499" s="23" t="str">
        <f>VLOOKUP(Taulukko1[[#This Row],[Rivivalinta]],Sheet1!$C$1:$E$42,2,FALSE)</f>
        <v>Inlåning från kreditinstitut</v>
      </c>
      <c r="D2499" s="23" t="str">
        <f>VLOOKUP(Taulukko1[[#This Row],[Rivivalinta]],Sheet1!$C$1:$E$42,3,FALSE)</f>
        <v>Deposits from credit institutions</v>
      </c>
      <c r="E2499" s="1" t="s">
        <v>50</v>
      </c>
      <c r="F2499" s="2">
        <v>42004</v>
      </c>
      <c r="G2499" s="4">
        <v>8511</v>
      </c>
    </row>
    <row r="2500" spans="1:7" x14ac:dyDescent="0.2">
      <c r="A2500" s="3">
        <v>19</v>
      </c>
      <c r="B2500" s="23" t="s">
        <v>23</v>
      </c>
      <c r="C2500" s="23" t="str">
        <f>VLOOKUP(Taulukko1[[#This Row],[Rivivalinta]],Sheet1!$C$1:$E$42,2,FALSE)</f>
        <v>Inlåning från allmänheten och offentliga samfund</v>
      </c>
      <c r="D2500" s="23" t="str">
        <f>VLOOKUP(Taulukko1[[#This Row],[Rivivalinta]],Sheet1!$C$1:$E$42,3,FALSE)</f>
        <v>Deposits from the public and public sector entities</v>
      </c>
      <c r="E2500" s="1" t="s">
        <v>50</v>
      </c>
      <c r="F2500" s="2">
        <v>42004</v>
      </c>
      <c r="G2500" s="4">
        <v>296620</v>
      </c>
    </row>
    <row r="2501" spans="1:7" x14ac:dyDescent="0.2">
      <c r="A2501" s="3">
        <v>20</v>
      </c>
      <c r="B2501" s="23" t="s">
        <v>24</v>
      </c>
      <c r="C2501" s="23" t="str">
        <f>VLOOKUP(Taulukko1[[#This Row],[Rivivalinta]],Sheet1!$C$1:$E$42,2,FALSE)</f>
        <v>Emitterade skuldebrev</v>
      </c>
      <c r="D2501" s="23" t="str">
        <f>VLOOKUP(Taulukko1[[#This Row],[Rivivalinta]],Sheet1!$C$1:$E$42,3,FALSE)</f>
        <v>Debt securities issued</v>
      </c>
      <c r="E2501" s="1" t="s">
        <v>50</v>
      </c>
      <c r="F2501" s="2">
        <v>42004</v>
      </c>
      <c r="G2501" s="4">
        <v>33095</v>
      </c>
    </row>
    <row r="2502" spans="1:7" x14ac:dyDescent="0.2">
      <c r="A2502" s="3">
        <v>22</v>
      </c>
      <c r="B2502" s="23" t="s">
        <v>19</v>
      </c>
      <c r="C2502" s="23" t="str">
        <f>VLOOKUP(Taulukko1[[#This Row],[Rivivalinta]],Sheet1!$C$1:$E$42,2,FALSE)</f>
        <v>Derivat</v>
      </c>
      <c r="D2502" s="23" t="str">
        <f>VLOOKUP(Taulukko1[[#This Row],[Rivivalinta]],Sheet1!$C$1:$E$42,3,FALSE)</f>
        <v>Derivatives</v>
      </c>
      <c r="E2502" s="1" t="s">
        <v>50</v>
      </c>
      <c r="F2502" s="2">
        <v>42004</v>
      </c>
      <c r="G2502" s="4">
        <v>32700</v>
      </c>
    </row>
    <row r="2503" spans="1:7" x14ac:dyDescent="0.2">
      <c r="A2503" s="3">
        <v>23</v>
      </c>
      <c r="B2503" s="23" t="s">
        <v>25</v>
      </c>
      <c r="C2503" s="23" t="str">
        <f>VLOOKUP(Taulukko1[[#This Row],[Rivivalinta]],Sheet1!$C$1:$E$42,2,FALSE)</f>
        <v>Eget kapital</v>
      </c>
      <c r="D2503" s="23" t="str">
        <f>VLOOKUP(Taulukko1[[#This Row],[Rivivalinta]],Sheet1!$C$1:$E$42,3,FALSE)</f>
        <v>Total equity</v>
      </c>
      <c r="E2503" s="1" t="s">
        <v>50</v>
      </c>
      <c r="F2503" s="2">
        <v>42004</v>
      </c>
      <c r="G2503" s="4">
        <v>52200</v>
      </c>
    </row>
    <row r="2504" spans="1:7" x14ac:dyDescent="0.2">
      <c r="A2504" s="3">
        <v>21</v>
      </c>
      <c r="B2504" s="23" t="s">
        <v>26</v>
      </c>
      <c r="C2504" s="23" t="str">
        <f>VLOOKUP(Taulukko1[[#This Row],[Rivivalinta]],Sheet1!$C$1:$E$42,2,FALSE)</f>
        <v>Övriga skulder</v>
      </c>
      <c r="D2504" s="23" t="str">
        <f>VLOOKUP(Taulukko1[[#This Row],[Rivivalinta]],Sheet1!$C$1:$E$42,3,FALSE)</f>
        <v>Other liabilities</v>
      </c>
      <c r="E2504" s="1" t="s">
        <v>50</v>
      </c>
      <c r="F2504" s="2">
        <v>42004</v>
      </c>
      <c r="G2504" s="4">
        <v>66921</v>
      </c>
    </row>
    <row r="2505" spans="1:7" x14ac:dyDescent="0.2">
      <c r="A2505" s="3">
        <v>24</v>
      </c>
      <c r="B2505" s="23" t="s">
        <v>27</v>
      </c>
      <c r="C2505" s="23" t="str">
        <f>VLOOKUP(Taulukko1[[#This Row],[Rivivalinta]],Sheet1!$C$1:$E$42,2,FALSE)</f>
        <v>SUMMA EGET KAPITAL OCH SKULDER</v>
      </c>
      <c r="D2505" s="23" t="str">
        <f>VLOOKUP(Taulukko1[[#This Row],[Rivivalinta]],Sheet1!$C$1:$E$42,3,FALSE)</f>
        <v>TOTAL EQUITY AND LIABILITIES</v>
      </c>
      <c r="E2505" s="1" t="s">
        <v>50</v>
      </c>
      <c r="F2505" s="2">
        <v>42004</v>
      </c>
      <c r="G2505" s="4">
        <v>490047</v>
      </c>
    </row>
    <row r="2506" spans="1:7" x14ac:dyDescent="0.2">
      <c r="A2506" s="3">
        <v>25</v>
      </c>
      <c r="B2506" s="23" t="s">
        <v>28</v>
      </c>
      <c r="C2506" s="23" t="str">
        <f>VLOOKUP(Taulukko1[[#This Row],[Rivivalinta]],Sheet1!$C$1:$E$42,2,FALSE)</f>
        <v>Exponering utanför balansräkningen</v>
      </c>
      <c r="D2506" s="23" t="str">
        <f>VLOOKUP(Taulukko1[[#This Row],[Rivivalinta]],Sheet1!$C$1:$E$42,3,FALSE)</f>
        <v>Off balance sheet exposures</v>
      </c>
      <c r="E2506" s="1" t="s">
        <v>50</v>
      </c>
      <c r="F2506" s="2">
        <v>42004</v>
      </c>
      <c r="G2506" s="4">
        <v>4498</v>
      </c>
    </row>
    <row r="2507" spans="1:7" x14ac:dyDescent="0.2">
      <c r="A2507" s="3">
        <v>28</v>
      </c>
      <c r="B2507" s="23" t="s">
        <v>29</v>
      </c>
      <c r="C2507" s="23" t="str">
        <f>VLOOKUP(Taulukko1[[#This Row],[Rivivalinta]],Sheet1!$C$1:$E$42,2,FALSE)</f>
        <v>Kostnader/intäkter, %</v>
      </c>
      <c r="D2507" s="23" t="str">
        <f>VLOOKUP(Taulukko1[[#This Row],[Rivivalinta]],Sheet1!$C$1:$E$42,3,FALSE)</f>
        <v>Cost/income ratio, %</v>
      </c>
      <c r="E2507" s="1" t="s">
        <v>50</v>
      </c>
      <c r="F2507" s="2">
        <v>42004</v>
      </c>
      <c r="G2507" s="5">
        <v>0.79587480943413147</v>
      </c>
    </row>
    <row r="2508" spans="1:7" x14ac:dyDescent="0.2">
      <c r="A2508" s="3">
        <v>29</v>
      </c>
      <c r="B2508" s="23" t="s">
        <v>30</v>
      </c>
      <c r="C2508" s="23" t="str">
        <f>VLOOKUP(Taulukko1[[#This Row],[Rivivalinta]],Sheet1!$C$1:$E$42,2,FALSE)</f>
        <v>Nödlidande exponeringar/Exponeringar, %</v>
      </c>
      <c r="D2508" s="23" t="str">
        <f>VLOOKUP(Taulukko1[[#This Row],[Rivivalinta]],Sheet1!$C$1:$E$42,3,FALSE)</f>
        <v>Non-performing exposures/Exposures, %</v>
      </c>
      <c r="E2508" s="1" t="s">
        <v>50</v>
      </c>
      <c r="F2508" s="2">
        <v>42004</v>
      </c>
      <c r="G2508" s="5" t="s">
        <v>47</v>
      </c>
    </row>
    <row r="2509" spans="1:7" x14ac:dyDescent="0.2">
      <c r="A2509" s="3">
        <v>30</v>
      </c>
      <c r="B2509" s="23" t="s">
        <v>31</v>
      </c>
      <c r="C2509" s="23" t="str">
        <f>VLOOKUP(Taulukko1[[#This Row],[Rivivalinta]],Sheet1!$C$1:$E$42,2,FALSE)</f>
        <v>Upplupna avsättningar på nödlidande exponeringar/Nödlidande Exponeringar, %</v>
      </c>
      <c r="D2509" s="23" t="str">
        <f>VLOOKUP(Taulukko1[[#This Row],[Rivivalinta]],Sheet1!$C$1:$E$42,3,FALSE)</f>
        <v>Accumulated impairments on non-performing exposures/Non-performing exposures, %</v>
      </c>
      <c r="E2509" s="1" t="s">
        <v>50</v>
      </c>
      <c r="F2509" s="2">
        <v>42004</v>
      </c>
      <c r="G2509" s="5" t="s">
        <v>47</v>
      </c>
    </row>
    <row r="2510" spans="1:7" x14ac:dyDescent="0.2">
      <c r="A2510" s="3">
        <v>31</v>
      </c>
      <c r="B2510" s="23" t="s">
        <v>32</v>
      </c>
      <c r="C2510" s="23" t="str">
        <f>VLOOKUP(Taulukko1[[#This Row],[Rivivalinta]],Sheet1!$C$1:$E$42,2,FALSE)</f>
        <v>Kapitalbas</v>
      </c>
      <c r="D2510" s="23" t="str">
        <f>VLOOKUP(Taulukko1[[#This Row],[Rivivalinta]],Sheet1!$C$1:$E$42,3,FALSE)</f>
        <v>Own funds</v>
      </c>
      <c r="E2510" s="1" t="s">
        <v>50</v>
      </c>
      <c r="F2510" s="2">
        <v>42004</v>
      </c>
      <c r="G2510" s="4">
        <v>39338.879999999997</v>
      </c>
    </row>
    <row r="2511" spans="1:7" x14ac:dyDescent="0.2">
      <c r="A2511" s="3">
        <v>32</v>
      </c>
      <c r="B2511" s="23" t="s">
        <v>33</v>
      </c>
      <c r="C2511" s="23" t="str">
        <f>VLOOKUP(Taulukko1[[#This Row],[Rivivalinta]],Sheet1!$C$1:$E$42,2,FALSE)</f>
        <v>Kärnprimärkapital (CET 1)</v>
      </c>
      <c r="D2511" s="23" t="str">
        <f>VLOOKUP(Taulukko1[[#This Row],[Rivivalinta]],Sheet1!$C$1:$E$42,3,FALSE)</f>
        <v>Common equity tier 1 capital (CET1)</v>
      </c>
      <c r="E2511" s="1" t="s">
        <v>50</v>
      </c>
      <c r="F2511" s="2">
        <v>42004</v>
      </c>
      <c r="G2511" s="4">
        <v>39338.879999999997</v>
      </c>
    </row>
    <row r="2512" spans="1:7" x14ac:dyDescent="0.2">
      <c r="A2512" s="3">
        <v>33</v>
      </c>
      <c r="B2512" s="23" t="s">
        <v>34</v>
      </c>
      <c r="C2512" s="23" t="str">
        <f>VLOOKUP(Taulukko1[[#This Row],[Rivivalinta]],Sheet1!$C$1:$E$42,2,FALSE)</f>
        <v>Övrigt primärkapital (AT 1)</v>
      </c>
      <c r="D2512" s="23" t="str">
        <f>VLOOKUP(Taulukko1[[#This Row],[Rivivalinta]],Sheet1!$C$1:$E$42,3,FALSE)</f>
        <v>Additional tier 1 capital (AT 1)</v>
      </c>
      <c r="E2512" s="1" t="s">
        <v>50</v>
      </c>
      <c r="F2512" s="2">
        <v>42004</v>
      </c>
      <c r="G2512" s="4"/>
    </row>
    <row r="2513" spans="1:7" x14ac:dyDescent="0.2">
      <c r="A2513" s="3">
        <v>34</v>
      </c>
      <c r="B2513" s="23" t="s">
        <v>35</v>
      </c>
      <c r="C2513" s="23" t="str">
        <f>VLOOKUP(Taulukko1[[#This Row],[Rivivalinta]],Sheet1!$C$1:$E$42,2,FALSE)</f>
        <v>Supplementärkapital (T2)</v>
      </c>
      <c r="D2513" s="23" t="str">
        <f>VLOOKUP(Taulukko1[[#This Row],[Rivivalinta]],Sheet1!$C$1:$E$42,3,FALSE)</f>
        <v>Tier 2 capital (T2)</v>
      </c>
      <c r="E2513" s="1" t="s">
        <v>50</v>
      </c>
      <c r="F2513" s="2">
        <v>42004</v>
      </c>
      <c r="G2513" s="4"/>
    </row>
    <row r="2514" spans="1:7" x14ac:dyDescent="0.2">
      <c r="A2514" s="3">
        <v>35</v>
      </c>
      <c r="B2514" s="23" t="s">
        <v>36</v>
      </c>
      <c r="C2514" s="23" t="str">
        <f>VLOOKUP(Taulukko1[[#This Row],[Rivivalinta]],Sheet1!$C$1:$E$42,2,FALSE)</f>
        <v>Summa kapitalrelationer, %</v>
      </c>
      <c r="D2514" s="23" t="str">
        <f>VLOOKUP(Taulukko1[[#This Row],[Rivivalinta]],Sheet1!$C$1:$E$42,3,FALSE)</f>
        <v>Own funds ratio, %</v>
      </c>
      <c r="E2514" s="1" t="s">
        <v>50</v>
      </c>
      <c r="F2514" s="2">
        <v>42004</v>
      </c>
      <c r="G2514" s="5">
        <v>0.15230352717068379</v>
      </c>
    </row>
    <row r="2515" spans="1:7" x14ac:dyDescent="0.2">
      <c r="A2515" s="3">
        <v>36</v>
      </c>
      <c r="B2515" s="23" t="s">
        <v>37</v>
      </c>
      <c r="C2515" s="23" t="str">
        <f>VLOOKUP(Taulukko1[[#This Row],[Rivivalinta]],Sheet1!$C$1:$E$42,2,FALSE)</f>
        <v>Primärkapitalrelation, %</v>
      </c>
      <c r="D2515" s="23" t="str">
        <f>VLOOKUP(Taulukko1[[#This Row],[Rivivalinta]],Sheet1!$C$1:$E$42,3,FALSE)</f>
        <v>Tier 1 ratio, %</v>
      </c>
      <c r="E2515" s="1" t="s">
        <v>50</v>
      </c>
      <c r="F2515" s="2">
        <v>42004</v>
      </c>
      <c r="G2515" s="5">
        <v>0.15230352717068379</v>
      </c>
    </row>
    <row r="2516" spans="1:7" x14ac:dyDescent="0.2">
      <c r="A2516" s="3">
        <v>37</v>
      </c>
      <c r="B2516" s="23" t="s">
        <v>38</v>
      </c>
      <c r="C2516" s="23" t="str">
        <f>VLOOKUP(Taulukko1[[#This Row],[Rivivalinta]],Sheet1!$C$1:$E$42,2,FALSE)</f>
        <v>Kärnprimärkapitalrelation, %</v>
      </c>
      <c r="D2516" s="23" t="str">
        <f>VLOOKUP(Taulukko1[[#This Row],[Rivivalinta]],Sheet1!$C$1:$E$42,3,FALSE)</f>
        <v>CET 1 ratio, %</v>
      </c>
      <c r="E2516" s="1" t="s">
        <v>50</v>
      </c>
      <c r="F2516" s="2">
        <v>42004</v>
      </c>
      <c r="G2516" s="5">
        <v>0.15230352717068379</v>
      </c>
    </row>
    <row r="2517" spans="1:7" x14ac:dyDescent="0.2">
      <c r="A2517" s="3">
        <v>38</v>
      </c>
      <c r="B2517" s="23" t="s">
        <v>39</v>
      </c>
      <c r="C2517" s="23" t="str">
        <f>VLOOKUP(Taulukko1[[#This Row],[Rivivalinta]],Sheet1!$C$1:$E$42,2,FALSE)</f>
        <v>Summa exponeringsbelopp (RWA)</v>
      </c>
      <c r="D2517" s="23" t="str">
        <f>VLOOKUP(Taulukko1[[#This Row],[Rivivalinta]],Sheet1!$C$1:$E$42,3,FALSE)</f>
        <v>Total risk weighted assets (RWA)</v>
      </c>
      <c r="E2517" s="1" t="s">
        <v>50</v>
      </c>
      <c r="F2517" s="2">
        <v>42004</v>
      </c>
      <c r="G2517" s="4">
        <v>258292.63925000001</v>
      </c>
    </row>
    <row r="2518" spans="1:7" x14ac:dyDescent="0.2">
      <c r="A2518" s="3">
        <v>39</v>
      </c>
      <c r="B2518" s="23" t="s">
        <v>40</v>
      </c>
      <c r="C2518" s="23" t="str">
        <f>VLOOKUP(Taulukko1[[#This Row],[Rivivalinta]],Sheet1!$C$1:$E$42,2,FALSE)</f>
        <v>Exponeringsbelopp för kredit-, motpart- och utspädningsrisker</v>
      </c>
      <c r="D2518" s="23" t="str">
        <f>VLOOKUP(Taulukko1[[#This Row],[Rivivalinta]],Sheet1!$C$1:$E$42,3,FALSE)</f>
        <v>Credit and counterparty risks</v>
      </c>
      <c r="E2518" s="1" t="s">
        <v>50</v>
      </c>
      <c r="F2518" s="2">
        <v>42004</v>
      </c>
      <c r="G2518" s="4">
        <v>143579.88225</v>
      </c>
    </row>
    <row r="2519" spans="1:7" x14ac:dyDescent="0.2">
      <c r="A2519" s="3">
        <v>40</v>
      </c>
      <c r="B2519" s="23" t="s">
        <v>41</v>
      </c>
      <c r="C2519" s="23" t="str">
        <f>VLOOKUP(Taulukko1[[#This Row],[Rivivalinta]],Sheet1!$C$1:$E$42,2,FALSE)</f>
        <v>Exponeringsbelopp för positions-, valutakurs- och råvarurisker</v>
      </c>
      <c r="D2519" s="23" t="str">
        <f>VLOOKUP(Taulukko1[[#This Row],[Rivivalinta]],Sheet1!$C$1:$E$42,3,FALSE)</f>
        <v>Position, currency and commodity risks</v>
      </c>
      <c r="E2519" s="1" t="s">
        <v>50</v>
      </c>
      <c r="F2519" s="2">
        <v>42004</v>
      </c>
      <c r="G2519" s="4">
        <v>11355.35</v>
      </c>
    </row>
    <row r="2520" spans="1:7" x14ac:dyDescent="0.2">
      <c r="A2520" s="3">
        <v>41</v>
      </c>
      <c r="B2520" s="23" t="s">
        <v>42</v>
      </c>
      <c r="C2520" s="23" t="str">
        <f>VLOOKUP(Taulukko1[[#This Row],[Rivivalinta]],Sheet1!$C$1:$E$42,2,FALSE)</f>
        <v>Exponeringsbelopp för operativ risk</v>
      </c>
      <c r="D2520" s="23" t="str">
        <f>VLOOKUP(Taulukko1[[#This Row],[Rivivalinta]],Sheet1!$C$1:$E$42,3,FALSE)</f>
        <v>Operational risks</v>
      </c>
      <c r="E2520" s="1" t="s">
        <v>50</v>
      </c>
      <c r="F2520" s="2">
        <v>42004</v>
      </c>
      <c r="G2520" s="4">
        <v>100754.3</v>
      </c>
    </row>
    <row r="2521" spans="1:7" x14ac:dyDescent="0.2">
      <c r="A2521" s="3">
        <v>42</v>
      </c>
      <c r="B2521" s="23" t="s">
        <v>43</v>
      </c>
      <c r="C2521" s="23" t="str">
        <f>VLOOKUP(Taulukko1[[#This Row],[Rivivalinta]],Sheet1!$C$1:$E$42,2,FALSE)</f>
        <v>Övriga riskexponeringar</v>
      </c>
      <c r="D2521" s="23" t="str">
        <f>VLOOKUP(Taulukko1[[#This Row],[Rivivalinta]],Sheet1!$C$1:$E$42,3,FALSE)</f>
        <v>Other risks</v>
      </c>
      <c r="E2521" s="1" t="s">
        <v>50</v>
      </c>
      <c r="F2521" s="2">
        <v>42004</v>
      </c>
      <c r="G2521" s="4">
        <v>2603.107</v>
      </c>
    </row>
    <row r="2522" spans="1:7" x14ac:dyDescent="0.2">
      <c r="A2522" s="3">
        <v>1</v>
      </c>
      <c r="B2522" s="23" t="s">
        <v>5</v>
      </c>
      <c r="C2522" s="23" t="str">
        <f>VLOOKUP(Taulukko1[[#This Row],[Rivivalinta]],Sheet1!$C$1:$E$42,2,FALSE)</f>
        <v>Räntenetto</v>
      </c>
      <c r="D2522" s="23" t="str">
        <f>VLOOKUP(Taulukko1[[#This Row],[Rivivalinta]],Sheet1!$C$1:$E$42,3,FALSE)</f>
        <v>Net interest margin</v>
      </c>
      <c r="E2522" s="1" t="s">
        <v>87</v>
      </c>
      <c r="F2522" s="2">
        <v>42004</v>
      </c>
      <c r="G2522" s="4">
        <v>1189004.28</v>
      </c>
    </row>
    <row r="2523" spans="1:7" x14ac:dyDescent="0.2">
      <c r="A2523" s="3">
        <v>2</v>
      </c>
      <c r="B2523" s="23" t="s">
        <v>6</v>
      </c>
      <c r="C2523" s="23" t="str">
        <f>VLOOKUP(Taulukko1[[#This Row],[Rivivalinta]],Sheet1!$C$1:$E$42,2,FALSE)</f>
        <v>Netto, avgifts- och provisionsintäkter</v>
      </c>
      <c r="D2523" s="23" t="str">
        <f>VLOOKUP(Taulukko1[[#This Row],[Rivivalinta]],Sheet1!$C$1:$E$42,3,FALSE)</f>
        <v>Net fee and commission income</v>
      </c>
      <c r="E2523" s="1" t="s">
        <v>87</v>
      </c>
      <c r="F2523" s="2">
        <v>42004</v>
      </c>
      <c r="G2523" s="4">
        <v>75199.61</v>
      </c>
    </row>
    <row r="2524" spans="1:7" x14ac:dyDescent="0.2">
      <c r="A2524" s="3">
        <v>3</v>
      </c>
      <c r="B2524" s="23" t="s">
        <v>7</v>
      </c>
      <c r="C2524" s="23" t="str">
        <f>VLOOKUP(Taulukko1[[#This Row],[Rivivalinta]],Sheet1!$C$1:$E$42,2,FALSE)</f>
        <v>Avgifts- och provisionsintäkter</v>
      </c>
      <c r="D2524" s="23" t="str">
        <f>VLOOKUP(Taulukko1[[#This Row],[Rivivalinta]],Sheet1!$C$1:$E$42,3,FALSE)</f>
        <v>Fee and commission income</v>
      </c>
      <c r="E2524" s="1" t="s">
        <v>87</v>
      </c>
      <c r="F2524" s="2">
        <v>42004</v>
      </c>
      <c r="G2524" s="4">
        <v>794232.14</v>
      </c>
    </row>
    <row r="2525" spans="1:7" x14ac:dyDescent="0.2">
      <c r="A2525" s="3">
        <v>4</v>
      </c>
      <c r="B2525" s="23" t="s">
        <v>8</v>
      </c>
      <c r="C2525" s="23" t="str">
        <f>VLOOKUP(Taulukko1[[#This Row],[Rivivalinta]],Sheet1!$C$1:$E$42,2,FALSE)</f>
        <v>Avgifts- och provisionskostnader</v>
      </c>
      <c r="D2525" s="23" t="str">
        <f>VLOOKUP(Taulukko1[[#This Row],[Rivivalinta]],Sheet1!$C$1:$E$42,3,FALSE)</f>
        <v>Fee and commission expenses</v>
      </c>
      <c r="E2525" s="1" t="s">
        <v>87</v>
      </c>
      <c r="F2525" s="2">
        <v>42004</v>
      </c>
      <c r="G2525" s="4">
        <v>719032.53</v>
      </c>
    </row>
    <row r="2526" spans="1:7" x14ac:dyDescent="0.2">
      <c r="A2526" s="3">
        <v>5</v>
      </c>
      <c r="B2526" s="23" t="s">
        <v>9</v>
      </c>
      <c r="C2526" s="23" t="str">
        <f>VLOOKUP(Taulukko1[[#This Row],[Rivivalinta]],Sheet1!$C$1:$E$42,2,FALSE)</f>
        <v>Nettointäkter från handel och investeringar</v>
      </c>
      <c r="D2526" s="23" t="str">
        <f>VLOOKUP(Taulukko1[[#This Row],[Rivivalinta]],Sheet1!$C$1:$E$42,3,FALSE)</f>
        <v>Net trading and investing income</v>
      </c>
      <c r="E2526" s="1" t="s">
        <v>87</v>
      </c>
      <c r="F2526" s="2">
        <v>42004</v>
      </c>
      <c r="G2526" s="4">
        <v>985452.05</v>
      </c>
    </row>
    <row r="2527" spans="1:7" x14ac:dyDescent="0.2">
      <c r="A2527" s="3">
        <v>6</v>
      </c>
      <c r="B2527" s="23" t="s">
        <v>10</v>
      </c>
      <c r="C2527" s="23" t="str">
        <f>VLOOKUP(Taulukko1[[#This Row],[Rivivalinta]],Sheet1!$C$1:$E$42,2,FALSE)</f>
        <v>Övriga intäkter</v>
      </c>
      <c r="D2527" s="23" t="str">
        <f>VLOOKUP(Taulukko1[[#This Row],[Rivivalinta]],Sheet1!$C$1:$E$42,3,FALSE)</f>
        <v>Other income</v>
      </c>
      <c r="E2527" s="1" t="s">
        <v>87</v>
      </c>
      <c r="F2527" s="2">
        <v>42004</v>
      </c>
      <c r="G2527" s="4">
        <v>28275.35</v>
      </c>
    </row>
    <row r="2528" spans="1:7" x14ac:dyDescent="0.2">
      <c r="A2528" s="3">
        <v>7</v>
      </c>
      <c r="B2528" s="23" t="s">
        <v>11</v>
      </c>
      <c r="C2528" s="23" t="str">
        <f>VLOOKUP(Taulukko1[[#This Row],[Rivivalinta]],Sheet1!$C$1:$E$42,2,FALSE)</f>
        <v>Totala inkomster</v>
      </c>
      <c r="D2528" s="23" t="str">
        <f>VLOOKUP(Taulukko1[[#This Row],[Rivivalinta]],Sheet1!$C$1:$E$42,3,FALSE)</f>
        <v>Total income</v>
      </c>
      <c r="E2528" s="1" t="s">
        <v>87</v>
      </c>
      <c r="F2528" s="2">
        <v>42004</v>
      </c>
      <c r="G2528" s="4">
        <v>2277931.29</v>
      </c>
    </row>
    <row r="2529" spans="1:7" x14ac:dyDescent="0.2">
      <c r="A2529" s="3">
        <v>8</v>
      </c>
      <c r="B2529" s="23" t="s">
        <v>12</v>
      </c>
      <c r="C2529" s="23" t="str">
        <f>VLOOKUP(Taulukko1[[#This Row],[Rivivalinta]],Sheet1!$C$1:$E$42,2,FALSE)</f>
        <v>Totala kostnader</v>
      </c>
      <c r="D2529" s="23" t="str">
        <f>VLOOKUP(Taulukko1[[#This Row],[Rivivalinta]],Sheet1!$C$1:$E$42,3,FALSE)</f>
        <v>Total expenses</v>
      </c>
      <c r="E2529" s="1" t="s">
        <v>87</v>
      </c>
      <c r="F2529" s="2">
        <v>42004</v>
      </c>
      <c r="G2529" s="4">
        <v>1083738.8999999999</v>
      </c>
    </row>
    <row r="2530" spans="1:7" x14ac:dyDescent="0.2">
      <c r="A2530" s="3">
        <v>9</v>
      </c>
      <c r="B2530" s="23" t="s">
        <v>13</v>
      </c>
      <c r="C2530" s="23" t="str">
        <f>VLOOKUP(Taulukko1[[#This Row],[Rivivalinta]],Sheet1!$C$1:$E$42,2,FALSE)</f>
        <v>Nedskrivningar av lån och fordringar</v>
      </c>
      <c r="D2530" s="23" t="str">
        <f>VLOOKUP(Taulukko1[[#This Row],[Rivivalinta]],Sheet1!$C$1:$E$42,3,FALSE)</f>
        <v>Impairments on loans and receivables</v>
      </c>
      <c r="E2530" s="1" t="s">
        <v>87</v>
      </c>
      <c r="F2530" s="2">
        <v>42004</v>
      </c>
      <c r="G2530" s="4">
        <v>58709.62</v>
      </c>
    </row>
    <row r="2531" spans="1:7" x14ac:dyDescent="0.2">
      <c r="A2531" s="3">
        <v>10</v>
      </c>
      <c r="B2531" s="23" t="s">
        <v>14</v>
      </c>
      <c r="C2531" s="23" t="str">
        <f>VLOOKUP(Taulukko1[[#This Row],[Rivivalinta]],Sheet1!$C$1:$E$42,2,FALSE)</f>
        <v>Rörelsevinst/-förlust</v>
      </c>
      <c r="D2531" s="23" t="str">
        <f>VLOOKUP(Taulukko1[[#This Row],[Rivivalinta]],Sheet1!$C$1:$E$42,3,FALSE)</f>
        <v>Operatingprofit/-loss</v>
      </c>
      <c r="E2531" s="1" t="s">
        <v>87</v>
      </c>
      <c r="F2531" s="2">
        <v>42004</v>
      </c>
      <c r="G2531" s="4">
        <v>1135482.77</v>
      </c>
    </row>
    <row r="2532" spans="1:7" x14ac:dyDescent="0.2">
      <c r="A2532" s="3">
        <v>11</v>
      </c>
      <c r="B2532" s="23" t="s">
        <v>15</v>
      </c>
      <c r="C2532" s="23" t="str">
        <f>VLOOKUP(Taulukko1[[#This Row],[Rivivalinta]],Sheet1!$C$1:$E$42,2,FALSE)</f>
        <v>Kontanta medel och kassabehållning hos centralbanker</v>
      </c>
      <c r="D2532" s="23" t="str">
        <f>VLOOKUP(Taulukko1[[#This Row],[Rivivalinta]],Sheet1!$C$1:$E$42,3,FALSE)</f>
        <v>Cash and cash balances at central banks</v>
      </c>
      <c r="E2532" s="1" t="s">
        <v>87</v>
      </c>
      <c r="F2532" s="2">
        <v>42004</v>
      </c>
      <c r="G2532" s="4">
        <v>29714338.73</v>
      </c>
    </row>
    <row r="2533" spans="1:7" x14ac:dyDescent="0.2">
      <c r="A2533" s="3">
        <v>12</v>
      </c>
      <c r="B2533" s="23" t="s">
        <v>16</v>
      </c>
      <c r="C2533" s="23" t="str">
        <f>VLOOKUP(Taulukko1[[#This Row],[Rivivalinta]],Sheet1!$C$1:$E$42,2,FALSE)</f>
        <v>Lån och förskott till kreditinstitut</v>
      </c>
      <c r="D2533" s="23" t="str">
        <f>VLOOKUP(Taulukko1[[#This Row],[Rivivalinta]],Sheet1!$C$1:$E$42,3,FALSE)</f>
        <v>Loans and advances to credit institutions</v>
      </c>
      <c r="E2533" s="1" t="s">
        <v>87</v>
      </c>
      <c r="F2533" s="2">
        <v>42004</v>
      </c>
      <c r="G2533" s="4">
        <v>34236438.130000003</v>
      </c>
    </row>
    <row r="2534" spans="1:7" x14ac:dyDescent="0.2">
      <c r="A2534" s="3">
        <v>13</v>
      </c>
      <c r="B2534" s="23" t="s">
        <v>17</v>
      </c>
      <c r="C2534" s="23" t="str">
        <f>VLOOKUP(Taulukko1[[#This Row],[Rivivalinta]],Sheet1!$C$1:$E$42,2,FALSE)</f>
        <v>Lån och förskott till allmänheten och offentliga samfund</v>
      </c>
      <c r="D2534" s="23" t="str">
        <f>VLOOKUP(Taulukko1[[#This Row],[Rivivalinta]],Sheet1!$C$1:$E$42,3,FALSE)</f>
        <v>Loans and advances to the public and public sector entities</v>
      </c>
      <c r="E2534" s="1" t="s">
        <v>87</v>
      </c>
      <c r="F2534" s="2">
        <v>42004</v>
      </c>
      <c r="G2534" s="4">
        <v>113710369.28</v>
      </c>
    </row>
    <row r="2535" spans="1:7" x14ac:dyDescent="0.2">
      <c r="A2535" s="3">
        <v>14</v>
      </c>
      <c r="B2535" s="23" t="s">
        <v>18</v>
      </c>
      <c r="C2535" s="23" t="str">
        <f>VLOOKUP(Taulukko1[[#This Row],[Rivivalinta]],Sheet1!$C$1:$E$42,2,FALSE)</f>
        <v>Värdepapper</v>
      </c>
      <c r="D2535" s="23" t="str">
        <f>VLOOKUP(Taulukko1[[#This Row],[Rivivalinta]],Sheet1!$C$1:$E$42,3,FALSE)</f>
        <v>Debt securities</v>
      </c>
      <c r="E2535" s="1" t="s">
        <v>87</v>
      </c>
      <c r="F2535" s="2">
        <v>42004</v>
      </c>
      <c r="G2535" s="4">
        <v>45700736.890000001</v>
      </c>
    </row>
    <row r="2536" spans="1:7" x14ac:dyDescent="0.2">
      <c r="A2536" s="3">
        <v>15</v>
      </c>
      <c r="B2536" s="23" t="s">
        <v>119</v>
      </c>
      <c r="C2536" s="23" t="str">
        <f>VLOOKUP(Taulukko1[[#This Row],[Rivivalinta]],Sheet1!$C$1:$E$42,2,FALSE)</f>
        <v xml:space="preserve">Derivat </v>
      </c>
      <c r="D2536" s="23" t="str">
        <f>VLOOKUP(Taulukko1[[#This Row],[Rivivalinta]],Sheet1!$C$1:$E$42,3,FALSE)</f>
        <v xml:space="preserve">Derivatives </v>
      </c>
      <c r="E2536" s="1" t="s">
        <v>87</v>
      </c>
      <c r="F2536" s="2">
        <v>42004</v>
      </c>
      <c r="G2536" s="4">
        <v>105254097.42</v>
      </c>
    </row>
    <row r="2537" spans="1:7" x14ac:dyDescent="0.2">
      <c r="A2537" s="3">
        <v>16</v>
      </c>
      <c r="B2537" s="23" t="s">
        <v>20</v>
      </c>
      <c r="C2537" s="23" t="str">
        <f>VLOOKUP(Taulukko1[[#This Row],[Rivivalinta]],Sheet1!$C$1:$E$42,2,FALSE)</f>
        <v>Övriga tillgångar</v>
      </c>
      <c r="D2537" s="23" t="str">
        <f>VLOOKUP(Taulukko1[[#This Row],[Rivivalinta]],Sheet1!$C$1:$E$42,3,FALSE)</f>
        <v>Other assets</v>
      </c>
      <c r="E2537" s="1" t="s">
        <v>87</v>
      </c>
      <c r="F2537" s="2">
        <v>42004</v>
      </c>
      <c r="G2537" s="4">
        <v>17581541.600000001</v>
      </c>
    </row>
    <row r="2538" spans="1:7" x14ac:dyDescent="0.2">
      <c r="A2538" s="3">
        <v>17</v>
      </c>
      <c r="B2538" s="23" t="s">
        <v>21</v>
      </c>
      <c r="C2538" s="23" t="str">
        <f>VLOOKUP(Taulukko1[[#This Row],[Rivivalinta]],Sheet1!$C$1:$E$42,2,FALSE)</f>
        <v>SUMMA TILLGÅNGAR</v>
      </c>
      <c r="D2538" s="23" t="str">
        <f>VLOOKUP(Taulukko1[[#This Row],[Rivivalinta]],Sheet1!$C$1:$E$42,3,FALSE)</f>
        <v>TOTAL ASSETS</v>
      </c>
      <c r="E2538" s="1" t="s">
        <v>87</v>
      </c>
      <c r="F2538" s="2">
        <v>42004</v>
      </c>
      <c r="G2538" s="4">
        <v>346197522.05000001</v>
      </c>
    </row>
    <row r="2539" spans="1:7" x14ac:dyDescent="0.2">
      <c r="A2539" s="3">
        <v>18</v>
      </c>
      <c r="B2539" s="23" t="s">
        <v>22</v>
      </c>
      <c r="C2539" s="23" t="str">
        <f>VLOOKUP(Taulukko1[[#This Row],[Rivivalinta]],Sheet1!$C$1:$E$42,2,FALSE)</f>
        <v>Inlåning från kreditinstitut</v>
      </c>
      <c r="D2539" s="23" t="str">
        <f>VLOOKUP(Taulukko1[[#This Row],[Rivivalinta]],Sheet1!$C$1:$E$42,3,FALSE)</f>
        <v>Deposits from credit institutions</v>
      </c>
      <c r="E2539" s="1" t="s">
        <v>87</v>
      </c>
      <c r="F2539" s="2">
        <v>42004</v>
      </c>
      <c r="G2539" s="4">
        <v>77779484.069999993</v>
      </c>
    </row>
    <row r="2540" spans="1:7" x14ac:dyDescent="0.2">
      <c r="A2540" s="3">
        <v>19</v>
      </c>
      <c r="B2540" s="23" t="s">
        <v>23</v>
      </c>
      <c r="C2540" s="23" t="str">
        <f>VLOOKUP(Taulukko1[[#This Row],[Rivivalinta]],Sheet1!$C$1:$E$42,2,FALSE)</f>
        <v>Inlåning från allmänheten och offentliga samfund</v>
      </c>
      <c r="D2540" s="23" t="str">
        <f>VLOOKUP(Taulukko1[[#This Row],[Rivivalinta]],Sheet1!$C$1:$E$42,3,FALSE)</f>
        <v>Deposits from the public and public sector entities</v>
      </c>
      <c r="E2540" s="1" t="s">
        <v>87</v>
      </c>
      <c r="F2540" s="2">
        <v>42004</v>
      </c>
      <c r="G2540" s="4">
        <v>76878885.150000006</v>
      </c>
    </row>
    <row r="2541" spans="1:7" x14ac:dyDescent="0.2">
      <c r="A2541" s="3">
        <v>20</v>
      </c>
      <c r="B2541" s="23" t="s">
        <v>24</v>
      </c>
      <c r="C2541" s="23" t="str">
        <f>VLOOKUP(Taulukko1[[#This Row],[Rivivalinta]],Sheet1!$C$1:$E$42,2,FALSE)</f>
        <v>Emitterade skuldebrev</v>
      </c>
      <c r="D2541" s="23" t="str">
        <f>VLOOKUP(Taulukko1[[#This Row],[Rivivalinta]],Sheet1!$C$1:$E$42,3,FALSE)</f>
        <v>Debt securities issued</v>
      </c>
      <c r="E2541" s="1" t="s">
        <v>87</v>
      </c>
      <c r="F2541" s="2">
        <v>42004</v>
      </c>
      <c r="G2541" s="4">
        <v>48542333.560000002</v>
      </c>
    </row>
    <row r="2542" spans="1:7" x14ac:dyDescent="0.2">
      <c r="A2542" s="3">
        <v>22</v>
      </c>
      <c r="B2542" s="23" t="s">
        <v>19</v>
      </c>
      <c r="C2542" s="23" t="str">
        <f>VLOOKUP(Taulukko1[[#This Row],[Rivivalinta]],Sheet1!$C$1:$E$42,2,FALSE)</f>
        <v>Derivat</v>
      </c>
      <c r="D2542" s="23" t="str">
        <f>VLOOKUP(Taulukko1[[#This Row],[Rivivalinta]],Sheet1!$C$1:$E$42,3,FALSE)</f>
        <v>Derivatives</v>
      </c>
      <c r="E2542" s="1" t="s">
        <v>87</v>
      </c>
      <c r="F2542" s="2">
        <v>42004</v>
      </c>
      <c r="G2542" s="4">
        <v>102875946.27</v>
      </c>
    </row>
    <row r="2543" spans="1:7" x14ac:dyDescent="0.2">
      <c r="A2543" s="3">
        <v>23</v>
      </c>
      <c r="B2543" s="23" t="s">
        <v>25</v>
      </c>
      <c r="C2543" s="23" t="str">
        <f>VLOOKUP(Taulukko1[[#This Row],[Rivivalinta]],Sheet1!$C$1:$E$42,2,FALSE)</f>
        <v>Eget kapital</v>
      </c>
      <c r="D2543" s="23" t="str">
        <f>VLOOKUP(Taulukko1[[#This Row],[Rivivalinta]],Sheet1!$C$1:$E$42,3,FALSE)</f>
        <v>Total equity</v>
      </c>
      <c r="E2543" s="1" t="s">
        <v>87</v>
      </c>
      <c r="F2543" s="2">
        <v>42004</v>
      </c>
      <c r="G2543" s="4">
        <v>9617812.0199999996</v>
      </c>
    </row>
    <row r="2544" spans="1:7" x14ac:dyDescent="0.2">
      <c r="A2544" s="3">
        <v>21</v>
      </c>
      <c r="B2544" s="23" t="s">
        <v>26</v>
      </c>
      <c r="C2544" s="23" t="str">
        <f>VLOOKUP(Taulukko1[[#This Row],[Rivivalinta]],Sheet1!$C$1:$E$42,2,FALSE)</f>
        <v>Övriga skulder</v>
      </c>
      <c r="D2544" s="23" t="str">
        <f>VLOOKUP(Taulukko1[[#This Row],[Rivivalinta]],Sheet1!$C$1:$E$42,3,FALSE)</f>
        <v>Other liabilities</v>
      </c>
      <c r="E2544" s="1" t="s">
        <v>87</v>
      </c>
      <c r="F2544" s="2">
        <v>42004</v>
      </c>
      <c r="G2544" s="4">
        <v>30503061</v>
      </c>
    </row>
    <row r="2545" spans="1:7" x14ac:dyDescent="0.2">
      <c r="A2545" s="3">
        <v>24</v>
      </c>
      <c r="B2545" s="23" t="s">
        <v>27</v>
      </c>
      <c r="C2545" s="23" t="str">
        <f>VLOOKUP(Taulukko1[[#This Row],[Rivivalinta]],Sheet1!$C$1:$E$42,2,FALSE)</f>
        <v>SUMMA EGET KAPITAL OCH SKULDER</v>
      </c>
      <c r="D2545" s="23" t="str">
        <f>VLOOKUP(Taulukko1[[#This Row],[Rivivalinta]],Sheet1!$C$1:$E$42,3,FALSE)</f>
        <v>TOTAL EQUITY AND LIABILITIES</v>
      </c>
      <c r="E2545" s="1" t="s">
        <v>87</v>
      </c>
      <c r="F2545" s="2">
        <v>42004</v>
      </c>
      <c r="G2545" s="4">
        <v>346197522.06999999</v>
      </c>
    </row>
    <row r="2546" spans="1:7" x14ac:dyDescent="0.2">
      <c r="A2546" s="3">
        <v>25</v>
      </c>
      <c r="B2546" s="23" t="s">
        <v>28</v>
      </c>
      <c r="C2546" s="23" t="str">
        <f>VLOOKUP(Taulukko1[[#This Row],[Rivivalinta]],Sheet1!$C$1:$E$42,2,FALSE)</f>
        <v>Exponering utanför balansräkningen</v>
      </c>
      <c r="D2546" s="23" t="str">
        <f>VLOOKUP(Taulukko1[[#This Row],[Rivivalinta]],Sheet1!$C$1:$E$42,3,FALSE)</f>
        <v>Off balance sheet exposures</v>
      </c>
      <c r="E2546" s="1" t="s">
        <v>87</v>
      </c>
      <c r="F2546" s="2">
        <v>42004</v>
      </c>
      <c r="G2546" s="4">
        <v>36019376.560000002</v>
      </c>
    </row>
    <row r="2547" spans="1:7" x14ac:dyDescent="0.2">
      <c r="A2547" s="3">
        <v>28</v>
      </c>
      <c r="B2547" s="23" t="s">
        <v>29</v>
      </c>
      <c r="C2547" s="23" t="str">
        <f>VLOOKUP(Taulukko1[[#This Row],[Rivivalinta]],Sheet1!$C$1:$E$42,2,FALSE)</f>
        <v>Kostnader/intäkter, %</v>
      </c>
      <c r="D2547" s="23" t="str">
        <f>VLOOKUP(Taulukko1[[#This Row],[Rivivalinta]],Sheet1!$C$1:$E$42,3,FALSE)</f>
        <v>Cost/income ratio, %</v>
      </c>
      <c r="E2547" s="1" t="s">
        <v>87</v>
      </c>
      <c r="F2547" s="2">
        <v>42004</v>
      </c>
      <c r="G2547" s="5">
        <v>0.43738640630623143</v>
      </c>
    </row>
    <row r="2548" spans="1:7" x14ac:dyDescent="0.2">
      <c r="A2548" s="3">
        <v>29</v>
      </c>
      <c r="B2548" s="23" t="s">
        <v>30</v>
      </c>
      <c r="C2548" s="23" t="str">
        <f>VLOOKUP(Taulukko1[[#This Row],[Rivivalinta]],Sheet1!$C$1:$E$42,2,FALSE)</f>
        <v>Nödlidande exponeringar/Exponeringar, %</v>
      </c>
      <c r="D2548" s="23" t="str">
        <f>VLOOKUP(Taulukko1[[#This Row],[Rivivalinta]],Sheet1!$C$1:$E$42,3,FALSE)</f>
        <v>Non-performing exposures/Exposures, %</v>
      </c>
      <c r="E2548" s="1" t="s">
        <v>87</v>
      </c>
      <c r="F2548" s="2">
        <v>42004</v>
      </c>
      <c r="G2548" s="5">
        <v>1.4958664583878E-2</v>
      </c>
    </row>
    <row r="2549" spans="1:7" x14ac:dyDescent="0.2">
      <c r="A2549" s="3">
        <v>30</v>
      </c>
      <c r="B2549" s="23" t="s">
        <v>31</v>
      </c>
      <c r="C2549" s="23" t="str">
        <f>VLOOKUP(Taulukko1[[#This Row],[Rivivalinta]],Sheet1!$C$1:$E$42,2,FALSE)</f>
        <v>Upplupna avsättningar på nödlidande exponeringar/Nödlidande Exponeringar, %</v>
      </c>
      <c r="D2549" s="23" t="str">
        <f>VLOOKUP(Taulukko1[[#This Row],[Rivivalinta]],Sheet1!$C$1:$E$42,3,FALSE)</f>
        <v>Accumulated impairments on non-performing exposures/Non-performing exposures, %</v>
      </c>
      <c r="E2549" s="1" t="s">
        <v>87</v>
      </c>
      <c r="F2549" s="2">
        <v>42004</v>
      </c>
      <c r="G2549" s="5">
        <v>0.26134993100004816</v>
      </c>
    </row>
    <row r="2550" spans="1:7" x14ac:dyDescent="0.2">
      <c r="A2550" s="3">
        <v>31</v>
      </c>
      <c r="B2550" s="23" t="s">
        <v>32</v>
      </c>
      <c r="C2550" s="23" t="str">
        <f>VLOOKUP(Taulukko1[[#This Row],[Rivivalinta]],Sheet1!$C$1:$E$42,2,FALSE)</f>
        <v>Kapitalbas</v>
      </c>
      <c r="D2550" s="23" t="str">
        <f>VLOOKUP(Taulukko1[[#This Row],[Rivivalinta]],Sheet1!$C$1:$E$42,3,FALSE)</f>
        <v>Own funds</v>
      </c>
      <c r="E2550" s="1" t="s">
        <v>87</v>
      </c>
      <c r="F2550" s="2">
        <v>42004</v>
      </c>
      <c r="G2550" s="4">
        <v>9072519.5933299996</v>
      </c>
    </row>
    <row r="2551" spans="1:7" x14ac:dyDescent="0.2">
      <c r="A2551" s="3">
        <v>32</v>
      </c>
      <c r="B2551" s="23" t="s">
        <v>33</v>
      </c>
      <c r="C2551" s="23" t="str">
        <f>VLOOKUP(Taulukko1[[#This Row],[Rivivalinta]],Sheet1!$C$1:$E$42,2,FALSE)</f>
        <v>Kärnprimärkapital (CET 1)</v>
      </c>
      <c r="D2551" s="23" t="str">
        <f>VLOOKUP(Taulukko1[[#This Row],[Rivivalinta]],Sheet1!$C$1:$E$42,3,FALSE)</f>
        <v>Common equity tier 1 capital (CET1)</v>
      </c>
      <c r="E2551" s="1" t="s">
        <v>87</v>
      </c>
      <c r="F2551" s="2">
        <v>42004</v>
      </c>
      <c r="G2551" s="4">
        <v>8453663.5933299996</v>
      </c>
    </row>
    <row r="2552" spans="1:7" x14ac:dyDescent="0.2">
      <c r="A2552" s="3">
        <v>33</v>
      </c>
      <c r="B2552" s="23" t="s">
        <v>34</v>
      </c>
      <c r="C2552" s="23" t="str">
        <f>VLOOKUP(Taulukko1[[#This Row],[Rivivalinta]],Sheet1!$C$1:$E$42,2,FALSE)</f>
        <v>Övrigt primärkapital (AT 1)</v>
      </c>
      <c r="D2552" s="23" t="str">
        <f>VLOOKUP(Taulukko1[[#This Row],[Rivivalinta]],Sheet1!$C$1:$E$42,3,FALSE)</f>
        <v>Additional tier 1 capital (AT 1)</v>
      </c>
      <c r="E2552" s="1" t="s">
        <v>87</v>
      </c>
      <c r="F2552" s="2">
        <v>42004</v>
      </c>
      <c r="G2552" s="4">
        <v>550000</v>
      </c>
    </row>
    <row r="2553" spans="1:7" x14ac:dyDescent="0.2">
      <c r="A2553" s="3">
        <v>34</v>
      </c>
      <c r="B2553" s="23" t="s">
        <v>35</v>
      </c>
      <c r="C2553" s="23" t="str">
        <f>VLOOKUP(Taulukko1[[#This Row],[Rivivalinta]],Sheet1!$C$1:$E$42,2,FALSE)</f>
        <v>Supplementärkapital (T2)</v>
      </c>
      <c r="D2553" s="23" t="str">
        <f>VLOOKUP(Taulukko1[[#This Row],[Rivivalinta]],Sheet1!$C$1:$E$42,3,FALSE)</f>
        <v>Tier 2 capital (T2)</v>
      </c>
      <c r="E2553" s="1" t="s">
        <v>87</v>
      </c>
      <c r="F2553" s="2">
        <v>42004</v>
      </c>
      <c r="G2553" s="4">
        <v>68856</v>
      </c>
    </row>
    <row r="2554" spans="1:7" x14ac:dyDescent="0.2">
      <c r="A2554" s="3">
        <v>35</v>
      </c>
      <c r="B2554" s="23" t="s">
        <v>36</v>
      </c>
      <c r="C2554" s="23" t="str">
        <f>VLOOKUP(Taulukko1[[#This Row],[Rivivalinta]],Sheet1!$C$1:$E$42,2,FALSE)</f>
        <v>Summa kapitalrelationer, %</v>
      </c>
      <c r="D2554" s="23" t="str">
        <f>VLOOKUP(Taulukko1[[#This Row],[Rivivalinta]],Sheet1!$C$1:$E$42,3,FALSE)</f>
        <v>Own funds ratio, %</v>
      </c>
      <c r="E2554" s="1" t="s">
        <v>87</v>
      </c>
      <c r="F2554" s="2">
        <v>42004</v>
      </c>
      <c r="G2554" s="5">
        <v>0.17947040263336367</v>
      </c>
    </row>
    <row r="2555" spans="1:7" x14ac:dyDescent="0.2">
      <c r="A2555" s="3">
        <v>36</v>
      </c>
      <c r="B2555" s="23" t="s">
        <v>37</v>
      </c>
      <c r="C2555" s="23" t="str">
        <f>VLOOKUP(Taulukko1[[#This Row],[Rivivalinta]],Sheet1!$C$1:$E$42,2,FALSE)</f>
        <v>Primärkapitalrelation, %</v>
      </c>
      <c r="D2555" s="23" t="str">
        <f>VLOOKUP(Taulukko1[[#This Row],[Rivivalinta]],Sheet1!$C$1:$E$42,3,FALSE)</f>
        <v>Tier 1 ratio, %</v>
      </c>
      <c r="E2555" s="1" t="s">
        <v>87</v>
      </c>
      <c r="F2555" s="2">
        <v>42004</v>
      </c>
      <c r="G2555" s="5">
        <v>0.17810830978621148</v>
      </c>
    </row>
    <row r="2556" spans="1:7" x14ac:dyDescent="0.2">
      <c r="A2556" s="3">
        <v>37</v>
      </c>
      <c r="B2556" s="23" t="s">
        <v>38</v>
      </c>
      <c r="C2556" s="23" t="str">
        <f>VLOOKUP(Taulukko1[[#This Row],[Rivivalinta]],Sheet1!$C$1:$E$42,2,FALSE)</f>
        <v>Kärnprimärkapitalrelation, %</v>
      </c>
      <c r="D2556" s="23" t="str">
        <f>VLOOKUP(Taulukko1[[#This Row],[Rivivalinta]],Sheet1!$C$1:$E$42,3,FALSE)</f>
        <v>CET 1 ratio, %</v>
      </c>
      <c r="E2556" s="1" t="s">
        <v>87</v>
      </c>
      <c r="F2556" s="2">
        <v>42004</v>
      </c>
      <c r="G2556" s="5">
        <v>0.16722834194123493</v>
      </c>
    </row>
    <row r="2557" spans="1:7" x14ac:dyDescent="0.2">
      <c r="A2557" s="3">
        <v>38</v>
      </c>
      <c r="B2557" s="23" t="s">
        <v>39</v>
      </c>
      <c r="C2557" s="23" t="str">
        <f>VLOOKUP(Taulukko1[[#This Row],[Rivivalinta]],Sheet1!$C$1:$E$42,2,FALSE)</f>
        <v>Summa exponeringsbelopp (RWA)</v>
      </c>
      <c r="D2557" s="23" t="str">
        <f>VLOOKUP(Taulukko1[[#This Row],[Rivivalinta]],Sheet1!$C$1:$E$42,3,FALSE)</f>
        <v>Total risk weighted assets (RWA)</v>
      </c>
      <c r="E2557" s="1" t="s">
        <v>87</v>
      </c>
      <c r="F2557" s="2">
        <v>42004</v>
      </c>
      <c r="G2557" s="4">
        <v>50551619.989754304</v>
      </c>
    </row>
    <row r="2558" spans="1:7" x14ac:dyDescent="0.2">
      <c r="A2558" s="3">
        <v>39</v>
      </c>
      <c r="B2558" s="23" t="s">
        <v>40</v>
      </c>
      <c r="C2558" s="23" t="str">
        <f>VLOOKUP(Taulukko1[[#This Row],[Rivivalinta]],Sheet1!$C$1:$E$42,2,FALSE)</f>
        <v>Exponeringsbelopp för kredit-, motpart- och utspädningsrisker</v>
      </c>
      <c r="D2558" s="23" t="str">
        <f>VLOOKUP(Taulukko1[[#This Row],[Rivivalinta]],Sheet1!$C$1:$E$42,3,FALSE)</f>
        <v>Credit and counterparty risks</v>
      </c>
      <c r="E2558" s="1" t="s">
        <v>87</v>
      </c>
      <c r="F2558" s="2">
        <v>42004</v>
      </c>
      <c r="G2558" s="4">
        <v>38230292.272809997</v>
      </c>
    </row>
    <row r="2559" spans="1:7" x14ac:dyDescent="0.2">
      <c r="A2559" s="3">
        <v>40</v>
      </c>
      <c r="B2559" s="23" t="s">
        <v>41</v>
      </c>
      <c r="C2559" s="23" t="str">
        <f>VLOOKUP(Taulukko1[[#This Row],[Rivivalinta]],Sheet1!$C$1:$E$42,2,FALSE)</f>
        <v>Exponeringsbelopp för positions-, valutakurs- och råvarurisker</v>
      </c>
      <c r="D2559" s="23" t="str">
        <f>VLOOKUP(Taulukko1[[#This Row],[Rivivalinta]],Sheet1!$C$1:$E$42,3,FALSE)</f>
        <v>Position, currency and commodity risks</v>
      </c>
      <c r="E2559" s="1" t="s">
        <v>87</v>
      </c>
      <c r="F2559" s="2">
        <v>42004</v>
      </c>
      <c r="G2559" s="4">
        <v>5588777.7513192799</v>
      </c>
    </row>
    <row r="2560" spans="1:7" x14ac:dyDescent="0.2">
      <c r="A2560" s="3">
        <v>41</v>
      </c>
      <c r="B2560" s="23" t="s">
        <v>42</v>
      </c>
      <c r="C2560" s="23" t="str">
        <f>VLOOKUP(Taulukko1[[#This Row],[Rivivalinta]],Sheet1!$C$1:$E$42,2,FALSE)</f>
        <v>Exponeringsbelopp för operativ risk</v>
      </c>
      <c r="D2560" s="23" t="str">
        <f>VLOOKUP(Taulukko1[[#This Row],[Rivivalinta]],Sheet1!$C$1:$E$42,3,FALSE)</f>
        <v>Operational risks</v>
      </c>
      <c r="E2560" s="1" t="s">
        <v>87</v>
      </c>
      <c r="F2560" s="2">
        <v>42004</v>
      </c>
      <c r="G2560" s="4">
        <v>4579352.125</v>
      </c>
    </row>
    <row r="2561" spans="1:7" x14ac:dyDescent="0.2">
      <c r="A2561" s="3">
        <v>42</v>
      </c>
      <c r="B2561" s="23" t="s">
        <v>43</v>
      </c>
      <c r="C2561" s="23" t="str">
        <f>VLOOKUP(Taulukko1[[#This Row],[Rivivalinta]],Sheet1!$C$1:$E$42,2,FALSE)</f>
        <v>Övriga riskexponeringar</v>
      </c>
      <c r="D2561" s="23" t="str">
        <f>VLOOKUP(Taulukko1[[#This Row],[Rivivalinta]],Sheet1!$C$1:$E$42,3,FALSE)</f>
        <v>Other risks</v>
      </c>
      <c r="E2561" s="1" t="s">
        <v>87</v>
      </c>
      <c r="F2561" s="2">
        <v>42004</v>
      </c>
      <c r="G2561" s="4">
        <v>2153197.8406250002</v>
      </c>
    </row>
    <row r="2562" spans="1:7" x14ac:dyDescent="0.2">
      <c r="A2562" s="3">
        <v>1</v>
      </c>
      <c r="B2562" s="23" t="s">
        <v>5</v>
      </c>
      <c r="C2562" s="23" t="str">
        <f>VLOOKUP(Taulukko1[[#This Row],[Rivivalinta]],Sheet1!$C$1:$E$42,2,FALSE)</f>
        <v>Räntenetto</v>
      </c>
      <c r="D2562" s="23" t="str">
        <f>VLOOKUP(Taulukko1[[#This Row],[Rivivalinta]],Sheet1!$C$1:$E$42,3,FALSE)</f>
        <v>Net interest margin</v>
      </c>
      <c r="E2562" s="1" t="s">
        <v>98</v>
      </c>
      <c r="F2562" s="2">
        <v>42004</v>
      </c>
      <c r="G2562" s="4">
        <v>70081.600000000006</v>
      </c>
    </row>
    <row r="2563" spans="1:7" x14ac:dyDescent="0.2">
      <c r="A2563" s="3">
        <v>2</v>
      </c>
      <c r="B2563" s="23" t="s">
        <v>6</v>
      </c>
      <c r="C2563" s="23" t="str">
        <f>VLOOKUP(Taulukko1[[#This Row],[Rivivalinta]],Sheet1!$C$1:$E$42,2,FALSE)</f>
        <v>Netto, avgifts- och provisionsintäkter</v>
      </c>
      <c r="D2563" s="23" t="str">
        <f>VLOOKUP(Taulukko1[[#This Row],[Rivivalinta]],Sheet1!$C$1:$E$42,3,FALSE)</f>
        <v>Net fee and commission income</v>
      </c>
      <c r="E2563" s="1" t="s">
        <v>98</v>
      </c>
      <c r="F2563" s="2">
        <v>42004</v>
      </c>
      <c r="G2563" s="4">
        <v>44605</v>
      </c>
    </row>
    <row r="2564" spans="1:7" x14ac:dyDescent="0.2">
      <c r="A2564" s="3">
        <v>3</v>
      </c>
      <c r="B2564" s="23" t="s">
        <v>7</v>
      </c>
      <c r="C2564" s="23" t="str">
        <f>VLOOKUP(Taulukko1[[#This Row],[Rivivalinta]],Sheet1!$C$1:$E$42,2,FALSE)</f>
        <v>Avgifts- och provisionsintäkter</v>
      </c>
      <c r="D2564" s="23" t="str">
        <f>VLOOKUP(Taulukko1[[#This Row],[Rivivalinta]],Sheet1!$C$1:$E$42,3,FALSE)</f>
        <v>Fee and commission income</v>
      </c>
      <c r="E2564" s="1" t="s">
        <v>98</v>
      </c>
      <c r="F2564" s="2">
        <v>42004</v>
      </c>
      <c r="G2564" s="4">
        <v>73819</v>
      </c>
    </row>
    <row r="2565" spans="1:7" x14ac:dyDescent="0.2">
      <c r="A2565" s="3">
        <v>4</v>
      </c>
      <c r="B2565" s="23" t="s">
        <v>8</v>
      </c>
      <c r="C2565" s="23" t="str">
        <f>VLOOKUP(Taulukko1[[#This Row],[Rivivalinta]],Sheet1!$C$1:$E$42,2,FALSE)</f>
        <v>Avgifts- och provisionskostnader</v>
      </c>
      <c r="D2565" s="23" t="str">
        <f>VLOOKUP(Taulukko1[[#This Row],[Rivivalinta]],Sheet1!$C$1:$E$42,3,FALSE)</f>
        <v>Fee and commission expenses</v>
      </c>
      <c r="E2565" s="1" t="s">
        <v>98</v>
      </c>
      <c r="F2565" s="2">
        <v>42004</v>
      </c>
      <c r="G2565" s="4">
        <v>29214</v>
      </c>
    </row>
    <row r="2566" spans="1:7" x14ac:dyDescent="0.2">
      <c r="A2566" s="3">
        <v>5</v>
      </c>
      <c r="B2566" s="23" t="s">
        <v>9</v>
      </c>
      <c r="C2566" s="23" t="str">
        <f>VLOOKUP(Taulukko1[[#This Row],[Rivivalinta]],Sheet1!$C$1:$E$42,2,FALSE)</f>
        <v>Nettointäkter från handel och investeringar</v>
      </c>
      <c r="D2566" s="23" t="str">
        <f>VLOOKUP(Taulukko1[[#This Row],[Rivivalinta]],Sheet1!$C$1:$E$42,3,FALSE)</f>
        <v>Net trading and investing income</v>
      </c>
      <c r="E2566" s="1" t="s">
        <v>98</v>
      </c>
      <c r="F2566" s="2">
        <v>42004</v>
      </c>
      <c r="G2566" s="4">
        <v>20532.849999999999</v>
      </c>
    </row>
    <row r="2567" spans="1:7" x14ac:dyDescent="0.2">
      <c r="A2567" s="3">
        <v>6</v>
      </c>
      <c r="B2567" s="23" t="s">
        <v>10</v>
      </c>
      <c r="C2567" s="23" t="str">
        <f>VLOOKUP(Taulukko1[[#This Row],[Rivivalinta]],Sheet1!$C$1:$E$42,2,FALSE)</f>
        <v>Övriga intäkter</v>
      </c>
      <c r="D2567" s="23" t="str">
        <f>VLOOKUP(Taulukko1[[#This Row],[Rivivalinta]],Sheet1!$C$1:$E$42,3,FALSE)</f>
        <v>Other income</v>
      </c>
      <c r="E2567" s="1" t="s">
        <v>98</v>
      </c>
      <c r="F2567" s="2">
        <v>42004</v>
      </c>
      <c r="G2567" s="4">
        <v>12383</v>
      </c>
    </row>
    <row r="2568" spans="1:7" x14ac:dyDescent="0.2">
      <c r="A2568" s="3">
        <v>7</v>
      </c>
      <c r="B2568" s="23" t="s">
        <v>11</v>
      </c>
      <c r="C2568" s="23" t="str">
        <f>VLOOKUP(Taulukko1[[#This Row],[Rivivalinta]],Sheet1!$C$1:$E$42,2,FALSE)</f>
        <v>Totala inkomster</v>
      </c>
      <c r="D2568" s="23" t="str">
        <f>VLOOKUP(Taulukko1[[#This Row],[Rivivalinta]],Sheet1!$C$1:$E$42,3,FALSE)</f>
        <v>Total income</v>
      </c>
      <c r="E2568" s="1" t="s">
        <v>98</v>
      </c>
      <c r="F2568" s="2">
        <v>42004</v>
      </c>
      <c r="G2568" s="4">
        <v>147602.45000000001</v>
      </c>
    </row>
    <row r="2569" spans="1:7" x14ac:dyDescent="0.2">
      <c r="A2569" s="3">
        <v>8</v>
      </c>
      <c r="B2569" s="23" t="s">
        <v>12</v>
      </c>
      <c r="C2569" s="23" t="str">
        <f>VLOOKUP(Taulukko1[[#This Row],[Rivivalinta]],Sheet1!$C$1:$E$42,2,FALSE)</f>
        <v>Totala kostnader</v>
      </c>
      <c r="D2569" s="23" t="str">
        <f>VLOOKUP(Taulukko1[[#This Row],[Rivivalinta]],Sheet1!$C$1:$E$42,3,FALSE)</f>
        <v>Total expenses</v>
      </c>
      <c r="E2569" s="1" t="s">
        <v>98</v>
      </c>
      <c r="F2569" s="2">
        <v>42004</v>
      </c>
      <c r="G2569" s="4">
        <v>130092.6177</v>
      </c>
    </row>
    <row r="2570" spans="1:7" x14ac:dyDescent="0.2">
      <c r="A2570" s="3">
        <v>9</v>
      </c>
      <c r="B2570" s="23" t="s">
        <v>13</v>
      </c>
      <c r="C2570" s="23" t="str">
        <f>VLOOKUP(Taulukko1[[#This Row],[Rivivalinta]],Sheet1!$C$1:$E$42,2,FALSE)</f>
        <v>Nedskrivningar av lån och fordringar</v>
      </c>
      <c r="D2570" s="23" t="str">
        <f>VLOOKUP(Taulukko1[[#This Row],[Rivivalinta]],Sheet1!$C$1:$E$42,3,FALSE)</f>
        <v>Impairments on loans and receivables</v>
      </c>
      <c r="E2570" s="1" t="s">
        <v>98</v>
      </c>
      <c r="F2570" s="2">
        <v>42004</v>
      </c>
      <c r="G2570" s="4">
        <v>2903</v>
      </c>
    </row>
    <row r="2571" spans="1:7" x14ac:dyDescent="0.2">
      <c r="A2571" s="3">
        <v>10</v>
      </c>
      <c r="B2571" s="23" t="s">
        <v>14</v>
      </c>
      <c r="C2571" s="23" t="str">
        <f>VLOOKUP(Taulukko1[[#This Row],[Rivivalinta]],Sheet1!$C$1:$E$42,2,FALSE)</f>
        <v>Rörelsevinst/-förlust</v>
      </c>
      <c r="D2571" s="23" t="str">
        <f>VLOOKUP(Taulukko1[[#This Row],[Rivivalinta]],Sheet1!$C$1:$E$42,3,FALSE)</f>
        <v>Operatingprofit/-loss</v>
      </c>
      <c r="E2571" s="1" t="s">
        <v>98</v>
      </c>
      <c r="F2571" s="2">
        <v>42004</v>
      </c>
      <c r="G2571" s="4">
        <v>14606.8323</v>
      </c>
    </row>
    <row r="2572" spans="1:7" x14ac:dyDescent="0.2">
      <c r="A2572" s="3">
        <v>11</v>
      </c>
      <c r="B2572" s="23" t="s">
        <v>15</v>
      </c>
      <c r="C2572" s="23" t="str">
        <f>VLOOKUP(Taulukko1[[#This Row],[Rivivalinta]],Sheet1!$C$1:$E$42,2,FALSE)</f>
        <v>Kontanta medel och kassabehållning hos centralbanker</v>
      </c>
      <c r="D2572" s="23" t="str">
        <f>VLOOKUP(Taulukko1[[#This Row],[Rivivalinta]],Sheet1!$C$1:$E$42,3,FALSE)</f>
        <v>Cash and cash balances at central banks</v>
      </c>
      <c r="E2572" s="1" t="s">
        <v>98</v>
      </c>
      <c r="F2572" s="2">
        <v>42004</v>
      </c>
      <c r="G2572" s="4">
        <v>196509</v>
      </c>
    </row>
    <row r="2573" spans="1:7" x14ac:dyDescent="0.2">
      <c r="A2573" s="3">
        <v>12</v>
      </c>
      <c r="B2573" s="23" t="s">
        <v>16</v>
      </c>
      <c r="C2573" s="23" t="str">
        <f>VLOOKUP(Taulukko1[[#This Row],[Rivivalinta]],Sheet1!$C$1:$E$42,2,FALSE)</f>
        <v>Lån och förskott till kreditinstitut</v>
      </c>
      <c r="D2573" s="23" t="str">
        <f>VLOOKUP(Taulukko1[[#This Row],[Rivivalinta]],Sheet1!$C$1:$E$42,3,FALSE)</f>
        <v>Loans and advances to credit institutions</v>
      </c>
      <c r="E2573" s="1" t="s">
        <v>98</v>
      </c>
      <c r="F2573" s="2">
        <v>42004</v>
      </c>
      <c r="G2573" s="4">
        <v>15857.353549999996</v>
      </c>
    </row>
    <row r="2574" spans="1:7" x14ac:dyDescent="0.2">
      <c r="A2574" s="3">
        <v>13</v>
      </c>
      <c r="B2574" s="23" t="s">
        <v>17</v>
      </c>
      <c r="C2574" s="23" t="str">
        <f>VLOOKUP(Taulukko1[[#This Row],[Rivivalinta]],Sheet1!$C$1:$E$42,2,FALSE)</f>
        <v>Lån och förskott till allmänheten och offentliga samfund</v>
      </c>
      <c r="D2574" s="23" t="str">
        <f>VLOOKUP(Taulukko1[[#This Row],[Rivivalinta]],Sheet1!$C$1:$E$42,3,FALSE)</f>
        <v>Loans and advances to the public and public sector entities</v>
      </c>
      <c r="E2574" s="1" t="s">
        <v>98</v>
      </c>
      <c r="F2574" s="2">
        <v>42004</v>
      </c>
      <c r="G2574" s="4">
        <v>2586394.3863900001</v>
      </c>
    </row>
    <row r="2575" spans="1:7" x14ac:dyDescent="0.2">
      <c r="A2575" s="3">
        <v>14</v>
      </c>
      <c r="B2575" s="23" t="s">
        <v>18</v>
      </c>
      <c r="C2575" s="23" t="str">
        <f>VLOOKUP(Taulukko1[[#This Row],[Rivivalinta]],Sheet1!$C$1:$E$42,2,FALSE)</f>
        <v>Värdepapper</v>
      </c>
      <c r="D2575" s="23" t="str">
        <f>VLOOKUP(Taulukko1[[#This Row],[Rivivalinta]],Sheet1!$C$1:$E$42,3,FALSE)</f>
        <v>Debt securities</v>
      </c>
      <c r="E2575" s="1" t="s">
        <v>98</v>
      </c>
      <c r="F2575" s="2">
        <v>42004</v>
      </c>
      <c r="G2575" s="4">
        <v>1855769.07</v>
      </c>
    </row>
    <row r="2576" spans="1:7" x14ac:dyDescent="0.2">
      <c r="A2576" s="3">
        <v>15</v>
      </c>
      <c r="B2576" s="23" t="s">
        <v>119</v>
      </c>
      <c r="C2576" s="23" t="str">
        <f>VLOOKUP(Taulukko1[[#This Row],[Rivivalinta]],Sheet1!$C$1:$E$42,2,FALSE)</f>
        <v xml:space="preserve">Derivat </v>
      </c>
      <c r="D2576" s="23" t="str">
        <f>VLOOKUP(Taulukko1[[#This Row],[Rivivalinta]],Sheet1!$C$1:$E$42,3,FALSE)</f>
        <v xml:space="preserve">Derivatives </v>
      </c>
      <c r="E2576" s="1" t="s">
        <v>98</v>
      </c>
      <c r="F2576" s="2">
        <v>42004</v>
      </c>
      <c r="G2576" s="4">
        <v>1451</v>
      </c>
    </row>
    <row r="2577" spans="1:7" x14ac:dyDescent="0.2">
      <c r="A2577" s="3">
        <v>16</v>
      </c>
      <c r="B2577" s="23" t="s">
        <v>20</v>
      </c>
      <c r="C2577" s="23" t="str">
        <f>VLOOKUP(Taulukko1[[#This Row],[Rivivalinta]],Sheet1!$C$1:$E$42,2,FALSE)</f>
        <v>Övriga tillgångar</v>
      </c>
      <c r="D2577" s="23" t="str">
        <f>VLOOKUP(Taulukko1[[#This Row],[Rivivalinta]],Sheet1!$C$1:$E$42,3,FALSE)</f>
        <v>Other assets</v>
      </c>
      <c r="E2577" s="1" t="s">
        <v>98</v>
      </c>
      <c r="F2577" s="2">
        <v>42004</v>
      </c>
      <c r="G2577" s="4">
        <v>106065.66005999947</v>
      </c>
    </row>
    <row r="2578" spans="1:7" x14ac:dyDescent="0.2">
      <c r="A2578" s="3">
        <v>17</v>
      </c>
      <c r="B2578" s="23" t="s">
        <v>21</v>
      </c>
      <c r="C2578" s="23" t="str">
        <f>VLOOKUP(Taulukko1[[#This Row],[Rivivalinta]],Sheet1!$C$1:$E$42,2,FALSE)</f>
        <v>SUMMA TILLGÅNGAR</v>
      </c>
      <c r="D2578" s="23" t="str">
        <f>VLOOKUP(Taulukko1[[#This Row],[Rivivalinta]],Sheet1!$C$1:$E$42,3,FALSE)</f>
        <v>TOTAL ASSETS</v>
      </c>
      <c r="E2578" s="1" t="s">
        <v>98</v>
      </c>
      <c r="F2578" s="2">
        <v>42004</v>
      </c>
      <c r="G2578" s="4">
        <v>4762046.47</v>
      </c>
    </row>
    <row r="2579" spans="1:7" x14ac:dyDescent="0.2">
      <c r="A2579" s="3">
        <v>18</v>
      </c>
      <c r="B2579" s="23" t="s">
        <v>22</v>
      </c>
      <c r="C2579" s="23" t="str">
        <f>VLOOKUP(Taulukko1[[#This Row],[Rivivalinta]],Sheet1!$C$1:$E$42,2,FALSE)</f>
        <v>Inlåning från kreditinstitut</v>
      </c>
      <c r="D2579" s="23" t="str">
        <f>VLOOKUP(Taulukko1[[#This Row],[Rivivalinta]],Sheet1!$C$1:$E$42,3,FALSE)</f>
        <v>Deposits from credit institutions</v>
      </c>
      <c r="E2579" s="1" t="s">
        <v>98</v>
      </c>
      <c r="F2579" s="2">
        <v>42004</v>
      </c>
      <c r="G2579" s="4">
        <v>53561.172479999994</v>
      </c>
    </row>
    <row r="2580" spans="1:7" x14ac:dyDescent="0.2">
      <c r="A2580" s="3">
        <v>19</v>
      </c>
      <c r="B2580" s="23" t="s">
        <v>23</v>
      </c>
      <c r="C2580" s="23" t="str">
        <f>VLOOKUP(Taulukko1[[#This Row],[Rivivalinta]],Sheet1!$C$1:$E$42,2,FALSE)</f>
        <v>Inlåning från allmänheten och offentliga samfund</v>
      </c>
      <c r="D2580" s="23" t="str">
        <f>VLOOKUP(Taulukko1[[#This Row],[Rivivalinta]],Sheet1!$C$1:$E$42,3,FALSE)</f>
        <v>Deposits from the public and public sector entities</v>
      </c>
      <c r="E2580" s="1" t="s">
        <v>98</v>
      </c>
      <c r="F2580" s="2">
        <v>42004</v>
      </c>
      <c r="G2580" s="4">
        <v>4003128.4</v>
      </c>
    </row>
    <row r="2581" spans="1:7" x14ac:dyDescent="0.2">
      <c r="A2581" s="3">
        <v>20</v>
      </c>
      <c r="B2581" s="23" t="s">
        <v>24</v>
      </c>
      <c r="C2581" s="23" t="str">
        <f>VLOOKUP(Taulukko1[[#This Row],[Rivivalinta]],Sheet1!$C$1:$E$42,2,FALSE)</f>
        <v>Emitterade skuldebrev</v>
      </c>
      <c r="D2581" s="23" t="str">
        <f>VLOOKUP(Taulukko1[[#This Row],[Rivivalinta]],Sheet1!$C$1:$E$42,3,FALSE)</f>
        <v>Debt securities issued</v>
      </c>
      <c r="E2581" s="1" t="s">
        <v>98</v>
      </c>
      <c r="F2581" s="2">
        <v>42004</v>
      </c>
      <c r="G2581" s="4">
        <v>98908.64</v>
      </c>
    </row>
    <row r="2582" spans="1:7" x14ac:dyDescent="0.2">
      <c r="A2582" s="3">
        <v>22</v>
      </c>
      <c r="B2582" s="23" t="s">
        <v>19</v>
      </c>
      <c r="C2582" s="23" t="str">
        <f>VLOOKUP(Taulukko1[[#This Row],[Rivivalinta]],Sheet1!$C$1:$E$42,2,FALSE)</f>
        <v>Derivat</v>
      </c>
      <c r="D2582" s="23" t="str">
        <f>VLOOKUP(Taulukko1[[#This Row],[Rivivalinta]],Sheet1!$C$1:$E$42,3,FALSE)</f>
        <v>Derivatives</v>
      </c>
      <c r="E2582" s="1" t="s">
        <v>98</v>
      </c>
      <c r="F2582" s="2">
        <v>42004</v>
      </c>
      <c r="G2582" s="4">
        <v>15325</v>
      </c>
    </row>
    <row r="2583" spans="1:7" x14ac:dyDescent="0.2">
      <c r="A2583" s="3">
        <v>23</v>
      </c>
      <c r="B2583" s="23" t="s">
        <v>25</v>
      </c>
      <c r="C2583" s="23" t="str">
        <f>VLOOKUP(Taulukko1[[#This Row],[Rivivalinta]],Sheet1!$C$1:$E$42,2,FALSE)</f>
        <v>Eget kapital</v>
      </c>
      <c r="D2583" s="23" t="str">
        <f>VLOOKUP(Taulukko1[[#This Row],[Rivivalinta]],Sheet1!$C$1:$E$42,3,FALSE)</f>
        <v>Total equity</v>
      </c>
      <c r="E2583" s="1" t="s">
        <v>98</v>
      </c>
      <c r="F2583" s="2">
        <v>42004</v>
      </c>
      <c r="G2583" s="4">
        <v>392991</v>
      </c>
    </row>
    <row r="2584" spans="1:7" x14ac:dyDescent="0.2">
      <c r="A2584" s="3">
        <v>21</v>
      </c>
      <c r="B2584" s="23" t="s">
        <v>26</v>
      </c>
      <c r="C2584" s="23" t="str">
        <f>VLOOKUP(Taulukko1[[#This Row],[Rivivalinta]],Sheet1!$C$1:$E$42,2,FALSE)</f>
        <v>Övriga skulder</v>
      </c>
      <c r="D2584" s="23" t="str">
        <f>VLOOKUP(Taulukko1[[#This Row],[Rivivalinta]],Sheet1!$C$1:$E$42,3,FALSE)</f>
        <v>Other liabilities</v>
      </c>
      <c r="E2584" s="1" t="s">
        <v>98</v>
      </c>
      <c r="F2584" s="2">
        <v>42004</v>
      </c>
      <c r="G2584" s="4">
        <v>198131.31752000001</v>
      </c>
    </row>
    <row r="2585" spans="1:7" x14ac:dyDescent="0.2">
      <c r="A2585" s="3">
        <v>24</v>
      </c>
      <c r="B2585" s="23" t="s">
        <v>27</v>
      </c>
      <c r="C2585" s="23" t="str">
        <f>VLOOKUP(Taulukko1[[#This Row],[Rivivalinta]],Sheet1!$C$1:$E$42,2,FALSE)</f>
        <v>SUMMA EGET KAPITAL OCH SKULDER</v>
      </c>
      <c r="D2585" s="23" t="str">
        <f>VLOOKUP(Taulukko1[[#This Row],[Rivivalinta]],Sheet1!$C$1:$E$42,3,FALSE)</f>
        <v>TOTAL EQUITY AND LIABILITIES</v>
      </c>
      <c r="E2585" s="1" t="s">
        <v>98</v>
      </c>
      <c r="F2585" s="2">
        <v>42004</v>
      </c>
      <c r="G2585" s="4">
        <v>4762045.53</v>
      </c>
    </row>
    <row r="2586" spans="1:7" x14ac:dyDescent="0.2">
      <c r="A2586" s="3">
        <v>25</v>
      </c>
      <c r="B2586" s="23" t="s">
        <v>28</v>
      </c>
      <c r="C2586" s="23" t="str">
        <f>VLOOKUP(Taulukko1[[#This Row],[Rivivalinta]],Sheet1!$C$1:$E$42,2,FALSE)</f>
        <v>Exponering utanför balansräkningen</v>
      </c>
      <c r="D2586" s="23" t="str">
        <f>VLOOKUP(Taulukko1[[#This Row],[Rivivalinta]],Sheet1!$C$1:$E$42,3,FALSE)</f>
        <v>Off balance sheet exposures</v>
      </c>
      <c r="E2586" s="1" t="s">
        <v>98</v>
      </c>
      <c r="F2586" s="2">
        <v>42004</v>
      </c>
      <c r="G2586" s="4">
        <v>1404672.5126800002</v>
      </c>
    </row>
    <row r="2587" spans="1:7" x14ac:dyDescent="0.2">
      <c r="A2587" s="3">
        <v>28</v>
      </c>
      <c r="B2587" s="23" t="s">
        <v>29</v>
      </c>
      <c r="C2587" s="23" t="str">
        <f>VLOOKUP(Taulukko1[[#This Row],[Rivivalinta]],Sheet1!$C$1:$E$42,2,FALSE)</f>
        <v>Kostnader/intäkter, %</v>
      </c>
      <c r="D2587" s="23" t="str">
        <f>VLOOKUP(Taulukko1[[#This Row],[Rivivalinta]],Sheet1!$C$1:$E$42,3,FALSE)</f>
        <v>Cost/income ratio, %</v>
      </c>
      <c r="E2587" s="1" t="s">
        <v>98</v>
      </c>
      <c r="F2587" s="2">
        <v>42004</v>
      </c>
      <c r="G2587" s="5">
        <v>0.8042432456774633</v>
      </c>
    </row>
    <row r="2588" spans="1:7" x14ac:dyDescent="0.2">
      <c r="A2588" s="3">
        <v>29</v>
      </c>
      <c r="B2588" s="23" t="s">
        <v>30</v>
      </c>
      <c r="C2588" s="23" t="str">
        <f>VLOOKUP(Taulukko1[[#This Row],[Rivivalinta]],Sheet1!$C$1:$E$42,2,FALSE)</f>
        <v>Nödlidande exponeringar/Exponeringar, %</v>
      </c>
      <c r="D2588" s="23" t="str">
        <f>VLOOKUP(Taulukko1[[#This Row],[Rivivalinta]],Sheet1!$C$1:$E$42,3,FALSE)</f>
        <v>Non-performing exposures/Exposures, %</v>
      </c>
      <c r="E2588" s="1" t="s">
        <v>98</v>
      </c>
      <c r="F2588" s="2">
        <v>42004</v>
      </c>
      <c r="G2588" s="5">
        <v>2.261525107996625E-3</v>
      </c>
    </row>
    <row r="2589" spans="1:7" x14ac:dyDescent="0.2">
      <c r="A2589" s="3">
        <v>30</v>
      </c>
      <c r="B2589" s="23" t="s">
        <v>31</v>
      </c>
      <c r="C2589" s="23" t="str">
        <f>VLOOKUP(Taulukko1[[#This Row],[Rivivalinta]],Sheet1!$C$1:$E$42,2,FALSE)</f>
        <v>Upplupna avsättningar på nödlidande exponeringar/Nödlidande Exponeringar, %</v>
      </c>
      <c r="D2589" s="23" t="str">
        <f>VLOOKUP(Taulukko1[[#This Row],[Rivivalinta]],Sheet1!$C$1:$E$42,3,FALSE)</f>
        <v>Accumulated impairments on non-performing exposures/Non-performing exposures, %</v>
      </c>
      <c r="E2589" s="1" t="s">
        <v>98</v>
      </c>
      <c r="F2589" s="2">
        <v>42004</v>
      </c>
      <c r="G2589" s="5">
        <v>1.2100535407151869E-2</v>
      </c>
    </row>
    <row r="2590" spans="1:7" x14ac:dyDescent="0.2">
      <c r="A2590" s="3">
        <v>31</v>
      </c>
      <c r="B2590" s="23" t="s">
        <v>32</v>
      </c>
      <c r="C2590" s="23" t="str">
        <f>VLOOKUP(Taulukko1[[#This Row],[Rivivalinta]],Sheet1!$C$1:$E$42,2,FALSE)</f>
        <v>Kapitalbas</v>
      </c>
      <c r="D2590" s="23" t="str">
        <f>VLOOKUP(Taulukko1[[#This Row],[Rivivalinta]],Sheet1!$C$1:$E$42,3,FALSE)</f>
        <v>Own funds</v>
      </c>
      <c r="E2590" s="1" t="s">
        <v>98</v>
      </c>
      <c r="F2590" s="2">
        <v>42004</v>
      </c>
      <c r="G2590" s="4">
        <v>369387.33500000002</v>
      </c>
    </row>
    <row r="2591" spans="1:7" x14ac:dyDescent="0.2">
      <c r="A2591" s="3">
        <v>32</v>
      </c>
      <c r="B2591" s="23" t="s">
        <v>33</v>
      </c>
      <c r="C2591" s="23" t="str">
        <f>VLOOKUP(Taulukko1[[#This Row],[Rivivalinta]],Sheet1!$C$1:$E$42,2,FALSE)</f>
        <v>Kärnprimärkapital (CET 1)</v>
      </c>
      <c r="D2591" s="23" t="str">
        <f>VLOOKUP(Taulukko1[[#This Row],[Rivivalinta]],Sheet1!$C$1:$E$42,3,FALSE)</f>
        <v>Common equity tier 1 capital (CET1)</v>
      </c>
      <c r="E2591" s="1" t="s">
        <v>98</v>
      </c>
      <c r="F2591" s="2">
        <v>42004</v>
      </c>
      <c r="G2591" s="4">
        <v>328282.95600000001</v>
      </c>
    </row>
    <row r="2592" spans="1:7" x14ac:dyDescent="0.2">
      <c r="A2592" s="3">
        <v>33</v>
      </c>
      <c r="B2592" s="23" t="s">
        <v>34</v>
      </c>
      <c r="C2592" s="23" t="str">
        <f>VLOOKUP(Taulukko1[[#This Row],[Rivivalinta]],Sheet1!$C$1:$E$42,2,FALSE)</f>
        <v>Övrigt primärkapital (AT 1)</v>
      </c>
      <c r="D2592" s="23" t="str">
        <f>VLOOKUP(Taulukko1[[#This Row],[Rivivalinta]],Sheet1!$C$1:$E$42,3,FALSE)</f>
        <v>Additional tier 1 capital (AT 1)</v>
      </c>
      <c r="E2592" s="1" t="s">
        <v>98</v>
      </c>
      <c r="F2592" s="2">
        <v>42004</v>
      </c>
      <c r="G2592" s="4"/>
    </row>
    <row r="2593" spans="1:7" x14ac:dyDescent="0.2">
      <c r="A2593" s="3">
        <v>34</v>
      </c>
      <c r="B2593" s="23" t="s">
        <v>35</v>
      </c>
      <c r="C2593" s="23" t="str">
        <f>VLOOKUP(Taulukko1[[#This Row],[Rivivalinta]],Sheet1!$C$1:$E$42,2,FALSE)</f>
        <v>Supplementärkapital (T2)</v>
      </c>
      <c r="D2593" s="23" t="str">
        <f>VLOOKUP(Taulukko1[[#This Row],[Rivivalinta]],Sheet1!$C$1:$E$42,3,FALSE)</f>
        <v>Tier 2 capital (T2)</v>
      </c>
      <c r="E2593" s="1" t="s">
        <v>98</v>
      </c>
      <c r="F2593" s="2">
        <v>42004</v>
      </c>
      <c r="G2593" s="4">
        <v>41104.377999999997</v>
      </c>
    </row>
    <row r="2594" spans="1:7" x14ac:dyDescent="0.2">
      <c r="A2594" s="3">
        <v>35</v>
      </c>
      <c r="B2594" s="23" t="s">
        <v>36</v>
      </c>
      <c r="C2594" s="23" t="str">
        <f>VLOOKUP(Taulukko1[[#This Row],[Rivivalinta]],Sheet1!$C$1:$E$42,2,FALSE)</f>
        <v>Summa kapitalrelationer, %</v>
      </c>
      <c r="D2594" s="23" t="str">
        <f>VLOOKUP(Taulukko1[[#This Row],[Rivivalinta]],Sheet1!$C$1:$E$42,3,FALSE)</f>
        <v>Own funds ratio, %</v>
      </c>
      <c r="E2594" s="1" t="s">
        <v>98</v>
      </c>
      <c r="F2594" s="2">
        <v>42004</v>
      </c>
      <c r="G2594" s="5">
        <v>0.16058456142603841</v>
      </c>
    </row>
    <row r="2595" spans="1:7" x14ac:dyDescent="0.2">
      <c r="A2595" s="3">
        <v>36</v>
      </c>
      <c r="B2595" s="23" t="s">
        <v>37</v>
      </c>
      <c r="C2595" s="23" t="str">
        <f>VLOOKUP(Taulukko1[[#This Row],[Rivivalinta]],Sheet1!$C$1:$E$42,2,FALSE)</f>
        <v>Primärkapitalrelation, %</v>
      </c>
      <c r="D2595" s="23" t="str">
        <f>VLOOKUP(Taulukko1[[#This Row],[Rivivalinta]],Sheet1!$C$1:$E$42,3,FALSE)</f>
        <v>Tier 1 ratio, %</v>
      </c>
      <c r="E2595" s="1" t="s">
        <v>98</v>
      </c>
      <c r="F2595" s="2">
        <v>42004</v>
      </c>
      <c r="G2595" s="5">
        <v>0.14271516513391957</v>
      </c>
    </row>
    <row r="2596" spans="1:7" x14ac:dyDescent="0.2">
      <c r="A2596" s="3">
        <v>37</v>
      </c>
      <c r="B2596" s="23" t="s">
        <v>38</v>
      </c>
      <c r="C2596" s="23" t="str">
        <f>VLOOKUP(Taulukko1[[#This Row],[Rivivalinta]],Sheet1!$C$1:$E$42,2,FALSE)</f>
        <v>Kärnprimärkapitalrelation, %</v>
      </c>
      <c r="D2596" s="23" t="str">
        <f>VLOOKUP(Taulukko1[[#This Row],[Rivivalinta]],Sheet1!$C$1:$E$42,3,FALSE)</f>
        <v>CET 1 ratio, %</v>
      </c>
      <c r="E2596" s="1" t="s">
        <v>98</v>
      </c>
      <c r="F2596" s="2">
        <v>42004</v>
      </c>
      <c r="G2596" s="5">
        <v>0.14271516513391957</v>
      </c>
    </row>
    <row r="2597" spans="1:7" x14ac:dyDescent="0.2">
      <c r="A2597" s="3">
        <v>38</v>
      </c>
      <c r="B2597" s="23" t="s">
        <v>39</v>
      </c>
      <c r="C2597" s="23" t="str">
        <f>VLOOKUP(Taulukko1[[#This Row],[Rivivalinta]],Sheet1!$C$1:$E$42,2,FALSE)</f>
        <v>Summa exponeringsbelopp (RWA)</v>
      </c>
      <c r="D2597" s="23" t="str">
        <f>VLOOKUP(Taulukko1[[#This Row],[Rivivalinta]],Sheet1!$C$1:$E$42,3,FALSE)</f>
        <v>Total risk weighted assets (RWA)</v>
      </c>
      <c r="E2597" s="1" t="s">
        <v>98</v>
      </c>
      <c r="F2597" s="2">
        <v>42004</v>
      </c>
      <c r="G2597" s="4">
        <v>2300266.7985</v>
      </c>
    </row>
    <row r="2598" spans="1:7" x14ac:dyDescent="0.2">
      <c r="A2598" s="3">
        <v>39</v>
      </c>
      <c r="B2598" s="23" t="s">
        <v>40</v>
      </c>
      <c r="C2598" s="23" t="str">
        <f>VLOOKUP(Taulukko1[[#This Row],[Rivivalinta]],Sheet1!$C$1:$E$42,2,FALSE)</f>
        <v>Exponeringsbelopp för kredit-, motpart- och utspädningsrisker</v>
      </c>
      <c r="D2598" s="23" t="str">
        <f>VLOOKUP(Taulukko1[[#This Row],[Rivivalinta]],Sheet1!$C$1:$E$42,3,FALSE)</f>
        <v>Credit and counterparty risks</v>
      </c>
      <c r="E2598" s="1" t="s">
        <v>98</v>
      </c>
      <c r="F2598" s="2">
        <v>42004</v>
      </c>
      <c r="G2598" s="4">
        <v>2006538.2169999999</v>
      </c>
    </row>
    <row r="2599" spans="1:7" x14ac:dyDescent="0.2">
      <c r="A2599" s="3">
        <v>40</v>
      </c>
      <c r="B2599" s="23" t="s">
        <v>41</v>
      </c>
      <c r="C2599" s="23" t="str">
        <f>VLOOKUP(Taulukko1[[#This Row],[Rivivalinta]],Sheet1!$C$1:$E$42,2,FALSE)</f>
        <v>Exponeringsbelopp för positions-, valutakurs- och råvarurisker</v>
      </c>
      <c r="D2599" s="23" t="str">
        <f>VLOOKUP(Taulukko1[[#This Row],[Rivivalinta]],Sheet1!$C$1:$E$42,3,FALSE)</f>
        <v>Position, currency and commodity risks</v>
      </c>
      <c r="E2599" s="1" t="s">
        <v>98</v>
      </c>
      <c r="F2599" s="2">
        <v>42004</v>
      </c>
      <c r="G2599" s="4">
        <v>1460.5050000000001</v>
      </c>
    </row>
    <row r="2600" spans="1:7" x14ac:dyDescent="0.2">
      <c r="A2600" s="3">
        <v>41</v>
      </c>
      <c r="B2600" s="23" t="s">
        <v>42</v>
      </c>
      <c r="C2600" s="23" t="str">
        <f>VLOOKUP(Taulukko1[[#This Row],[Rivivalinta]],Sheet1!$C$1:$E$42,2,FALSE)</f>
        <v>Exponeringsbelopp för operativ risk</v>
      </c>
      <c r="D2600" s="23" t="str">
        <f>VLOOKUP(Taulukko1[[#This Row],[Rivivalinta]],Sheet1!$C$1:$E$42,3,FALSE)</f>
        <v>Operational risks</v>
      </c>
      <c r="E2600" s="1" t="s">
        <v>98</v>
      </c>
      <c r="F2600" s="2">
        <v>42004</v>
      </c>
      <c r="G2600" s="4">
        <v>292266.01250000001</v>
      </c>
    </row>
    <row r="2601" spans="1:7" x14ac:dyDescent="0.2">
      <c r="A2601" s="3">
        <v>42</v>
      </c>
      <c r="B2601" s="23" t="s">
        <v>43</v>
      </c>
      <c r="C2601" s="23" t="str">
        <f>VLOOKUP(Taulukko1[[#This Row],[Rivivalinta]],Sheet1!$C$1:$E$42,2,FALSE)</f>
        <v>Övriga riskexponeringar</v>
      </c>
      <c r="D2601" s="23" t="str">
        <f>VLOOKUP(Taulukko1[[#This Row],[Rivivalinta]],Sheet1!$C$1:$E$42,3,FALSE)</f>
        <v>Other risks</v>
      </c>
      <c r="E2601" s="1" t="s">
        <v>98</v>
      </c>
      <c r="F2601" s="2">
        <v>42004</v>
      </c>
      <c r="G2601" s="4">
        <v>2.0640000000000001</v>
      </c>
    </row>
    <row r="2602" spans="1:7" x14ac:dyDescent="0.2">
      <c r="A2602" s="3">
        <v>1</v>
      </c>
      <c r="B2602" s="23" t="s">
        <v>5</v>
      </c>
      <c r="C2602" s="23" t="str">
        <f>VLOOKUP(Taulukko1[[#This Row],[Rivivalinta]],Sheet1!$C$1:$E$42,2,FALSE)</f>
        <v>Räntenetto</v>
      </c>
      <c r="D2602" s="23" t="str">
        <f>VLOOKUP(Taulukko1[[#This Row],[Rivivalinta]],Sheet1!$C$1:$E$42,3,FALSE)</f>
        <v>Net interest margin</v>
      </c>
      <c r="E2602" s="1" t="s">
        <v>110</v>
      </c>
      <c r="F2602" s="2">
        <v>42004</v>
      </c>
      <c r="G2602" s="4">
        <v>49293</v>
      </c>
    </row>
    <row r="2603" spans="1:7" x14ac:dyDescent="0.2">
      <c r="A2603" s="3">
        <v>2</v>
      </c>
      <c r="B2603" s="23" t="s">
        <v>6</v>
      </c>
      <c r="C2603" s="23" t="str">
        <f>VLOOKUP(Taulukko1[[#This Row],[Rivivalinta]],Sheet1!$C$1:$E$42,2,FALSE)</f>
        <v>Netto, avgifts- och provisionsintäkter</v>
      </c>
      <c r="D2603" s="23" t="str">
        <f>VLOOKUP(Taulukko1[[#This Row],[Rivivalinta]],Sheet1!$C$1:$E$42,3,FALSE)</f>
        <v>Net fee and commission income</v>
      </c>
      <c r="E2603" s="1" t="s">
        <v>110</v>
      </c>
      <c r="F2603" s="2">
        <v>42004</v>
      </c>
      <c r="G2603" s="4">
        <v>46195.5</v>
      </c>
    </row>
    <row r="2604" spans="1:7" x14ac:dyDescent="0.2">
      <c r="A2604" s="3">
        <v>3</v>
      </c>
      <c r="B2604" s="23" t="s">
        <v>7</v>
      </c>
      <c r="C2604" s="23" t="str">
        <f>VLOOKUP(Taulukko1[[#This Row],[Rivivalinta]],Sheet1!$C$1:$E$42,2,FALSE)</f>
        <v>Avgifts- och provisionsintäkter</v>
      </c>
      <c r="D2604" s="23" t="str">
        <f>VLOOKUP(Taulukko1[[#This Row],[Rivivalinta]],Sheet1!$C$1:$E$42,3,FALSE)</f>
        <v>Fee and commission income</v>
      </c>
      <c r="E2604" s="1" t="s">
        <v>110</v>
      </c>
      <c r="F2604" s="2">
        <v>42004</v>
      </c>
      <c r="G2604" s="4">
        <v>54201</v>
      </c>
    </row>
    <row r="2605" spans="1:7" x14ac:dyDescent="0.2">
      <c r="A2605" s="3">
        <v>4</v>
      </c>
      <c r="B2605" s="23" t="s">
        <v>8</v>
      </c>
      <c r="C2605" s="23" t="str">
        <f>VLOOKUP(Taulukko1[[#This Row],[Rivivalinta]],Sheet1!$C$1:$E$42,2,FALSE)</f>
        <v>Avgifts- och provisionskostnader</v>
      </c>
      <c r="D2605" s="23" t="str">
        <f>VLOOKUP(Taulukko1[[#This Row],[Rivivalinta]],Sheet1!$C$1:$E$42,3,FALSE)</f>
        <v>Fee and commission expenses</v>
      </c>
      <c r="E2605" s="1" t="s">
        <v>110</v>
      </c>
      <c r="F2605" s="2">
        <v>42004</v>
      </c>
      <c r="G2605" s="4">
        <v>8005.5</v>
      </c>
    </row>
    <row r="2606" spans="1:7" x14ac:dyDescent="0.2">
      <c r="A2606" s="3">
        <v>5</v>
      </c>
      <c r="B2606" s="23" t="s">
        <v>9</v>
      </c>
      <c r="C2606" s="23" t="str">
        <f>VLOOKUP(Taulukko1[[#This Row],[Rivivalinta]],Sheet1!$C$1:$E$42,2,FALSE)</f>
        <v>Nettointäkter från handel och investeringar</v>
      </c>
      <c r="D2606" s="23" t="str">
        <f>VLOOKUP(Taulukko1[[#This Row],[Rivivalinta]],Sheet1!$C$1:$E$42,3,FALSE)</f>
        <v>Net trading and investing income</v>
      </c>
      <c r="E2606" s="1" t="s">
        <v>110</v>
      </c>
      <c r="F2606" s="2">
        <v>42004</v>
      </c>
      <c r="G2606" s="4">
        <v>4681</v>
      </c>
    </row>
    <row r="2607" spans="1:7" x14ac:dyDescent="0.2">
      <c r="A2607" s="3">
        <v>6</v>
      </c>
      <c r="B2607" s="23" t="s">
        <v>10</v>
      </c>
      <c r="C2607" s="23" t="str">
        <f>VLOOKUP(Taulukko1[[#This Row],[Rivivalinta]],Sheet1!$C$1:$E$42,2,FALSE)</f>
        <v>Övriga intäkter</v>
      </c>
      <c r="D2607" s="23" t="str">
        <f>VLOOKUP(Taulukko1[[#This Row],[Rivivalinta]],Sheet1!$C$1:$E$42,3,FALSE)</f>
        <v>Other income</v>
      </c>
      <c r="E2607" s="1" t="s">
        <v>110</v>
      </c>
      <c r="F2607" s="2">
        <v>42004</v>
      </c>
      <c r="G2607" s="4">
        <v>18283</v>
      </c>
    </row>
    <row r="2608" spans="1:7" x14ac:dyDescent="0.2">
      <c r="A2608" s="3">
        <v>7</v>
      </c>
      <c r="B2608" s="23" t="s">
        <v>11</v>
      </c>
      <c r="C2608" s="23" t="str">
        <f>VLOOKUP(Taulukko1[[#This Row],[Rivivalinta]],Sheet1!$C$1:$E$42,2,FALSE)</f>
        <v>Totala inkomster</v>
      </c>
      <c r="D2608" s="23" t="str">
        <f>VLOOKUP(Taulukko1[[#This Row],[Rivivalinta]],Sheet1!$C$1:$E$42,3,FALSE)</f>
        <v>Total income</v>
      </c>
      <c r="E2608" s="1" t="s">
        <v>110</v>
      </c>
      <c r="F2608" s="2">
        <v>42004</v>
      </c>
      <c r="G2608" s="4">
        <v>118452.5</v>
      </c>
    </row>
    <row r="2609" spans="1:7" x14ac:dyDescent="0.2">
      <c r="A2609" s="3">
        <v>8</v>
      </c>
      <c r="B2609" s="23" t="s">
        <v>12</v>
      </c>
      <c r="C2609" s="23" t="str">
        <f>VLOOKUP(Taulukko1[[#This Row],[Rivivalinta]],Sheet1!$C$1:$E$42,2,FALSE)</f>
        <v>Totala kostnader</v>
      </c>
      <c r="D2609" s="23" t="str">
        <f>VLOOKUP(Taulukko1[[#This Row],[Rivivalinta]],Sheet1!$C$1:$E$42,3,FALSE)</f>
        <v>Total expenses</v>
      </c>
      <c r="E2609" s="1" t="s">
        <v>110</v>
      </c>
      <c r="F2609" s="2">
        <v>42004</v>
      </c>
      <c r="G2609" s="4">
        <v>96695.5</v>
      </c>
    </row>
    <row r="2610" spans="1:7" x14ac:dyDescent="0.2">
      <c r="A2610" s="3">
        <v>9</v>
      </c>
      <c r="B2610" s="23" t="s">
        <v>13</v>
      </c>
      <c r="C2610" s="23" t="str">
        <f>VLOOKUP(Taulukko1[[#This Row],[Rivivalinta]],Sheet1!$C$1:$E$42,2,FALSE)</f>
        <v>Nedskrivningar av lån och fordringar</v>
      </c>
      <c r="D2610" s="23" t="str">
        <f>VLOOKUP(Taulukko1[[#This Row],[Rivivalinta]],Sheet1!$C$1:$E$42,3,FALSE)</f>
        <v>Impairments on loans and receivables</v>
      </c>
      <c r="E2610" s="1" t="s">
        <v>110</v>
      </c>
      <c r="F2610" s="2">
        <v>42004</v>
      </c>
      <c r="G2610" s="4">
        <v>-635</v>
      </c>
    </row>
    <row r="2611" spans="1:7" x14ac:dyDescent="0.2">
      <c r="A2611" s="3">
        <v>10</v>
      </c>
      <c r="B2611" s="23" t="s">
        <v>14</v>
      </c>
      <c r="C2611" s="23" t="str">
        <f>VLOOKUP(Taulukko1[[#This Row],[Rivivalinta]],Sheet1!$C$1:$E$42,2,FALSE)</f>
        <v>Rörelsevinst/-förlust</v>
      </c>
      <c r="D2611" s="23" t="str">
        <f>VLOOKUP(Taulukko1[[#This Row],[Rivivalinta]],Sheet1!$C$1:$E$42,3,FALSE)</f>
        <v>Operatingprofit/-loss</v>
      </c>
      <c r="E2611" s="1" t="s">
        <v>110</v>
      </c>
      <c r="F2611" s="2">
        <v>42004</v>
      </c>
      <c r="G2611" s="4">
        <v>22392</v>
      </c>
    </row>
    <row r="2612" spans="1:7" x14ac:dyDescent="0.2">
      <c r="A2612" s="3">
        <v>11</v>
      </c>
      <c r="B2612" s="23" t="s">
        <v>15</v>
      </c>
      <c r="C2612" s="23" t="str">
        <f>VLOOKUP(Taulukko1[[#This Row],[Rivivalinta]],Sheet1!$C$1:$E$42,2,FALSE)</f>
        <v>Kontanta medel och kassabehållning hos centralbanker</v>
      </c>
      <c r="D2612" s="23" t="str">
        <f>VLOOKUP(Taulukko1[[#This Row],[Rivivalinta]],Sheet1!$C$1:$E$42,3,FALSE)</f>
        <v>Cash and cash balances at central banks</v>
      </c>
      <c r="E2612" s="1" t="s">
        <v>110</v>
      </c>
      <c r="F2612" s="2">
        <v>42004</v>
      </c>
      <c r="G2612" s="4">
        <v>156716</v>
      </c>
    </row>
    <row r="2613" spans="1:7" x14ac:dyDescent="0.2">
      <c r="A2613" s="3">
        <v>12</v>
      </c>
      <c r="B2613" s="23" t="s">
        <v>16</v>
      </c>
      <c r="C2613" s="23" t="str">
        <f>VLOOKUP(Taulukko1[[#This Row],[Rivivalinta]],Sheet1!$C$1:$E$42,2,FALSE)</f>
        <v>Lån och förskott till kreditinstitut</v>
      </c>
      <c r="D2613" s="23" t="str">
        <f>VLOOKUP(Taulukko1[[#This Row],[Rivivalinta]],Sheet1!$C$1:$E$42,3,FALSE)</f>
        <v>Loans and advances to credit institutions</v>
      </c>
      <c r="E2613" s="1" t="s">
        <v>110</v>
      </c>
      <c r="F2613" s="2">
        <v>42004</v>
      </c>
      <c r="G2613" s="4">
        <v>58951</v>
      </c>
    </row>
    <row r="2614" spans="1:7" x14ac:dyDescent="0.2">
      <c r="A2614" s="3">
        <v>13</v>
      </c>
      <c r="B2614" s="23" t="s">
        <v>17</v>
      </c>
      <c r="C2614" s="23" t="str">
        <f>VLOOKUP(Taulukko1[[#This Row],[Rivivalinta]],Sheet1!$C$1:$E$42,2,FALSE)</f>
        <v>Lån och förskott till allmänheten och offentliga samfund</v>
      </c>
      <c r="D2614" s="23" t="str">
        <f>VLOOKUP(Taulukko1[[#This Row],[Rivivalinta]],Sheet1!$C$1:$E$42,3,FALSE)</f>
        <v>Loans and advances to the public and public sector entities</v>
      </c>
      <c r="E2614" s="1" t="s">
        <v>110</v>
      </c>
      <c r="F2614" s="2">
        <v>42004</v>
      </c>
      <c r="G2614" s="4">
        <v>3352532</v>
      </c>
    </row>
    <row r="2615" spans="1:7" x14ac:dyDescent="0.2">
      <c r="A2615" s="3">
        <v>14</v>
      </c>
      <c r="B2615" s="23" t="s">
        <v>18</v>
      </c>
      <c r="C2615" s="23" t="str">
        <f>VLOOKUP(Taulukko1[[#This Row],[Rivivalinta]],Sheet1!$C$1:$E$42,2,FALSE)</f>
        <v>Värdepapper</v>
      </c>
      <c r="D2615" s="23" t="str">
        <f>VLOOKUP(Taulukko1[[#This Row],[Rivivalinta]],Sheet1!$C$1:$E$42,3,FALSE)</f>
        <v>Debt securities</v>
      </c>
      <c r="E2615" s="1" t="s">
        <v>110</v>
      </c>
      <c r="F2615" s="2">
        <v>42004</v>
      </c>
      <c r="G2615" s="4">
        <v>629509</v>
      </c>
    </row>
    <row r="2616" spans="1:7" x14ac:dyDescent="0.2">
      <c r="A2616" s="3">
        <v>15</v>
      </c>
      <c r="B2616" s="23" t="s">
        <v>119</v>
      </c>
      <c r="C2616" s="23" t="str">
        <f>VLOOKUP(Taulukko1[[#This Row],[Rivivalinta]],Sheet1!$C$1:$E$42,2,FALSE)</f>
        <v xml:space="preserve">Derivat </v>
      </c>
      <c r="D2616" s="23" t="str">
        <f>VLOOKUP(Taulukko1[[#This Row],[Rivivalinta]],Sheet1!$C$1:$E$42,3,FALSE)</f>
        <v xml:space="preserve">Derivatives </v>
      </c>
      <c r="E2616" s="1" t="s">
        <v>110</v>
      </c>
      <c r="F2616" s="2">
        <v>42004</v>
      </c>
      <c r="G2616" s="4">
        <v>28496</v>
      </c>
    </row>
    <row r="2617" spans="1:7" x14ac:dyDescent="0.2">
      <c r="A2617" s="3">
        <v>16</v>
      </c>
      <c r="B2617" s="23" t="s">
        <v>20</v>
      </c>
      <c r="C2617" s="23" t="str">
        <f>VLOOKUP(Taulukko1[[#This Row],[Rivivalinta]],Sheet1!$C$1:$E$42,2,FALSE)</f>
        <v>Övriga tillgångar</v>
      </c>
      <c r="D2617" s="23" t="str">
        <f>VLOOKUP(Taulukko1[[#This Row],[Rivivalinta]],Sheet1!$C$1:$E$42,3,FALSE)</f>
        <v>Other assets</v>
      </c>
      <c r="E2617" s="1" t="s">
        <v>110</v>
      </c>
      <c r="F2617" s="2">
        <v>42004</v>
      </c>
      <c r="G2617" s="4">
        <v>65899</v>
      </c>
    </row>
    <row r="2618" spans="1:7" x14ac:dyDescent="0.2">
      <c r="A2618" s="3">
        <v>17</v>
      </c>
      <c r="B2618" s="23" t="s">
        <v>21</v>
      </c>
      <c r="C2618" s="23" t="str">
        <f>VLOOKUP(Taulukko1[[#This Row],[Rivivalinta]],Sheet1!$C$1:$E$42,2,FALSE)</f>
        <v>SUMMA TILLGÅNGAR</v>
      </c>
      <c r="D2618" s="23" t="str">
        <f>VLOOKUP(Taulukko1[[#This Row],[Rivivalinta]],Sheet1!$C$1:$E$42,3,FALSE)</f>
        <v>TOTAL ASSETS</v>
      </c>
      <c r="E2618" s="1" t="s">
        <v>110</v>
      </c>
      <c r="F2618" s="2">
        <v>42004</v>
      </c>
      <c r="G2618" s="4">
        <v>4292103</v>
      </c>
    </row>
    <row r="2619" spans="1:7" x14ac:dyDescent="0.2">
      <c r="A2619" s="3">
        <v>18</v>
      </c>
      <c r="B2619" s="23" t="s">
        <v>22</v>
      </c>
      <c r="C2619" s="23" t="str">
        <f>VLOOKUP(Taulukko1[[#This Row],[Rivivalinta]],Sheet1!$C$1:$E$42,2,FALSE)</f>
        <v>Inlåning från kreditinstitut</v>
      </c>
      <c r="D2619" s="23" t="str">
        <f>VLOOKUP(Taulukko1[[#This Row],[Rivivalinta]],Sheet1!$C$1:$E$42,3,FALSE)</f>
        <v>Deposits from credit institutions</v>
      </c>
      <c r="E2619" s="1" t="s">
        <v>110</v>
      </c>
      <c r="F2619" s="2">
        <v>42004</v>
      </c>
      <c r="G2619" s="4">
        <v>245038</v>
      </c>
    </row>
    <row r="2620" spans="1:7" x14ac:dyDescent="0.2">
      <c r="A2620" s="3">
        <v>19</v>
      </c>
      <c r="B2620" s="23" t="s">
        <v>23</v>
      </c>
      <c r="C2620" s="23" t="str">
        <f>VLOOKUP(Taulukko1[[#This Row],[Rivivalinta]],Sheet1!$C$1:$E$42,2,FALSE)</f>
        <v>Inlåning från allmänheten och offentliga samfund</v>
      </c>
      <c r="D2620" s="23" t="str">
        <f>VLOOKUP(Taulukko1[[#This Row],[Rivivalinta]],Sheet1!$C$1:$E$42,3,FALSE)</f>
        <v>Deposits from the public and public sector entities</v>
      </c>
      <c r="E2620" s="1" t="s">
        <v>110</v>
      </c>
      <c r="F2620" s="2">
        <v>42004</v>
      </c>
      <c r="G2620" s="4">
        <v>2183037</v>
      </c>
    </row>
    <row r="2621" spans="1:7" x14ac:dyDescent="0.2">
      <c r="A2621" s="3">
        <v>20</v>
      </c>
      <c r="B2621" s="23" t="s">
        <v>24</v>
      </c>
      <c r="C2621" s="23" t="str">
        <f>VLOOKUP(Taulukko1[[#This Row],[Rivivalinta]],Sheet1!$C$1:$E$42,2,FALSE)</f>
        <v>Emitterade skuldebrev</v>
      </c>
      <c r="D2621" s="23" t="str">
        <f>VLOOKUP(Taulukko1[[#This Row],[Rivivalinta]],Sheet1!$C$1:$E$42,3,FALSE)</f>
        <v>Debt securities issued</v>
      </c>
      <c r="E2621" s="1" t="s">
        <v>110</v>
      </c>
      <c r="F2621" s="2">
        <v>42004</v>
      </c>
      <c r="G2621" s="4">
        <v>1366641</v>
      </c>
    </row>
    <row r="2622" spans="1:7" x14ac:dyDescent="0.2">
      <c r="A2622" s="3">
        <v>22</v>
      </c>
      <c r="B2622" s="23" t="s">
        <v>19</v>
      </c>
      <c r="C2622" s="23" t="str">
        <f>VLOOKUP(Taulukko1[[#This Row],[Rivivalinta]],Sheet1!$C$1:$E$42,2,FALSE)</f>
        <v>Derivat</v>
      </c>
      <c r="D2622" s="23" t="str">
        <f>VLOOKUP(Taulukko1[[#This Row],[Rivivalinta]],Sheet1!$C$1:$E$42,3,FALSE)</f>
        <v>Derivatives</v>
      </c>
      <c r="E2622" s="1" t="s">
        <v>110</v>
      </c>
      <c r="F2622" s="2">
        <v>42004</v>
      </c>
      <c r="G2622" s="4">
        <v>34676</v>
      </c>
    </row>
    <row r="2623" spans="1:7" x14ac:dyDescent="0.2">
      <c r="A2623" s="3">
        <v>23</v>
      </c>
      <c r="B2623" s="23" t="s">
        <v>25</v>
      </c>
      <c r="C2623" s="23" t="str">
        <f>VLOOKUP(Taulukko1[[#This Row],[Rivivalinta]],Sheet1!$C$1:$E$42,2,FALSE)</f>
        <v>Eget kapital</v>
      </c>
      <c r="D2623" s="23" t="str">
        <f>VLOOKUP(Taulukko1[[#This Row],[Rivivalinta]],Sheet1!$C$1:$E$42,3,FALSE)</f>
        <v>Total equity</v>
      </c>
      <c r="E2623" s="1" t="s">
        <v>110</v>
      </c>
      <c r="F2623" s="2">
        <v>42004</v>
      </c>
      <c r="G2623" s="4">
        <v>195877</v>
      </c>
    </row>
    <row r="2624" spans="1:7" x14ac:dyDescent="0.2">
      <c r="A2624" s="3">
        <v>21</v>
      </c>
      <c r="B2624" s="23" t="s">
        <v>26</v>
      </c>
      <c r="C2624" s="23" t="str">
        <f>VLOOKUP(Taulukko1[[#This Row],[Rivivalinta]],Sheet1!$C$1:$E$42,2,FALSE)</f>
        <v>Övriga skulder</v>
      </c>
      <c r="D2624" s="23" t="str">
        <f>VLOOKUP(Taulukko1[[#This Row],[Rivivalinta]],Sheet1!$C$1:$E$42,3,FALSE)</f>
        <v>Other liabilities</v>
      </c>
      <c r="E2624" s="1" t="s">
        <v>110</v>
      </c>
      <c r="F2624" s="2">
        <v>42004</v>
      </c>
      <c r="G2624" s="4">
        <v>266834</v>
      </c>
    </row>
    <row r="2625" spans="1:7" x14ac:dyDescent="0.2">
      <c r="A2625" s="3">
        <v>24</v>
      </c>
      <c r="B2625" s="23" t="s">
        <v>27</v>
      </c>
      <c r="C2625" s="23" t="str">
        <f>VLOOKUP(Taulukko1[[#This Row],[Rivivalinta]],Sheet1!$C$1:$E$42,2,FALSE)</f>
        <v>SUMMA EGET KAPITAL OCH SKULDER</v>
      </c>
      <c r="D2625" s="23" t="str">
        <f>VLOOKUP(Taulukko1[[#This Row],[Rivivalinta]],Sheet1!$C$1:$E$42,3,FALSE)</f>
        <v>TOTAL EQUITY AND LIABILITIES</v>
      </c>
      <c r="E2625" s="1" t="s">
        <v>110</v>
      </c>
      <c r="F2625" s="2">
        <v>42004</v>
      </c>
      <c r="G2625" s="4">
        <v>4292103</v>
      </c>
    </row>
    <row r="2626" spans="1:7" x14ac:dyDescent="0.2">
      <c r="A2626" s="3">
        <v>25</v>
      </c>
      <c r="B2626" s="23" t="s">
        <v>28</v>
      </c>
      <c r="C2626" s="23" t="str">
        <f>VLOOKUP(Taulukko1[[#This Row],[Rivivalinta]],Sheet1!$C$1:$E$42,2,FALSE)</f>
        <v>Exponering utanför balansräkningen</v>
      </c>
      <c r="D2626" s="23" t="str">
        <f>VLOOKUP(Taulukko1[[#This Row],[Rivivalinta]],Sheet1!$C$1:$E$42,3,FALSE)</f>
        <v>Off balance sheet exposures</v>
      </c>
      <c r="E2626" s="1" t="s">
        <v>110</v>
      </c>
      <c r="F2626" s="2">
        <v>42004</v>
      </c>
      <c r="G2626" s="4">
        <v>410201</v>
      </c>
    </row>
    <row r="2627" spans="1:7" x14ac:dyDescent="0.2">
      <c r="A2627" s="3">
        <v>28</v>
      </c>
      <c r="B2627" s="23" t="s">
        <v>29</v>
      </c>
      <c r="C2627" s="23" t="str">
        <f>VLOOKUP(Taulukko1[[#This Row],[Rivivalinta]],Sheet1!$C$1:$E$42,2,FALSE)</f>
        <v>Kostnader/intäkter, %</v>
      </c>
      <c r="D2627" s="23" t="str">
        <f>VLOOKUP(Taulukko1[[#This Row],[Rivivalinta]],Sheet1!$C$1:$E$42,3,FALSE)</f>
        <v>Cost/income ratio, %</v>
      </c>
      <c r="E2627" s="1" t="s">
        <v>110</v>
      </c>
      <c r="F2627" s="2">
        <v>42004</v>
      </c>
      <c r="G2627" s="5">
        <v>0.79050272711333514</v>
      </c>
    </row>
    <row r="2628" spans="1:7" x14ac:dyDescent="0.2">
      <c r="A2628" s="3">
        <v>29</v>
      </c>
      <c r="B2628" s="23" t="s">
        <v>30</v>
      </c>
      <c r="C2628" s="23" t="str">
        <f>VLOOKUP(Taulukko1[[#This Row],[Rivivalinta]],Sheet1!$C$1:$E$42,2,FALSE)</f>
        <v>Nödlidande exponeringar/Exponeringar, %</v>
      </c>
      <c r="D2628" s="23" t="str">
        <f>VLOOKUP(Taulukko1[[#This Row],[Rivivalinta]],Sheet1!$C$1:$E$42,3,FALSE)</f>
        <v>Non-performing exposures/Exposures, %</v>
      </c>
      <c r="E2628" s="1" t="s">
        <v>110</v>
      </c>
      <c r="F2628" s="2">
        <v>42004</v>
      </c>
      <c r="G2628" s="5">
        <v>9.3260954534550751E-3</v>
      </c>
    </row>
    <row r="2629" spans="1:7" x14ac:dyDescent="0.2">
      <c r="A2629" s="3">
        <v>30</v>
      </c>
      <c r="B2629" s="23" t="s">
        <v>31</v>
      </c>
      <c r="C2629" s="23" t="str">
        <f>VLOOKUP(Taulukko1[[#This Row],[Rivivalinta]],Sheet1!$C$1:$E$42,2,FALSE)</f>
        <v>Upplupna avsättningar på nödlidande exponeringar/Nödlidande Exponeringar, %</v>
      </c>
      <c r="D2629" s="23" t="str">
        <f>VLOOKUP(Taulukko1[[#This Row],[Rivivalinta]],Sheet1!$C$1:$E$42,3,FALSE)</f>
        <v>Accumulated impairments on non-performing exposures/Non-performing exposures, %</v>
      </c>
      <c r="E2629" s="1" t="s">
        <v>110</v>
      </c>
      <c r="F2629" s="2">
        <v>42004</v>
      </c>
      <c r="G2629" s="5">
        <v>0.42455856341997184</v>
      </c>
    </row>
    <row r="2630" spans="1:7" x14ac:dyDescent="0.2">
      <c r="A2630" s="3">
        <v>31</v>
      </c>
      <c r="B2630" s="23" t="s">
        <v>32</v>
      </c>
      <c r="C2630" s="23" t="str">
        <f>VLOOKUP(Taulukko1[[#This Row],[Rivivalinta]],Sheet1!$C$1:$E$42,2,FALSE)</f>
        <v>Kapitalbas</v>
      </c>
      <c r="D2630" s="23" t="str">
        <f>VLOOKUP(Taulukko1[[#This Row],[Rivivalinta]],Sheet1!$C$1:$E$42,3,FALSE)</f>
        <v>Own funds</v>
      </c>
      <c r="E2630" s="1" t="s">
        <v>110</v>
      </c>
      <c r="F2630" s="2">
        <v>42004</v>
      </c>
      <c r="G2630" s="4">
        <v>187624.08</v>
      </c>
    </row>
    <row r="2631" spans="1:7" x14ac:dyDescent="0.2">
      <c r="A2631" s="3">
        <v>32</v>
      </c>
      <c r="B2631" s="23" t="s">
        <v>33</v>
      </c>
      <c r="C2631" s="23" t="str">
        <f>VLOOKUP(Taulukko1[[#This Row],[Rivivalinta]],Sheet1!$C$1:$E$42,2,FALSE)</f>
        <v>Kärnprimärkapital (CET 1)</v>
      </c>
      <c r="D2631" s="23" t="str">
        <f>VLOOKUP(Taulukko1[[#This Row],[Rivivalinta]],Sheet1!$C$1:$E$42,3,FALSE)</f>
        <v>Common equity tier 1 capital (CET1)</v>
      </c>
      <c r="E2631" s="1" t="s">
        <v>110</v>
      </c>
      <c r="F2631" s="2">
        <v>42004</v>
      </c>
      <c r="G2631" s="4">
        <v>169959.34599999999</v>
      </c>
    </row>
    <row r="2632" spans="1:7" x14ac:dyDescent="0.2">
      <c r="A2632" s="3">
        <v>33</v>
      </c>
      <c r="B2632" s="23" t="s">
        <v>34</v>
      </c>
      <c r="C2632" s="23" t="str">
        <f>VLOOKUP(Taulukko1[[#This Row],[Rivivalinta]],Sheet1!$C$1:$E$42,2,FALSE)</f>
        <v>Övrigt primärkapital (AT 1)</v>
      </c>
      <c r="D2632" s="23" t="str">
        <f>VLOOKUP(Taulukko1[[#This Row],[Rivivalinta]],Sheet1!$C$1:$E$42,3,FALSE)</f>
        <v>Additional tier 1 capital (AT 1)</v>
      </c>
      <c r="E2632" s="1" t="s">
        <v>110</v>
      </c>
      <c r="F2632" s="2">
        <v>42004</v>
      </c>
      <c r="G2632" s="4"/>
    </row>
    <row r="2633" spans="1:7" x14ac:dyDescent="0.2">
      <c r="A2633" s="3">
        <v>34</v>
      </c>
      <c r="B2633" s="23" t="s">
        <v>35</v>
      </c>
      <c r="C2633" s="23" t="str">
        <f>VLOOKUP(Taulukko1[[#This Row],[Rivivalinta]],Sheet1!$C$1:$E$42,2,FALSE)</f>
        <v>Supplementärkapital (T2)</v>
      </c>
      <c r="D2633" s="23" t="str">
        <f>VLOOKUP(Taulukko1[[#This Row],[Rivivalinta]],Sheet1!$C$1:$E$42,3,FALSE)</f>
        <v>Tier 2 capital (T2)</v>
      </c>
      <c r="E2633" s="1" t="s">
        <v>110</v>
      </c>
      <c r="F2633" s="2">
        <v>42004</v>
      </c>
      <c r="G2633" s="4">
        <v>17664.734</v>
      </c>
    </row>
    <row r="2634" spans="1:7" x14ac:dyDescent="0.2">
      <c r="A2634" s="3">
        <v>35</v>
      </c>
      <c r="B2634" s="23" t="s">
        <v>36</v>
      </c>
      <c r="C2634" s="23" t="str">
        <f>VLOOKUP(Taulukko1[[#This Row],[Rivivalinta]],Sheet1!$C$1:$E$42,2,FALSE)</f>
        <v>Summa kapitalrelationer, %</v>
      </c>
      <c r="D2634" s="23" t="str">
        <f>VLOOKUP(Taulukko1[[#This Row],[Rivivalinta]],Sheet1!$C$1:$E$42,3,FALSE)</f>
        <v>Own funds ratio, %</v>
      </c>
      <c r="E2634" s="1" t="s">
        <v>110</v>
      </c>
      <c r="F2634" s="2">
        <v>42004</v>
      </c>
      <c r="G2634" s="5">
        <v>0.1207372101227545</v>
      </c>
    </row>
    <row r="2635" spans="1:7" x14ac:dyDescent="0.2">
      <c r="A2635" s="3">
        <v>36</v>
      </c>
      <c r="B2635" s="23" t="s">
        <v>37</v>
      </c>
      <c r="C2635" s="23" t="str">
        <f>VLOOKUP(Taulukko1[[#This Row],[Rivivalinta]],Sheet1!$C$1:$E$42,2,FALSE)</f>
        <v>Primärkapitalrelation, %</v>
      </c>
      <c r="D2635" s="23" t="str">
        <f>VLOOKUP(Taulukko1[[#This Row],[Rivivalinta]],Sheet1!$C$1:$E$42,3,FALSE)</f>
        <v>Tier 1 ratio, %</v>
      </c>
      <c r="E2635" s="1" t="s">
        <v>110</v>
      </c>
      <c r="F2635" s="2">
        <v>42004</v>
      </c>
      <c r="G2635" s="5">
        <v>0.10936984885057363</v>
      </c>
    </row>
    <row r="2636" spans="1:7" x14ac:dyDescent="0.2">
      <c r="A2636" s="3">
        <v>37</v>
      </c>
      <c r="B2636" s="23" t="s">
        <v>38</v>
      </c>
      <c r="C2636" s="23" t="str">
        <f>VLOOKUP(Taulukko1[[#This Row],[Rivivalinta]],Sheet1!$C$1:$E$42,2,FALSE)</f>
        <v>Kärnprimärkapitalrelation, %</v>
      </c>
      <c r="D2636" s="23" t="str">
        <f>VLOOKUP(Taulukko1[[#This Row],[Rivivalinta]],Sheet1!$C$1:$E$42,3,FALSE)</f>
        <v>CET 1 ratio, %</v>
      </c>
      <c r="E2636" s="1" t="s">
        <v>110</v>
      </c>
      <c r="F2636" s="2">
        <v>42004</v>
      </c>
      <c r="G2636" s="5">
        <v>0.10936984885057363</v>
      </c>
    </row>
    <row r="2637" spans="1:7" x14ac:dyDescent="0.2">
      <c r="A2637" s="3">
        <v>38</v>
      </c>
      <c r="B2637" s="23" t="s">
        <v>39</v>
      </c>
      <c r="C2637" s="23" t="str">
        <f>VLOOKUP(Taulukko1[[#This Row],[Rivivalinta]],Sheet1!$C$1:$E$42,2,FALSE)</f>
        <v>Summa exponeringsbelopp (RWA)</v>
      </c>
      <c r="D2637" s="23" t="str">
        <f>VLOOKUP(Taulukko1[[#This Row],[Rivivalinta]],Sheet1!$C$1:$E$42,3,FALSE)</f>
        <v>Total risk weighted assets (RWA)</v>
      </c>
      <c r="E2637" s="1" t="s">
        <v>110</v>
      </c>
      <c r="F2637" s="2">
        <v>42004</v>
      </c>
      <c r="G2637" s="4">
        <v>1553987.2075</v>
      </c>
    </row>
    <row r="2638" spans="1:7" x14ac:dyDescent="0.2">
      <c r="A2638" s="3">
        <v>39</v>
      </c>
      <c r="B2638" s="23" t="s">
        <v>40</v>
      </c>
      <c r="C2638" s="23" t="str">
        <f>VLOOKUP(Taulukko1[[#This Row],[Rivivalinta]],Sheet1!$C$1:$E$42,2,FALSE)</f>
        <v>Exponeringsbelopp för kredit-, motpart- och utspädningsrisker</v>
      </c>
      <c r="D2638" s="23" t="str">
        <f>VLOOKUP(Taulukko1[[#This Row],[Rivivalinta]],Sheet1!$C$1:$E$42,3,FALSE)</f>
        <v>Credit and counterparty risks</v>
      </c>
      <c r="E2638" s="1" t="s">
        <v>110</v>
      </c>
      <c r="F2638" s="2">
        <v>42004</v>
      </c>
      <c r="G2638" s="4">
        <v>1374436.4985</v>
      </c>
    </row>
    <row r="2639" spans="1:7" x14ac:dyDescent="0.2">
      <c r="A2639" s="3">
        <v>40</v>
      </c>
      <c r="B2639" s="23" t="s">
        <v>41</v>
      </c>
      <c r="C2639" s="23" t="str">
        <f>VLOOKUP(Taulukko1[[#This Row],[Rivivalinta]],Sheet1!$C$1:$E$42,2,FALSE)</f>
        <v>Exponeringsbelopp för positions-, valutakurs- och råvarurisker</v>
      </c>
      <c r="D2639" s="23" t="str">
        <f>VLOOKUP(Taulukko1[[#This Row],[Rivivalinta]],Sheet1!$C$1:$E$42,3,FALSE)</f>
        <v>Position, currency and commodity risks</v>
      </c>
      <c r="E2639" s="1" t="s">
        <v>110</v>
      </c>
      <c r="F2639" s="2">
        <v>42004</v>
      </c>
      <c r="G2639" s="4"/>
    </row>
    <row r="2640" spans="1:7" x14ac:dyDescent="0.2">
      <c r="A2640" s="3">
        <v>41</v>
      </c>
      <c r="B2640" s="23" t="s">
        <v>42</v>
      </c>
      <c r="C2640" s="23" t="str">
        <f>VLOOKUP(Taulukko1[[#This Row],[Rivivalinta]],Sheet1!$C$1:$E$42,2,FALSE)</f>
        <v>Exponeringsbelopp för operativ risk</v>
      </c>
      <c r="D2640" s="23" t="str">
        <f>VLOOKUP(Taulukko1[[#This Row],[Rivivalinta]],Sheet1!$C$1:$E$42,3,FALSE)</f>
        <v>Operational risks</v>
      </c>
      <c r="E2640" s="1" t="s">
        <v>110</v>
      </c>
      <c r="F2640" s="2">
        <v>42004</v>
      </c>
      <c r="G2640" s="4">
        <v>162560.97500000001</v>
      </c>
    </row>
    <row r="2641" spans="1:7" x14ac:dyDescent="0.2">
      <c r="A2641" s="3">
        <v>42</v>
      </c>
      <c r="B2641" s="23" t="s">
        <v>43</v>
      </c>
      <c r="C2641" s="23" t="str">
        <f>VLOOKUP(Taulukko1[[#This Row],[Rivivalinta]],Sheet1!$C$1:$E$42,2,FALSE)</f>
        <v>Övriga riskexponeringar</v>
      </c>
      <c r="D2641" s="23" t="str">
        <f>VLOOKUP(Taulukko1[[#This Row],[Rivivalinta]],Sheet1!$C$1:$E$42,3,FALSE)</f>
        <v>Other risks</v>
      </c>
      <c r="E2641" s="1" t="s">
        <v>110</v>
      </c>
      <c r="F2641" s="2">
        <v>42004</v>
      </c>
      <c r="G2641" s="4">
        <v>16989.734</v>
      </c>
    </row>
    <row r="2642" spans="1:7" x14ac:dyDescent="0.2">
      <c r="A2642" s="3">
        <v>1</v>
      </c>
      <c r="B2642" s="23" t="s">
        <v>5</v>
      </c>
      <c r="C2642" s="23" t="str">
        <f>VLOOKUP(Taulukko1[[#This Row],[Rivivalinta]],Sheet1!$C$1:$E$42,2,FALSE)</f>
        <v>Räntenetto</v>
      </c>
      <c r="D2642" s="23" t="str">
        <f>VLOOKUP(Taulukko1[[#This Row],[Rivivalinta]],Sheet1!$C$1:$E$42,3,FALSE)</f>
        <v>Net interest margin</v>
      </c>
      <c r="E2642" s="1" t="s">
        <v>111</v>
      </c>
      <c r="F2642" s="2">
        <v>42004</v>
      </c>
      <c r="G2642" s="4">
        <v>6428</v>
      </c>
    </row>
    <row r="2643" spans="1:7" x14ac:dyDescent="0.2">
      <c r="A2643" s="3">
        <v>2</v>
      </c>
      <c r="B2643" s="23" t="s">
        <v>6</v>
      </c>
      <c r="C2643" s="23" t="str">
        <f>VLOOKUP(Taulukko1[[#This Row],[Rivivalinta]],Sheet1!$C$1:$E$42,2,FALSE)</f>
        <v>Netto, avgifts- och provisionsintäkter</v>
      </c>
      <c r="D2643" s="23" t="str">
        <f>VLOOKUP(Taulukko1[[#This Row],[Rivivalinta]],Sheet1!$C$1:$E$42,3,FALSE)</f>
        <v>Net fee and commission income</v>
      </c>
      <c r="E2643" s="1" t="s">
        <v>111</v>
      </c>
      <c r="F2643" s="2">
        <v>42004</v>
      </c>
      <c r="G2643" s="4">
        <v>3610.3</v>
      </c>
    </row>
    <row r="2644" spans="1:7" x14ac:dyDescent="0.2">
      <c r="A2644" s="3">
        <v>3</v>
      </c>
      <c r="B2644" s="23" t="s">
        <v>7</v>
      </c>
      <c r="C2644" s="23" t="str">
        <f>VLOOKUP(Taulukko1[[#This Row],[Rivivalinta]],Sheet1!$C$1:$E$42,2,FALSE)</f>
        <v>Avgifts- och provisionsintäkter</v>
      </c>
      <c r="D2644" s="23" t="str">
        <f>VLOOKUP(Taulukko1[[#This Row],[Rivivalinta]],Sheet1!$C$1:$E$42,3,FALSE)</f>
        <v>Fee and commission income</v>
      </c>
      <c r="E2644" s="1" t="s">
        <v>111</v>
      </c>
      <c r="F2644" s="2">
        <v>42004</v>
      </c>
      <c r="G2644" s="4">
        <v>3658.9</v>
      </c>
    </row>
    <row r="2645" spans="1:7" x14ac:dyDescent="0.2">
      <c r="A2645" s="3">
        <v>4</v>
      </c>
      <c r="B2645" s="23" t="s">
        <v>8</v>
      </c>
      <c r="C2645" s="23" t="str">
        <f>VLOOKUP(Taulukko1[[#This Row],[Rivivalinta]],Sheet1!$C$1:$E$42,2,FALSE)</f>
        <v>Avgifts- och provisionskostnader</v>
      </c>
      <c r="D2645" s="23" t="str">
        <f>VLOOKUP(Taulukko1[[#This Row],[Rivivalinta]],Sheet1!$C$1:$E$42,3,FALSE)</f>
        <v>Fee and commission expenses</v>
      </c>
      <c r="E2645" s="1" t="s">
        <v>111</v>
      </c>
      <c r="F2645" s="2">
        <v>42004</v>
      </c>
      <c r="G2645" s="4">
        <v>48.6</v>
      </c>
    </row>
    <row r="2646" spans="1:7" x14ac:dyDescent="0.2">
      <c r="A2646" s="3">
        <v>5</v>
      </c>
      <c r="B2646" s="23" t="s">
        <v>9</v>
      </c>
      <c r="C2646" s="23" t="str">
        <f>VLOOKUP(Taulukko1[[#This Row],[Rivivalinta]],Sheet1!$C$1:$E$42,2,FALSE)</f>
        <v>Nettointäkter från handel och investeringar</v>
      </c>
      <c r="D2646" s="23" t="str">
        <f>VLOOKUP(Taulukko1[[#This Row],[Rivivalinta]],Sheet1!$C$1:$E$42,3,FALSE)</f>
        <v>Net trading and investing income</v>
      </c>
      <c r="E2646" s="1" t="s">
        <v>111</v>
      </c>
      <c r="F2646" s="2">
        <v>42004</v>
      </c>
      <c r="G2646" s="4">
        <v>-18</v>
      </c>
    </row>
    <row r="2647" spans="1:7" x14ac:dyDescent="0.2">
      <c r="A2647" s="3">
        <v>6</v>
      </c>
      <c r="B2647" s="23" t="s">
        <v>10</v>
      </c>
      <c r="C2647" s="23" t="str">
        <f>VLOOKUP(Taulukko1[[#This Row],[Rivivalinta]],Sheet1!$C$1:$E$42,2,FALSE)</f>
        <v>Övriga intäkter</v>
      </c>
      <c r="D2647" s="23" t="str">
        <f>VLOOKUP(Taulukko1[[#This Row],[Rivivalinta]],Sheet1!$C$1:$E$42,3,FALSE)</f>
        <v>Other income</v>
      </c>
      <c r="E2647" s="1" t="s">
        <v>111</v>
      </c>
      <c r="F2647" s="2">
        <v>42004</v>
      </c>
      <c r="G2647" s="4">
        <v>7986.1</v>
      </c>
    </row>
    <row r="2648" spans="1:7" x14ac:dyDescent="0.2">
      <c r="A2648" s="3">
        <v>7</v>
      </c>
      <c r="B2648" s="23" t="s">
        <v>11</v>
      </c>
      <c r="C2648" s="23" t="str">
        <f>VLOOKUP(Taulukko1[[#This Row],[Rivivalinta]],Sheet1!$C$1:$E$42,2,FALSE)</f>
        <v>Totala inkomster</v>
      </c>
      <c r="D2648" s="23" t="str">
        <f>VLOOKUP(Taulukko1[[#This Row],[Rivivalinta]],Sheet1!$C$1:$E$42,3,FALSE)</f>
        <v>Total income</v>
      </c>
      <c r="E2648" s="1" t="s">
        <v>111</v>
      </c>
      <c r="F2648" s="2">
        <v>42004</v>
      </c>
      <c r="G2648" s="4">
        <v>18006.400000000001</v>
      </c>
    </row>
    <row r="2649" spans="1:7" x14ac:dyDescent="0.2">
      <c r="A2649" s="3">
        <v>8</v>
      </c>
      <c r="B2649" s="23" t="s">
        <v>12</v>
      </c>
      <c r="C2649" s="23" t="str">
        <f>VLOOKUP(Taulukko1[[#This Row],[Rivivalinta]],Sheet1!$C$1:$E$42,2,FALSE)</f>
        <v>Totala kostnader</v>
      </c>
      <c r="D2649" s="23" t="str">
        <f>VLOOKUP(Taulukko1[[#This Row],[Rivivalinta]],Sheet1!$C$1:$E$42,3,FALSE)</f>
        <v>Total expenses</v>
      </c>
      <c r="E2649" s="1" t="s">
        <v>111</v>
      </c>
      <c r="F2649" s="2">
        <v>42004</v>
      </c>
      <c r="G2649" s="4">
        <v>10477</v>
      </c>
    </row>
    <row r="2650" spans="1:7" x14ac:dyDescent="0.2">
      <c r="A2650" s="3">
        <v>9</v>
      </c>
      <c r="B2650" s="23" t="s">
        <v>13</v>
      </c>
      <c r="C2650" s="23" t="str">
        <f>VLOOKUP(Taulukko1[[#This Row],[Rivivalinta]],Sheet1!$C$1:$E$42,2,FALSE)</f>
        <v>Nedskrivningar av lån och fordringar</v>
      </c>
      <c r="D2650" s="23" t="str">
        <f>VLOOKUP(Taulukko1[[#This Row],[Rivivalinta]],Sheet1!$C$1:$E$42,3,FALSE)</f>
        <v>Impairments on loans and receivables</v>
      </c>
      <c r="E2650" s="1" t="s">
        <v>111</v>
      </c>
      <c r="F2650" s="2">
        <v>42004</v>
      </c>
      <c r="G2650" s="4">
        <v>31.1</v>
      </c>
    </row>
    <row r="2651" spans="1:7" x14ac:dyDescent="0.2">
      <c r="A2651" s="3">
        <v>10</v>
      </c>
      <c r="B2651" s="23" t="s">
        <v>14</v>
      </c>
      <c r="C2651" s="23" t="str">
        <f>VLOOKUP(Taulukko1[[#This Row],[Rivivalinta]],Sheet1!$C$1:$E$42,2,FALSE)</f>
        <v>Rörelsevinst/-förlust</v>
      </c>
      <c r="D2651" s="23" t="str">
        <f>VLOOKUP(Taulukko1[[#This Row],[Rivivalinta]],Sheet1!$C$1:$E$42,3,FALSE)</f>
        <v>Operatingprofit/-loss</v>
      </c>
      <c r="E2651" s="1" t="s">
        <v>111</v>
      </c>
      <c r="F2651" s="2">
        <v>42004</v>
      </c>
      <c r="G2651" s="4">
        <v>7498.3</v>
      </c>
    </row>
    <row r="2652" spans="1:7" x14ac:dyDescent="0.2">
      <c r="A2652" s="3">
        <v>11</v>
      </c>
      <c r="B2652" s="23" t="s">
        <v>15</v>
      </c>
      <c r="C2652" s="23" t="str">
        <f>VLOOKUP(Taulukko1[[#This Row],[Rivivalinta]],Sheet1!$C$1:$E$42,2,FALSE)</f>
        <v>Kontanta medel och kassabehållning hos centralbanker</v>
      </c>
      <c r="D2652" s="23" t="str">
        <f>VLOOKUP(Taulukko1[[#This Row],[Rivivalinta]],Sheet1!$C$1:$E$42,3,FALSE)</f>
        <v>Cash and cash balances at central banks</v>
      </c>
      <c r="E2652" s="1" t="s">
        <v>111</v>
      </c>
      <c r="F2652" s="2">
        <v>42004</v>
      </c>
      <c r="G2652" s="4">
        <v>110245.1</v>
      </c>
    </row>
    <row r="2653" spans="1:7" x14ac:dyDescent="0.2">
      <c r="A2653" s="3">
        <v>12</v>
      </c>
      <c r="B2653" s="23" t="s">
        <v>16</v>
      </c>
      <c r="C2653" s="23" t="str">
        <f>VLOOKUP(Taulukko1[[#This Row],[Rivivalinta]],Sheet1!$C$1:$E$42,2,FALSE)</f>
        <v>Lån och förskott till kreditinstitut</v>
      </c>
      <c r="D2653" s="23" t="str">
        <f>VLOOKUP(Taulukko1[[#This Row],[Rivivalinta]],Sheet1!$C$1:$E$42,3,FALSE)</f>
        <v>Loans and advances to credit institutions</v>
      </c>
      <c r="E2653" s="1" t="s">
        <v>111</v>
      </c>
      <c r="F2653" s="2">
        <v>42004</v>
      </c>
      <c r="G2653" s="4"/>
    </row>
    <row r="2654" spans="1:7" x14ac:dyDescent="0.2">
      <c r="A2654" s="3">
        <v>13</v>
      </c>
      <c r="B2654" s="23" t="s">
        <v>17</v>
      </c>
      <c r="C2654" s="23" t="str">
        <f>VLOOKUP(Taulukko1[[#This Row],[Rivivalinta]],Sheet1!$C$1:$E$42,2,FALSE)</f>
        <v>Lån och förskott till allmänheten och offentliga samfund</v>
      </c>
      <c r="D2654" s="23" t="str">
        <f>VLOOKUP(Taulukko1[[#This Row],[Rivivalinta]],Sheet1!$C$1:$E$42,3,FALSE)</f>
        <v>Loans and advances to the public and public sector entities</v>
      </c>
      <c r="E2654" s="1" t="s">
        <v>111</v>
      </c>
      <c r="F2654" s="2">
        <v>42004</v>
      </c>
      <c r="G2654" s="4">
        <v>1206338.8</v>
      </c>
    </row>
    <row r="2655" spans="1:7" x14ac:dyDescent="0.2">
      <c r="A2655" s="3">
        <v>14</v>
      </c>
      <c r="B2655" s="23" t="s">
        <v>18</v>
      </c>
      <c r="C2655" s="23" t="str">
        <f>VLOOKUP(Taulukko1[[#This Row],[Rivivalinta]],Sheet1!$C$1:$E$42,2,FALSE)</f>
        <v>Värdepapper</v>
      </c>
      <c r="D2655" s="23" t="str">
        <f>VLOOKUP(Taulukko1[[#This Row],[Rivivalinta]],Sheet1!$C$1:$E$42,3,FALSE)</f>
        <v>Debt securities</v>
      </c>
      <c r="E2655" s="1" t="s">
        <v>111</v>
      </c>
      <c r="F2655" s="2">
        <v>42004</v>
      </c>
      <c r="G2655" s="4">
        <v>116895.9</v>
      </c>
    </row>
    <row r="2656" spans="1:7" x14ac:dyDescent="0.2">
      <c r="A2656" s="3">
        <v>15</v>
      </c>
      <c r="B2656" s="23" t="s">
        <v>119</v>
      </c>
      <c r="C2656" s="23" t="str">
        <f>VLOOKUP(Taulukko1[[#This Row],[Rivivalinta]],Sheet1!$C$1:$E$42,2,FALSE)</f>
        <v xml:space="preserve">Derivat </v>
      </c>
      <c r="D2656" s="23" t="str">
        <f>VLOOKUP(Taulukko1[[#This Row],[Rivivalinta]],Sheet1!$C$1:$E$42,3,FALSE)</f>
        <v xml:space="preserve">Derivatives </v>
      </c>
      <c r="E2656" s="1" t="s">
        <v>111</v>
      </c>
      <c r="F2656" s="2">
        <v>42004</v>
      </c>
      <c r="G2656" s="4"/>
    </row>
    <row r="2657" spans="1:7" x14ac:dyDescent="0.2">
      <c r="A2657" s="3">
        <v>16</v>
      </c>
      <c r="B2657" s="23" t="s">
        <v>20</v>
      </c>
      <c r="C2657" s="23" t="str">
        <f>VLOOKUP(Taulukko1[[#This Row],[Rivivalinta]],Sheet1!$C$1:$E$42,2,FALSE)</f>
        <v>Övriga tillgångar</v>
      </c>
      <c r="D2657" s="23" t="str">
        <f>VLOOKUP(Taulukko1[[#This Row],[Rivivalinta]],Sheet1!$C$1:$E$42,3,FALSE)</f>
        <v>Other assets</v>
      </c>
      <c r="E2657" s="1" t="s">
        <v>111</v>
      </c>
      <c r="F2657" s="2">
        <v>42004</v>
      </c>
      <c r="G2657" s="4">
        <v>66434.899999999994</v>
      </c>
    </row>
    <row r="2658" spans="1:7" x14ac:dyDescent="0.2">
      <c r="A2658" s="3">
        <v>17</v>
      </c>
      <c r="B2658" s="23" t="s">
        <v>21</v>
      </c>
      <c r="C2658" s="23" t="str">
        <f>VLOOKUP(Taulukko1[[#This Row],[Rivivalinta]],Sheet1!$C$1:$E$42,2,FALSE)</f>
        <v>SUMMA TILLGÅNGAR</v>
      </c>
      <c r="D2658" s="23" t="str">
        <f>VLOOKUP(Taulukko1[[#This Row],[Rivivalinta]],Sheet1!$C$1:$E$42,3,FALSE)</f>
        <v>TOTAL ASSETS</v>
      </c>
      <c r="E2658" s="1" t="s">
        <v>111</v>
      </c>
      <c r="F2658" s="2">
        <v>42004</v>
      </c>
      <c r="G2658" s="4">
        <v>1499914.7</v>
      </c>
    </row>
    <row r="2659" spans="1:7" x14ac:dyDescent="0.2">
      <c r="A2659" s="3">
        <v>18</v>
      </c>
      <c r="B2659" s="23" t="s">
        <v>22</v>
      </c>
      <c r="C2659" s="23" t="str">
        <f>VLOOKUP(Taulukko1[[#This Row],[Rivivalinta]],Sheet1!$C$1:$E$42,2,FALSE)</f>
        <v>Inlåning från kreditinstitut</v>
      </c>
      <c r="D2659" s="23" t="str">
        <f>VLOOKUP(Taulukko1[[#This Row],[Rivivalinta]],Sheet1!$C$1:$E$42,3,FALSE)</f>
        <v>Deposits from credit institutions</v>
      </c>
      <c r="E2659" s="1" t="s">
        <v>111</v>
      </c>
      <c r="F2659" s="2">
        <v>42004</v>
      </c>
      <c r="G2659" s="4">
        <v>39406</v>
      </c>
    </row>
    <row r="2660" spans="1:7" x14ac:dyDescent="0.2">
      <c r="A2660" s="3">
        <v>19</v>
      </c>
      <c r="B2660" s="23" t="s">
        <v>23</v>
      </c>
      <c r="C2660" s="23" t="str">
        <f>VLOOKUP(Taulukko1[[#This Row],[Rivivalinta]],Sheet1!$C$1:$E$42,2,FALSE)</f>
        <v>Inlåning från allmänheten och offentliga samfund</v>
      </c>
      <c r="D2660" s="23" t="str">
        <f>VLOOKUP(Taulukko1[[#This Row],[Rivivalinta]],Sheet1!$C$1:$E$42,3,FALSE)</f>
        <v>Deposits from the public and public sector entities</v>
      </c>
      <c r="E2660" s="1" t="s">
        <v>111</v>
      </c>
      <c r="F2660" s="2">
        <v>42004</v>
      </c>
      <c r="G2660" s="4">
        <v>468615.9</v>
      </c>
    </row>
    <row r="2661" spans="1:7" x14ac:dyDescent="0.2">
      <c r="A2661" s="3">
        <v>20</v>
      </c>
      <c r="B2661" s="23" t="s">
        <v>24</v>
      </c>
      <c r="C2661" s="23" t="str">
        <f>VLOOKUP(Taulukko1[[#This Row],[Rivivalinta]],Sheet1!$C$1:$E$42,2,FALSE)</f>
        <v>Emitterade skuldebrev</v>
      </c>
      <c r="D2661" s="23" t="str">
        <f>VLOOKUP(Taulukko1[[#This Row],[Rivivalinta]],Sheet1!$C$1:$E$42,3,FALSE)</f>
        <v>Debt securities issued</v>
      </c>
      <c r="E2661" s="1" t="s">
        <v>111</v>
      </c>
      <c r="F2661" s="2">
        <v>42004</v>
      </c>
      <c r="G2661" s="4">
        <v>648452.1</v>
      </c>
    </row>
    <row r="2662" spans="1:7" x14ac:dyDescent="0.2">
      <c r="A2662" s="3">
        <v>22</v>
      </c>
      <c r="B2662" s="23" t="s">
        <v>19</v>
      </c>
      <c r="C2662" s="23" t="str">
        <f>VLOOKUP(Taulukko1[[#This Row],[Rivivalinta]],Sheet1!$C$1:$E$42,2,FALSE)</f>
        <v>Derivat</v>
      </c>
      <c r="D2662" s="23" t="str">
        <f>VLOOKUP(Taulukko1[[#This Row],[Rivivalinta]],Sheet1!$C$1:$E$42,3,FALSE)</f>
        <v>Derivatives</v>
      </c>
      <c r="E2662" s="1" t="s">
        <v>111</v>
      </c>
      <c r="F2662" s="2">
        <v>42004</v>
      </c>
      <c r="G2662" s="4">
        <v>8484.2999999999993</v>
      </c>
    </row>
    <row r="2663" spans="1:7" x14ac:dyDescent="0.2">
      <c r="A2663" s="3">
        <v>23</v>
      </c>
      <c r="B2663" s="23" t="s">
        <v>25</v>
      </c>
      <c r="C2663" s="23" t="str">
        <f>VLOOKUP(Taulukko1[[#This Row],[Rivivalinta]],Sheet1!$C$1:$E$42,2,FALSE)</f>
        <v>Eget kapital</v>
      </c>
      <c r="D2663" s="23" t="str">
        <f>VLOOKUP(Taulukko1[[#This Row],[Rivivalinta]],Sheet1!$C$1:$E$42,3,FALSE)</f>
        <v>Total equity</v>
      </c>
      <c r="E2663" s="1" t="s">
        <v>111</v>
      </c>
      <c r="F2663" s="2">
        <v>42004</v>
      </c>
      <c r="G2663" s="4">
        <v>95392.6</v>
      </c>
    </row>
    <row r="2664" spans="1:7" x14ac:dyDescent="0.2">
      <c r="A2664" s="3">
        <v>21</v>
      </c>
      <c r="B2664" s="23" t="s">
        <v>26</v>
      </c>
      <c r="C2664" s="23" t="str">
        <f>VLOOKUP(Taulukko1[[#This Row],[Rivivalinta]],Sheet1!$C$1:$E$42,2,FALSE)</f>
        <v>Övriga skulder</v>
      </c>
      <c r="D2664" s="23" t="str">
        <f>VLOOKUP(Taulukko1[[#This Row],[Rivivalinta]],Sheet1!$C$1:$E$42,3,FALSE)</f>
        <v>Other liabilities</v>
      </c>
      <c r="E2664" s="1" t="s">
        <v>111</v>
      </c>
      <c r="F2664" s="2">
        <v>42004</v>
      </c>
      <c r="G2664" s="4">
        <v>239563.9</v>
      </c>
    </row>
    <row r="2665" spans="1:7" x14ac:dyDescent="0.2">
      <c r="A2665" s="3">
        <v>24</v>
      </c>
      <c r="B2665" s="23" t="s">
        <v>27</v>
      </c>
      <c r="C2665" s="23" t="str">
        <f>VLOOKUP(Taulukko1[[#This Row],[Rivivalinta]],Sheet1!$C$1:$E$42,2,FALSE)</f>
        <v>SUMMA EGET KAPITAL OCH SKULDER</v>
      </c>
      <c r="D2665" s="23" t="str">
        <f>VLOOKUP(Taulukko1[[#This Row],[Rivivalinta]],Sheet1!$C$1:$E$42,3,FALSE)</f>
        <v>TOTAL EQUITY AND LIABILITIES</v>
      </c>
      <c r="E2665" s="1" t="s">
        <v>111</v>
      </c>
      <c r="F2665" s="2">
        <v>42004</v>
      </c>
      <c r="G2665" s="4">
        <v>1499914.8</v>
      </c>
    </row>
    <row r="2666" spans="1:7" x14ac:dyDescent="0.2">
      <c r="A2666" s="3">
        <v>25</v>
      </c>
      <c r="B2666" s="23" t="s">
        <v>28</v>
      </c>
      <c r="C2666" s="23" t="str">
        <f>VLOOKUP(Taulukko1[[#This Row],[Rivivalinta]],Sheet1!$C$1:$E$42,2,FALSE)</f>
        <v>Exponering utanför balansräkningen</v>
      </c>
      <c r="D2666" s="23" t="str">
        <f>VLOOKUP(Taulukko1[[#This Row],[Rivivalinta]],Sheet1!$C$1:$E$42,3,FALSE)</f>
        <v>Off balance sheet exposures</v>
      </c>
      <c r="E2666" s="1" t="s">
        <v>111</v>
      </c>
      <c r="F2666" s="2">
        <v>42004</v>
      </c>
      <c r="G2666" s="4">
        <v>221622.1</v>
      </c>
    </row>
    <row r="2667" spans="1:7" x14ac:dyDescent="0.2">
      <c r="A2667" s="3">
        <v>28</v>
      </c>
      <c r="B2667" s="23" t="s">
        <v>29</v>
      </c>
      <c r="C2667" s="23" t="str">
        <f>VLOOKUP(Taulukko1[[#This Row],[Rivivalinta]],Sheet1!$C$1:$E$42,2,FALSE)</f>
        <v>Kostnader/intäkter, %</v>
      </c>
      <c r="D2667" s="23" t="str">
        <f>VLOOKUP(Taulukko1[[#This Row],[Rivivalinta]],Sheet1!$C$1:$E$42,3,FALSE)</f>
        <v>Cost/income ratio, %</v>
      </c>
      <c r="E2667" s="1" t="s">
        <v>111</v>
      </c>
      <c r="F2667" s="2">
        <v>42004</v>
      </c>
      <c r="G2667" s="5">
        <v>0.54982780886784333</v>
      </c>
    </row>
    <row r="2668" spans="1:7" x14ac:dyDescent="0.2">
      <c r="A2668" s="3">
        <v>29</v>
      </c>
      <c r="B2668" s="23" t="s">
        <v>30</v>
      </c>
      <c r="C2668" s="23" t="str">
        <f>VLOOKUP(Taulukko1[[#This Row],[Rivivalinta]],Sheet1!$C$1:$E$42,2,FALSE)</f>
        <v>Nödlidande exponeringar/Exponeringar, %</v>
      </c>
      <c r="D2668" s="23" t="str">
        <f>VLOOKUP(Taulukko1[[#This Row],[Rivivalinta]],Sheet1!$C$1:$E$42,3,FALSE)</f>
        <v>Non-performing exposures/Exposures, %</v>
      </c>
      <c r="E2668" s="1" t="s">
        <v>111</v>
      </c>
      <c r="F2668" s="2">
        <v>42004</v>
      </c>
      <c r="G2668" s="5">
        <v>2.2516999589093753E-3</v>
      </c>
    </row>
    <row r="2669" spans="1:7" x14ac:dyDescent="0.2">
      <c r="A2669" s="3">
        <v>30</v>
      </c>
      <c r="B2669" s="23" t="s">
        <v>31</v>
      </c>
      <c r="C2669" s="23" t="str">
        <f>VLOOKUP(Taulukko1[[#This Row],[Rivivalinta]],Sheet1!$C$1:$E$42,2,FALSE)</f>
        <v>Upplupna avsättningar på nödlidande exponeringar/Nödlidande Exponeringar, %</v>
      </c>
      <c r="D2669" s="23" t="str">
        <f>VLOOKUP(Taulukko1[[#This Row],[Rivivalinta]],Sheet1!$C$1:$E$42,3,FALSE)</f>
        <v>Accumulated impairments on non-performing exposures/Non-performing exposures, %</v>
      </c>
      <c r="E2669" s="1" t="s">
        <v>111</v>
      </c>
      <c r="F2669" s="2">
        <v>42004</v>
      </c>
      <c r="G2669" s="5">
        <v>0.11147902869757174</v>
      </c>
    </row>
    <row r="2670" spans="1:7" x14ac:dyDescent="0.2">
      <c r="A2670" s="3">
        <v>31</v>
      </c>
      <c r="B2670" s="23" t="s">
        <v>32</v>
      </c>
      <c r="C2670" s="23" t="str">
        <f>VLOOKUP(Taulukko1[[#This Row],[Rivivalinta]],Sheet1!$C$1:$E$42,2,FALSE)</f>
        <v>Kapitalbas</v>
      </c>
      <c r="D2670" s="23" t="str">
        <f>VLOOKUP(Taulukko1[[#This Row],[Rivivalinta]],Sheet1!$C$1:$E$42,3,FALSE)</f>
        <v>Own funds</v>
      </c>
      <c r="E2670" s="1" t="s">
        <v>111</v>
      </c>
      <c r="F2670" s="2">
        <v>42004</v>
      </c>
      <c r="G2670" s="4">
        <v>90566.414669999998</v>
      </c>
    </row>
    <row r="2671" spans="1:7" x14ac:dyDescent="0.2">
      <c r="A2671" s="3">
        <v>32</v>
      </c>
      <c r="B2671" s="23" t="s">
        <v>33</v>
      </c>
      <c r="C2671" s="23" t="str">
        <f>VLOOKUP(Taulukko1[[#This Row],[Rivivalinta]],Sheet1!$C$1:$E$42,2,FALSE)</f>
        <v>Kärnprimärkapital (CET 1)</v>
      </c>
      <c r="D2671" s="23" t="str">
        <f>VLOOKUP(Taulukko1[[#This Row],[Rivivalinta]],Sheet1!$C$1:$E$42,3,FALSE)</f>
        <v>Common equity tier 1 capital (CET1)</v>
      </c>
      <c r="E2671" s="1" t="s">
        <v>111</v>
      </c>
      <c r="F2671" s="2">
        <v>42004</v>
      </c>
      <c r="G2671" s="4">
        <v>89758.471111999999</v>
      </c>
    </row>
    <row r="2672" spans="1:7" x14ac:dyDescent="0.2">
      <c r="A2672" s="3">
        <v>33</v>
      </c>
      <c r="B2672" s="23" t="s">
        <v>34</v>
      </c>
      <c r="C2672" s="23" t="str">
        <f>VLOOKUP(Taulukko1[[#This Row],[Rivivalinta]],Sheet1!$C$1:$E$42,2,FALSE)</f>
        <v>Övrigt primärkapital (AT 1)</v>
      </c>
      <c r="D2672" s="23" t="str">
        <f>VLOOKUP(Taulukko1[[#This Row],[Rivivalinta]],Sheet1!$C$1:$E$42,3,FALSE)</f>
        <v>Additional tier 1 capital (AT 1)</v>
      </c>
      <c r="E2672" s="1" t="s">
        <v>111</v>
      </c>
      <c r="F2672" s="2">
        <v>42004</v>
      </c>
      <c r="G2672" s="4"/>
    </row>
    <row r="2673" spans="1:7" x14ac:dyDescent="0.2">
      <c r="A2673" s="3">
        <v>34</v>
      </c>
      <c r="B2673" s="23" t="s">
        <v>35</v>
      </c>
      <c r="C2673" s="23" t="str">
        <f>VLOOKUP(Taulukko1[[#This Row],[Rivivalinta]],Sheet1!$C$1:$E$42,2,FALSE)</f>
        <v>Supplementärkapital (T2)</v>
      </c>
      <c r="D2673" s="23" t="str">
        <f>VLOOKUP(Taulukko1[[#This Row],[Rivivalinta]],Sheet1!$C$1:$E$42,3,FALSE)</f>
        <v>Tier 2 capital (T2)</v>
      </c>
      <c r="E2673" s="1" t="s">
        <v>111</v>
      </c>
      <c r="F2673" s="2">
        <v>42004</v>
      </c>
      <c r="G2673" s="4">
        <v>807.94299999999998</v>
      </c>
    </row>
    <row r="2674" spans="1:7" x14ac:dyDescent="0.2">
      <c r="A2674" s="3">
        <v>35</v>
      </c>
      <c r="B2674" s="23" t="s">
        <v>36</v>
      </c>
      <c r="C2674" s="23" t="str">
        <f>VLOOKUP(Taulukko1[[#This Row],[Rivivalinta]],Sheet1!$C$1:$E$42,2,FALSE)</f>
        <v>Summa kapitalrelationer, %</v>
      </c>
      <c r="D2674" s="23" t="str">
        <f>VLOOKUP(Taulukko1[[#This Row],[Rivivalinta]],Sheet1!$C$1:$E$42,3,FALSE)</f>
        <v>Own funds ratio, %</v>
      </c>
      <c r="E2674" s="1" t="s">
        <v>111</v>
      </c>
      <c r="F2674" s="2">
        <v>42004</v>
      </c>
      <c r="G2674" s="5">
        <v>0.15209533196066677</v>
      </c>
    </row>
    <row r="2675" spans="1:7" x14ac:dyDescent="0.2">
      <c r="A2675" s="3">
        <v>36</v>
      </c>
      <c r="B2675" s="23" t="s">
        <v>37</v>
      </c>
      <c r="C2675" s="23" t="str">
        <f>VLOOKUP(Taulukko1[[#This Row],[Rivivalinta]],Sheet1!$C$1:$E$42,2,FALSE)</f>
        <v>Primärkapitalrelation, %</v>
      </c>
      <c r="D2675" s="23" t="str">
        <f>VLOOKUP(Taulukko1[[#This Row],[Rivivalinta]],Sheet1!$C$1:$E$42,3,FALSE)</f>
        <v>Tier 1 ratio, %</v>
      </c>
      <c r="E2675" s="1" t="s">
        <v>111</v>
      </c>
      <c r="F2675" s="2">
        <v>42004</v>
      </c>
      <c r="G2675" s="5">
        <v>0.15073848854241675</v>
      </c>
    </row>
    <row r="2676" spans="1:7" x14ac:dyDescent="0.2">
      <c r="A2676" s="3">
        <v>37</v>
      </c>
      <c r="B2676" s="23" t="s">
        <v>38</v>
      </c>
      <c r="C2676" s="23" t="str">
        <f>VLOOKUP(Taulukko1[[#This Row],[Rivivalinta]],Sheet1!$C$1:$E$42,2,FALSE)</f>
        <v>Kärnprimärkapitalrelation, %</v>
      </c>
      <c r="D2676" s="23" t="str">
        <f>VLOOKUP(Taulukko1[[#This Row],[Rivivalinta]],Sheet1!$C$1:$E$42,3,FALSE)</f>
        <v>CET 1 ratio, %</v>
      </c>
      <c r="E2676" s="1" t="s">
        <v>111</v>
      </c>
      <c r="F2676" s="2">
        <v>42004</v>
      </c>
      <c r="G2676" s="5">
        <v>0.15073848854241675</v>
      </c>
    </row>
    <row r="2677" spans="1:7" x14ac:dyDescent="0.2">
      <c r="A2677" s="3">
        <v>38</v>
      </c>
      <c r="B2677" s="23" t="s">
        <v>39</v>
      </c>
      <c r="C2677" s="23" t="str">
        <f>VLOOKUP(Taulukko1[[#This Row],[Rivivalinta]],Sheet1!$C$1:$E$42,2,FALSE)</f>
        <v>Summa exponeringsbelopp (RWA)</v>
      </c>
      <c r="D2677" s="23" t="str">
        <f>VLOOKUP(Taulukko1[[#This Row],[Rivivalinta]],Sheet1!$C$1:$E$42,3,FALSE)</f>
        <v>Total risk weighted assets (RWA)</v>
      </c>
      <c r="E2677" s="1" t="s">
        <v>111</v>
      </c>
      <c r="F2677" s="2">
        <v>42004</v>
      </c>
      <c r="G2677" s="4">
        <v>595458.21362499997</v>
      </c>
    </row>
    <row r="2678" spans="1:7" x14ac:dyDescent="0.2">
      <c r="A2678" s="3">
        <v>39</v>
      </c>
      <c r="B2678" s="23" t="s">
        <v>40</v>
      </c>
      <c r="C2678" s="23" t="str">
        <f>VLOOKUP(Taulukko1[[#This Row],[Rivivalinta]],Sheet1!$C$1:$E$42,2,FALSE)</f>
        <v>Exponeringsbelopp för kredit-, motpart- och utspädningsrisker</v>
      </c>
      <c r="D2678" s="23" t="str">
        <f>VLOOKUP(Taulukko1[[#This Row],[Rivivalinta]],Sheet1!$C$1:$E$42,3,FALSE)</f>
        <v>Credit and counterparty risks</v>
      </c>
      <c r="E2678" s="1" t="s">
        <v>111</v>
      </c>
      <c r="F2678" s="2">
        <v>42004</v>
      </c>
      <c r="G2678" s="4">
        <v>568445.25300000003</v>
      </c>
    </row>
    <row r="2679" spans="1:7" x14ac:dyDescent="0.2">
      <c r="A2679" s="3">
        <v>40</v>
      </c>
      <c r="B2679" s="23" t="s">
        <v>41</v>
      </c>
      <c r="C2679" s="23" t="str">
        <f>VLOOKUP(Taulukko1[[#This Row],[Rivivalinta]],Sheet1!$C$1:$E$42,2,FALSE)</f>
        <v>Exponeringsbelopp för positions-, valutakurs- och råvarurisker</v>
      </c>
      <c r="D2679" s="23" t="str">
        <f>VLOOKUP(Taulukko1[[#This Row],[Rivivalinta]],Sheet1!$C$1:$E$42,3,FALSE)</f>
        <v>Position, currency and commodity risks</v>
      </c>
      <c r="E2679" s="1" t="s">
        <v>111</v>
      </c>
      <c r="F2679" s="2">
        <v>42004</v>
      </c>
      <c r="G2679" s="4"/>
    </row>
    <row r="2680" spans="1:7" x14ac:dyDescent="0.2">
      <c r="A2680" s="3">
        <v>41</v>
      </c>
      <c r="B2680" s="23" t="s">
        <v>42</v>
      </c>
      <c r="C2680" s="23" t="str">
        <f>VLOOKUP(Taulukko1[[#This Row],[Rivivalinta]],Sheet1!$C$1:$E$42,2,FALSE)</f>
        <v>Exponeringsbelopp för operativ risk</v>
      </c>
      <c r="D2680" s="23" t="str">
        <f>VLOOKUP(Taulukko1[[#This Row],[Rivivalinta]],Sheet1!$C$1:$E$42,3,FALSE)</f>
        <v>Operational risks</v>
      </c>
      <c r="E2680" s="1" t="s">
        <v>111</v>
      </c>
      <c r="F2680" s="2">
        <v>42004</v>
      </c>
      <c r="G2680" s="4">
        <v>26532.655624999999</v>
      </c>
    </row>
    <row r="2681" spans="1:7" x14ac:dyDescent="0.2">
      <c r="A2681" s="3">
        <v>42</v>
      </c>
      <c r="B2681" s="23" t="s">
        <v>43</v>
      </c>
      <c r="C2681" s="23" t="str">
        <f>VLOOKUP(Taulukko1[[#This Row],[Rivivalinta]],Sheet1!$C$1:$E$42,2,FALSE)</f>
        <v>Övriga riskexponeringar</v>
      </c>
      <c r="D2681" s="23" t="str">
        <f>VLOOKUP(Taulukko1[[#This Row],[Rivivalinta]],Sheet1!$C$1:$E$42,3,FALSE)</f>
        <v>Other risks</v>
      </c>
      <c r="E2681" s="1" t="s">
        <v>111</v>
      </c>
      <c r="F2681" s="2">
        <v>42004</v>
      </c>
      <c r="G2681" s="4">
        <v>480.30500000000001</v>
      </c>
    </row>
    <row r="2682" spans="1:7" x14ac:dyDescent="0.2">
      <c r="A2682" s="3">
        <v>1</v>
      </c>
      <c r="B2682" s="23" t="s">
        <v>5</v>
      </c>
      <c r="C2682" s="23" t="str">
        <f>VLOOKUP(Taulukko1[[#This Row],[Rivivalinta]],Sheet1!$C$1:$E$42,2,FALSE)</f>
        <v>Räntenetto</v>
      </c>
      <c r="D2682" s="23" t="str">
        <f>VLOOKUP(Taulukko1[[#This Row],[Rivivalinta]],Sheet1!$C$1:$E$42,3,FALSE)</f>
        <v>Net interest margin</v>
      </c>
      <c r="E2682" s="1" t="s">
        <v>44</v>
      </c>
      <c r="F2682" s="2">
        <v>42004</v>
      </c>
      <c r="G2682" s="4">
        <v>102348.01382999998</v>
      </c>
    </row>
    <row r="2683" spans="1:7" x14ac:dyDescent="0.2">
      <c r="A2683" s="3">
        <v>2</v>
      </c>
      <c r="B2683" s="23" t="s">
        <v>6</v>
      </c>
      <c r="C2683" s="23" t="str">
        <f>VLOOKUP(Taulukko1[[#This Row],[Rivivalinta]],Sheet1!$C$1:$E$42,2,FALSE)</f>
        <v>Netto, avgifts- och provisionsintäkter</v>
      </c>
      <c r="D2683" s="23" t="str">
        <f>VLOOKUP(Taulukko1[[#This Row],[Rivivalinta]],Sheet1!$C$1:$E$42,3,FALSE)</f>
        <v>Net fee and commission income</v>
      </c>
      <c r="E2683" s="1" t="s">
        <v>44</v>
      </c>
      <c r="F2683" s="2">
        <v>42004</v>
      </c>
      <c r="G2683" s="4">
        <v>75297.057870000004</v>
      </c>
    </row>
    <row r="2684" spans="1:7" x14ac:dyDescent="0.2">
      <c r="A2684" s="3">
        <v>3</v>
      </c>
      <c r="B2684" s="23" t="s">
        <v>7</v>
      </c>
      <c r="C2684" s="23" t="str">
        <f>VLOOKUP(Taulukko1[[#This Row],[Rivivalinta]],Sheet1!$C$1:$E$42,2,FALSE)</f>
        <v>Avgifts- och provisionsintäkter</v>
      </c>
      <c r="D2684" s="23" t="str">
        <f>VLOOKUP(Taulukko1[[#This Row],[Rivivalinta]],Sheet1!$C$1:$E$42,3,FALSE)</f>
        <v>Fee and commission income</v>
      </c>
      <c r="E2684" s="1" t="s">
        <v>44</v>
      </c>
      <c r="F2684" s="2">
        <v>42004</v>
      </c>
      <c r="G2684" s="4">
        <v>85221.73345</v>
      </c>
    </row>
    <row r="2685" spans="1:7" x14ac:dyDescent="0.2">
      <c r="A2685" s="3">
        <v>4</v>
      </c>
      <c r="B2685" s="23" t="s">
        <v>8</v>
      </c>
      <c r="C2685" s="23" t="str">
        <f>VLOOKUP(Taulukko1[[#This Row],[Rivivalinta]],Sheet1!$C$1:$E$42,2,FALSE)</f>
        <v>Avgifts- och provisionskostnader</v>
      </c>
      <c r="D2685" s="23" t="str">
        <f>VLOOKUP(Taulukko1[[#This Row],[Rivivalinta]],Sheet1!$C$1:$E$42,3,FALSE)</f>
        <v>Fee and commission expenses</v>
      </c>
      <c r="E2685" s="1" t="s">
        <v>44</v>
      </c>
      <c r="F2685" s="2">
        <v>42004</v>
      </c>
      <c r="G2685" s="4">
        <v>9924.6755799999992</v>
      </c>
    </row>
    <row r="2686" spans="1:7" x14ac:dyDescent="0.2">
      <c r="A2686" s="3">
        <v>5</v>
      </c>
      <c r="B2686" s="23" t="s">
        <v>9</v>
      </c>
      <c r="C2686" s="23" t="str">
        <f>VLOOKUP(Taulukko1[[#This Row],[Rivivalinta]],Sheet1!$C$1:$E$42,2,FALSE)</f>
        <v>Nettointäkter från handel och investeringar</v>
      </c>
      <c r="D2686" s="23" t="str">
        <f>VLOOKUP(Taulukko1[[#This Row],[Rivivalinta]],Sheet1!$C$1:$E$42,3,FALSE)</f>
        <v>Net trading and investing income</v>
      </c>
      <c r="E2686" s="1" t="s">
        <v>44</v>
      </c>
      <c r="F2686" s="2">
        <v>42004</v>
      </c>
      <c r="G2686" s="4">
        <v>7444.282110000001</v>
      </c>
    </row>
    <row r="2687" spans="1:7" x14ac:dyDescent="0.2">
      <c r="A2687" s="3">
        <v>6</v>
      </c>
      <c r="B2687" s="23" t="s">
        <v>10</v>
      </c>
      <c r="C2687" s="23" t="str">
        <f>VLOOKUP(Taulukko1[[#This Row],[Rivivalinta]],Sheet1!$C$1:$E$42,2,FALSE)</f>
        <v>Övriga intäkter</v>
      </c>
      <c r="D2687" s="23" t="str">
        <f>VLOOKUP(Taulukko1[[#This Row],[Rivivalinta]],Sheet1!$C$1:$E$42,3,FALSE)</f>
        <v>Other income</v>
      </c>
      <c r="E2687" s="1" t="s">
        <v>44</v>
      </c>
      <c r="F2687" s="2">
        <v>42004</v>
      </c>
      <c r="G2687" s="4">
        <v>29507.252929999999</v>
      </c>
    </row>
    <row r="2688" spans="1:7" x14ac:dyDescent="0.2">
      <c r="A2688" s="3">
        <v>7</v>
      </c>
      <c r="B2688" s="23" t="s">
        <v>11</v>
      </c>
      <c r="C2688" s="23" t="str">
        <f>VLOOKUP(Taulukko1[[#This Row],[Rivivalinta]],Sheet1!$C$1:$E$42,2,FALSE)</f>
        <v>Totala inkomster</v>
      </c>
      <c r="D2688" s="23" t="str">
        <f>VLOOKUP(Taulukko1[[#This Row],[Rivivalinta]],Sheet1!$C$1:$E$42,3,FALSE)</f>
        <v>Total income</v>
      </c>
      <c r="E2688" s="1" t="s">
        <v>44</v>
      </c>
      <c r="F2688" s="2">
        <v>42004</v>
      </c>
      <c r="G2688" s="4">
        <v>214596.60673999993</v>
      </c>
    </row>
    <row r="2689" spans="1:7" x14ac:dyDescent="0.2">
      <c r="A2689" s="3">
        <v>8</v>
      </c>
      <c r="B2689" s="23" t="s">
        <v>12</v>
      </c>
      <c r="C2689" s="23" t="str">
        <f>VLOOKUP(Taulukko1[[#This Row],[Rivivalinta]],Sheet1!$C$1:$E$42,2,FALSE)</f>
        <v>Totala kostnader</v>
      </c>
      <c r="D2689" s="23" t="str">
        <f>VLOOKUP(Taulukko1[[#This Row],[Rivivalinta]],Sheet1!$C$1:$E$42,3,FALSE)</f>
        <v>Total expenses</v>
      </c>
      <c r="E2689" s="1" t="s">
        <v>44</v>
      </c>
      <c r="F2689" s="2">
        <v>42004</v>
      </c>
      <c r="G2689" s="4">
        <v>144554.09858000002</v>
      </c>
    </row>
    <row r="2690" spans="1:7" x14ac:dyDescent="0.2">
      <c r="A2690" s="3">
        <v>9</v>
      </c>
      <c r="B2690" s="23" t="s">
        <v>13</v>
      </c>
      <c r="C2690" s="23" t="str">
        <f>VLOOKUP(Taulukko1[[#This Row],[Rivivalinta]],Sheet1!$C$1:$E$42,2,FALSE)</f>
        <v>Nedskrivningar av lån och fordringar</v>
      </c>
      <c r="D2690" s="23" t="str">
        <f>VLOOKUP(Taulukko1[[#This Row],[Rivivalinta]],Sheet1!$C$1:$E$42,3,FALSE)</f>
        <v>Impairments on loans and receivables</v>
      </c>
      <c r="E2690" s="1" t="s">
        <v>44</v>
      </c>
      <c r="F2690" s="2">
        <v>42004</v>
      </c>
      <c r="G2690" s="4">
        <v>1728.7799399999999</v>
      </c>
    </row>
    <row r="2691" spans="1:7" x14ac:dyDescent="0.2">
      <c r="A2691" s="3">
        <v>10</v>
      </c>
      <c r="B2691" s="23" t="s">
        <v>14</v>
      </c>
      <c r="C2691" s="23" t="str">
        <f>VLOOKUP(Taulukko1[[#This Row],[Rivivalinta]],Sheet1!$C$1:$E$42,2,FALSE)</f>
        <v>Rörelsevinst/-förlust</v>
      </c>
      <c r="D2691" s="23" t="str">
        <f>VLOOKUP(Taulukko1[[#This Row],[Rivivalinta]],Sheet1!$C$1:$E$42,3,FALSE)</f>
        <v>Operatingprofit/-loss</v>
      </c>
      <c r="E2691" s="1" t="s">
        <v>44</v>
      </c>
      <c r="F2691" s="2">
        <v>42004</v>
      </c>
      <c r="G2691" s="4">
        <v>68313.728220000005</v>
      </c>
    </row>
    <row r="2692" spans="1:7" x14ac:dyDescent="0.2">
      <c r="A2692" s="3">
        <v>11</v>
      </c>
      <c r="B2692" s="23" t="s">
        <v>15</v>
      </c>
      <c r="C2692" s="23" t="str">
        <f>VLOOKUP(Taulukko1[[#This Row],[Rivivalinta]],Sheet1!$C$1:$E$42,2,FALSE)</f>
        <v>Kontanta medel och kassabehållning hos centralbanker</v>
      </c>
      <c r="D2692" s="23" t="str">
        <f>VLOOKUP(Taulukko1[[#This Row],[Rivivalinta]],Sheet1!$C$1:$E$42,3,FALSE)</f>
        <v>Cash and cash balances at central banks</v>
      </c>
      <c r="E2692" s="1" t="s">
        <v>44</v>
      </c>
      <c r="F2692" s="2">
        <v>42004</v>
      </c>
      <c r="G2692" s="4">
        <v>414766.84230000002</v>
      </c>
    </row>
    <row r="2693" spans="1:7" x14ac:dyDescent="0.2">
      <c r="A2693" s="3">
        <v>12</v>
      </c>
      <c r="B2693" s="23" t="s">
        <v>16</v>
      </c>
      <c r="C2693" s="23" t="str">
        <f>VLOOKUP(Taulukko1[[#This Row],[Rivivalinta]],Sheet1!$C$1:$E$42,2,FALSE)</f>
        <v>Lån och förskott till kreditinstitut</v>
      </c>
      <c r="D2693" s="23" t="str">
        <f>VLOOKUP(Taulukko1[[#This Row],[Rivivalinta]],Sheet1!$C$1:$E$42,3,FALSE)</f>
        <v>Loans and advances to credit institutions</v>
      </c>
      <c r="E2693" s="1" t="s">
        <v>44</v>
      </c>
      <c r="F2693" s="2">
        <v>42004</v>
      </c>
      <c r="G2693" s="4">
        <v>7300.2505899999996</v>
      </c>
    </row>
    <row r="2694" spans="1:7" x14ac:dyDescent="0.2">
      <c r="A2694" s="3">
        <v>13</v>
      </c>
      <c r="B2694" s="23" t="s">
        <v>17</v>
      </c>
      <c r="C2694" s="23" t="str">
        <f>VLOOKUP(Taulukko1[[#This Row],[Rivivalinta]],Sheet1!$C$1:$E$42,2,FALSE)</f>
        <v>Lån och förskott till allmänheten och offentliga samfund</v>
      </c>
      <c r="D2694" s="23" t="str">
        <f>VLOOKUP(Taulukko1[[#This Row],[Rivivalinta]],Sheet1!$C$1:$E$42,3,FALSE)</f>
        <v>Loans and advances to the public and public sector entities</v>
      </c>
      <c r="E2694" s="1" t="s">
        <v>44</v>
      </c>
      <c r="F2694" s="2">
        <v>42004</v>
      </c>
      <c r="G2694" s="4">
        <v>6425050.4223760003</v>
      </c>
    </row>
    <row r="2695" spans="1:7" x14ac:dyDescent="0.2">
      <c r="A2695" s="3">
        <v>14</v>
      </c>
      <c r="B2695" s="23" t="s">
        <v>18</v>
      </c>
      <c r="C2695" s="23" t="str">
        <f>VLOOKUP(Taulukko1[[#This Row],[Rivivalinta]],Sheet1!$C$1:$E$42,2,FALSE)</f>
        <v>Värdepapper</v>
      </c>
      <c r="D2695" s="23" t="str">
        <f>VLOOKUP(Taulukko1[[#This Row],[Rivivalinta]],Sheet1!$C$1:$E$42,3,FALSE)</f>
        <v>Debt securities</v>
      </c>
      <c r="E2695" s="1" t="s">
        <v>44</v>
      </c>
      <c r="F2695" s="2">
        <v>42004</v>
      </c>
      <c r="G2695" s="4">
        <v>2812424.21844</v>
      </c>
    </row>
    <row r="2696" spans="1:7" x14ac:dyDescent="0.2">
      <c r="A2696" s="3">
        <v>15</v>
      </c>
      <c r="B2696" s="23" t="s">
        <v>119</v>
      </c>
      <c r="C2696" s="23" t="str">
        <f>VLOOKUP(Taulukko1[[#This Row],[Rivivalinta]],Sheet1!$C$1:$E$42,2,FALSE)</f>
        <v xml:space="preserve">Derivat </v>
      </c>
      <c r="D2696" s="23" t="str">
        <f>VLOOKUP(Taulukko1[[#This Row],[Rivivalinta]],Sheet1!$C$1:$E$42,3,FALSE)</f>
        <v xml:space="preserve">Derivatives </v>
      </c>
      <c r="E2696" s="1" t="s">
        <v>44</v>
      </c>
      <c r="F2696" s="2">
        <v>42004</v>
      </c>
      <c r="G2696" s="4">
        <v>231302.33609</v>
      </c>
    </row>
    <row r="2697" spans="1:7" x14ac:dyDescent="0.2">
      <c r="A2697" s="3">
        <v>16</v>
      </c>
      <c r="B2697" s="23" t="s">
        <v>20</v>
      </c>
      <c r="C2697" s="23" t="str">
        <f>VLOOKUP(Taulukko1[[#This Row],[Rivivalinta]],Sheet1!$C$1:$E$42,2,FALSE)</f>
        <v>Övriga tillgångar</v>
      </c>
      <c r="D2697" s="23" t="str">
        <f>VLOOKUP(Taulukko1[[#This Row],[Rivivalinta]],Sheet1!$C$1:$E$42,3,FALSE)</f>
        <v>Other assets</v>
      </c>
      <c r="E2697" s="1" t="s">
        <v>44</v>
      </c>
      <c r="F2697" s="2">
        <v>42004</v>
      </c>
      <c r="G2697" s="4">
        <v>815844.42095400009</v>
      </c>
    </row>
    <row r="2698" spans="1:7" x14ac:dyDescent="0.2">
      <c r="A2698" s="3">
        <v>17</v>
      </c>
      <c r="B2698" s="23" t="s">
        <v>21</v>
      </c>
      <c r="C2698" s="23" t="str">
        <f>VLOOKUP(Taulukko1[[#This Row],[Rivivalinta]],Sheet1!$C$1:$E$42,2,FALSE)</f>
        <v>SUMMA TILLGÅNGAR</v>
      </c>
      <c r="D2698" s="23" t="str">
        <f>VLOOKUP(Taulukko1[[#This Row],[Rivivalinta]],Sheet1!$C$1:$E$42,3,FALSE)</f>
        <v>TOTAL ASSETS</v>
      </c>
      <c r="E2698" s="1" t="s">
        <v>44</v>
      </c>
      <c r="F2698" s="2">
        <v>42004</v>
      </c>
      <c r="G2698" s="4">
        <v>10706688.49075</v>
      </c>
    </row>
    <row r="2699" spans="1:7" x14ac:dyDescent="0.2">
      <c r="A2699" s="3">
        <v>18</v>
      </c>
      <c r="B2699" s="23" t="s">
        <v>22</v>
      </c>
      <c r="C2699" s="23" t="str">
        <f>VLOOKUP(Taulukko1[[#This Row],[Rivivalinta]],Sheet1!$C$1:$E$42,2,FALSE)</f>
        <v>Inlåning från kreditinstitut</v>
      </c>
      <c r="D2699" s="23" t="str">
        <f>VLOOKUP(Taulukko1[[#This Row],[Rivivalinta]],Sheet1!$C$1:$E$42,3,FALSE)</f>
        <v>Deposits from credit institutions</v>
      </c>
      <c r="E2699" s="1" t="s">
        <v>44</v>
      </c>
      <c r="F2699" s="2">
        <v>42004</v>
      </c>
      <c r="G2699" s="4">
        <v>713854.60519999999</v>
      </c>
    </row>
    <row r="2700" spans="1:7" x14ac:dyDescent="0.2">
      <c r="A2700" s="3">
        <v>19</v>
      </c>
      <c r="B2700" s="23" t="s">
        <v>23</v>
      </c>
      <c r="C2700" s="23" t="str">
        <f>VLOOKUP(Taulukko1[[#This Row],[Rivivalinta]],Sheet1!$C$1:$E$42,2,FALSE)</f>
        <v>Inlåning från allmänheten och offentliga samfund</v>
      </c>
      <c r="D2700" s="23" t="str">
        <f>VLOOKUP(Taulukko1[[#This Row],[Rivivalinta]],Sheet1!$C$1:$E$42,3,FALSE)</f>
        <v>Deposits from the public and public sector entities</v>
      </c>
      <c r="E2700" s="1" t="s">
        <v>44</v>
      </c>
      <c r="F2700" s="2">
        <v>42004</v>
      </c>
      <c r="G2700" s="4">
        <v>3960997.3286199998</v>
      </c>
    </row>
    <row r="2701" spans="1:7" x14ac:dyDescent="0.2">
      <c r="A2701" s="3">
        <v>20</v>
      </c>
      <c r="B2701" s="23" t="s">
        <v>24</v>
      </c>
      <c r="C2701" s="23" t="str">
        <f>VLOOKUP(Taulukko1[[#This Row],[Rivivalinta]],Sheet1!$C$1:$E$42,2,FALSE)</f>
        <v>Emitterade skuldebrev</v>
      </c>
      <c r="D2701" s="23" t="str">
        <f>VLOOKUP(Taulukko1[[#This Row],[Rivivalinta]],Sheet1!$C$1:$E$42,3,FALSE)</f>
        <v>Debt securities issued</v>
      </c>
      <c r="E2701" s="1" t="s">
        <v>44</v>
      </c>
      <c r="F2701" s="2">
        <v>42004</v>
      </c>
      <c r="G2701" s="4">
        <v>3697347.6225900003</v>
      </c>
    </row>
    <row r="2702" spans="1:7" x14ac:dyDescent="0.2">
      <c r="A2702" s="3">
        <v>22</v>
      </c>
      <c r="B2702" s="23" t="s">
        <v>19</v>
      </c>
      <c r="C2702" s="23" t="str">
        <f>VLOOKUP(Taulukko1[[#This Row],[Rivivalinta]],Sheet1!$C$1:$E$42,2,FALSE)</f>
        <v>Derivat</v>
      </c>
      <c r="D2702" s="23" t="str">
        <f>VLOOKUP(Taulukko1[[#This Row],[Rivivalinta]],Sheet1!$C$1:$E$42,3,FALSE)</f>
        <v>Derivatives</v>
      </c>
      <c r="E2702" s="1" t="s">
        <v>44</v>
      </c>
      <c r="F2702" s="2">
        <v>42004</v>
      </c>
      <c r="G2702" s="4">
        <v>113195.71781999999</v>
      </c>
    </row>
    <row r="2703" spans="1:7" x14ac:dyDescent="0.2">
      <c r="A2703" s="3">
        <v>23</v>
      </c>
      <c r="B2703" s="23" t="s">
        <v>25</v>
      </c>
      <c r="C2703" s="23" t="str">
        <f>VLOOKUP(Taulukko1[[#This Row],[Rivivalinta]],Sheet1!$C$1:$E$42,2,FALSE)</f>
        <v>Eget kapital</v>
      </c>
      <c r="D2703" s="23" t="str">
        <f>VLOOKUP(Taulukko1[[#This Row],[Rivivalinta]],Sheet1!$C$1:$E$42,3,FALSE)</f>
        <v>Total equity</v>
      </c>
      <c r="E2703" s="1" t="s">
        <v>44</v>
      </c>
      <c r="F2703" s="2">
        <v>42004</v>
      </c>
      <c r="G2703" s="4">
        <v>690889.59211099998</v>
      </c>
    </row>
    <row r="2704" spans="1:7" x14ac:dyDescent="0.2">
      <c r="A2704" s="3">
        <v>21</v>
      </c>
      <c r="B2704" s="23" t="s">
        <v>26</v>
      </c>
      <c r="C2704" s="23" t="str">
        <f>VLOOKUP(Taulukko1[[#This Row],[Rivivalinta]],Sheet1!$C$1:$E$42,2,FALSE)</f>
        <v>Övriga skulder</v>
      </c>
      <c r="D2704" s="23" t="str">
        <f>VLOOKUP(Taulukko1[[#This Row],[Rivivalinta]],Sheet1!$C$1:$E$42,3,FALSE)</f>
        <v>Other liabilities</v>
      </c>
      <c r="E2704" s="1" t="s">
        <v>44</v>
      </c>
      <c r="F2704" s="2">
        <v>42004</v>
      </c>
      <c r="G2704" s="4">
        <v>1530403.6244899996</v>
      </c>
    </row>
    <row r="2705" spans="1:7" x14ac:dyDescent="0.2">
      <c r="A2705" s="3">
        <v>24</v>
      </c>
      <c r="B2705" s="23" t="s">
        <v>27</v>
      </c>
      <c r="C2705" s="23" t="str">
        <f>VLOOKUP(Taulukko1[[#This Row],[Rivivalinta]],Sheet1!$C$1:$E$42,2,FALSE)</f>
        <v>SUMMA EGET KAPITAL OCH SKULDER</v>
      </c>
      <c r="D2705" s="23" t="str">
        <f>VLOOKUP(Taulukko1[[#This Row],[Rivivalinta]],Sheet1!$C$1:$E$42,3,FALSE)</f>
        <v>TOTAL EQUITY AND LIABILITIES</v>
      </c>
      <c r="E2705" s="1" t="s">
        <v>44</v>
      </c>
      <c r="F2705" s="2">
        <v>42004</v>
      </c>
      <c r="G2705" s="4">
        <v>10706688.490830999</v>
      </c>
    </row>
    <row r="2706" spans="1:7" x14ac:dyDescent="0.2">
      <c r="A2706" s="3">
        <v>25</v>
      </c>
      <c r="B2706" s="23" t="s">
        <v>28</v>
      </c>
      <c r="C2706" s="23" t="str">
        <f>VLOOKUP(Taulukko1[[#This Row],[Rivivalinta]],Sheet1!$C$1:$E$42,2,FALSE)</f>
        <v>Exponering utanför balansräkningen</v>
      </c>
      <c r="D2706" s="23" t="str">
        <f>VLOOKUP(Taulukko1[[#This Row],[Rivivalinta]],Sheet1!$C$1:$E$42,3,FALSE)</f>
        <v>Off balance sheet exposures</v>
      </c>
      <c r="E2706" s="1" t="s">
        <v>44</v>
      </c>
      <c r="F2706" s="2">
        <v>42004</v>
      </c>
      <c r="G2706" s="4">
        <v>321738</v>
      </c>
    </row>
    <row r="2707" spans="1:7" x14ac:dyDescent="0.2">
      <c r="A2707" s="3">
        <v>28</v>
      </c>
      <c r="B2707" s="23" t="s">
        <v>29</v>
      </c>
      <c r="C2707" s="23" t="str">
        <f>VLOOKUP(Taulukko1[[#This Row],[Rivivalinta]],Sheet1!$C$1:$E$42,2,FALSE)</f>
        <v>Kostnader/intäkter, %</v>
      </c>
      <c r="D2707" s="23" t="str">
        <f>VLOOKUP(Taulukko1[[#This Row],[Rivivalinta]],Sheet1!$C$1:$E$42,3,FALSE)</f>
        <v>Cost/income ratio, %</v>
      </c>
      <c r="E2707" s="1" t="s">
        <v>44</v>
      </c>
      <c r="F2707" s="2">
        <v>42004</v>
      </c>
      <c r="G2707" s="5">
        <v>0.64105444051134242</v>
      </c>
    </row>
    <row r="2708" spans="1:7" x14ac:dyDescent="0.2">
      <c r="A2708" s="3">
        <v>29</v>
      </c>
      <c r="B2708" s="23" t="s">
        <v>30</v>
      </c>
      <c r="C2708" s="23" t="str">
        <f>VLOOKUP(Taulukko1[[#This Row],[Rivivalinta]],Sheet1!$C$1:$E$42,2,FALSE)</f>
        <v>Nödlidande exponeringar/Exponeringar, %</v>
      </c>
      <c r="D2708" s="23" t="str">
        <f>VLOOKUP(Taulukko1[[#This Row],[Rivivalinta]],Sheet1!$C$1:$E$42,3,FALSE)</f>
        <v>Non-performing exposures/Exposures, %</v>
      </c>
      <c r="E2708" s="1" t="s">
        <v>44</v>
      </c>
      <c r="F2708" s="2">
        <v>42004</v>
      </c>
      <c r="G2708" s="5">
        <v>1.5285378552686692E-2</v>
      </c>
    </row>
    <row r="2709" spans="1:7" x14ac:dyDescent="0.2">
      <c r="A2709" s="3">
        <v>30</v>
      </c>
      <c r="B2709" s="23" t="s">
        <v>31</v>
      </c>
      <c r="C2709" s="23" t="str">
        <f>VLOOKUP(Taulukko1[[#This Row],[Rivivalinta]],Sheet1!$C$1:$E$42,2,FALSE)</f>
        <v>Upplupna avsättningar på nödlidande exponeringar/Nödlidande Exponeringar, %</v>
      </c>
      <c r="D2709" s="23" t="str">
        <f>VLOOKUP(Taulukko1[[#This Row],[Rivivalinta]],Sheet1!$C$1:$E$42,3,FALSE)</f>
        <v>Accumulated impairments on non-performing exposures/Non-performing exposures, %</v>
      </c>
      <c r="E2709" s="1" t="s">
        <v>44</v>
      </c>
      <c r="F2709" s="2">
        <v>42004</v>
      </c>
      <c r="G2709" s="5">
        <v>0.53457852469178035</v>
      </c>
    </row>
    <row r="2710" spans="1:7" x14ac:dyDescent="0.2">
      <c r="A2710" s="3">
        <v>31</v>
      </c>
      <c r="B2710" s="23" t="s">
        <v>32</v>
      </c>
      <c r="C2710" s="23" t="str">
        <f>VLOOKUP(Taulukko1[[#This Row],[Rivivalinta]],Sheet1!$C$1:$E$42,2,FALSE)</f>
        <v>Kapitalbas</v>
      </c>
      <c r="D2710" s="23" t="str">
        <f>VLOOKUP(Taulukko1[[#This Row],[Rivivalinta]],Sheet1!$C$1:$E$42,3,FALSE)</f>
        <v>Own funds</v>
      </c>
      <c r="E2710" s="1" t="s">
        <v>44</v>
      </c>
      <c r="F2710" s="2">
        <v>42004</v>
      </c>
      <c r="G2710" s="4">
        <v>621820.10832</v>
      </c>
    </row>
    <row r="2711" spans="1:7" x14ac:dyDescent="0.2">
      <c r="A2711" s="3">
        <v>32</v>
      </c>
      <c r="B2711" s="23" t="s">
        <v>33</v>
      </c>
      <c r="C2711" s="23" t="str">
        <f>VLOOKUP(Taulukko1[[#This Row],[Rivivalinta]],Sheet1!$C$1:$E$42,2,FALSE)</f>
        <v>Kärnprimärkapital (CET 1)</v>
      </c>
      <c r="D2711" s="23" t="str">
        <f>VLOOKUP(Taulukko1[[#This Row],[Rivivalinta]],Sheet1!$C$1:$E$42,3,FALSE)</f>
        <v>Common equity tier 1 capital (CET1)</v>
      </c>
      <c r="E2711" s="1" t="s">
        <v>44</v>
      </c>
      <c r="F2711" s="2">
        <v>42004</v>
      </c>
      <c r="G2711" s="4">
        <v>475117.47810000001</v>
      </c>
    </row>
    <row r="2712" spans="1:7" x14ac:dyDescent="0.2">
      <c r="A2712" s="3">
        <v>33</v>
      </c>
      <c r="B2712" s="23" t="s">
        <v>34</v>
      </c>
      <c r="C2712" s="23" t="str">
        <f>VLOOKUP(Taulukko1[[#This Row],[Rivivalinta]],Sheet1!$C$1:$E$42,2,FALSE)</f>
        <v>Övrigt primärkapital (AT 1)</v>
      </c>
      <c r="D2712" s="23" t="str">
        <f>VLOOKUP(Taulukko1[[#This Row],[Rivivalinta]],Sheet1!$C$1:$E$42,3,FALSE)</f>
        <v>Additional tier 1 capital (AT 1)</v>
      </c>
      <c r="E2712" s="1" t="s">
        <v>44</v>
      </c>
      <c r="F2712" s="2">
        <v>42004</v>
      </c>
      <c r="G2712" s="4">
        <v>1022.9955699999999</v>
      </c>
    </row>
    <row r="2713" spans="1:7" x14ac:dyDescent="0.2">
      <c r="A2713" s="3">
        <v>34</v>
      </c>
      <c r="B2713" s="23" t="s">
        <v>35</v>
      </c>
      <c r="C2713" s="23" t="str">
        <f>VLOOKUP(Taulukko1[[#This Row],[Rivivalinta]],Sheet1!$C$1:$E$42,2,FALSE)</f>
        <v>Supplementärkapital (T2)</v>
      </c>
      <c r="D2713" s="23" t="str">
        <f>VLOOKUP(Taulukko1[[#This Row],[Rivivalinta]],Sheet1!$C$1:$E$42,3,FALSE)</f>
        <v>Tier 2 capital (T2)</v>
      </c>
      <c r="E2713" s="1" t="s">
        <v>44</v>
      </c>
      <c r="F2713" s="2">
        <v>42004</v>
      </c>
      <c r="G2713" s="4">
        <v>145679.63453000001</v>
      </c>
    </row>
    <row r="2714" spans="1:7" x14ac:dyDescent="0.2">
      <c r="A2714" s="3">
        <v>35</v>
      </c>
      <c r="B2714" s="23" t="s">
        <v>36</v>
      </c>
      <c r="C2714" s="23" t="str">
        <f>VLOOKUP(Taulukko1[[#This Row],[Rivivalinta]],Sheet1!$C$1:$E$42,2,FALSE)</f>
        <v>Summa kapitalrelationer, %</v>
      </c>
      <c r="D2714" s="23" t="str">
        <f>VLOOKUP(Taulukko1[[#This Row],[Rivivalinta]],Sheet1!$C$1:$E$42,3,FALSE)</f>
        <v>Own funds ratio, %</v>
      </c>
      <c r="E2714" s="1" t="s">
        <v>44</v>
      </c>
      <c r="F2714" s="2">
        <v>42004</v>
      </c>
      <c r="G2714" s="5">
        <v>0.19054844270821034</v>
      </c>
    </row>
    <row r="2715" spans="1:7" x14ac:dyDescent="0.2">
      <c r="A2715" s="3">
        <v>36</v>
      </c>
      <c r="B2715" s="23" t="s">
        <v>37</v>
      </c>
      <c r="C2715" s="23" t="str">
        <f>VLOOKUP(Taulukko1[[#This Row],[Rivivalinta]],Sheet1!$C$1:$E$42,2,FALSE)</f>
        <v>Primärkapitalrelation, %</v>
      </c>
      <c r="D2715" s="23" t="str">
        <f>VLOOKUP(Taulukko1[[#This Row],[Rivivalinta]],Sheet1!$C$1:$E$42,3,FALSE)</f>
        <v>Tier 1 ratio, %</v>
      </c>
      <c r="E2715" s="1" t="s">
        <v>44</v>
      </c>
      <c r="F2715" s="2">
        <v>42004</v>
      </c>
      <c r="G2715" s="5">
        <v>0.14590687009670958</v>
      </c>
    </row>
    <row r="2716" spans="1:7" x14ac:dyDescent="0.2">
      <c r="A2716" s="3">
        <v>37</v>
      </c>
      <c r="B2716" s="23" t="s">
        <v>38</v>
      </c>
      <c r="C2716" s="23" t="str">
        <f>VLOOKUP(Taulukko1[[#This Row],[Rivivalinta]],Sheet1!$C$1:$E$42,2,FALSE)</f>
        <v>Kärnprimärkapitalrelation, %</v>
      </c>
      <c r="D2716" s="23" t="str">
        <f>VLOOKUP(Taulukko1[[#This Row],[Rivivalinta]],Sheet1!$C$1:$E$42,3,FALSE)</f>
        <v>CET 1 ratio, %</v>
      </c>
      <c r="E2716" s="1" t="s">
        <v>44</v>
      </c>
      <c r="F2716" s="2">
        <v>42004</v>
      </c>
      <c r="G2716" s="5">
        <v>0.14559338680764783</v>
      </c>
    </row>
    <row r="2717" spans="1:7" x14ac:dyDescent="0.2">
      <c r="A2717" s="3">
        <v>38</v>
      </c>
      <c r="B2717" s="23" t="s">
        <v>39</v>
      </c>
      <c r="C2717" s="23" t="str">
        <f>VLOOKUP(Taulukko1[[#This Row],[Rivivalinta]],Sheet1!$C$1:$E$42,2,FALSE)</f>
        <v>Summa exponeringsbelopp (RWA)</v>
      </c>
      <c r="D2717" s="23" t="str">
        <f>VLOOKUP(Taulukko1[[#This Row],[Rivivalinta]],Sheet1!$C$1:$E$42,3,FALSE)</f>
        <v>Total risk weighted assets (RWA)</v>
      </c>
      <c r="E2717" s="1" t="s">
        <v>44</v>
      </c>
      <c r="F2717" s="2">
        <v>42004</v>
      </c>
      <c r="G2717" s="4">
        <v>3263317.71324</v>
      </c>
    </row>
    <row r="2718" spans="1:7" x14ac:dyDescent="0.2">
      <c r="A2718" s="3">
        <v>39</v>
      </c>
      <c r="B2718" s="23" t="s">
        <v>40</v>
      </c>
      <c r="C2718" s="23" t="str">
        <f>VLOOKUP(Taulukko1[[#This Row],[Rivivalinta]],Sheet1!$C$1:$E$42,2,FALSE)</f>
        <v>Exponeringsbelopp för kredit-, motpart- och utspädningsrisker</v>
      </c>
      <c r="D2718" s="23" t="str">
        <f>VLOOKUP(Taulukko1[[#This Row],[Rivivalinta]],Sheet1!$C$1:$E$42,3,FALSE)</f>
        <v>Credit and counterparty risks</v>
      </c>
      <c r="E2718" s="1" t="s">
        <v>44</v>
      </c>
      <c r="F2718" s="2">
        <v>42004</v>
      </c>
      <c r="G2718" s="4">
        <v>2856006.8012399999</v>
      </c>
    </row>
    <row r="2719" spans="1:7" x14ac:dyDescent="0.2">
      <c r="A2719" s="3">
        <v>40</v>
      </c>
      <c r="B2719" s="23" t="s">
        <v>41</v>
      </c>
      <c r="C2719" s="23" t="str">
        <f>VLOOKUP(Taulukko1[[#This Row],[Rivivalinta]],Sheet1!$C$1:$E$42,2,FALSE)</f>
        <v>Exponeringsbelopp för positions-, valutakurs- och råvarurisker</v>
      </c>
      <c r="D2719" s="23" t="str">
        <f>VLOOKUP(Taulukko1[[#This Row],[Rivivalinta]],Sheet1!$C$1:$E$42,3,FALSE)</f>
        <v>Position, currency and commodity risks</v>
      </c>
      <c r="E2719" s="1" t="s">
        <v>44</v>
      </c>
      <c r="F2719" s="2">
        <v>42004</v>
      </c>
      <c r="G2719" s="4"/>
    </row>
    <row r="2720" spans="1:7" x14ac:dyDescent="0.2">
      <c r="A2720" s="3">
        <v>41</v>
      </c>
      <c r="B2720" s="23" t="s">
        <v>42</v>
      </c>
      <c r="C2720" s="23" t="str">
        <f>VLOOKUP(Taulukko1[[#This Row],[Rivivalinta]],Sheet1!$C$1:$E$42,2,FALSE)</f>
        <v>Exponeringsbelopp för operativ risk</v>
      </c>
      <c r="D2720" s="23" t="str">
        <f>VLOOKUP(Taulukko1[[#This Row],[Rivivalinta]],Sheet1!$C$1:$E$42,3,FALSE)</f>
        <v>Operational risks</v>
      </c>
      <c r="E2720" s="1" t="s">
        <v>44</v>
      </c>
      <c r="F2720" s="2">
        <v>42004</v>
      </c>
      <c r="G2720" s="4">
        <v>363185.49599999998</v>
      </c>
    </row>
    <row r="2721" spans="1:7" x14ac:dyDescent="0.2">
      <c r="A2721" s="3">
        <v>42</v>
      </c>
      <c r="B2721" s="23" t="s">
        <v>43</v>
      </c>
      <c r="C2721" s="23" t="str">
        <f>VLOOKUP(Taulukko1[[#This Row],[Rivivalinta]],Sheet1!$C$1:$E$42,2,FALSE)</f>
        <v>Övriga riskexponeringar</v>
      </c>
      <c r="D2721" s="23" t="str">
        <f>VLOOKUP(Taulukko1[[#This Row],[Rivivalinta]],Sheet1!$C$1:$E$42,3,FALSE)</f>
        <v>Other risks</v>
      </c>
      <c r="E2721" s="1" t="s">
        <v>44</v>
      </c>
      <c r="F2721" s="2">
        <v>42004</v>
      </c>
      <c r="G2721" s="4">
        <v>44125.415999999997</v>
      </c>
    </row>
    <row r="2722" spans="1:7" x14ac:dyDescent="0.2">
      <c r="A2722" s="3">
        <v>1</v>
      </c>
      <c r="B2722" s="23" t="s">
        <v>5</v>
      </c>
      <c r="C2722" s="23" t="str">
        <f>VLOOKUP(Taulukko1[[#This Row],[Rivivalinta]],Sheet1!$C$1:$E$42,2,FALSE)</f>
        <v>Räntenetto</v>
      </c>
      <c r="D2722" s="23" t="str">
        <f>VLOOKUP(Taulukko1[[#This Row],[Rivivalinta]],Sheet1!$C$1:$E$42,3,FALSE)</f>
        <v>Net interest margin</v>
      </c>
      <c r="E2722" s="1" t="s">
        <v>112</v>
      </c>
      <c r="F2722" s="2">
        <v>42004</v>
      </c>
      <c r="G2722" s="4">
        <v>1042972.92</v>
      </c>
    </row>
    <row r="2723" spans="1:7" x14ac:dyDescent="0.2">
      <c r="A2723" s="3">
        <v>2</v>
      </c>
      <c r="B2723" s="23" t="s">
        <v>6</v>
      </c>
      <c r="C2723" s="23" t="str">
        <f>VLOOKUP(Taulukko1[[#This Row],[Rivivalinta]],Sheet1!$C$1:$E$42,2,FALSE)</f>
        <v>Netto, avgifts- och provisionsintäkter</v>
      </c>
      <c r="D2723" s="23" t="str">
        <f>VLOOKUP(Taulukko1[[#This Row],[Rivivalinta]],Sheet1!$C$1:$E$42,3,FALSE)</f>
        <v>Net fee and commission income</v>
      </c>
      <c r="E2723" s="1" t="s">
        <v>112</v>
      </c>
      <c r="F2723" s="2">
        <v>42004</v>
      </c>
      <c r="G2723" s="4">
        <v>538137.59999999998</v>
      </c>
    </row>
    <row r="2724" spans="1:7" x14ac:dyDescent="0.2">
      <c r="A2724" s="3">
        <v>3</v>
      </c>
      <c r="B2724" s="23" t="s">
        <v>7</v>
      </c>
      <c r="C2724" s="23" t="str">
        <f>VLOOKUP(Taulukko1[[#This Row],[Rivivalinta]],Sheet1!$C$1:$E$42,2,FALSE)</f>
        <v>Avgifts- och provisionsintäkter</v>
      </c>
      <c r="D2724" s="23" t="str">
        <f>VLOOKUP(Taulukko1[[#This Row],[Rivivalinta]],Sheet1!$C$1:$E$42,3,FALSE)</f>
        <v>Fee and commission income</v>
      </c>
      <c r="E2724" s="1" t="s">
        <v>112</v>
      </c>
      <c r="F2724" s="2">
        <v>42004</v>
      </c>
      <c r="G2724" s="4">
        <v>657681</v>
      </c>
    </row>
    <row r="2725" spans="1:7" x14ac:dyDescent="0.2">
      <c r="A2725" s="3">
        <v>4</v>
      </c>
      <c r="B2725" s="23" t="s">
        <v>8</v>
      </c>
      <c r="C2725" s="23" t="str">
        <f>VLOOKUP(Taulukko1[[#This Row],[Rivivalinta]],Sheet1!$C$1:$E$42,2,FALSE)</f>
        <v>Avgifts- och provisionskostnader</v>
      </c>
      <c r="D2725" s="23" t="str">
        <f>VLOOKUP(Taulukko1[[#This Row],[Rivivalinta]],Sheet1!$C$1:$E$42,3,FALSE)</f>
        <v>Fee and commission expenses</v>
      </c>
      <c r="E2725" s="1" t="s">
        <v>112</v>
      </c>
      <c r="F2725" s="2">
        <v>42004</v>
      </c>
      <c r="G2725" s="4">
        <v>119543.4</v>
      </c>
    </row>
    <row r="2726" spans="1:7" x14ac:dyDescent="0.2">
      <c r="A2726" s="3">
        <v>5</v>
      </c>
      <c r="B2726" s="23" t="s">
        <v>9</v>
      </c>
      <c r="C2726" s="23" t="str">
        <f>VLOOKUP(Taulukko1[[#This Row],[Rivivalinta]],Sheet1!$C$1:$E$42,2,FALSE)</f>
        <v>Nettointäkter från handel och investeringar</v>
      </c>
      <c r="D2726" s="23" t="str">
        <f>VLOOKUP(Taulukko1[[#This Row],[Rivivalinta]],Sheet1!$C$1:$E$42,3,FALSE)</f>
        <v>Net trading and investing income</v>
      </c>
      <c r="E2726" s="1" t="s">
        <v>112</v>
      </c>
      <c r="F2726" s="2">
        <v>42004</v>
      </c>
      <c r="G2726" s="4">
        <v>160901.31</v>
      </c>
    </row>
    <row r="2727" spans="1:7" x14ac:dyDescent="0.2">
      <c r="A2727" s="3">
        <v>6</v>
      </c>
      <c r="B2727" s="23" t="s">
        <v>10</v>
      </c>
      <c r="C2727" s="23" t="str">
        <f>VLOOKUP(Taulukko1[[#This Row],[Rivivalinta]],Sheet1!$C$1:$E$42,2,FALSE)</f>
        <v>Övriga intäkter</v>
      </c>
      <c r="D2727" s="23" t="str">
        <f>VLOOKUP(Taulukko1[[#This Row],[Rivivalinta]],Sheet1!$C$1:$E$42,3,FALSE)</f>
        <v>Other income</v>
      </c>
      <c r="E2727" s="1" t="s">
        <v>112</v>
      </c>
      <c r="F2727" s="2">
        <v>42004</v>
      </c>
      <c r="G2727" s="4">
        <v>899599.09</v>
      </c>
    </row>
    <row r="2728" spans="1:7" x14ac:dyDescent="0.2">
      <c r="A2728" s="3">
        <v>7</v>
      </c>
      <c r="B2728" s="23" t="s">
        <v>11</v>
      </c>
      <c r="C2728" s="23" t="str">
        <f>VLOOKUP(Taulukko1[[#This Row],[Rivivalinta]],Sheet1!$C$1:$E$42,2,FALSE)</f>
        <v>Totala inkomster</v>
      </c>
      <c r="D2728" s="23" t="str">
        <f>VLOOKUP(Taulukko1[[#This Row],[Rivivalinta]],Sheet1!$C$1:$E$42,3,FALSE)</f>
        <v>Total income</v>
      </c>
      <c r="E2728" s="1" t="s">
        <v>112</v>
      </c>
      <c r="F2728" s="2">
        <v>42004</v>
      </c>
      <c r="G2728" s="4">
        <v>2641610.92</v>
      </c>
    </row>
    <row r="2729" spans="1:7" x14ac:dyDescent="0.2">
      <c r="A2729" s="3">
        <v>8</v>
      </c>
      <c r="B2729" s="23" t="s">
        <v>12</v>
      </c>
      <c r="C2729" s="23" t="str">
        <f>VLOOKUP(Taulukko1[[#This Row],[Rivivalinta]],Sheet1!$C$1:$E$42,2,FALSE)</f>
        <v>Totala kostnader</v>
      </c>
      <c r="D2729" s="23" t="str">
        <f>VLOOKUP(Taulukko1[[#This Row],[Rivivalinta]],Sheet1!$C$1:$E$42,3,FALSE)</f>
        <v>Total expenses</v>
      </c>
      <c r="E2729" s="1" t="s">
        <v>112</v>
      </c>
      <c r="F2729" s="2">
        <v>42004</v>
      </c>
      <c r="G2729" s="4">
        <v>1638420.85</v>
      </c>
    </row>
    <row r="2730" spans="1:7" x14ac:dyDescent="0.2">
      <c r="A2730" s="3">
        <v>9</v>
      </c>
      <c r="B2730" s="23" t="s">
        <v>13</v>
      </c>
      <c r="C2730" s="23" t="str">
        <f>VLOOKUP(Taulukko1[[#This Row],[Rivivalinta]],Sheet1!$C$1:$E$42,2,FALSE)</f>
        <v>Nedskrivningar av lån och fordringar</v>
      </c>
      <c r="D2730" s="23" t="str">
        <f>VLOOKUP(Taulukko1[[#This Row],[Rivivalinta]],Sheet1!$C$1:$E$42,3,FALSE)</f>
        <v>Impairments on loans and receivables</v>
      </c>
      <c r="E2730" s="1" t="s">
        <v>112</v>
      </c>
      <c r="F2730" s="2">
        <v>42004</v>
      </c>
      <c r="G2730" s="4">
        <v>88197.69</v>
      </c>
    </row>
    <row r="2731" spans="1:7" x14ac:dyDescent="0.2">
      <c r="A2731" s="3">
        <v>10</v>
      </c>
      <c r="B2731" s="23" t="s">
        <v>14</v>
      </c>
      <c r="C2731" s="23" t="str">
        <f>VLOOKUP(Taulukko1[[#This Row],[Rivivalinta]],Sheet1!$C$1:$E$42,2,FALSE)</f>
        <v>Rörelsevinst/-förlust</v>
      </c>
      <c r="D2731" s="23" t="str">
        <f>VLOOKUP(Taulukko1[[#This Row],[Rivivalinta]],Sheet1!$C$1:$E$42,3,FALSE)</f>
        <v>Operatingprofit/-loss</v>
      </c>
      <c r="E2731" s="1" t="s">
        <v>112</v>
      </c>
      <c r="F2731" s="2">
        <v>42004</v>
      </c>
      <c r="G2731" s="4">
        <v>914992.38</v>
      </c>
    </row>
    <row r="2732" spans="1:7" x14ac:dyDescent="0.2">
      <c r="A2732" s="3">
        <v>11</v>
      </c>
      <c r="B2732" s="23" t="s">
        <v>15</v>
      </c>
      <c r="C2732" s="23" t="str">
        <f>VLOOKUP(Taulukko1[[#This Row],[Rivivalinta]],Sheet1!$C$1:$E$42,2,FALSE)</f>
        <v>Kontanta medel och kassabehållning hos centralbanker</v>
      </c>
      <c r="D2732" s="23" t="str">
        <f>VLOOKUP(Taulukko1[[#This Row],[Rivivalinta]],Sheet1!$C$1:$E$42,3,FALSE)</f>
        <v>Cash and cash balances at central banks</v>
      </c>
      <c r="E2732" s="1" t="s">
        <v>112</v>
      </c>
      <c r="F2732" s="2">
        <v>42004</v>
      </c>
      <c r="G2732" s="4">
        <v>4122475.6</v>
      </c>
    </row>
    <row r="2733" spans="1:7" x14ac:dyDescent="0.2">
      <c r="A2733" s="3">
        <v>12</v>
      </c>
      <c r="B2733" s="23" t="s">
        <v>16</v>
      </c>
      <c r="C2733" s="23" t="str">
        <f>VLOOKUP(Taulukko1[[#This Row],[Rivivalinta]],Sheet1!$C$1:$E$42,2,FALSE)</f>
        <v>Lån och förskott till kreditinstitut</v>
      </c>
      <c r="D2733" s="23" t="str">
        <f>VLOOKUP(Taulukko1[[#This Row],[Rivivalinta]],Sheet1!$C$1:$E$42,3,FALSE)</f>
        <v>Loans and advances to credit institutions</v>
      </c>
      <c r="E2733" s="1" t="s">
        <v>112</v>
      </c>
      <c r="F2733" s="2">
        <v>42004</v>
      </c>
      <c r="G2733" s="4">
        <v>119253.58</v>
      </c>
    </row>
    <row r="2734" spans="1:7" x14ac:dyDescent="0.2">
      <c r="A2734" s="3">
        <v>13</v>
      </c>
      <c r="B2734" s="23" t="s">
        <v>17</v>
      </c>
      <c r="C2734" s="23" t="str">
        <f>VLOOKUP(Taulukko1[[#This Row],[Rivivalinta]],Sheet1!$C$1:$E$42,2,FALSE)</f>
        <v>Lån och förskott till allmänheten och offentliga samfund</v>
      </c>
      <c r="D2734" s="23" t="str">
        <f>VLOOKUP(Taulukko1[[#This Row],[Rivivalinta]],Sheet1!$C$1:$E$42,3,FALSE)</f>
        <v>Loans and advances to the public and public sector entities</v>
      </c>
      <c r="E2734" s="1" t="s">
        <v>112</v>
      </c>
      <c r="F2734" s="2">
        <v>42004</v>
      </c>
      <c r="G2734" s="4">
        <v>70802623.060000002</v>
      </c>
    </row>
    <row r="2735" spans="1:7" x14ac:dyDescent="0.2">
      <c r="A2735" s="3">
        <v>14</v>
      </c>
      <c r="B2735" s="23" t="s">
        <v>18</v>
      </c>
      <c r="C2735" s="23" t="str">
        <f>VLOOKUP(Taulukko1[[#This Row],[Rivivalinta]],Sheet1!$C$1:$E$42,2,FALSE)</f>
        <v>Värdepapper</v>
      </c>
      <c r="D2735" s="23" t="str">
        <f>VLOOKUP(Taulukko1[[#This Row],[Rivivalinta]],Sheet1!$C$1:$E$42,3,FALSE)</f>
        <v>Debt securities</v>
      </c>
      <c r="E2735" s="1" t="s">
        <v>112</v>
      </c>
      <c r="F2735" s="2">
        <v>42004</v>
      </c>
      <c r="G2735" s="4">
        <v>9144118.5199999996</v>
      </c>
    </row>
    <row r="2736" spans="1:7" x14ac:dyDescent="0.2">
      <c r="A2736" s="3">
        <v>15</v>
      </c>
      <c r="B2736" s="23" t="s">
        <v>119</v>
      </c>
      <c r="C2736" s="23" t="str">
        <f>VLOOKUP(Taulukko1[[#This Row],[Rivivalinta]],Sheet1!$C$1:$E$42,2,FALSE)</f>
        <v xml:space="preserve">Derivat </v>
      </c>
      <c r="D2736" s="23" t="str">
        <f>VLOOKUP(Taulukko1[[#This Row],[Rivivalinta]],Sheet1!$C$1:$E$42,3,FALSE)</f>
        <v xml:space="preserve">Derivatives </v>
      </c>
      <c r="E2736" s="1" t="s">
        <v>112</v>
      </c>
      <c r="F2736" s="2">
        <v>42004</v>
      </c>
      <c r="G2736" s="4">
        <v>6525529.5999999996</v>
      </c>
    </row>
    <row r="2737" spans="1:7" x14ac:dyDescent="0.2">
      <c r="A2737" s="3">
        <v>16</v>
      </c>
      <c r="B2737" s="23" t="s">
        <v>20</v>
      </c>
      <c r="C2737" s="23" t="str">
        <f>VLOOKUP(Taulukko1[[#This Row],[Rivivalinta]],Sheet1!$C$1:$E$42,2,FALSE)</f>
        <v>Övriga tillgångar</v>
      </c>
      <c r="D2737" s="23" t="str">
        <f>VLOOKUP(Taulukko1[[#This Row],[Rivivalinta]],Sheet1!$C$1:$E$42,3,FALSE)</f>
        <v>Other assets</v>
      </c>
      <c r="E2737" s="1" t="s">
        <v>112</v>
      </c>
      <c r="F2737" s="2">
        <v>42004</v>
      </c>
      <c r="G2737" s="4">
        <v>19712878.379999999</v>
      </c>
    </row>
    <row r="2738" spans="1:7" x14ac:dyDescent="0.2">
      <c r="A2738" s="3">
        <v>17</v>
      </c>
      <c r="B2738" s="23" t="s">
        <v>21</v>
      </c>
      <c r="C2738" s="23" t="str">
        <f>VLOOKUP(Taulukko1[[#This Row],[Rivivalinta]],Sheet1!$C$1:$E$42,2,FALSE)</f>
        <v>SUMMA TILLGÅNGAR</v>
      </c>
      <c r="D2738" s="23" t="str">
        <f>VLOOKUP(Taulukko1[[#This Row],[Rivivalinta]],Sheet1!$C$1:$E$42,3,FALSE)</f>
        <v>TOTAL ASSETS</v>
      </c>
      <c r="E2738" s="1" t="s">
        <v>112</v>
      </c>
      <c r="F2738" s="2">
        <v>42004</v>
      </c>
      <c r="G2738" s="4">
        <v>110426878.73999999</v>
      </c>
    </row>
    <row r="2739" spans="1:7" x14ac:dyDescent="0.2">
      <c r="A2739" s="3">
        <v>18</v>
      </c>
      <c r="B2739" s="23" t="s">
        <v>22</v>
      </c>
      <c r="C2739" s="23" t="str">
        <f>VLOOKUP(Taulukko1[[#This Row],[Rivivalinta]],Sheet1!$C$1:$E$42,2,FALSE)</f>
        <v>Inlåning från kreditinstitut</v>
      </c>
      <c r="D2739" s="23" t="str">
        <f>VLOOKUP(Taulukko1[[#This Row],[Rivivalinta]],Sheet1!$C$1:$E$42,3,FALSE)</f>
        <v>Deposits from credit institutions</v>
      </c>
      <c r="E2739" s="1" t="s">
        <v>112</v>
      </c>
      <c r="F2739" s="2">
        <v>42004</v>
      </c>
      <c r="G2739" s="4">
        <v>1656217.04</v>
      </c>
    </row>
    <row r="2740" spans="1:7" x14ac:dyDescent="0.2">
      <c r="A2740" s="3">
        <v>19</v>
      </c>
      <c r="B2740" s="23" t="s">
        <v>23</v>
      </c>
      <c r="C2740" s="23" t="str">
        <f>VLOOKUP(Taulukko1[[#This Row],[Rivivalinta]],Sheet1!$C$1:$E$42,2,FALSE)</f>
        <v>Inlåning från allmänheten och offentliga samfund</v>
      </c>
      <c r="D2740" s="23" t="str">
        <f>VLOOKUP(Taulukko1[[#This Row],[Rivivalinta]],Sheet1!$C$1:$E$42,3,FALSE)</f>
        <v>Deposits from the public and public sector entities</v>
      </c>
      <c r="E2740" s="1" t="s">
        <v>112</v>
      </c>
      <c r="F2740" s="2">
        <v>42004</v>
      </c>
      <c r="G2740" s="4">
        <v>50793159.640000001</v>
      </c>
    </row>
    <row r="2741" spans="1:7" x14ac:dyDescent="0.2">
      <c r="A2741" s="3">
        <v>20</v>
      </c>
      <c r="B2741" s="23" t="s">
        <v>24</v>
      </c>
      <c r="C2741" s="23" t="str">
        <f>VLOOKUP(Taulukko1[[#This Row],[Rivivalinta]],Sheet1!$C$1:$E$42,2,FALSE)</f>
        <v>Emitterade skuldebrev</v>
      </c>
      <c r="D2741" s="23" t="str">
        <f>VLOOKUP(Taulukko1[[#This Row],[Rivivalinta]],Sheet1!$C$1:$E$42,3,FALSE)</f>
        <v>Debt securities issued</v>
      </c>
      <c r="E2741" s="1" t="s">
        <v>112</v>
      </c>
      <c r="F2741" s="2">
        <v>42004</v>
      </c>
      <c r="G2741" s="4">
        <v>26185985</v>
      </c>
    </row>
    <row r="2742" spans="1:7" x14ac:dyDescent="0.2">
      <c r="A2742" s="3">
        <v>22</v>
      </c>
      <c r="B2742" s="23" t="s">
        <v>19</v>
      </c>
      <c r="C2742" s="23" t="str">
        <f>VLOOKUP(Taulukko1[[#This Row],[Rivivalinta]],Sheet1!$C$1:$E$42,2,FALSE)</f>
        <v>Derivat</v>
      </c>
      <c r="D2742" s="23" t="str">
        <f>VLOOKUP(Taulukko1[[#This Row],[Rivivalinta]],Sheet1!$C$1:$E$42,3,FALSE)</f>
        <v>Derivatives</v>
      </c>
      <c r="E2742" s="1" t="s">
        <v>112</v>
      </c>
      <c r="F2742" s="2">
        <v>42004</v>
      </c>
      <c r="G2742" s="4">
        <v>6045642.2999999998</v>
      </c>
    </row>
    <row r="2743" spans="1:7" x14ac:dyDescent="0.2">
      <c r="A2743" s="3">
        <v>23</v>
      </c>
      <c r="B2743" s="23" t="s">
        <v>25</v>
      </c>
      <c r="C2743" s="23" t="str">
        <f>VLOOKUP(Taulukko1[[#This Row],[Rivivalinta]],Sheet1!$C$1:$E$42,2,FALSE)</f>
        <v>Eget kapital</v>
      </c>
      <c r="D2743" s="23" t="str">
        <f>VLOOKUP(Taulukko1[[#This Row],[Rivivalinta]],Sheet1!$C$1:$E$42,3,FALSE)</f>
        <v>Total equity</v>
      </c>
      <c r="E2743" s="1" t="s">
        <v>112</v>
      </c>
      <c r="F2743" s="2">
        <v>42004</v>
      </c>
      <c r="G2743" s="4">
        <v>7212998.4100000001</v>
      </c>
    </row>
    <row r="2744" spans="1:7" x14ac:dyDescent="0.2">
      <c r="A2744" s="3">
        <v>21</v>
      </c>
      <c r="B2744" s="23" t="s">
        <v>26</v>
      </c>
      <c r="C2744" s="23" t="str">
        <f>VLOOKUP(Taulukko1[[#This Row],[Rivivalinta]],Sheet1!$C$1:$E$42,2,FALSE)</f>
        <v>Övriga skulder</v>
      </c>
      <c r="D2744" s="23" t="str">
        <f>VLOOKUP(Taulukko1[[#This Row],[Rivivalinta]],Sheet1!$C$1:$E$42,3,FALSE)</f>
        <v>Other liabilities</v>
      </c>
      <c r="E2744" s="1" t="s">
        <v>112</v>
      </c>
      <c r="F2744" s="2">
        <v>42004</v>
      </c>
      <c r="G2744" s="4">
        <v>18532876.93</v>
      </c>
    </row>
    <row r="2745" spans="1:7" x14ac:dyDescent="0.2">
      <c r="A2745" s="3">
        <v>24</v>
      </c>
      <c r="B2745" s="23" t="s">
        <v>27</v>
      </c>
      <c r="C2745" s="23" t="str">
        <f>VLOOKUP(Taulukko1[[#This Row],[Rivivalinta]],Sheet1!$C$1:$E$42,2,FALSE)</f>
        <v>SUMMA EGET KAPITAL OCH SKULDER</v>
      </c>
      <c r="D2745" s="23" t="str">
        <f>VLOOKUP(Taulukko1[[#This Row],[Rivivalinta]],Sheet1!$C$1:$E$42,3,FALSE)</f>
        <v>TOTAL EQUITY AND LIABILITIES</v>
      </c>
      <c r="E2745" s="1" t="s">
        <v>112</v>
      </c>
      <c r="F2745" s="2">
        <v>42004</v>
      </c>
      <c r="G2745" s="4">
        <v>110426879.31999999</v>
      </c>
    </row>
    <row r="2746" spans="1:7" x14ac:dyDescent="0.2">
      <c r="A2746" s="3">
        <v>25</v>
      </c>
      <c r="B2746" s="23" t="s">
        <v>28</v>
      </c>
      <c r="C2746" s="23" t="str">
        <f>VLOOKUP(Taulukko1[[#This Row],[Rivivalinta]],Sheet1!$C$1:$E$42,2,FALSE)</f>
        <v>Exponering utanför balansräkningen</v>
      </c>
      <c r="D2746" s="23" t="str">
        <f>VLOOKUP(Taulukko1[[#This Row],[Rivivalinta]],Sheet1!$C$1:$E$42,3,FALSE)</f>
        <v>Off balance sheet exposures</v>
      </c>
      <c r="E2746" s="1" t="s">
        <v>112</v>
      </c>
      <c r="F2746" s="2">
        <v>42004</v>
      </c>
      <c r="G2746" s="4">
        <v>18602330</v>
      </c>
    </row>
    <row r="2747" spans="1:7" x14ac:dyDescent="0.2">
      <c r="A2747" s="3">
        <v>28</v>
      </c>
      <c r="B2747" s="23" t="s">
        <v>29</v>
      </c>
      <c r="C2747" s="23" t="str">
        <f>VLOOKUP(Taulukko1[[#This Row],[Rivivalinta]],Sheet1!$C$1:$E$42,2,FALSE)</f>
        <v>Kostnader/intäkter, %</v>
      </c>
      <c r="D2747" s="23" t="str">
        <f>VLOOKUP(Taulukko1[[#This Row],[Rivivalinta]],Sheet1!$C$1:$E$42,3,FALSE)</f>
        <v>Cost/income ratio, %</v>
      </c>
      <c r="E2747" s="1" t="s">
        <v>112</v>
      </c>
      <c r="F2747" s="2">
        <v>42004</v>
      </c>
      <c r="G2747" s="5">
        <v>0.56078752691515898</v>
      </c>
    </row>
    <row r="2748" spans="1:7" x14ac:dyDescent="0.2">
      <c r="A2748" s="3">
        <v>29</v>
      </c>
      <c r="B2748" s="23" t="s">
        <v>30</v>
      </c>
      <c r="C2748" s="23" t="str">
        <f>VLOOKUP(Taulukko1[[#This Row],[Rivivalinta]],Sheet1!$C$1:$E$42,2,FALSE)</f>
        <v>Nödlidande exponeringar/Exponeringar, %</v>
      </c>
      <c r="D2748" s="23" t="str">
        <f>VLOOKUP(Taulukko1[[#This Row],[Rivivalinta]],Sheet1!$C$1:$E$42,3,FALSE)</f>
        <v>Non-performing exposures/Exposures, %</v>
      </c>
      <c r="E2748" s="1" t="s">
        <v>112</v>
      </c>
      <c r="F2748" s="2">
        <v>42004</v>
      </c>
      <c r="G2748" s="5">
        <v>1.5992226287129929E-2</v>
      </c>
    </row>
    <row r="2749" spans="1:7" x14ac:dyDescent="0.2">
      <c r="A2749" s="3">
        <v>30</v>
      </c>
      <c r="B2749" s="23" t="s">
        <v>31</v>
      </c>
      <c r="C2749" s="23" t="str">
        <f>VLOOKUP(Taulukko1[[#This Row],[Rivivalinta]],Sheet1!$C$1:$E$42,2,FALSE)</f>
        <v>Upplupna avsättningar på nödlidande exponeringar/Nödlidande Exponeringar, %</v>
      </c>
      <c r="D2749" s="23" t="str">
        <f>VLOOKUP(Taulukko1[[#This Row],[Rivivalinta]],Sheet1!$C$1:$E$42,3,FALSE)</f>
        <v>Accumulated impairments on non-performing exposures/Non-performing exposures, %</v>
      </c>
      <c r="E2749" s="1" t="s">
        <v>112</v>
      </c>
      <c r="F2749" s="2">
        <v>42004</v>
      </c>
      <c r="G2749" s="5">
        <v>0.37531615975272947</v>
      </c>
    </row>
    <row r="2750" spans="1:7" x14ac:dyDescent="0.2">
      <c r="A2750" s="3">
        <v>31</v>
      </c>
      <c r="B2750" s="23" t="s">
        <v>32</v>
      </c>
      <c r="C2750" s="23" t="str">
        <f>VLOOKUP(Taulukko1[[#This Row],[Rivivalinta]],Sheet1!$C$1:$E$42,2,FALSE)</f>
        <v>Kapitalbas</v>
      </c>
      <c r="D2750" s="23" t="str">
        <f>VLOOKUP(Taulukko1[[#This Row],[Rivivalinta]],Sheet1!$C$1:$E$42,3,FALSE)</f>
        <v>Own funds</v>
      </c>
      <c r="E2750" s="1" t="s">
        <v>112</v>
      </c>
      <c r="F2750" s="2">
        <v>42004</v>
      </c>
      <c r="G2750" s="4">
        <v>7316016.2522999998</v>
      </c>
    </row>
    <row r="2751" spans="1:7" x14ac:dyDescent="0.2">
      <c r="A2751" s="3">
        <v>32</v>
      </c>
      <c r="B2751" s="23" t="s">
        <v>33</v>
      </c>
      <c r="C2751" s="23" t="str">
        <f>VLOOKUP(Taulukko1[[#This Row],[Rivivalinta]],Sheet1!$C$1:$E$42,2,FALSE)</f>
        <v>Kärnprimärkapital (CET 1)</v>
      </c>
      <c r="D2751" s="23" t="str">
        <f>VLOOKUP(Taulukko1[[#This Row],[Rivivalinta]],Sheet1!$C$1:$E$42,3,FALSE)</f>
        <v>Common equity tier 1 capital (CET1)</v>
      </c>
      <c r="E2751" s="1" t="s">
        <v>112</v>
      </c>
      <c r="F2751" s="2">
        <v>42004</v>
      </c>
      <c r="G2751" s="4">
        <v>6383538.0236099996</v>
      </c>
    </row>
    <row r="2752" spans="1:7" x14ac:dyDescent="0.2">
      <c r="A2752" s="3">
        <v>33</v>
      </c>
      <c r="B2752" s="23" t="s">
        <v>34</v>
      </c>
      <c r="C2752" s="23" t="str">
        <f>VLOOKUP(Taulukko1[[#This Row],[Rivivalinta]],Sheet1!$C$1:$E$42,2,FALSE)</f>
        <v>Övrigt primärkapital (AT 1)</v>
      </c>
      <c r="D2752" s="23" t="str">
        <f>VLOOKUP(Taulukko1[[#This Row],[Rivivalinta]],Sheet1!$C$1:$E$42,3,FALSE)</f>
        <v>Additional tier 1 capital (AT 1)</v>
      </c>
      <c r="E2752" s="1" t="s">
        <v>112</v>
      </c>
      <c r="F2752" s="2">
        <v>42004</v>
      </c>
      <c r="G2752" s="4">
        <v>160757.99806000001</v>
      </c>
    </row>
    <row r="2753" spans="1:7" x14ac:dyDescent="0.2">
      <c r="A2753" s="3">
        <v>34</v>
      </c>
      <c r="B2753" s="23" t="s">
        <v>35</v>
      </c>
      <c r="C2753" s="23" t="str">
        <f>VLOOKUP(Taulukko1[[#This Row],[Rivivalinta]],Sheet1!$C$1:$E$42,2,FALSE)</f>
        <v>Supplementärkapital (T2)</v>
      </c>
      <c r="D2753" s="23" t="str">
        <f>VLOOKUP(Taulukko1[[#This Row],[Rivivalinta]],Sheet1!$C$1:$E$42,3,FALSE)</f>
        <v>Tier 2 capital (T2)</v>
      </c>
      <c r="E2753" s="1" t="s">
        <v>112</v>
      </c>
      <c r="F2753" s="2">
        <v>42004</v>
      </c>
      <c r="G2753" s="4">
        <v>771720.23066999996</v>
      </c>
    </row>
    <row r="2754" spans="1:7" x14ac:dyDescent="0.2">
      <c r="A2754" s="3">
        <v>35</v>
      </c>
      <c r="B2754" s="23" t="s">
        <v>36</v>
      </c>
      <c r="C2754" s="23" t="str">
        <f>VLOOKUP(Taulukko1[[#This Row],[Rivivalinta]],Sheet1!$C$1:$E$42,2,FALSE)</f>
        <v>Summa kapitalrelationer, %</v>
      </c>
      <c r="D2754" s="23" t="str">
        <f>VLOOKUP(Taulukko1[[#This Row],[Rivivalinta]],Sheet1!$C$1:$E$42,3,FALSE)</f>
        <v>Own funds ratio, %</v>
      </c>
      <c r="E2754" s="1" t="s">
        <v>112</v>
      </c>
      <c r="F2754" s="2">
        <v>42004</v>
      </c>
      <c r="G2754" s="5">
        <v>0.17314555339990834</v>
      </c>
    </row>
    <row r="2755" spans="1:7" x14ac:dyDescent="0.2">
      <c r="A2755" s="3">
        <v>36</v>
      </c>
      <c r="B2755" s="23" t="s">
        <v>37</v>
      </c>
      <c r="C2755" s="23" t="str">
        <f>VLOOKUP(Taulukko1[[#This Row],[Rivivalinta]],Sheet1!$C$1:$E$42,2,FALSE)</f>
        <v>Primärkapitalrelation, %</v>
      </c>
      <c r="D2755" s="23" t="str">
        <f>VLOOKUP(Taulukko1[[#This Row],[Rivivalinta]],Sheet1!$C$1:$E$42,3,FALSE)</f>
        <v>Tier 1 ratio, %</v>
      </c>
      <c r="E2755" s="1" t="s">
        <v>112</v>
      </c>
      <c r="F2755" s="2">
        <v>42004</v>
      </c>
      <c r="G2755" s="5">
        <v>0.15488152530123797</v>
      </c>
    </row>
    <row r="2756" spans="1:7" x14ac:dyDescent="0.2">
      <c r="A2756" s="3">
        <v>37</v>
      </c>
      <c r="B2756" s="23" t="s">
        <v>38</v>
      </c>
      <c r="C2756" s="23" t="str">
        <f>VLOOKUP(Taulukko1[[#This Row],[Rivivalinta]],Sheet1!$C$1:$E$42,2,FALSE)</f>
        <v>Kärnprimärkapitalrelation, %</v>
      </c>
      <c r="D2756" s="23" t="str">
        <f>VLOOKUP(Taulukko1[[#This Row],[Rivivalinta]],Sheet1!$C$1:$E$42,3,FALSE)</f>
        <v>CET 1 ratio, %</v>
      </c>
      <c r="E2756" s="1" t="s">
        <v>112</v>
      </c>
      <c r="F2756" s="2">
        <v>42004</v>
      </c>
      <c r="G2756" s="5">
        <v>0.15107692296334546</v>
      </c>
    </row>
    <row r="2757" spans="1:7" x14ac:dyDescent="0.2">
      <c r="A2757" s="3">
        <v>38</v>
      </c>
      <c r="B2757" s="23" t="s">
        <v>39</v>
      </c>
      <c r="C2757" s="23" t="str">
        <f>VLOOKUP(Taulukko1[[#This Row],[Rivivalinta]],Sheet1!$C$1:$E$42,2,FALSE)</f>
        <v>Summa exponeringsbelopp (RWA)</v>
      </c>
      <c r="D2757" s="23" t="str">
        <f>VLOOKUP(Taulukko1[[#This Row],[Rivivalinta]],Sheet1!$C$1:$E$42,3,FALSE)</f>
        <v>Total risk weighted assets (RWA)</v>
      </c>
      <c r="E2757" s="1" t="s">
        <v>112</v>
      </c>
      <c r="F2757" s="2">
        <v>42004</v>
      </c>
      <c r="G2757" s="4">
        <v>42253561.287839994</v>
      </c>
    </row>
    <row r="2758" spans="1:7" x14ac:dyDescent="0.2">
      <c r="A2758" s="3">
        <v>39</v>
      </c>
      <c r="B2758" s="23" t="s">
        <v>40</v>
      </c>
      <c r="C2758" s="23" t="str">
        <f>VLOOKUP(Taulukko1[[#This Row],[Rivivalinta]],Sheet1!$C$1:$E$42,2,FALSE)</f>
        <v>Exponeringsbelopp för kredit-, motpart- och utspädningsrisker</v>
      </c>
      <c r="D2758" s="23" t="str">
        <f>VLOOKUP(Taulukko1[[#This Row],[Rivivalinta]],Sheet1!$C$1:$E$42,3,FALSE)</f>
        <v>Credit and counterparty risks</v>
      </c>
      <c r="E2758" s="1" t="s">
        <v>112</v>
      </c>
      <c r="F2758" s="2">
        <v>42004</v>
      </c>
      <c r="G2758" s="4">
        <v>37289099.963739999</v>
      </c>
    </row>
    <row r="2759" spans="1:7" x14ac:dyDescent="0.2">
      <c r="A2759" s="3">
        <v>40</v>
      </c>
      <c r="B2759" s="23" t="s">
        <v>41</v>
      </c>
      <c r="C2759" s="23" t="str">
        <f>VLOOKUP(Taulukko1[[#This Row],[Rivivalinta]],Sheet1!$C$1:$E$42,2,FALSE)</f>
        <v>Exponeringsbelopp för positions-, valutakurs- och råvarurisker</v>
      </c>
      <c r="D2759" s="23" t="str">
        <f>VLOOKUP(Taulukko1[[#This Row],[Rivivalinta]],Sheet1!$C$1:$E$42,3,FALSE)</f>
        <v>Position, currency and commodity risks</v>
      </c>
      <c r="E2759" s="1" t="s">
        <v>112</v>
      </c>
      <c r="F2759" s="2">
        <v>42004</v>
      </c>
      <c r="G2759" s="4">
        <v>1377035.1349000002</v>
      </c>
    </row>
    <row r="2760" spans="1:7" x14ac:dyDescent="0.2">
      <c r="A2760" s="3">
        <v>41</v>
      </c>
      <c r="B2760" s="23" t="s">
        <v>42</v>
      </c>
      <c r="C2760" s="23" t="str">
        <f>VLOOKUP(Taulukko1[[#This Row],[Rivivalinta]],Sheet1!$C$1:$E$42,2,FALSE)</f>
        <v>Exponeringsbelopp för operativ risk</v>
      </c>
      <c r="D2760" s="23" t="str">
        <f>VLOOKUP(Taulukko1[[#This Row],[Rivivalinta]],Sheet1!$C$1:$E$42,3,FALSE)</f>
        <v>Operational risks</v>
      </c>
      <c r="E2760" s="1" t="s">
        <v>112</v>
      </c>
      <c r="F2760" s="2">
        <v>42004</v>
      </c>
      <c r="G2760" s="4">
        <v>3182050.4375</v>
      </c>
    </row>
    <row r="2761" spans="1:7" x14ac:dyDescent="0.2">
      <c r="A2761" s="3">
        <v>42</v>
      </c>
      <c r="B2761" s="23" t="s">
        <v>43</v>
      </c>
      <c r="C2761" s="23" t="str">
        <f>VLOOKUP(Taulukko1[[#This Row],[Rivivalinta]],Sheet1!$C$1:$E$42,2,FALSE)</f>
        <v>Övriga riskexponeringar</v>
      </c>
      <c r="D2761" s="23" t="str">
        <f>VLOOKUP(Taulukko1[[#This Row],[Rivivalinta]],Sheet1!$C$1:$E$42,3,FALSE)</f>
        <v>Other risks</v>
      </c>
      <c r="E2761" s="1" t="s">
        <v>112</v>
      </c>
      <c r="F2761" s="2">
        <v>42004</v>
      </c>
      <c r="G2761" s="4">
        <v>405375.75169999996</v>
      </c>
    </row>
    <row r="2762" spans="1:7" x14ac:dyDescent="0.2">
      <c r="A2762" s="3">
        <v>1</v>
      </c>
      <c r="B2762" s="23" t="s">
        <v>5</v>
      </c>
      <c r="C2762" s="40" t="str">
        <f>VLOOKUP(Taulukko1[[#This Row],[Rivivalinta]],Sheet1!$C$1:$E$42,2,FALSE)</f>
        <v>Räntenetto</v>
      </c>
      <c r="D2762" s="40" t="str">
        <f>VLOOKUP(Taulukko1[[#This Row],[Rivivalinta]],Sheet1!$C$1:$E$42,3,FALSE)</f>
        <v>Net interest margin</v>
      </c>
      <c r="E2762" s="41" t="s">
        <v>219</v>
      </c>
      <c r="F2762" s="2">
        <v>42004</v>
      </c>
      <c r="G2762" s="42">
        <v>160008</v>
      </c>
    </row>
    <row r="2763" spans="1:7" x14ac:dyDescent="0.2">
      <c r="A2763" s="3">
        <v>2</v>
      </c>
      <c r="B2763" s="23" t="s">
        <v>6</v>
      </c>
      <c r="C2763" s="40" t="str">
        <f>VLOOKUP(Taulukko1[[#This Row],[Rivivalinta]],Sheet1!$C$1:$E$42,2,FALSE)</f>
        <v>Netto, avgifts- och provisionsintäkter</v>
      </c>
      <c r="D2763" s="40" t="str">
        <f>VLOOKUP(Taulukko1[[#This Row],[Rivivalinta]],Sheet1!$C$1:$E$42,3,FALSE)</f>
        <v>Net fee and commission income</v>
      </c>
      <c r="E2763" s="41" t="s">
        <v>219</v>
      </c>
      <c r="F2763" s="2">
        <v>42004</v>
      </c>
      <c r="G2763" s="42">
        <v>1214</v>
      </c>
    </row>
    <row r="2764" spans="1:7" x14ac:dyDescent="0.2">
      <c r="A2764" s="3">
        <v>3</v>
      </c>
      <c r="B2764" s="23" t="s">
        <v>7</v>
      </c>
      <c r="C2764" s="40" t="str">
        <f>VLOOKUP(Taulukko1[[#This Row],[Rivivalinta]],Sheet1!$C$1:$E$42,2,FALSE)</f>
        <v>Avgifts- och provisionsintäkter</v>
      </c>
      <c r="D2764" s="40" t="str">
        <f>VLOOKUP(Taulukko1[[#This Row],[Rivivalinta]],Sheet1!$C$1:$E$42,3,FALSE)</f>
        <v>Fee and commission income</v>
      </c>
      <c r="E2764" s="41" t="s">
        <v>219</v>
      </c>
      <c r="F2764" s="2">
        <v>42004</v>
      </c>
      <c r="G2764" s="42">
        <v>5047</v>
      </c>
    </row>
    <row r="2765" spans="1:7" x14ac:dyDescent="0.2">
      <c r="A2765" s="3">
        <v>4</v>
      </c>
      <c r="B2765" s="23" t="s">
        <v>8</v>
      </c>
      <c r="C2765" s="40" t="str">
        <f>VLOOKUP(Taulukko1[[#This Row],[Rivivalinta]],Sheet1!$C$1:$E$42,2,FALSE)</f>
        <v>Avgifts- och provisionskostnader</v>
      </c>
      <c r="D2765" s="40" t="str">
        <f>VLOOKUP(Taulukko1[[#This Row],[Rivivalinta]],Sheet1!$C$1:$E$42,3,FALSE)</f>
        <v>Fee and commission expenses</v>
      </c>
      <c r="E2765" s="41" t="s">
        <v>219</v>
      </c>
      <c r="F2765" s="2">
        <v>42004</v>
      </c>
      <c r="G2765" s="42">
        <v>3833</v>
      </c>
    </row>
    <row r="2766" spans="1:7" x14ac:dyDescent="0.2">
      <c r="A2766" s="3">
        <v>5</v>
      </c>
      <c r="B2766" s="23" t="s">
        <v>9</v>
      </c>
      <c r="C2766" s="40" t="str">
        <f>VLOOKUP(Taulukko1[[#This Row],[Rivivalinta]],Sheet1!$C$1:$E$42,2,FALSE)</f>
        <v>Nettointäkter från handel och investeringar</v>
      </c>
      <c r="D2766" s="40" t="str">
        <f>VLOOKUP(Taulukko1[[#This Row],[Rivivalinta]],Sheet1!$C$1:$E$42,3,FALSE)</f>
        <v>Net trading and investing income</v>
      </c>
      <c r="E2766" s="41" t="s">
        <v>219</v>
      </c>
      <c r="F2766" s="2">
        <v>42004</v>
      </c>
      <c r="G2766" s="42">
        <v>4611</v>
      </c>
    </row>
    <row r="2767" spans="1:7" x14ac:dyDescent="0.2">
      <c r="A2767" s="3">
        <v>6</v>
      </c>
      <c r="B2767" s="23" t="s">
        <v>10</v>
      </c>
      <c r="C2767" s="40" t="str">
        <f>VLOOKUP(Taulukko1[[#This Row],[Rivivalinta]],Sheet1!$C$1:$E$42,2,FALSE)</f>
        <v>Övriga intäkter</v>
      </c>
      <c r="D2767" s="40" t="str">
        <f>VLOOKUP(Taulukko1[[#This Row],[Rivivalinta]],Sheet1!$C$1:$E$42,3,FALSE)</f>
        <v>Other income</v>
      </c>
      <c r="E2767" s="41" t="s">
        <v>219</v>
      </c>
      <c r="F2767" s="2">
        <v>42004</v>
      </c>
      <c r="G2767" s="42">
        <v>11</v>
      </c>
    </row>
    <row r="2768" spans="1:7" x14ac:dyDescent="0.2">
      <c r="A2768" s="3">
        <v>7</v>
      </c>
      <c r="B2768" s="23" t="s">
        <v>11</v>
      </c>
      <c r="C2768" s="40" t="str">
        <f>VLOOKUP(Taulukko1[[#This Row],[Rivivalinta]],Sheet1!$C$1:$E$42,2,FALSE)</f>
        <v>Totala inkomster</v>
      </c>
      <c r="D2768" s="40" t="str">
        <f>VLOOKUP(Taulukko1[[#This Row],[Rivivalinta]],Sheet1!$C$1:$E$42,3,FALSE)</f>
        <v>Total income</v>
      </c>
      <c r="E2768" s="41" t="s">
        <v>219</v>
      </c>
      <c r="F2768" s="2">
        <v>42004</v>
      </c>
      <c r="G2768" s="42">
        <v>165844</v>
      </c>
    </row>
    <row r="2769" spans="1:7" x14ac:dyDescent="0.2">
      <c r="A2769" s="3">
        <v>8</v>
      </c>
      <c r="B2769" s="23" t="s">
        <v>12</v>
      </c>
      <c r="C2769" s="40" t="str">
        <f>VLOOKUP(Taulukko1[[#This Row],[Rivivalinta]],Sheet1!$C$1:$E$42,2,FALSE)</f>
        <v>Totala kostnader</v>
      </c>
      <c r="D2769" s="40" t="str">
        <f>VLOOKUP(Taulukko1[[#This Row],[Rivivalinta]],Sheet1!$C$1:$E$42,3,FALSE)</f>
        <v>Total expenses</v>
      </c>
      <c r="E2769" s="41" t="s">
        <v>219</v>
      </c>
      <c r="F2769" s="2">
        <v>42004</v>
      </c>
      <c r="G2769" s="42">
        <v>21684</v>
      </c>
    </row>
    <row r="2770" spans="1:7" x14ac:dyDescent="0.2">
      <c r="A2770" s="3">
        <v>9</v>
      </c>
      <c r="B2770" s="23" t="s">
        <v>13</v>
      </c>
      <c r="C2770" s="40" t="str">
        <f>VLOOKUP(Taulukko1[[#This Row],[Rivivalinta]],Sheet1!$C$1:$E$42,2,FALSE)</f>
        <v>Nedskrivningar av lån och fordringar</v>
      </c>
      <c r="D2770" s="40" t="str">
        <f>VLOOKUP(Taulukko1[[#This Row],[Rivivalinta]],Sheet1!$C$1:$E$42,3,FALSE)</f>
        <v>Impairments on loans and receivables</v>
      </c>
      <c r="E2770" s="41" t="s">
        <v>219</v>
      </c>
      <c r="F2770" s="2">
        <v>42004</v>
      </c>
      <c r="G2770" s="42" t="s">
        <v>218</v>
      </c>
    </row>
    <row r="2771" spans="1:7" x14ac:dyDescent="0.2">
      <c r="A2771" s="3">
        <v>10</v>
      </c>
      <c r="B2771" s="23" t="s">
        <v>14</v>
      </c>
      <c r="C2771" s="40" t="str">
        <f>VLOOKUP(Taulukko1[[#This Row],[Rivivalinta]],Sheet1!$C$1:$E$42,2,FALSE)</f>
        <v>Rörelsevinst/-förlust</v>
      </c>
      <c r="D2771" s="40" t="str">
        <f>VLOOKUP(Taulukko1[[#This Row],[Rivivalinta]],Sheet1!$C$1:$E$42,3,FALSE)</f>
        <v>Operatingprofit/-loss</v>
      </c>
      <c r="E2771" s="41" t="s">
        <v>219</v>
      </c>
      <c r="F2771" s="2">
        <v>42004</v>
      </c>
      <c r="G2771" s="42">
        <v>144160</v>
      </c>
    </row>
    <row r="2772" spans="1:7" x14ac:dyDescent="0.2">
      <c r="A2772" s="3">
        <v>11</v>
      </c>
      <c r="B2772" s="23" t="s">
        <v>15</v>
      </c>
      <c r="C2772" s="40" t="str">
        <f>VLOOKUP(Taulukko1[[#This Row],[Rivivalinta]],Sheet1!$C$1:$E$42,2,FALSE)</f>
        <v>Kontanta medel och kassabehållning hos centralbanker</v>
      </c>
      <c r="D2772" s="40" t="str">
        <f>VLOOKUP(Taulukko1[[#This Row],[Rivivalinta]],Sheet1!$C$1:$E$42,3,FALSE)</f>
        <v>Cash and cash balances at central banks</v>
      </c>
      <c r="E2772" s="41" t="s">
        <v>219</v>
      </c>
      <c r="F2772" s="2">
        <v>42004</v>
      </c>
      <c r="G2772" s="42">
        <v>789002</v>
      </c>
    </row>
    <row r="2773" spans="1:7" x14ac:dyDescent="0.2">
      <c r="A2773" s="3">
        <v>12</v>
      </c>
      <c r="B2773" s="23" t="s">
        <v>16</v>
      </c>
      <c r="C2773" s="40" t="str">
        <f>VLOOKUP(Taulukko1[[#This Row],[Rivivalinta]],Sheet1!$C$1:$E$42,2,FALSE)</f>
        <v>Lån och förskott till kreditinstitut</v>
      </c>
      <c r="D2773" s="40" t="str">
        <f>VLOOKUP(Taulukko1[[#This Row],[Rivivalinta]],Sheet1!$C$1:$E$42,3,FALSE)</f>
        <v>Loans and advances to credit institutions</v>
      </c>
      <c r="E2773" s="41" t="s">
        <v>219</v>
      </c>
      <c r="F2773" s="2">
        <v>42004</v>
      </c>
      <c r="G2773" s="42">
        <v>876023</v>
      </c>
    </row>
    <row r="2774" spans="1:7" x14ac:dyDescent="0.2">
      <c r="A2774" s="3">
        <v>13</v>
      </c>
      <c r="B2774" s="23" t="s">
        <v>17</v>
      </c>
      <c r="C2774" s="40" t="str">
        <f>VLOOKUP(Taulukko1[[#This Row],[Rivivalinta]],Sheet1!$C$1:$E$42,2,FALSE)</f>
        <v>Lån och förskott till allmänheten och offentliga samfund</v>
      </c>
      <c r="D2774" s="40" t="str">
        <f>VLOOKUP(Taulukko1[[#This Row],[Rivivalinta]],Sheet1!$C$1:$E$42,3,FALSE)</f>
        <v>Loans and advances to the public and public sector entities</v>
      </c>
      <c r="E2774" s="41" t="s">
        <v>219</v>
      </c>
      <c r="F2774" s="2">
        <v>42004</v>
      </c>
      <c r="G2774" s="42">
        <v>19073792</v>
      </c>
    </row>
    <row r="2775" spans="1:7" x14ac:dyDescent="0.2">
      <c r="A2775" s="3">
        <v>14</v>
      </c>
      <c r="B2775" s="23" t="s">
        <v>18</v>
      </c>
      <c r="C2775" s="40" t="str">
        <f>VLOOKUP(Taulukko1[[#This Row],[Rivivalinta]],Sheet1!$C$1:$E$42,2,FALSE)</f>
        <v>Värdepapper</v>
      </c>
      <c r="D2775" s="40" t="str">
        <f>VLOOKUP(Taulukko1[[#This Row],[Rivivalinta]],Sheet1!$C$1:$E$42,3,FALSE)</f>
        <v>Debt securities</v>
      </c>
      <c r="E2775" s="41" t="s">
        <v>219</v>
      </c>
      <c r="F2775" s="2">
        <v>42004</v>
      </c>
      <c r="G2775" s="42">
        <v>6464150</v>
      </c>
    </row>
    <row r="2776" spans="1:7" x14ac:dyDescent="0.2">
      <c r="A2776" s="3">
        <v>15</v>
      </c>
      <c r="B2776" s="23" t="s">
        <v>119</v>
      </c>
      <c r="C2776" s="40" t="str">
        <f>VLOOKUP(Taulukko1[[#This Row],[Rivivalinta]],Sheet1!$C$1:$E$42,2,FALSE)</f>
        <v xml:space="preserve">Derivat </v>
      </c>
      <c r="D2776" s="40" t="str">
        <f>VLOOKUP(Taulukko1[[#This Row],[Rivivalinta]],Sheet1!$C$1:$E$42,3,FALSE)</f>
        <v xml:space="preserve">Derivatives </v>
      </c>
      <c r="E2776" s="41" t="s">
        <v>219</v>
      </c>
      <c r="F2776" s="2">
        <v>42004</v>
      </c>
      <c r="G2776" s="42">
        <v>2468639</v>
      </c>
    </row>
    <row r="2777" spans="1:7" x14ac:dyDescent="0.2">
      <c r="A2777" s="3">
        <v>16</v>
      </c>
      <c r="B2777" s="23" t="s">
        <v>20</v>
      </c>
      <c r="C2777" s="40" t="str">
        <f>VLOOKUP(Taulukko1[[#This Row],[Rivivalinta]],Sheet1!$C$1:$E$42,2,FALSE)</f>
        <v>Övriga tillgångar</v>
      </c>
      <c r="D2777" s="40" t="str">
        <f>VLOOKUP(Taulukko1[[#This Row],[Rivivalinta]],Sheet1!$C$1:$E$42,3,FALSE)</f>
        <v>Other assets</v>
      </c>
      <c r="E2777" s="41" t="s">
        <v>219</v>
      </c>
      <c r="F2777" s="2">
        <v>42004</v>
      </c>
      <c r="G2777" s="42">
        <v>337653</v>
      </c>
    </row>
    <row r="2778" spans="1:7" x14ac:dyDescent="0.2">
      <c r="A2778" s="3">
        <v>17</v>
      </c>
      <c r="B2778" s="23" t="s">
        <v>21</v>
      </c>
      <c r="C2778" s="40" t="str">
        <f>VLOOKUP(Taulukko1[[#This Row],[Rivivalinta]],Sheet1!$C$1:$E$42,2,FALSE)</f>
        <v>SUMMA TILLGÅNGAR</v>
      </c>
      <c r="D2778" s="40" t="str">
        <f>VLOOKUP(Taulukko1[[#This Row],[Rivivalinta]],Sheet1!$C$1:$E$42,3,FALSE)</f>
        <v>TOTAL ASSETS</v>
      </c>
      <c r="E2778" s="41" t="s">
        <v>219</v>
      </c>
      <c r="F2778" s="2">
        <v>42004</v>
      </c>
      <c r="G2778" s="42">
        <v>30009259</v>
      </c>
    </row>
    <row r="2779" spans="1:7" x14ac:dyDescent="0.2">
      <c r="A2779" s="3">
        <v>18</v>
      </c>
      <c r="B2779" s="23" t="s">
        <v>22</v>
      </c>
      <c r="C2779" s="40" t="str">
        <f>VLOOKUP(Taulukko1[[#This Row],[Rivivalinta]],Sheet1!$C$1:$E$42,2,FALSE)</f>
        <v>Inlåning från kreditinstitut</v>
      </c>
      <c r="D2779" s="40" t="str">
        <f>VLOOKUP(Taulukko1[[#This Row],[Rivivalinta]],Sheet1!$C$1:$E$42,3,FALSE)</f>
        <v>Deposits from credit institutions</v>
      </c>
      <c r="E2779" s="41" t="s">
        <v>219</v>
      </c>
      <c r="F2779" s="2">
        <v>42004</v>
      </c>
      <c r="G2779" s="42">
        <v>1641463</v>
      </c>
    </row>
    <row r="2780" spans="1:7" x14ac:dyDescent="0.2">
      <c r="A2780" s="3">
        <v>19</v>
      </c>
      <c r="B2780" s="23" t="s">
        <v>23</v>
      </c>
      <c r="C2780" s="40" t="str">
        <f>VLOOKUP(Taulukko1[[#This Row],[Rivivalinta]],Sheet1!$C$1:$E$42,2,FALSE)</f>
        <v>Inlåning från allmänheten och offentliga samfund</v>
      </c>
      <c r="D2780" s="40" t="str">
        <f>VLOOKUP(Taulukko1[[#This Row],[Rivivalinta]],Sheet1!$C$1:$E$42,3,FALSE)</f>
        <v>Deposits from the public and public sector entities</v>
      </c>
      <c r="E2780" s="41" t="s">
        <v>219</v>
      </c>
      <c r="F2780" s="2">
        <v>42004</v>
      </c>
      <c r="G2780" s="42">
        <v>2693255</v>
      </c>
    </row>
    <row r="2781" spans="1:7" x14ac:dyDescent="0.2">
      <c r="A2781" s="3">
        <v>20</v>
      </c>
      <c r="B2781" s="23" t="s">
        <v>24</v>
      </c>
      <c r="C2781" s="40" t="str">
        <f>VLOOKUP(Taulukko1[[#This Row],[Rivivalinta]],Sheet1!$C$1:$E$42,2,FALSE)</f>
        <v>Emitterade skuldebrev</v>
      </c>
      <c r="D2781" s="40" t="str">
        <f>VLOOKUP(Taulukko1[[#This Row],[Rivivalinta]],Sheet1!$C$1:$E$42,3,FALSE)</f>
        <v>Debt securities issued</v>
      </c>
      <c r="E2781" s="41" t="s">
        <v>219</v>
      </c>
      <c r="F2781" s="2">
        <v>42004</v>
      </c>
      <c r="G2781" s="42">
        <v>23191582</v>
      </c>
    </row>
    <row r="2782" spans="1:7" x14ac:dyDescent="0.2">
      <c r="A2782" s="3">
        <v>22</v>
      </c>
      <c r="B2782" s="23" t="s">
        <v>19</v>
      </c>
      <c r="C2782" s="40" t="str">
        <f>VLOOKUP(Taulukko1[[#This Row],[Rivivalinta]],Sheet1!$C$1:$E$42,2,FALSE)</f>
        <v>Derivat</v>
      </c>
      <c r="D2782" s="40" t="str">
        <f>VLOOKUP(Taulukko1[[#This Row],[Rivivalinta]],Sheet1!$C$1:$E$42,3,FALSE)</f>
        <v>Derivatives</v>
      </c>
      <c r="E2782" s="41" t="s">
        <v>219</v>
      </c>
      <c r="F2782" s="2">
        <v>42004</v>
      </c>
      <c r="G2782" s="42">
        <v>982240</v>
      </c>
    </row>
    <row r="2783" spans="1:7" x14ac:dyDescent="0.2">
      <c r="A2783" s="3">
        <v>23</v>
      </c>
      <c r="B2783" s="23" t="s">
        <v>25</v>
      </c>
      <c r="C2783" s="40" t="str">
        <f>VLOOKUP(Taulukko1[[#This Row],[Rivivalinta]],Sheet1!$C$1:$E$42,2,FALSE)</f>
        <v>Eget kapital</v>
      </c>
      <c r="D2783" s="40" t="str">
        <f>VLOOKUP(Taulukko1[[#This Row],[Rivivalinta]],Sheet1!$C$1:$E$42,3,FALSE)</f>
        <v>Total equity</v>
      </c>
      <c r="E2783" s="41" t="s">
        <v>219</v>
      </c>
      <c r="F2783" s="2">
        <v>42004</v>
      </c>
      <c r="G2783" s="42">
        <v>594105</v>
      </c>
    </row>
    <row r="2784" spans="1:7" x14ac:dyDescent="0.2">
      <c r="A2784" s="3">
        <v>21</v>
      </c>
      <c r="B2784" s="23" t="s">
        <v>26</v>
      </c>
      <c r="C2784" s="40" t="str">
        <f>VLOOKUP(Taulukko1[[#This Row],[Rivivalinta]],Sheet1!$C$1:$E$42,2,FALSE)</f>
        <v>Övriga skulder</v>
      </c>
      <c r="D2784" s="40" t="str">
        <f>VLOOKUP(Taulukko1[[#This Row],[Rivivalinta]],Sheet1!$C$1:$E$42,3,FALSE)</f>
        <v>Other liabilities</v>
      </c>
      <c r="E2784" s="41" t="s">
        <v>219</v>
      </c>
      <c r="F2784" s="2">
        <v>42004</v>
      </c>
      <c r="G2784" s="42">
        <v>906614</v>
      </c>
    </row>
    <row r="2785" spans="1:7" x14ac:dyDescent="0.2">
      <c r="A2785" s="3">
        <v>24</v>
      </c>
      <c r="B2785" s="23" t="s">
        <v>27</v>
      </c>
      <c r="C2785" s="40" t="str">
        <f>VLOOKUP(Taulukko1[[#This Row],[Rivivalinta]],Sheet1!$C$1:$E$42,2,FALSE)</f>
        <v>SUMMA EGET KAPITAL OCH SKULDER</v>
      </c>
      <c r="D2785" s="40" t="str">
        <f>VLOOKUP(Taulukko1[[#This Row],[Rivivalinta]],Sheet1!$C$1:$E$42,3,FALSE)</f>
        <v>TOTAL EQUITY AND LIABILITIES</v>
      </c>
      <c r="E2785" s="41" t="s">
        <v>219</v>
      </c>
      <c r="F2785" s="2">
        <v>42004</v>
      </c>
      <c r="G2785" s="42">
        <v>30009259</v>
      </c>
    </row>
    <row r="2786" spans="1:7" x14ac:dyDescent="0.2">
      <c r="A2786" s="3">
        <v>25</v>
      </c>
      <c r="B2786" s="23" t="s">
        <v>28</v>
      </c>
      <c r="C2786" s="40" t="str">
        <f>VLOOKUP(Taulukko1[[#This Row],[Rivivalinta]],Sheet1!$C$1:$E$42,2,FALSE)</f>
        <v>Exponering utanför balansräkningen</v>
      </c>
      <c r="D2786" s="40" t="str">
        <f>VLOOKUP(Taulukko1[[#This Row],[Rivivalinta]],Sheet1!$C$1:$E$42,3,FALSE)</f>
        <v>Off balance sheet exposures</v>
      </c>
      <c r="E2786" s="41" t="s">
        <v>219</v>
      </c>
      <c r="F2786" s="2">
        <v>42004</v>
      </c>
      <c r="G2786" s="42">
        <v>1086059</v>
      </c>
    </row>
    <row r="2787" spans="1:7" x14ac:dyDescent="0.2">
      <c r="A2787" s="3">
        <v>28</v>
      </c>
      <c r="B2787" s="23" t="s">
        <v>29</v>
      </c>
      <c r="C2787" s="40" t="str">
        <f>VLOOKUP(Taulukko1[[#This Row],[Rivivalinta]],Sheet1!$C$1:$E$42,2,FALSE)</f>
        <v>Kostnader/intäkter, %</v>
      </c>
      <c r="D2787" s="40" t="str">
        <f>VLOOKUP(Taulukko1[[#This Row],[Rivivalinta]],Sheet1!$C$1:$E$42,3,FALSE)</f>
        <v>Cost/income ratio, %</v>
      </c>
      <c r="E2787" s="41" t="s">
        <v>219</v>
      </c>
      <c r="F2787" s="2">
        <v>42004</v>
      </c>
      <c r="G2787" s="43" vm="1">
        <v>0.10081522925593957</v>
      </c>
    </row>
    <row r="2788" spans="1:7" x14ac:dyDescent="0.2">
      <c r="A2788" s="3">
        <v>29</v>
      </c>
      <c r="B2788" s="23" t="s">
        <v>30</v>
      </c>
      <c r="C2788" s="40" t="str">
        <f>VLOOKUP(Taulukko1[[#This Row],[Rivivalinta]],Sheet1!$C$1:$E$42,2,FALSE)</f>
        <v>Nödlidande exponeringar/Exponeringar, %</v>
      </c>
      <c r="D2788" s="40" t="str">
        <f>VLOOKUP(Taulukko1[[#This Row],[Rivivalinta]],Sheet1!$C$1:$E$42,3,FALSE)</f>
        <v>Non-performing exposures/Exposures, %</v>
      </c>
      <c r="E2788" s="41" t="s">
        <v>219</v>
      </c>
      <c r="F2788" s="2">
        <v>42004</v>
      </c>
      <c r="G2788" s="43" t="s" vm="2">
        <v>218</v>
      </c>
    </row>
    <row r="2789" spans="1:7" x14ac:dyDescent="0.2">
      <c r="A2789" s="3">
        <v>30</v>
      </c>
      <c r="B2789" s="23" t="s">
        <v>31</v>
      </c>
      <c r="C2789" s="40" t="str">
        <f>VLOOKUP(Taulukko1[[#This Row],[Rivivalinta]],Sheet1!$C$1:$E$42,2,FALSE)</f>
        <v>Upplupna avsättningar på nödlidande exponeringar/Nödlidande Exponeringar, %</v>
      </c>
      <c r="D2789" s="40" t="str">
        <f>VLOOKUP(Taulukko1[[#This Row],[Rivivalinta]],Sheet1!$C$1:$E$42,3,FALSE)</f>
        <v>Accumulated impairments on non-performing exposures/Non-performing exposures, %</v>
      </c>
      <c r="E2789" s="41" t="s">
        <v>219</v>
      </c>
      <c r="F2789" s="2">
        <v>42004</v>
      </c>
      <c r="G2789" s="43" t="s" vm="3">
        <v>218</v>
      </c>
    </row>
    <row r="2790" spans="1:7" x14ac:dyDescent="0.2">
      <c r="A2790" s="3">
        <v>31</v>
      </c>
      <c r="B2790" s="23" t="s">
        <v>32</v>
      </c>
      <c r="C2790" s="40" t="str">
        <f>VLOOKUP(Taulukko1[[#This Row],[Rivivalinta]],Sheet1!$C$1:$E$42,2,FALSE)</f>
        <v>Kapitalbas</v>
      </c>
      <c r="D2790" s="40" t="str">
        <f>VLOOKUP(Taulukko1[[#This Row],[Rivivalinta]],Sheet1!$C$1:$E$42,3,FALSE)</f>
        <v>Own funds</v>
      </c>
      <c r="E2790" s="41" t="s">
        <v>219</v>
      </c>
      <c r="F2790" s="2">
        <v>42004</v>
      </c>
      <c r="G2790" s="42">
        <v>622494.14305999991</v>
      </c>
    </row>
    <row r="2791" spans="1:7" x14ac:dyDescent="0.2">
      <c r="A2791" s="3">
        <v>32</v>
      </c>
      <c r="B2791" s="23" t="s">
        <v>33</v>
      </c>
      <c r="C2791" s="40" t="str">
        <f>VLOOKUP(Taulukko1[[#This Row],[Rivivalinta]],Sheet1!$C$1:$E$42,2,FALSE)</f>
        <v>Kärnprimärkapital (CET 1)</v>
      </c>
      <c r="D2791" s="40" t="str">
        <f>VLOOKUP(Taulukko1[[#This Row],[Rivivalinta]],Sheet1!$C$1:$E$42,3,FALSE)</f>
        <v>Common equity tier 1 capital (CET1)</v>
      </c>
      <c r="E2791" s="41" t="s">
        <v>219</v>
      </c>
      <c r="F2791" s="2">
        <v>42004</v>
      </c>
      <c r="G2791" s="42">
        <v>555773.30134000001</v>
      </c>
    </row>
    <row r="2792" spans="1:7" x14ac:dyDescent="0.2">
      <c r="A2792" s="3">
        <v>33</v>
      </c>
      <c r="B2792" s="23" t="s">
        <v>34</v>
      </c>
      <c r="C2792" s="40" t="str">
        <f>VLOOKUP(Taulukko1[[#This Row],[Rivivalinta]],Sheet1!$C$1:$E$42,2,FALSE)</f>
        <v>Övrigt primärkapital (AT 1)</v>
      </c>
      <c r="D2792" s="40" t="str">
        <f>VLOOKUP(Taulukko1[[#This Row],[Rivivalinta]],Sheet1!$C$1:$E$42,3,FALSE)</f>
        <v>Additional tier 1 capital (AT 1)</v>
      </c>
      <c r="E2792" s="41" t="s">
        <v>219</v>
      </c>
      <c r="F2792" s="2">
        <v>42004</v>
      </c>
      <c r="G2792" s="42">
        <v>807.30200000000002</v>
      </c>
    </row>
    <row r="2793" spans="1:7" x14ac:dyDescent="0.2">
      <c r="A2793" s="3">
        <v>34</v>
      </c>
      <c r="B2793" s="23" t="s">
        <v>35</v>
      </c>
      <c r="C2793" s="40" t="str">
        <f>VLOOKUP(Taulukko1[[#This Row],[Rivivalinta]],Sheet1!$C$1:$E$42,2,FALSE)</f>
        <v>Supplementärkapital (T2)</v>
      </c>
      <c r="D2793" s="40" t="str">
        <f>VLOOKUP(Taulukko1[[#This Row],[Rivivalinta]],Sheet1!$C$1:$E$42,3,FALSE)</f>
        <v>Tier 2 capital (T2)</v>
      </c>
      <c r="E2793" s="41" t="s">
        <v>219</v>
      </c>
      <c r="F2793" s="2">
        <v>42004</v>
      </c>
      <c r="G2793" s="42">
        <v>65913.539659999995</v>
      </c>
    </row>
    <row r="2794" spans="1:7" x14ac:dyDescent="0.2">
      <c r="A2794" s="3">
        <v>35</v>
      </c>
      <c r="B2794" s="23" t="s">
        <v>36</v>
      </c>
      <c r="C2794" s="40" t="str">
        <f>VLOOKUP(Taulukko1[[#This Row],[Rivivalinta]],Sheet1!$C$1:$E$42,2,FALSE)</f>
        <v>Summa kapitalrelationer, %</v>
      </c>
      <c r="D2794" s="40" t="str">
        <f>VLOOKUP(Taulukko1[[#This Row],[Rivivalinta]],Sheet1!$C$1:$E$42,3,FALSE)</f>
        <v>Own funds ratio, %</v>
      </c>
      <c r="E2794" s="41" t="s">
        <v>219</v>
      </c>
      <c r="F2794" s="2">
        <v>42004</v>
      </c>
      <c r="G2794" s="43" vm="4">
        <v>0.33567288355361508</v>
      </c>
    </row>
    <row r="2795" spans="1:7" x14ac:dyDescent="0.2">
      <c r="A2795" s="3">
        <v>36</v>
      </c>
      <c r="B2795" s="23" t="s">
        <v>37</v>
      </c>
      <c r="C2795" s="40" t="str">
        <f>VLOOKUP(Taulukko1[[#This Row],[Rivivalinta]],Sheet1!$C$1:$E$42,2,FALSE)</f>
        <v>Primärkapitalrelation, %</v>
      </c>
      <c r="D2795" s="40" t="str">
        <f>VLOOKUP(Taulukko1[[#This Row],[Rivivalinta]],Sheet1!$C$1:$E$42,3,FALSE)</f>
        <v>Tier 1 ratio, %</v>
      </c>
      <c r="E2795" s="41" t="s">
        <v>219</v>
      </c>
      <c r="F2795" s="2">
        <v>42004</v>
      </c>
      <c r="G2795" s="43" vm="5">
        <v>0.30012975726125168</v>
      </c>
    </row>
    <row r="2796" spans="1:7" x14ac:dyDescent="0.2">
      <c r="A2796" s="3">
        <v>37</v>
      </c>
      <c r="B2796" s="23" t="s">
        <v>38</v>
      </c>
      <c r="C2796" s="40" t="str">
        <f>VLOOKUP(Taulukko1[[#This Row],[Rivivalinta]],Sheet1!$C$1:$E$42,2,FALSE)</f>
        <v>Kärnprimärkapitalrelation, %</v>
      </c>
      <c r="D2796" s="40" t="str">
        <f>VLOOKUP(Taulukko1[[#This Row],[Rivivalinta]],Sheet1!$C$1:$E$42,3,FALSE)</f>
        <v>CET 1 ratio, %</v>
      </c>
      <c r="E2796" s="41" t="s">
        <v>219</v>
      </c>
      <c r="F2796" s="2">
        <v>42004</v>
      </c>
      <c r="G2796" s="43" vm="6">
        <v>0.2996944288436918</v>
      </c>
    </row>
    <row r="2797" spans="1:7" x14ac:dyDescent="0.2">
      <c r="A2797" s="3">
        <v>38</v>
      </c>
      <c r="B2797" s="23" t="s">
        <v>39</v>
      </c>
      <c r="C2797" s="40" t="str">
        <f>VLOOKUP(Taulukko1[[#This Row],[Rivivalinta]],Sheet1!$C$1:$E$42,2,FALSE)</f>
        <v>Summa exponeringsbelopp (RWA)</v>
      </c>
      <c r="D2797" s="40" t="str">
        <f>VLOOKUP(Taulukko1[[#This Row],[Rivivalinta]],Sheet1!$C$1:$E$42,3,FALSE)</f>
        <v>Total risk weighted assets (RWA)</v>
      </c>
      <c r="E2797" s="41" t="s">
        <v>219</v>
      </c>
      <c r="F2797" s="2">
        <v>42004</v>
      </c>
      <c r="G2797" s="42">
        <v>1854466.5761199999</v>
      </c>
    </row>
    <row r="2798" spans="1:7" x14ac:dyDescent="0.2">
      <c r="A2798" s="3">
        <v>39</v>
      </c>
      <c r="B2798" s="23" t="s">
        <v>40</v>
      </c>
      <c r="C2798" s="40" t="str">
        <f>VLOOKUP(Taulukko1[[#This Row],[Rivivalinta]],Sheet1!$C$1:$E$42,2,FALSE)</f>
        <v>Exponeringsbelopp för kredit-, motpart- och utspädningsrisker</v>
      </c>
      <c r="D2798" s="40" t="str">
        <f>VLOOKUP(Taulukko1[[#This Row],[Rivivalinta]],Sheet1!$C$1:$E$42,3,FALSE)</f>
        <v>Credit and counterparty risks</v>
      </c>
      <c r="E2798" s="41" t="s">
        <v>219</v>
      </c>
      <c r="F2798" s="2">
        <v>42004</v>
      </c>
      <c r="G2798" s="42">
        <v>1588048.87</v>
      </c>
    </row>
    <row r="2799" spans="1:7" x14ac:dyDescent="0.2">
      <c r="A2799" s="3">
        <v>40</v>
      </c>
      <c r="B2799" s="23" t="s">
        <v>41</v>
      </c>
      <c r="C2799" s="40" t="str">
        <f>VLOOKUP(Taulukko1[[#This Row],[Rivivalinta]],Sheet1!$C$1:$E$42,2,FALSE)</f>
        <v>Exponeringsbelopp för positions-, valutakurs- och råvarurisker</v>
      </c>
      <c r="D2799" s="40" t="str">
        <f>VLOOKUP(Taulukko1[[#This Row],[Rivivalinta]],Sheet1!$C$1:$E$42,3,FALSE)</f>
        <v>Position, currency and commodity risks</v>
      </c>
      <c r="E2799" s="41" t="s">
        <v>219</v>
      </c>
      <c r="F2799" s="2">
        <v>42004</v>
      </c>
      <c r="G2799" s="42">
        <v>73.061999999999998</v>
      </c>
    </row>
    <row r="2800" spans="1:7" x14ac:dyDescent="0.2">
      <c r="A2800" s="3">
        <v>41</v>
      </c>
      <c r="B2800" s="23" t="s">
        <v>42</v>
      </c>
      <c r="C2800" s="40" t="str">
        <f>VLOOKUP(Taulukko1[[#This Row],[Rivivalinta]],Sheet1!$C$1:$E$42,2,FALSE)</f>
        <v>Exponeringsbelopp för operativ risk</v>
      </c>
      <c r="D2800" s="40" t="str">
        <f>VLOOKUP(Taulukko1[[#This Row],[Rivivalinta]],Sheet1!$C$1:$E$42,3,FALSE)</f>
        <v>Operational risks</v>
      </c>
      <c r="E2800" s="41" t="s">
        <v>219</v>
      </c>
      <c r="F2800" s="2">
        <v>42004</v>
      </c>
      <c r="G2800" s="42">
        <v>246515.375</v>
      </c>
    </row>
    <row r="2801" spans="1:7" x14ac:dyDescent="0.2">
      <c r="A2801" s="3">
        <v>42</v>
      </c>
      <c r="B2801" s="23" t="s">
        <v>43</v>
      </c>
      <c r="C2801" s="40" t="str">
        <f>VLOOKUP(Taulukko1[[#This Row],[Rivivalinta]],Sheet1!$C$1:$E$42,2,FALSE)</f>
        <v>Övriga riskexponeringar</v>
      </c>
      <c r="D2801" s="40" t="str">
        <f>VLOOKUP(Taulukko1[[#This Row],[Rivivalinta]],Sheet1!$C$1:$E$42,3,FALSE)</f>
        <v>Other risks</v>
      </c>
      <c r="E2801" s="41" t="s">
        <v>219</v>
      </c>
      <c r="F2801" s="2">
        <v>42004</v>
      </c>
      <c r="G2801" s="42">
        <v>19829.269120000001</v>
      </c>
    </row>
    <row r="2802" spans="1:7" x14ac:dyDescent="0.2">
      <c r="A2802" s="46">
        <v>27</v>
      </c>
      <c r="B2802" s="47" t="s">
        <v>116</v>
      </c>
      <c r="C2802" s="40" t="str">
        <f>VLOOKUP(Taulukko1[[#This Row],[Rivivalinta]],Sheet1!$C$1:$E$42,2,FALSE)</f>
        <v>Avkastning på total tillgångar (ROA), %</v>
      </c>
      <c r="D2802" s="40" t="str">
        <f>VLOOKUP(Taulukko1[[#This Row],[Rivivalinta]],Sheet1!$C$1:$E$42,3,FALSE)</f>
        <v>Return on total assets (ROA), %</v>
      </c>
      <c r="E2802" s="41" t="s">
        <v>219</v>
      </c>
      <c r="F2802" s="2">
        <v>42004</v>
      </c>
      <c r="G2802" s="43" vm="7">
        <v>4.1040022949538676E-3</v>
      </c>
    </row>
    <row r="2803" spans="1:7" x14ac:dyDescent="0.2">
      <c r="A2803" s="46">
        <v>26</v>
      </c>
      <c r="B2803" s="47" t="s">
        <v>117</v>
      </c>
      <c r="C2803" s="40" t="str">
        <f>VLOOKUP(Taulukko1[[#This Row],[Rivivalinta]],Sheet1!$C$1:$E$42,2,FALSE)</f>
        <v>Avkastning på eget kapital (ROE), %</v>
      </c>
      <c r="D2803" s="40" t="str">
        <f>VLOOKUP(Taulukko1[[#This Row],[Rivivalinta]],Sheet1!$C$1:$E$42,3,FALSE)</f>
        <v>Return on equity (ROE), %</v>
      </c>
      <c r="E2803" s="41" t="s">
        <v>219</v>
      </c>
      <c r="F2803" s="2">
        <v>42004</v>
      </c>
      <c r="G2803" s="43" vm="8">
        <v>0.21657213136163725</v>
      </c>
    </row>
    <row r="2804" spans="1:7" x14ac:dyDescent="0.2">
      <c r="A2804" s="3">
        <v>1</v>
      </c>
      <c r="B2804" s="23" t="s">
        <v>5</v>
      </c>
      <c r="C2804" s="40" t="str">
        <f>VLOOKUP(Taulukko1[[#This Row],[Rivivalinta]],Sheet1!$C$1:$E$42,2,FALSE)</f>
        <v>Räntenetto</v>
      </c>
      <c r="D2804" s="40" t="str">
        <f>VLOOKUP(Taulukko1[[#This Row],[Rivivalinta]],Sheet1!$C$1:$E$42,3,FALSE)</f>
        <v>Net interest margin</v>
      </c>
      <c r="E2804" s="41" t="s">
        <v>220</v>
      </c>
      <c r="F2804" s="2">
        <v>42004</v>
      </c>
      <c r="G2804" s="48">
        <v>22994</v>
      </c>
    </row>
    <row r="2805" spans="1:7" x14ac:dyDescent="0.2">
      <c r="A2805" s="3">
        <v>2</v>
      </c>
      <c r="B2805" s="23" t="s">
        <v>6</v>
      </c>
      <c r="C2805" s="40" t="str">
        <f>VLOOKUP(Taulukko1[[#This Row],[Rivivalinta]],Sheet1!$C$1:$E$42,2,FALSE)</f>
        <v>Netto, avgifts- och provisionsintäkter</v>
      </c>
      <c r="D2805" s="40" t="str">
        <f>VLOOKUP(Taulukko1[[#This Row],[Rivivalinta]],Sheet1!$C$1:$E$42,3,FALSE)</f>
        <v>Net fee and commission income</v>
      </c>
      <c r="E2805" s="41" t="s">
        <v>220</v>
      </c>
      <c r="F2805" s="2">
        <v>42004</v>
      </c>
      <c r="G2805" s="48">
        <v>14253</v>
      </c>
    </row>
    <row r="2806" spans="1:7" x14ac:dyDescent="0.2">
      <c r="A2806" s="3">
        <v>3</v>
      </c>
      <c r="B2806" s="23" t="s">
        <v>7</v>
      </c>
      <c r="C2806" s="40" t="str">
        <f>VLOOKUP(Taulukko1[[#This Row],[Rivivalinta]],Sheet1!$C$1:$E$42,2,FALSE)</f>
        <v>Avgifts- och provisionsintäkter</v>
      </c>
      <c r="D2806" s="40" t="str">
        <f>VLOOKUP(Taulukko1[[#This Row],[Rivivalinta]],Sheet1!$C$1:$E$42,3,FALSE)</f>
        <v>Fee and commission income</v>
      </c>
      <c r="E2806" s="41" t="s">
        <v>220</v>
      </c>
      <c r="F2806" s="2">
        <v>42004</v>
      </c>
      <c r="G2806" s="48">
        <v>16061</v>
      </c>
    </row>
    <row r="2807" spans="1:7" x14ac:dyDescent="0.2">
      <c r="A2807" s="3">
        <v>4</v>
      </c>
      <c r="B2807" s="23" t="s">
        <v>8</v>
      </c>
      <c r="C2807" s="40" t="str">
        <f>VLOOKUP(Taulukko1[[#This Row],[Rivivalinta]],Sheet1!$C$1:$E$42,2,FALSE)</f>
        <v>Avgifts- och provisionskostnader</v>
      </c>
      <c r="D2807" s="40" t="str">
        <f>VLOOKUP(Taulukko1[[#This Row],[Rivivalinta]],Sheet1!$C$1:$E$42,3,FALSE)</f>
        <v>Fee and commission expenses</v>
      </c>
      <c r="E2807" s="41" t="s">
        <v>220</v>
      </c>
      <c r="F2807" s="2">
        <v>42004</v>
      </c>
      <c r="G2807" s="48">
        <v>1808</v>
      </c>
    </row>
    <row r="2808" spans="1:7" x14ac:dyDescent="0.2">
      <c r="A2808" s="3">
        <v>5</v>
      </c>
      <c r="B2808" s="23" t="s">
        <v>9</v>
      </c>
      <c r="C2808" s="40" t="str">
        <f>VLOOKUP(Taulukko1[[#This Row],[Rivivalinta]],Sheet1!$C$1:$E$42,2,FALSE)</f>
        <v>Nettointäkter från handel och investeringar</v>
      </c>
      <c r="D2808" s="40" t="str">
        <f>VLOOKUP(Taulukko1[[#This Row],[Rivivalinta]],Sheet1!$C$1:$E$42,3,FALSE)</f>
        <v>Net trading and investing income</v>
      </c>
      <c r="E2808" s="41" t="s">
        <v>220</v>
      </c>
      <c r="F2808" s="2">
        <v>42004</v>
      </c>
      <c r="G2808" s="48">
        <v>0</v>
      </c>
    </row>
    <row r="2809" spans="1:7" x14ac:dyDescent="0.2">
      <c r="A2809" s="3">
        <v>6</v>
      </c>
      <c r="B2809" s="23" t="s">
        <v>10</v>
      </c>
      <c r="C2809" s="40" t="str">
        <f>VLOOKUP(Taulukko1[[#This Row],[Rivivalinta]],Sheet1!$C$1:$E$42,2,FALSE)</f>
        <v>Övriga intäkter</v>
      </c>
      <c r="D2809" s="40" t="str">
        <f>VLOOKUP(Taulukko1[[#This Row],[Rivivalinta]],Sheet1!$C$1:$E$42,3,FALSE)</f>
        <v>Other income</v>
      </c>
      <c r="E2809" s="41" t="s">
        <v>220</v>
      </c>
      <c r="F2809" s="2">
        <v>42004</v>
      </c>
      <c r="G2809" s="48">
        <v>635</v>
      </c>
    </row>
    <row r="2810" spans="1:7" x14ac:dyDescent="0.2">
      <c r="A2810" s="3">
        <v>7</v>
      </c>
      <c r="B2810" s="23" t="s">
        <v>11</v>
      </c>
      <c r="C2810" s="40" t="str">
        <f>VLOOKUP(Taulukko1[[#This Row],[Rivivalinta]],Sheet1!$C$1:$E$42,2,FALSE)</f>
        <v>Totala inkomster</v>
      </c>
      <c r="D2810" s="40" t="str">
        <f>VLOOKUP(Taulukko1[[#This Row],[Rivivalinta]],Sheet1!$C$1:$E$42,3,FALSE)</f>
        <v>Total income</v>
      </c>
      <c r="E2810" s="41" t="s">
        <v>220</v>
      </c>
      <c r="F2810" s="2">
        <v>42004</v>
      </c>
      <c r="G2810" s="48">
        <v>37882</v>
      </c>
    </row>
    <row r="2811" spans="1:7" x14ac:dyDescent="0.2">
      <c r="A2811" s="3">
        <v>8</v>
      </c>
      <c r="B2811" s="23" t="s">
        <v>12</v>
      </c>
      <c r="C2811" s="40" t="str">
        <f>VLOOKUP(Taulukko1[[#This Row],[Rivivalinta]],Sheet1!$C$1:$E$42,2,FALSE)</f>
        <v>Totala kostnader</v>
      </c>
      <c r="D2811" s="40" t="str">
        <f>VLOOKUP(Taulukko1[[#This Row],[Rivivalinta]],Sheet1!$C$1:$E$42,3,FALSE)</f>
        <v>Total expenses</v>
      </c>
      <c r="E2811" s="41" t="s">
        <v>220</v>
      </c>
      <c r="F2811" s="2">
        <v>42004</v>
      </c>
      <c r="G2811" s="48">
        <v>20090</v>
      </c>
    </row>
    <row r="2812" spans="1:7" x14ac:dyDescent="0.2">
      <c r="A2812" s="3">
        <v>9</v>
      </c>
      <c r="B2812" s="23" t="s">
        <v>13</v>
      </c>
      <c r="C2812" s="40" t="str">
        <f>VLOOKUP(Taulukko1[[#This Row],[Rivivalinta]],Sheet1!$C$1:$E$42,2,FALSE)</f>
        <v>Nedskrivningar av lån och fordringar</v>
      </c>
      <c r="D2812" s="40" t="str">
        <f>VLOOKUP(Taulukko1[[#This Row],[Rivivalinta]],Sheet1!$C$1:$E$42,3,FALSE)</f>
        <v>Impairments on loans and receivables</v>
      </c>
      <c r="E2812" s="41" t="s">
        <v>220</v>
      </c>
      <c r="F2812" s="2">
        <v>42004</v>
      </c>
      <c r="G2812" s="48">
        <v>715</v>
      </c>
    </row>
    <row r="2813" spans="1:7" x14ac:dyDescent="0.2">
      <c r="A2813" s="3">
        <v>10</v>
      </c>
      <c r="B2813" s="23" t="s">
        <v>14</v>
      </c>
      <c r="C2813" s="40" t="str">
        <f>VLOOKUP(Taulukko1[[#This Row],[Rivivalinta]],Sheet1!$C$1:$E$42,2,FALSE)</f>
        <v>Rörelsevinst/-förlust</v>
      </c>
      <c r="D2813" s="40" t="str">
        <f>VLOOKUP(Taulukko1[[#This Row],[Rivivalinta]],Sheet1!$C$1:$E$42,3,FALSE)</f>
        <v>Operatingprofit/-loss</v>
      </c>
      <c r="E2813" s="41" t="s">
        <v>220</v>
      </c>
      <c r="F2813" s="2">
        <v>42004</v>
      </c>
      <c r="G2813" s="48">
        <v>17077</v>
      </c>
    </row>
    <row r="2814" spans="1:7" x14ac:dyDescent="0.2">
      <c r="A2814" s="3">
        <v>11</v>
      </c>
      <c r="B2814" s="23" t="s">
        <v>15</v>
      </c>
      <c r="C2814" s="40" t="str">
        <f>VLOOKUP(Taulukko1[[#This Row],[Rivivalinta]],Sheet1!$C$1:$E$42,2,FALSE)</f>
        <v>Kontanta medel och kassabehållning hos centralbanker</v>
      </c>
      <c r="D2814" s="40" t="str">
        <f>VLOOKUP(Taulukko1[[#This Row],[Rivivalinta]],Sheet1!$C$1:$E$42,3,FALSE)</f>
        <v>Cash and cash balances at central banks</v>
      </c>
      <c r="E2814" s="41" t="s">
        <v>220</v>
      </c>
      <c r="F2814" s="2">
        <v>42004</v>
      </c>
      <c r="G2814" s="48">
        <v>5006</v>
      </c>
    </row>
    <row r="2815" spans="1:7" x14ac:dyDescent="0.2">
      <c r="A2815" s="3">
        <v>12</v>
      </c>
      <c r="B2815" s="23" t="s">
        <v>16</v>
      </c>
      <c r="C2815" s="40" t="str">
        <f>VLOOKUP(Taulukko1[[#This Row],[Rivivalinta]],Sheet1!$C$1:$E$42,2,FALSE)</f>
        <v>Lån och förskott till kreditinstitut</v>
      </c>
      <c r="D2815" s="40" t="str">
        <f>VLOOKUP(Taulukko1[[#This Row],[Rivivalinta]],Sheet1!$C$1:$E$42,3,FALSE)</f>
        <v>Loans and advances to credit institutions</v>
      </c>
      <c r="E2815" s="41" t="s">
        <v>220</v>
      </c>
      <c r="F2815" s="2">
        <v>42004</v>
      </c>
      <c r="G2815" s="48">
        <v>332</v>
      </c>
    </row>
    <row r="2816" spans="1:7" x14ac:dyDescent="0.2">
      <c r="A2816" s="3">
        <v>13</v>
      </c>
      <c r="B2816" s="23" t="s">
        <v>17</v>
      </c>
      <c r="C2816" s="40" t="str">
        <f>VLOOKUP(Taulukko1[[#This Row],[Rivivalinta]],Sheet1!$C$1:$E$42,2,FALSE)</f>
        <v>Lån och förskott till allmänheten och offentliga samfund</v>
      </c>
      <c r="D2816" s="40" t="str">
        <f>VLOOKUP(Taulukko1[[#This Row],[Rivivalinta]],Sheet1!$C$1:$E$42,3,FALSE)</f>
        <v>Loans and advances to the public and public sector entities</v>
      </c>
      <c r="E2816" s="41" t="s">
        <v>220</v>
      </c>
      <c r="F2816" s="2">
        <v>42004</v>
      </c>
      <c r="G2816" s="48">
        <v>373867</v>
      </c>
    </row>
    <row r="2817" spans="1:7" x14ac:dyDescent="0.2">
      <c r="A2817" s="3">
        <v>14</v>
      </c>
      <c r="B2817" s="23" t="s">
        <v>18</v>
      </c>
      <c r="C2817" s="40" t="str">
        <f>VLOOKUP(Taulukko1[[#This Row],[Rivivalinta]],Sheet1!$C$1:$E$42,2,FALSE)</f>
        <v>Värdepapper</v>
      </c>
      <c r="D2817" s="40" t="str">
        <f>VLOOKUP(Taulukko1[[#This Row],[Rivivalinta]],Sheet1!$C$1:$E$42,3,FALSE)</f>
        <v>Debt securities</v>
      </c>
      <c r="E2817" s="41" t="s">
        <v>220</v>
      </c>
      <c r="F2817" s="2">
        <v>42004</v>
      </c>
      <c r="G2817" s="48" t="s">
        <v>218</v>
      </c>
    </row>
    <row r="2818" spans="1:7" x14ac:dyDescent="0.2">
      <c r="A2818" s="3">
        <v>15</v>
      </c>
      <c r="B2818" s="23" t="s">
        <v>119</v>
      </c>
      <c r="C2818" s="40" t="str">
        <f>VLOOKUP(Taulukko1[[#This Row],[Rivivalinta]],Sheet1!$C$1:$E$42,2,FALSE)</f>
        <v xml:space="preserve">Derivat </v>
      </c>
      <c r="D2818" s="40" t="str">
        <f>VLOOKUP(Taulukko1[[#This Row],[Rivivalinta]],Sheet1!$C$1:$E$42,3,FALSE)</f>
        <v xml:space="preserve">Derivatives </v>
      </c>
      <c r="E2818" s="41" t="s">
        <v>220</v>
      </c>
      <c r="F2818" s="2">
        <v>42004</v>
      </c>
      <c r="G2818" s="48" t="s">
        <v>218</v>
      </c>
    </row>
    <row r="2819" spans="1:7" x14ac:dyDescent="0.2">
      <c r="A2819" s="3">
        <v>16</v>
      </c>
      <c r="B2819" s="23" t="s">
        <v>20</v>
      </c>
      <c r="C2819" s="40" t="str">
        <f>VLOOKUP(Taulukko1[[#This Row],[Rivivalinta]],Sheet1!$C$1:$E$42,2,FALSE)</f>
        <v>Övriga tillgångar</v>
      </c>
      <c r="D2819" s="40" t="str">
        <f>VLOOKUP(Taulukko1[[#This Row],[Rivivalinta]],Sheet1!$C$1:$E$42,3,FALSE)</f>
        <v>Other assets</v>
      </c>
      <c r="E2819" s="41" t="s">
        <v>220</v>
      </c>
      <c r="F2819" s="2">
        <v>42004</v>
      </c>
      <c r="G2819" s="48">
        <v>16828</v>
      </c>
    </row>
    <row r="2820" spans="1:7" x14ac:dyDescent="0.2">
      <c r="A2820" s="3">
        <v>17</v>
      </c>
      <c r="B2820" s="23" t="s">
        <v>21</v>
      </c>
      <c r="C2820" s="40" t="str">
        <f>VLOOKUP(Taulukko1[[#This Row],[Rivivalinta]],Sheet1!$C$1:$E$42,2,FALSE)</f>
        <v>SUMMA TILLGÅNGAR</v>
      </c>
      <c r="D2820" s="40" t="str">
        <f>VLOOKUP(Taulukko1[[#This Row],[Rivivalinta]],Sheet1!$C$1:$E$42,3,FALSE)</f>
        <v>TOTAL ASSETS</v>
      </c>
      <c r="E2820" s="41" t="s">
        <v>220</v>
      </c>
      <c r="F2820" s="2">
        <v>42004</v>
      </c>
      <c r="G2820" s="48">
        <v>396033</v>
      </c>
    </row>
    <row r="2821" spans="1:7" x14ac:dyDescent="0.2">
      <c r="A2821" s="3">
        <v>18</v>
      </c>
      <c r="B2821" s="23" t="s">
        <v>22</v>
      </c>
      <c r="C2821" s="40" t="str">
        <f>VLOOKUP(Taulukko1[[#This Row],[Rivivalinta]],Sheet1!$C$1:$E$42,2,FALSE)</f>
        <v>Inlåning från kreditinstitut</v>
      </c>
      <c r="D2821" s="40" t="str">
        <f>VLOOKUP(Taulukko1[[#This Row],[Rivivalinta]],Sheet1!$C$1:$E$42,3,FALSE)</f>
        <v>Deposits from credit institutions</v>
      </c>
      <c r="E2821" s="41" t="s">
        <v>220</v>
      </c>
      <c r="F2821" s="2">
        <v>42004</v>
      </c>
      <c r="G2821" s="48">
        <v>194700</v>
      </c>
    </row>
    <row r="2822" spans="1:7" x14ac:dyDescent="0.2">
      <c r="A2822" s="3">
        <v>19</v>
      </c>
      <c r="B2822" s="23" t="s">
        <v>23</v>
      </c>
      <c r="C2822" s="40" t="str">
        <f>VLOOKUP(Taulukko1[[#This Row],[Rivivalinta]],Sheet1!$C$1:$E$42,2,FALSE)</f>
        <v>Inlåning från allmänheten och offentliga samfund</v>
      </c>
      <c r="D2822" s="40" t="str">
        <f>VLOOKUP(Taulukko1[[#This Row],[Rivivalinta]],Sheet1!$C$1:$E$42,3,FALSE)</f>
        <v>Deposits from the public and public sector entities</v>
      </c>
      <c r="E2822" s="41" t="s">
        <v>220</v>
      </c>
      <c r="F2822" s="2">
        <v>42004</v>
      </c>
      <c r="G2822" s="48" t="s">
        <v>218</v>
      </c>
    </row>
    <row r="2823" spans="1:7" x14ac:dyDescent="0.2">
      <c r="A2823" s="3">
        <v>20</v>
      </c>
      <c r="B2823" s="23" t="s">
        <v>24</v>
      </c>
      <c r="C2823" s="40" t="str">
        <f>VLOOKUP(Taulukko1[[#This Row],[Rivivalinta]],Sheet1!$C$1:$E$42,2,FALSE)</f>
        <v>Emitterade skuldebrev</v>
      </c>
      <c r="D2823" s="40" t="str">
        <f>VLOOKUP(Taulukko1[[#This Row],[Rivivalinta]],Sheet1!$C$1:$E$42,3,FALSE)</f>
        <v>Debt securities issued</v>
      </c>
      <c r="E2823" s="41" t="s">
        <v>220</v>
      </c>
      <c r="F2823" s="2">
        <v>42004</v>
      </c>
      <c r="G2823" s="48" t="s">
        <v>218</v>
      </c>
    </row>
    <row r="2824" spans="1:7" x14ac:dyDescent="0.2">
      <c r="A2824" s="3">
        <v>22</v>
      </c>
      <c r="B2824" s="23" t="s">
        <v>19</v>
      </c>
      <c r="C2824" s="40" t="str">
        <f>VLOOKUP(Taulukko1[[#This Row],[Rivivalinta]],Sheet1!$C$1:$E$42,2,FALSE)</f>
        <v>Derivat</v>
      </c>
      <c r="D2824" s="40" t="str">
        <f>VLOOKUP(Taulukko1[[#This Row],[Rivivalinta]],Sheet1!$C$1:$E$42,3,FALSE)</f>
        <v>Derivatives</v>
      </c>
      <c r="E2824" s="41" t="s">
        <v>220</v>
      </c>
      <c r="F2824" s="2">
        <v>42004</v>
      </c>
      <c r="G2824" s="48" t="s">
        <v>218</v>
      </c>
    </row>
    <row r="2825" spans="1:7" x14ac:dyDescent="0.2">
      <c r="A2825" s="3">
        <v>23</v>
      </c>
      <c r="B2825" s="23" t="s">
        <v>25</v>
      </c>
      <c r="C2825" s="40" t="str">
        <f>VLOOKUP(Taulukko1[[#This Row],[Rivivalinta]],Sheet1!$C$1:$E$42,2,FALSE)</f>
        <v>Eget kapital</v>
      </c>
      <c r="D2825" s="40" t="str">
        <f>VLOOKUP(Taulukko1[[#This Row],[Rivivalinta]],Sheet1!$C$1:$E$42,3,FALSE)</f>
        <v>Total equity</v>
      </c>
      <c r="E2825" s="41" t="s">
        <v>220</v>
      </c>
      <c r="F2825" s="2">
        <v>42004</v>
      </c>
      <c r="G2825" s="48">
        <v>193418</v>
      </c>
    </row>
    <row r="2826" spans="1:7" x14ac:dyDescent="0.2">
      <c r="A2826" s="3">
        <v>21</v>
      </c>
      <c r="B2826" s="23" t="s">
        <v>26</v>
      </c>
      <c r="C2826" s="40" t="str">
        <f>VLOOKUP(Taulukko1[[#This Row],[Rivivalinta]],Sheet1!$C$1:$E$42,2,FALSE)</f>
        <v>Övriga skulder</v>
      </c>
      <c r="D2826" s="40" t="str">
        <f>VLOOKUP(Taulukko1[[#This Row],[Rivivalinta]],Sheet1!$C$1:$E$42,3,FALSE)</f>
        <v>Other liabilities</v>
      </c>
      <c r="E2826" s="41" t="s">
        <v>220</v>
      </c>
      <c r="F2826" s="2">
        <v>42004</v>
      </c>
      <c r="G2826" s="48">
        <v>7915</v>
      </c>
    </row>
    <row r="2827" spans="1:7" x14ac:dyDescent="0.2">
      <c r="A2827" s="3">
        <v>24</v>
      </c>
      <c r="B2827" s="23" t="s">
        <v>27</v>
      </c>
      <c r="C2827" s="40" t="str">
        <f>VLOOKUP(Taulukko1[[#This Row],[Rivivalinta]],Sheet1!$C$1:$E$42,2,FALSE)</f>
        <v>SUMMA EGET KAPITAL OCH SKULDER</v>
      </c>
      <c r="D2827" s="40" t="str">
        <f>VLOOKUP(Taulukko1[[#This Row],[Rivivalinta]],Sheet1!$C$1:$E$42,3,FALSE)</f>
        <v>TOTAL EQUITY AND LIABILITIES</v>
      </c>
      <c r="E2827" s="41" t="s">
        <v>220</v>
      </c>
      <c r="F2827" s="2">
        <v>42004</v>
      </c>
      <c r="G2827" s="48">
        <v>396033</v>
      </c>
    </row>
    <row r="2828" spans="1:7" x14ac:dyDescent="0.2">
      <c r="A2828" s="3">
        <v>25</v>
      </c>
      <c r="B2828" s="23" t="s">
        <v>28</v>
      </c>
      <c r="C2828" s="40" t="str">
        <f>VLOOKUP(Taulukko1[[#This Row],[Rivivalinta]],Sheet1!$C$1:$E$42,2,FALSE)</f>
        <v>Exponering utanför balansräkningen</v>
      </c>
      <c r="D2828" s="40" t="str">
        <f>VLOOKUP(Taulukko1[[#This Row],[Rivivalinta]],Sheet1!$C$1:$E$42,3,FALSE)</f>
        <v>Off balance sheet exposures</v>
      </c>
      <c r="E2828" s="41" t="s">
        <v>220</v>
      </c>
      <c r="F2828" s="2">
        <v>42004</v>
      </c>
      <c r="G2828" s="48">
        <v>343527</v>
      </c>
    </row>
    <row r="2829" spans="1:7" x14ac:dyDescent="0.2">
      <c r="A2829" s="3">
        <v>28</v>
      </c>
      <c r="B2829" s="23" t="s">
        <v>29</v>
      </c>
      <c r="C2829" s="40" t="str">
        <f>VLOOKUP(Taulukko1[[#This Row],[Rivivalinta]],Sheet1!$C$1:$E$42,2,FALSE)</f>
        <v>Kostnader/intäkter, %</v>
      </c>
      <c r="D2829" s="40" t="str">
        <f>VLOOKUP(Taulukko1[[#This Row],[Rivivalinta]],Sheet1!$C$1:$E$42,3,FALSE)</f>
        <v>Cost/income ratio, %</v>
      </c>
      <c r="E2829" s="41" t="s">
        <v>220</v>
      </c>
      <c r="F2829" s="2">
        <v>42004</v>
      </c>
      <c r="G2829" s="43" vm="9">
        <v>0.53033102792883169</v>
      </c>
    </row>
    <row r="2830" spans="1:7" x14ac:dyDescent="0.2">
      <c r="A2830" s="3">
        <v>29</v>
      </c>
      <c r="B2830" s="23" t="s">
        <v>30</v>
      </c>
      <c r="C2830" s="40" t="str">
        <f>VLOOKUP(Taulukko1[[#This Row],[Rivivalinta]],Sheet1!$C$1:$E$42,2,FALSE)</f>
        <v>Nödlidande exponeringar/Exponeringar, %</v>
      </c>
      <c r="D2830" s="40" t="str">
        <f>VLOOKUP(Taulukko1[[#This Row],[Rivivalinta]],Sheet1!$C$1:$E$42,3,FALSE)</f>
        <v>Non-performing exposures/Exposures, %</v>
      </c>
      <c r="E2830" s="41" t="s">
        <v>220</v>
      </c>
      <c r="F2830" s="2">
        <v>42004</v>
      </c>
      <c r="G2830" s="43" vm="10">
        <v>5.2608512071149499E-2</v>
      </c>
    </row>
    <row r="2831" spans="1:7" x14ac:dyDescent="0.2">
      <c r="A2831" s="3">
        <v>30</v>
      </c>
      <c r="B2831" s="23" t="s">
        <v>31</v>
      </c>
      <c r="C2831" s="40" t="str">
        <f>VLOOKUP(Taulukko1[[#This Row],[Rivivalinta]],Sheet1!$C$1:$E$42,2,FALSE)</f>
        <v>Upplupna avsättningar på nödlidande exponeringar/Nödlidande Exponeringar, %</v>
      </c>
      <c r="D2831" s="40" t="str">
        <f>VLOOKUP(Taulukko1[[#This Row],[Rivivalinta]],Sheet1!$C$1:$E$42,3,FALSE)</f>
        <v>Accumulated impairments on non-performing exposures/Non-performing exposures, %</v>
      </c>
      <c r="E2831" s="41" t="s">
        <v>220</v>
      </c>
      <c r="F2831" s="2">
        <v>42004</v>
      </c>
      <c r="G2831" s="43" vm="11">
        <v>0.35212841613329271</v>
      </c>
    </row>
    <row r="2832" spans="1:7" x14ac:dyDescent="0.2">
      <c r="A2832" s="3">
        <v>31</v>
      </c>
      <c r="B2832" s="23" t="s">
        <v>32</v>
      </c>
      <c r="C2832" s="40" t="str">
        <f>VLOOKUP(Taulukko1[[#This Row],[Rivivalinta]],Sheet1!$C$1:$E$42,2,FALSE)</f>
        <v>Kapitalbas</v>
      </c>
      <c r="D2832" s="40" t="str">
        <f>VLOOKUP(Taulukko1[[#This Row],[Rivivalinta]],Sheet1!$C$1:$E$42,3,FALSE)</f>
        <v>Own funds</v>
      </c>
      <c r="E2832" s="41" t="s">
        <v>220</v>
      </c>
      <c r="F2832" s="2">
        <v>42004</v>
      </c>
      <c r="G2832" s="48">
        <v>179763.106</v>
      </c>
    </row>
    <row r="2833" spans="1:7" x14ac:dyDescent="0.2">
      <c r="A2833" s="3">
        <v>32</v>
      </c>
      <c r="B2833" s="23" t="s">
        <v>33</v>
      </c>
      <c r="C2833" s="40" t="str">
        <f>VLOOKUP(Taulukko1[[#This Row],[Rivivalinta]],Sheet1!$C$1:$E$42,2,FALSE)</f>
        <v>Kärnprimärkapital (CET 1)</v>
      </c>
      <c r="D2833" s="40" t="str">
        <f>VLOOKUP(Taulukko1[[#This Row],[Rivivalinta]],Sheet1!$C$1:$E$42,3,FALSE)</f>
        <v>Common equity tier 1 capital (CET1)</v>
      </c>
      <c r="E2833" s="41" t="s">
        <v>220</v>
      </c>
      <c r="F2833" s="2">
        <v>42004</v>
      </c>
      <c r="G2833" s="48">
        <v>179763.106</v>
      </c>
    </row>
    <row r="2834" spans="1:7" x14ac:dyDescent="0.2">
      <c r="A2834" s="3">
        <v>33</v>
      </c>
      <c r="B2834" s="23" t="s">
        <v>34</v>
      </c>
      <c r="C2834" s="40" t="str">
        <f>VLOOKUP(Taulukko1[[#This Row],[Rivivalinta]],Sheet1!$C$1:$E$42,2,FALSE)</f>
        <v>Övrigt primärkapital (AT 1)</v>
      </c>
      <c r="D2834" s="40" t="str">
        <f>VLOOKUP(Taulukko1[[#This Row],[Rivivalinta]],Sheet1!$C$1:$E$42,3,FALSE)</f>
        <v>Additional tier 1 capital (AT 1)</v>
      </c>
      <c r="E2834" s="41" t="s">
        <v>220</v>
      </c>
      <c r="F2834" s="2">
        <v>42004</v>
      </c>
      <c r="G2834" s="48">
        <v>0</v>
      </c>
    </row>
    <row r="2835" spans="1:7" x14ac:dyDescent="0.2">
      <c r="A2835" s="3">
        <v>34</v>
      </c>
      <c r="B2835" s="23" t="s">
        <v>35</v>
      </c>
      <c r="C2835" s="40" t="str">
        <f>VLOOKUP(Taulukko1[[#This Row],[Rivivalinta]],Sheet1!$C$1:$E$42,2,FALSE)</f>
        <v>Supplementärkapital (T2)</v>
      </c>
      <c r="D2835" s="40" t="str">
        <f>VLOOKUP(Taulukko1[[#This Row],[Rivivalinta]],Sheet1!$C$1:$E$42,3,FALSE)</f>
        <v>Tier 2 capital (T2)</v>
      </c>
      <c r="E2835" s="41" t="s">
        <v>220</v>
      </c>
      <c r="F2835" s="2">
        <v>42004</v>
      </c>
      <c r="G2835" s="48" t="s">
        <v>218</v>
      </c>
    </row>
    <row r="2836" spans="1:7" x14ac:dyDescent="0.2">
      <c r="A2836" s="3">
        <v>35</v>
      </c>
      <c r="B2836" s="23" t="s">
        <v>36</v>
      </c>
      <c r="C2836" s="40" t="str">
        <f>VLOOKUP(Taulukko1[[#This Row],[Rivivalinta]],Sheet1!$C$1:$E$42,2,FALSE)</f>
        <v>Summa kapitalrelationer, %</v>
      </c>
      <c r="D2836" s="40" t="str">
        <f>VLOOKUP(Taulukko1[[#This Row],[Rivivalinta]],Sheet1!$C$1:$E$42,3,FALSE)</f>
        <v>Own funds ratio, %</v>
      </c>
      <c r="E2836" s="41" t="s">
        <v>220</v>
      </c>
      <c r="F2836" s="2">
        <v>42004</v>
      </c>
      <c r="G2836" s="43" vm="12">
        <v>0.55483151985996315</v>
      </c>
    </row>
    <row r="2837" spans="1:7" x14ac:dyDescent="0.2">
      <c r="A2837" s="3">
        <v>36</v>
      </c>
      <c r="B2837" s="23" t="s">
        <v>37</v>
      </c>
      <c r="C2837" s="40" t="str">
        <f>VLOOKUP(Taulukko1[[#This Row],[Rivivalinta]],Sheet1!$C$1:$E$42,2,FALSE)</f>
        <v>Primärkapitalrelation, %</v>
      </c>
      <c r="D2837" s="40" t="str">
        <f>VLOOKUP(Taulukko1[[#This Row],[Rivivalinta]],Sheet1!$C$1:$E$42,3,FALSE)</f>
        <v>Tier 1 ratio, %</v>
      </c>
      <c r="E2837" s="41" t="s">
        <v>220</v>
      </c>
      <c r="F2837" s="2">
        <v>42004</v>
      </c>
      <c r="G2837" s="43" vm="13">
        <v>0.55483151985996315</v>
      </c>
    </row>
    <row r="2838" spans="1:7" x14ac:dyDescent="0.2">
      <c r="A2838" s="3">
        <v>37</v>
      </c>
      <c r="B2838" s="23" t="s">
        <v>38</v>
      </c>
      <c r="C2838" s="40" t="str">
        <f>VLOOKUP(Taulukko1[[#This Row],[Rivivalinta]],Sheet1!$C$1:$E$42,2,FALSE)</f>
        <v>Kärnprimärkapitalrelation, %</v>
      </c>
      <c r="D2838" s="40" t="str">
        <f>VLOOKUP(Taulukko1[[#This Row],[Rivivalinta]],Sheet1!$C$1:$E$42,3,FALSE)</f>
        <v>CET 1 ratio, %</v>
      </c>
      <c r="E2838" s="41" t="s">
        <v>220</v>
      </c>
      <c r="F2838" s="2">
        <v>42004</v>
      </c>
      <c r="G2838" s="43" vm="14">
        <v>0.55483151985996315</v>
      </c>
    </row>
    <row r="2839" spans="1:7" x14ac:dyDescent="0.2">
      <c r="A2839" s="3">
        <v>38</v>
      </c>
      <c r="B2839" s="23" t="s">
        <v>39</v>
      </c>
      <c r="C2839" s="40" t="str">
        <f>VLOOKUP(Taulukko1[[#This Row],[Rivivalinta]],Sheet1!$C$1:$E$42,2,FALSE)</f>
        <v>Summa exponeringsbelopp (RWA)</v>
      </c>
      <c r="D2839" s="40" t="str">
        <f>VLOOKUP(Taulukko1[[#This Row],[Rivivalinta]],Sheet1!$C$1:$E$42,3,FALSE)</f>
        <v>Total risk weighted assets (RWA)</v>
      </c>
      <c r="E2839" s="41" t="s">
        <v>220</v>
      </c>
      <c r="F2839" s="2">
        <v>42004</v>
      </c>
      <c r="G2839" s="48">
        <v>323995.84299999999</v>
      </c>
    </row>
    <row r="2840" spans="1:7" x14ac:dyDescent="0.2">
      <c r="A2840" s="3">
        <v>39</v>
      </c>
      <c r="B2840" s="23" t="s">
        <v>40</v>
      </c>
      <c r="C2840" s="40" t="str">
        <f>VLOOKUP(Taulukko1[[#This Row],[Rivivalinta]],Sheet1!$C$1:$E$42,2,FALSE)</f>
        <v>Exponeringsbelopp för kredit-, motpart- och utspädningsrisker</v>
      </c>
      <c r="D2840" s="40" t="str">
        <f>VLOOKUP(Taulukko1[[#This Row],[Rivivalinta]],Sheet1!$C$1:$E$42,3,FALSE)</f>
        <v>Credit and counterparty risks</v>
      </c>
      <c r="E2840" s="41" t="s">
        <v>220</v>
      </c>
      <c r="F2840" s="2">
        <v>42004</v>
      </c>
      <c r="G2840" s="48">
        <v>264470.44300000003</v>
      </c>
    </row>
    <row r="2841" spans="1:7" x14ac:dyDescent="0.2">
      <c r="A2841" s="3">
        <v>40</v>
      </c>
      <c r="B2841" s="23" t="s">
        <v>41</v>
      </c>
      <c r="C2841" s="40" t="str">
        <f>VLOOKUP(Taulukko1[[#This Row],[Rivivalinta]],Sheet1!$C$1:$E$42,2,FALSE)</f>
        <v>Exponeringsbelopp för positions-, valutakurs- och råvarurisker</v>
      </c>
      <c r="D2841" s="40" t="str">
        <f>VLOOKUP(Taulukko1[[#This Row],[Rivivalinta]],Sheet1!$C$1:$E$42,3,FALSE)</f>
        <v>Position, currency and commodity risks</v>
      </c>
      <c r="E2841" s="41" t="s">
        <v>220</v>
      </c>
      <c r="F2841" s="2">
        <v>42004</v>
      </c>
      <c r="G2841" s="48" t="s">
        <v>218</v>
      </c>
    </row>
    <row r="2842" spans="1:7" x14ac:dyDescent="0.2">
      <c r="A2842" s="3">
        <v>41</v>
      </c>
      <c r="B2842" s="23" t="s">
        <v>42</v>
      </c>
      <c r="C2842" s="40" t="str">
        <f>VLOOKUP(Taulukko1[[#This Row],[Rivivalinta]],Sheet1!$C$1:$E$42,2,FALSE)</f>
        <v>Exponeringsbelopp för operativ risk</v>
      </c>
      <c r="D2842" s="40" t="str">
        <f>VLOOKUP(Taulukko1[[#This Row],[Rivivalinta]],Sheet1!$C$1:$E$42,3,FALSE)</f>
        <v>Operational risks</v>
      </c>
      <c r="E2842" s="41" t="s">
        <v>220</v>
      </c>
      <c r="F2842" s="2">
        <v>42004</v>
      </c>
      <c r="G2842" s="48">
        <v>59525.4</v>
      </c>
    </row>
    <row r="2843" spans="1:7" x14ac:dyDescent="0.2">
      <c r="A2843" s="3">
        <v>42</v>
      </c>
      <c r="B2843" s="23" t="s">
        <v>43</v>
      </c>
      <c r="C2843" s="40" t="str">
        <f>VLOOKUP(Taulukko1[[#This Row],[Rivivalinta]],Sheet1!$C$1:$E$42,2,FALSE)</f>
        <v>Övriga riskexponeringar</v>
      </c>
      <c r="D2843" s="40" t="str">
        <f>VLOOKUP(Taulukko1[[#This Row],[Rivivalinta]],Sheet1!$C$1:$E$42,3,FALSE)</f>
        <v>Other risks</v>
      </c>
      <c r="E2843" s="41" t="s">
        <v>220</v>
      </c>
      <c r="F2843" s="2">
        <v>42004</v>
      </c>
      <c r="G2843" s="48" t="s">
        <v>218</v>
      </c>
    </row>
    <row r="2844" spans="1:7" x14ac:dyDescent="0.2">
      <c r="A2844" s="46">
        <v>27</v>
      </c>
      <c r="B2844" s="47" t="s">
        <v>116</v>
      </c>
      <c r="C2844" s="40" t="str">
        <f>VLOOKUP(Taulukko1[[#This Row],[Rivivalinta]],Sheet1!$C$1:$E$42,2,FALSE)</f>
        <v>Avkastning på total tillgångar (ROA), %</v>
      </c>
      <c r="D2844" s="40" t="str">
        <f>VLOOKUP(Taulukko1[[#This Row],[Rivivalinta]],Sheet1!$C$1:$E$42,3,FALSE)</f>
        <v>Return on total assets (ROA), %</v>
      </c>
      <c r="E2844" s="41" t="s">
        <v>220</v>
      </c>
      <c r="F2844" s="2">
        <v>42004</v>
      </c>
      <c r="G2844" s="43" vm="15">
        <v>3.4919299465917562E-2</v>
      </c>
    </row>
    <row r="2845" spans="1:7" x14ac:dyDescent="0.2">
      <c r="A2845" s="46">
        <v>26</v>
      </c>
      <c r="B2845" s="47" t="s">
        <v>117</v>
      </c>
      <c r="C2845" s="40" t="str">
        <f>VLOOKUP(Taulukko1[[#This Row],[Rivivalinta]],Sheet1!$C$1:$E$42,2,FALSE)</f>
        <v>Avkastning på eget kapital (ROE), %</v>
      </c>
      <c r="D2845" s="40" t="str">
        <f>VLOOKUP(Taulukko1[[#This Row],[Rivivalinta]],Sheet1!$C$1:$E$42,3,FALSE)</f>
        <v>Return on equity (ROE), %</v>
      </c>
      <c r="E2845" s="41" t="s">
        <v>220</v>
      </c>
      <c r="F2845" s="2">
        <v>42004</v>
      </c>
      <c r="G2845" s="43" vm="16">
        <v>7.3181646439663323E-2</v>
      </c>
    </row>
    <row r="2846" spans="1:7" x14ac:dyDescent="0.2">
      <c r="A2846" s="3">
        <v>1</v>
      </c>
      <c r="B2846" s="23" t="s">
        <v>5</v>
      </c>
      <c r="C2846" s="23" t="str">
        <f>VLOOKUP(Taulukko1[[#This Row],[Rivivalinta]],Sheet1!$C$1:$E$42,2,FALSE)</f>
        <v>Räntenetto</v>
      </c>
      <c r="D2846" s="23" t="str">
        <f>VLOOKUP(Taulukko1[[#This Row],[Rivivalinta]],Sheet1!$C$1:$E$42,3,FALSE)</f>
        <v>Net interest margin</v>
      </c>
      <c r="E2846" s="1" t="s">
        <v>113</v>
      </c>
      <c r="F2846" s="2">
        <v>42369</v>
      </c>
      <c r="G2846" s="4">
        <v>31713.511999999999</v>
      </c>
    </row>
    <row r="2847" spans="1:7" x14ac:dyDescent="0.2">
      <c r="A2847" s="3">
        <v>2</v>
      </c>
      <c r="B2847" s="23" t="s">
        <v>6</v>
      </c>
      <c r="C2847" s="23" t="str">
        <f>VLOOKUP(Taulukko1[[#This Row],[Rivivalinta]],Sheet1!$C$1:$E$42,2,FALSE)</f>
        <v>Netto, avgifts- och provisionsintäkter</v>
      </c>
      <c r="D2847" s="23" t="str">
        <f>VLOOKUP(Taulukko1[[#This Row],[Rivivalinta]],Sheet1!$C$1:$E$42,3,FALSE)</f>
        <v>Net fee and commission income</v>
      </c>
      <c r="E2847" s="1" t="s">
        <v>113</v>
      </c>
      <c r="F2847" s="2">
        <v>42369</v>
      </c>
      <c r="G2847" s="4">
        <v>15281.772000000001</v>
      </c>
    </row>
    <row r="2848" spans="1:7" x14ac:dyDescent="0.2">
      <c r="A2848" s="3">
        <v>3</v>
      </c>
      <c r="B2848" s="23" t="s">
        <v>7</v>
      </c>
      <c r="C2848" s="23" t="str">
        <f>VLOOKUP(Taulukko1[[#This Row],[Rivivalinta]],Sheet1!$C$1:$E$42,2,FALSE)</f>
        <v>Avgifts- och provisionsintäkter</v>
      </c>
      <c r="D2848" s="23" t="str">
        <f>VLOOKUP(Taulukko1[[#This Row],[Rivivalinta]],Sheet1!$C$1:$E$42,3,FALSE)</f>
        <v>Fee and commission income</v>
      </c>
      <c r="E2848" s="1" t="s">
        <v>113</v>
      </c>
      <c r="F2848" s="2">
        <v>42369</v>
      </c>
      <c r="G2848" s="4">
        <v>17481.331999999999</v>
      </c>
    </row>
    <row r="2849" spans="1:7" x14ac:dyDescent="0.2">
      <c r="A2849" s="3">
        <v>4</v>
      </c>
      <c r="B2849" s="23" t="s">
        <v>8</v>
      </c>
      <c r="C2849" s="23" t="str">
        <f>VLOOKUP(Taulukko1[[#This Row],[Rivivalinta]],Sheet1!$C$1:$E$42,2,FALSE)</f>
        <v>Avgifts- och provisionskostnader</v>
      </c>
      <c r="D2849" s="23" t="str">
        <f>VLOOKUP(Taulukko1[[#This Row],[Rivivalinta]],Sheet1!$C$1:$E$42,3,FALSE)</f>
        <v>Fee and commission expenses</v>
      </c>
      <c r="E2849" s="1" t="s">
        <v>113</v>
      </c>
      <c r="F2849" s="2">
        <v>42369</v>
      </c>
      <c r="G2849" s="4">
        <v>2199.56</v>
      </c>
    </row>
    <row r="2850" spans="1:7" x14ac:dyDescent="0.2">
      <c r="A2850" s="3">
        <v>5</v>
      </c>
      <c r="B2850" s="23" t="s">
        <v>9</v>
      </c>
      <c r="C2850" s="23" t="str">
        <f>VLOOKUP(Taulukko1[[#This Row],[Rivivalinta]],Sheet1!$C$1:$E$42,2,FALSE)</f>
        <v>Nettointäkter från handel och investeringar</v>
      </c>
      <c r="D2850" s="23" t="str">
        <f>VLOOKUP(Taulukko1[[#This Row],[Rivivalinta]],Sheet1!$C$1:$E$42,3,FALSE)</f>
        <v>Net trading and investing income</v>
      </c>
      <c r="E2850" s="1" t="s">
        <v>113</v>
      </c>
      <c r="F2850" s="2">
        <v>42369</v>
      </c>
      <c r="G2850" s="4">
        <v>5005.4870000000001</v>
      </c>
    </row>
    <row r="2851" spans="1:7" x14ac:dyDescent="0.2">
      <c r="A2851" s="3">
        <v>6</v>
      </c>
      <c r="B2851" s="23" t="s">
        <v>10</v>
      </c>
      <c r="C2851" s="23" t="str">
        <f>VLOOKUP(Taulukko1[[#This Row],[Rivivalinta]],Sheet1!$C$1:$E$42,2,FALSE)</f>
        <v>Övriga intäkter</v>
      </c>
      <c r="D2851" s="23" t="str">
        <f>VLOOKUP(Taulukko1[[#This Row],[Rivivalinta]],Sheet1!$C$1:$E$42,3,FALSE)</f>
        <v>Other income</v>
      </c>
      <c r="E2851" s="1" t="s">
        <v>113</v>
      </c>
      <c r="F2851" s="2">
        <v>42369</v>
      </c>
      <c r="G2851" s="4">
        <v>4287.0929999999998</v>
      </c>
    </row>
    <row r="2852" spans="1:7" x14ac:dyDescent="0.2">
      <c r="A2852" s="3">
        <v>7</v>
      </c>
      <c r="B2852" s="23" t="s">
        <v>11</v>
      </c>
      <c r="C2852" s="23" t="str">
        <f>VLOOKUP(Taulukko1[[#This Row],[Rivivalinta]],Sheet1!$C$1:$E$42,2,FALSE)</f>
        <v>Totala inkomster</v>
      </c>
      <c r="D2852" s="23" t="str">
        <f>VLOOKUP(Taulukko1[[#This Row],[Rivivalinta]],Sheet1!$C$1:$E$42,3,FALSE)</f>
        <v>Total income</v>
      </c>
      <c r="E2852" s="1" t="s">
        <v>113</v>
      </c>
      <c r="F2852" s="2">
        <v>42369</v>
      </c>
      <c r="G2852" s="4">
        <v>56287.864000000001</v>
      </c>
    </row>
    <row r="2853" spans="1:7" x14ac:dyDescent="0.2">
      <c r="A2853" s="3">
        <v>8</v>
      </c>
      <c r="B2853" s="23" t="s">
        <v>12</v>
      </c>
      <c r="C2853" s="23" t="str">
        <f>VLOOKUP(Taulukko1[[#This Row],[Rivivalinta]],Sheet1!$C$1:$E$42,2,FALSE)</f>
        <v>Totala kostnader</v>
      </c>
      <c r="D2853" s="23" t="str">
        <f>VLOOKUP(Taulukko1[[#This Row],[Rivivalinta]],Sheet1!$C$1:$E$42,3,FALSE)</f>
        <v>Total expenses</v>
      </c>
      <c r="E2853" s="1" t="s">
        <v>113</v>
      </c>
      <c r="F2853" s="2">
        <v>42369</v>
      </c>
      <c r="G2853" s="4">
        <v>33056.449000000001</v>
      </c>
    </row>
    <row r="2854" spans="1:7" x14ac:dyDescent="0.2">
      <c r="A2854" s="3">
        <v>9</v>
      </c>
      <c r="B2854" s="23" t="s">
        <v>13</v>
      </c>
      <c r="C2854" s="23" t="str">
        <f>VLOOKUP(Taulukko1[[#This Row],[Rivivalinta]],Sheet1!$C$1:$E$42,2,FALSE)</f>
        <v>Nedskrivningar av lån och fordringar</v>
      </c>
      <c r="D2854" s="23" t="str">
        <f>VLOOKUP(Taulukko1[[#This Row],[Rivivalinta]],Sheet1!$C$1:$E$42,3,FALSE)</f>
        <v>Impairments on loans and receivables</v>
      </c>
      <c r="E2854" s="1" t="s">
        <v>113</v>
      </c>
      <c r="F2854" s="2">
        <v>42369</v>
      </c>
      <c r="G2854" s="4">
        <v>3593.7840000000001</v>
      </c>
    </row>
    <row r="2855" spans="1:7" x14ac:dyDescent="0.2">
      <c r="A2855" s="3">
        <v>10</v>
      </c>
      <c r="B2855" s="23" t="s">
        <v>14</v>
      </c>
      <c r="C2855" s="23" t="str">
        <f>VLOOKUP(Taulukko1[[#This Row],[Rivivalinta]],Sheet1!$C$1:$E$42,2,FALSE)</f>
        <v>Rörelsevinst/-förlust</v>
      </c>
      <c r="D2855" s="23" t="str">
        <f>VLOOKUP(Taulukko1[[#This Row],[Rivivalinta]],Sheet1!$C$1:$E$42,3,FALSE)</f>
        <v>Operatingprofit/-loss</v>
      </c>
      <c r="E2855" s="1" t="s">
        <v>113</v>
      </c>
      <c r="F2855" s="2">
        <v>42369</v>
      </c>
      <c r="G2855" s="4">
        <v>19637.631000000001</v>
      </c>
    </row>
    <row r="2856" spans="1:7" x14ac:dyDescent="0.2">
      <c r="A2856" s="3">
        <v>11</v>
      </c>
      <c r="B2856" s="23" t="s">
        <v>15</v>
      </c>
      <c r="C2856" s="23" t="str">
        <f>VLOOKUP(Taulukko1[[#This Row],[Rivivalinta]],Sheet1!$C$1:$E$42,2,FALSE)</f>
        <v>Kontanta medel och kassabehållning hos centralbanker</v>
      </c>
      <c r="D2856" s="23" t="str">
        <f>VLOOKUP(Taulukko1[[#This Row],[Rivivalinta]],Sheet1!$C$1:$E$42,3,FALSE)</f>
        <v>Cash and cash balances at central banks</v>
      </c>
      <c r="E2856" s="1" t="s">
        <v>113</v>
      </c>
      <c r="F2856" s="2">
        <v>42369</v>
      </c>
      <c r="G2856" s="4">
        <v>129902.447</v>
      </c>
    </row>
    <row r="2857" spans="1:7" x14ac:dyDescent="0.2">
      <c r="A2857" s="3">
        <v>12</v>
      </c>
      <c r="B2857" s="23" t="s">
        <v>16</v>
      </c>
      <c r="C2857" s="23" t="str">
        <f>VLOOKUP(Taulukko1[[#This Row],[Rivivalinta]],Sheet1!$C$1:$E$42,2,FALSE)</f>
        <v>Lån och förskott till kreditinstitut</v>
      </c>
      <c r="D2857" s="23" t="str">
        <f>VLOOKUP(Taulukko1[[#This Row],[Rivivalinta]],Sheet1!$C$1:$E$42,3,FALSE)</f>
        <v>Loans and advances to credit institutions</v>
      </c>
      <c r="E2857" s="1" t="s">
        <v>113</v>
      </c>
      <c r="F2857" s="2">
        <v>42369</v>
      </c>
      <c r="G2857" s="4">
        <v>17565.034</v>
      </c>
    </row>
    <row r="2858" spans="1:7" x14ac:dyDescent="0.2">
      <c r="A2858" s="3">
        <v>13</v>
      </c>
      <c r="B2858" s="23" t="s">
        <v>17</v>
      </c>
      <c r="C2858" s="23" t="str">
        <f>VLOOKUP(Taulukko1[[#This Row],[Rivivalinta]],Sheet1!$C$1:$E$42,2,FALSE)</f>
        <v>Lån och förskott till allmänheten och offentliga samfund</v>
      </c>
      <c r="D2858" s="23" t="str">
        <f>VLOOKUP(Taulukko1[[#This Row],[Rivivalinta]],Sheet1!$C$1:$E$42,3,FALSE)</f>
        <v>Loans and advances to the public and public sector entities</v>
      </c>
      <c r="E2858" s="1" t="s">
        <v>113</v>
      </c>
      <c r="F2858" s="2">
        <v>42369</v>
      </c>
      <c r="G2858" s="4">
        <v>1533483.578</v>
      </c>
    </row>
    <row r="2859" spans="1:7" x14ac:dyDescent="0.2">
      <c r="A2859" s="3">
        <v>14</v>
      </c>
      <c r="B2859" s="23" t="s">
        <v>18</v>
      </c>
      <c r="C2859" s="23" t="str">
        <f>VLOOKUP(Taulukko1[[#This Row],[Rivivalinta]],Sheet1!$C$1:$E$42,2,FALSE)</f>
        <v>Värdepapper</v>
      </c>
      <c r="D2859" s="23" t="str">
        <f>VLOOKUP(Taulukko1[[#This Row],[Rivivalinta]],Sheet1!$C$1:$E$42,3,FALSE)</f>
        <v>Debt securities</v>
      </c>
      <c r="E2859" s="1" t="s">
        <v>113</v>
      </c>
      <c r="F2859" s="2">
        <v>42369</v>
      </c>
      <c r="G2859" s="4">
        <v>103930.978</v>
      </c>
    </row>
    <row r="2860" spans="1:7" x14ac:dyDescent="0.2">
      <c r="A2860" s="3">
        <v>15</v>
      </c>
      <c r="B2860" s="23" t="s">
        <v>119</v>
      </c>
      <c r="C2860" s="23" t="str">
        <f>VLOOKUP(Taulukko1[[#This Row],[Rivivalinta]],Sheet1!$C$1:$E$42,2,FALSE)</f>
        <v xml:space="preserve">Derivat </v>
      </c>
      <c r="D2860" s="23" t="str">
        <f>VLOOKUP(Taulukko1[[#This Row],[Rivivalinta]],Sheet1!$C$1:$E$42,3,FALSE)</f>
        <v xml:space="preserve">Derivatives </v>
      </c>
      <c r="E2860" s="1" t="s">
        <v>113</v>
      </c>
      <c r="F2860" s="2">
        <v>42369</v>
      </c>
      <c r="G2860" s="4">
        <v>7413.683</v>
      </c>
    </row>
    <row r="2861" spans="1:7" x14ac:dyDescent="0.2">
      <c r="A2861" s="3">
        <v>16</v>
      </c>
      <c r="B2861" s="23" t="s">
        <v>20</v>
      </c>
      <c r="C2861" s="23" t="str">
        <f>VLOOKUP(Taulukko1[[#This Row],[Rivivalinta]],Sheet1!$C$1:$E$42,2,FALSE)</f>
        <v>Övriga tillgångar</v>
      </c>
      <c r="D2861" s="23" t="str">
        <f>VLOOKUP(Taulukko1[[#This Row],[Rivivalinta]],Sheet1!$C$1:$E$42,3,FALSE)</f>
        <v>Other assets</v>
      </c>
      <c r="E2861" s="1" t="s">
        <v>113</v>
      </c>
      <c r="F2861" s="2">
        <v>42369</v>
      </c>
      <c r="G2861" s="4">
        <v>142368.58499999999</v>
      </c>
    </row>
    <row r="2862" spans="1:7" x14ac:dyDescent="0.2">
      <c r="A2862" s="3">
        <v>17</v>
      </c>
      <c r="B2862" s="23" t="s">
        <v>21</v>
      </c>
      <c r="C2862" s="23" t="str">
        <f>VLOOKUP(Taulukko1[[#This Row],[Rivivalinta]],Sheet1!$C$1:$E$42,2,FALSE)</f>
        <v>SUMMA TILLGÅNGAR</v>
      </c>
      <c r="D2862" s="23" t="str">
        <f>VLOOKUP(Taulukko1[[#This Row],[Rivivalinta]],Sheet1!$C$1:$E$42,3,FALSE)</f>
        <v>TOTAL ASSETS</v>
      </c>
      <c r="E2862" s="1" t="s">
        <v>113</v>
      </c>
      <c r="F2862" s="2">
        <v>42369</v>
      </c>
      <c r="G2862" s="4">
        <v>1934664.3049999999</v>
      </c>
    </row>
    <row r="2863" spans="1:7" x14ac:dyDescent="0.2">
      <c r="A2863" s="3">
        <v>18</v>
      </c>
      <c r="B2863" s="23" t="s">
        <v>22</v>
      </c>
      <c r="C2863" s="23" t="str">
        <f>VLOOKUP(Taulukko1[[#This Row],[Rivivalinta]],Sheet1!$C$1:$E$42,2,FALSE)</f>
        <v>Inlåning från kreditinstitut</v>
      </c>
      <c r="D2863" s="23" t="str">
        <f>VLOOKUP(Taulukko1[[#This Row],[Rivivalinta]],Sheet1!$C$1:$E$42,3,FALSE)</f>
        <v>Deposits from credit institutions</v>
      </c>
      <c r="E2863" s="1" t="s">
        <v>113</v>
      </c>
      <c r="F2863" s="2">
        <v>42369</v>
      </c>
      <c r="G2863" s="4">
        <v>43707.451000000001</v>
      </c>
    </row>
    <row r="2864" spans="1:7" x14ac:dyDescent="0.2">
      <c r="A2864" s="3">
        <v>19</v>
      </c>
      <c r="B2864" s="23" t="s">
        <v>23</v>
      </c>
      <c r="C2864" s="23" t="str">
        <f>VLOOKUP(Taulukko1[[#This Row],[Rivivalinta]],Sheet1!$C$1:$E$42,2,FALSE)</f>
        <v>Inlåning från allmänheten och offentliga samfund</v>
      </c>
      <c r="D2864" s="23" t="str">
        <f>VLOOKUP(Taulukko1[[#This Row],[Rivivalinta]],Sheet1!$C$1:$E$42,3,FALSE)</f>
        <v>Deposits from the public and public sector entities</v>
      </c>
      <c r="E2864" s="1" t="s">
        <v>113</v>
      </c>
      <c r="F2864" s="2">
        <v>42369</v>
      </c>
      <c r="G2864" s="4">
        <v>1461887.8659999999</v>
      </c>
    </row>
    <row r="2865" spans="1:7" x14ac:dyDescent="0.2">
      <c r="A2865" s="3">
        <v>20</v>
      </c>
      <c r="B2865" s="23" t="s">
        <v>24</v>
      </c>
      <c r="C2865" s="23" t="str">
        <f>VLOOKUP(Taulukko1[[#This Row],[Rivivalinta]],Sheet1!$C$1:$E$42,2,FALSE)</f>
        <v>Emitterade skuldebrev</v>
      </c>
      <c r="D2865" s="23" t="str">
        <f>VLOOKUP(Taulukko1[[#This Row],[Rivivalinta]],Sheet1!$C$1:$E$42,3,FALSE)</f>
        <v>Debt securities issued</v>
      </c>
      <c r="E2865" s="1" t="s">
        <v>113</v>
      </c>
      <c r="F2865" s="2">
        <v>42369</v>
      </c>
      <c r="G2865" s="4">
        <v>186715.86900000001</v>
      </c>
    </row>
    <row r="2866" spans="1:7" x14ac:dyDescent="0.2">
      <c r="A2866" s="3">
        <v>22</v>
      </c>
      <c r="B2866" s="23" t="s">
        <v>19</v>
      </c>
      <c r="C2866" s="23" t="str">
        <f>VLOOKUP(Taulukko1[[#This Row],[Rivivalinta]],Sheet1!$C$1:$E$42,2,FALSE)</f>
        <v>Derivat</v>
      </c>
      <c r="D2866" s="23" t="str">
        <f>VLOOKUP(Taulukko1[[#This Row],[Rivivalinta]],Sheet1!$C$1:$E$42,3,FALSE)</f>
        <v>Derivatives</v>
      </c>
      <c r="E2866" s="1" t="s">
        <v>113</v>
      </c>
      <c r="F2866" s="2">
        <v>42369</v>
      </c>
      <c r="G2866" s="4"/>
    </row>
    <row r="2867" spans="1:7" x14ac:dyDescent="0.2">
      <c r="A2867" s="3">
        <v>23</v>
      </c>
      <c r="B2867" s="23" t="s">
        <v>25</v>
      </c>
      <c r="C2867" s="23" t="str">
        <f>VLOOKUP(Taulukko1[[#This Row],[Rivivalinta]],Sheet1!$C$1:$E$42,2,FALSE)</f>
        <v>Eget kapital</v>
      </c>
      <c r="D2867" s="23" t="str">
        <f>VLOOKUP(Taulukko1[[#This Row],[Rivivalinta]],Sheet1!$C$1:$E$42,3,FALSE)</f>
        <v>Total equity</v>
      </c>
      <c r="E2867" s="1" t="s">
        <v>113</v>
      </c>
      <c r="F2867" s="2">
        <v>42369</v>
      </c>
      <c r="G2867" s="4">
        <v>154360.397</v>
      </c>
    </row>
    <row r="2868" spans="1:7" x14ac:dyDescent="0.2">
      <c r="A2868" s="3">
        <v>21</v>
      </c>
      <c r="B2868" s="23" t="s">
        <v>26</v>
      </c>
      <c r="C2868" s="23" t="str">
        <f>VLOOKUP(Taulukko1[[#This Row],[Rivivalinta]],Sheet1!$C$1:$E$42,2,FALSE)</f>
        <v>Övriga skulder</v>
      </c>
      <c r="D2868" s="23" t="str">
        <f>VLOOKUP(Taulukko1[[#This Row],[Rivivalinta]],Sheet1!$C$1:$E$42,3,FALSE)</f>
        <v>Other liabilities</v>
      </c>
      <c r="E2868" s="1" t="s">
        <v>113</v>
      </c>
      <c r="F2868" s="2">
        <v>42369</v>
      </c>
      <c r="G2868" s="4">
        <v>87992.721999999994</v>
      </c>
    </row>
    <row r="2869" spans="1:7" x14ac:dyDescent="0.2">
      <c r="A2869" s="3">
        <v>24</v>
      </c>
      <c r="B2869" s="23" t="s">
        <v>27</v>
      </c>
      <c r="C2869" s="23" t="str">
        <f>VLOOKUP(Taulukko1[[#This Row],[Rivivalinta]],Sheet1!$C$1:$E$42,2,FALSE)</f>
        <v>SUMMA EGET KAPITAL OCH SKULDER</v>
      </c>
      <c r="D2869" s="23" t="str">
        <f>VLOOKUP(Taulukko1[[#This Row],[Rivivalinta]],Sheet1!$C$1:$E$42,3,FALSE)</f>
        <v>TOTAL EQUITY AND LIABILITIES</v>
      </c>
      <c r="E2869" s="1" t="s">
        <v>113</v>
      </c>
      <c r="F2869" s="2">
        <v>42369</v>
      </c>
      <c r="G2869" s="4">
        <v>1934664.3049999999</v>
      </c>
    </row>
    <row r="2870" spans="1:7" x14ac:dyDescent="0.2">
      <c r="A2870" s="3">
        <v>25</v>
      </c>
      <c r="B2870" s="23" t="s">
        <v>28</v>
      </c>
      <c r="C2870" s="23" t="str">
        <f>VLOOKUP(Taulukko1[[#This Row],[Rivivalinta]],Sheet1!$C$1:$E$42,2,FALSE)</f>
        <v>Exponering utanför balansräkningen</v>
      </c>
      <c r="D2870" s="23" t="str">
        <f>VLOOKUP(Taulukko1[[#This Row],[Rivivalinta]],Sheet1!$C$1:$E$42,3,FALSE)</f>
        <v>Off balance sheet exposures</v>
      </c>
      <c r="E2870" s="1" t="s">
        <v>113</v>
      </c>
      <c r="F2870" s="2">
        <v>42369</v>
      </c>
      <c r="G2870" s="4">
        <v>128828.395</v>
      </c>
    </row>
    <row r="2871" spans="1:7" x14ac:dyDescent="0.2">
      <c r="A2871" s="3">
        <v>28</v>
      </c>
      <c r="B2871" s="23" t="s">
        <v>29</v>
      </c>
      <c r="C2871" s="23" t="str">
        <f>VLOOKUP(Taulukko1[[#This Row],[Rivivalinta]],Sheet1!$C$1:$E$42,2,FALSE)</f>
        <v>Kostnader/intäkter, %</v>
      </c>
      <c r="D2871" s="23" t="str">
        <f>VLOOKUP(Taulukko1[[#This Row],[Rivivalinta]],Sheet1!$C$1:$E$42,3,FALSE)</f>
        <v>Cost/income ratio, %</v>
      </c>
      <c r="E2871" s="1" t="s">
        <v>113</v>
      </c>
      <c r="F2871" s="2">
        <v>42369</v>
      </c>
      <c r="G2871" s="5">
        <v>0.53474636189008928</v>
      </c>
    </row>
    <row r="2872" spans="1:7" x14ac:dyDescent="0.2">
      <c r="A2872" s="3">
        <v>29</v>
      </c>
      <c r="B2872" s="23" t="s">
        <v>30</v>
      </c>
      <c r="C2872" s="23" t="str">
        <f>VLOOKUP(Taulukko1[[#This Row],[Rivivalinta]],Sheet1!$C$1:$E$42,2,FALSE)</f>
        <v>Nödlidande exponeringar/Exponeringar, %</v>
      </c>
      <c r="D2872" s="23" t="str">
        <f>VLOOKUP(Taulukko1[[#This Row],[Rivivalinta]],Sheet1!$C$1:$E$42,3,FALSE)</f>
        <v>Non-performing exposures/Exposures, %</v>
      </c>
      <c r="E2872" s="1" t="s">
        <v>113</v>
      </c>
      <c r="F2872" s="2">
        <v>42369</v>
      </c>
      <c r="G2872" s="5">
        <v>1.3192055751238786E-2</v>
      </c>
    </row>
    <row r="2873" spans="1:7" x14ac:dyDescent="0.2">
      <c r="A2873" s="3">
        <v>30</v>
      </c>
      <c r="B2873" s="23" t="s">
        <v>31</v>
      </c>
      <c r="C2873" s="23" t="str">
        <f>VLOOKUP(Taulukko1[[#This Row],[Rivivalinta]],Sheet1!$C$1:$E$42,2,FALSE)</f>
        <v>Upplupna avsättningar på nödlidande exponeringar/Nödlidande Exponeringar, %</v>
      </c>
      <c r="D2873" s="23" t="str">
        <f>VLOOKUP(Taulukko1[[#This Row],[Rivivalinta]],Sheet1!$C$1:$E$42,3,FALSE)</f>
        <v>Accumulated impairments on non-performing exposures/Non-performing exposures, %</v>
      </c>
      <c r="E2873" s="1" t="s">
        <v>113</v>
      </c>
      <c r="F2873" s="2">
        <v>42369</v>
      </c>
      <c r="G2873" s="5">
        <v>0.18322815156343164</v>
      </c>
    </row>
    <row r="2874" spans="1:7" x14ac:dyDescent="0.2">
      <c r="A2874" s="3">
        <v>31</v>
      </c>
      <c r="B2874" s="23" t="s">
        <v>32</v>
      </c>
      <c r="C2874" s="23" t="str">
        <f>VLOOKUP(Taulukko1[[#This Row],[Rivivalinta]],Sheet1!$C$1:$E$42,2,FALSE)</f>
        <v>Kapitalbas</v>
      </c>
      <c r="D2874" s="23" t="str">
        <f>VLOOKUP(Taulukko1[[#This Row],[Rivivalinta]],Sheet1!$C$1:$E$42,3,FALSE)</f>
        <v>Own funds</v>
      </c>
      <c r="E2874" s="1" t="s">
        <v>113</v>
      </c>
      <c r="F2874" s="2">
        <v>42369</v>
      </c>
      <c r="G2874" s="4">
        <v>208839.92199999999</v>
      </c>
    </row>
    <row r="2875" spans="1:7" x14ac:dyDescent="0.2">
      <c r="A2875" s="3">
        <v>32</v>
      </c>
      <c r="B2875" s="23" t="s">
        <v>33</v>
      </c>
      <c r="C2875" s="23" t="str">
        <f>VLOOKUP(Taulukko1[[#This Row],[Rivivalinta]],Sheet1!$C$1:$E$42,2,FALSE)</f>
        <v>Kärnprimärkapital (CET 1)</v>
      </c>
      <c r="D2875" s="23" t="str">
        <f>VLOOKUP(Taulukko1[[#This Row],[Rivivalinta]],Sheet1!$C$1:$E$42,3,FALSE)</f>
        <v>Common equity tier 1 capital (CET1)</v>
      </c>
      <c r="E2875" s="1" t="s">
        <v>113</v>
      </c>
      <c r="F2875" s="2">
        <v>42369</v>
      </c>
      <c r="G2875" s="4">
        <v>200609.709</v>
      </c>
    </row>
    <row r="2876" spans="1:7" x14ac:dyDescent="0.2">
      <c r="A2876" s="3">
        <v>33</v>
      </c>
      <c r="B2876" s="23" t="s">
        <v>34</v>
      </c>
      <c r="C2876" s="23" t="str">
        <f>VLOOKUP(Taulukko1[[#This Row],[Rivivalinta]],Sheet1!$C$1:$E$42,2,FALSE)</f>
        <v>Övrigt primärkapital (AT 1)</v>
      </c>
      <c r="D2876" s="23" t="str">
        <f>VLOOKUP(Taulukko1[[#This Row],[Rivivalinta]],Sheet1!$C$1:$E$42,3,FALSE)</f>
        <v>Additional tier 1 capital (AT 1)</v>
      </c>
      <c r="E2876" s="1" t="s">
        <v>113</v>
      </c>
      <c r="F2876" s="2">
        <v>42369</v>
      </c>
      <c r="G2876" s="4"/>
    </row>
    <row r="2877" spans="1:7" x14ac:dyDescent="0.2">
      <c r="A2877" s="3">
        <v>34</v>
      </c>
      <c r="B2877" s="23" t="s">
        <v>35</v>
      </c>
      <c r="C2877" s="23" t="str">
        <f>VLOOKUP(Taulukko1[[#This Row],[Rivivalinta]],Sheet1!$C$1:$E$42,2,FALSE)</f>
        <v>Supplementärkapital (T2)</v>
      </c>
      <c r="D2877" s="23" t="str">
        <f>VLOOKUP(Taulukko1[[#This Row],[Rivivalinta]],Sheet1!$C$1:$E$42,3,FALSE)</f>
        <v>Tier 2 capital (T2)</v>
      </c>
      <c r="E2877" s="1" t="s">
        <v>113</v>
      </c>
      <c r="F2877" s="2">
        <v>42369</v>
      </c>
      <c r="G2877" s="4">
        <v>8230.2139999999999</v>
      </c>
    </row>
    <row r="2878" spans="1:7" x14ac:dyDescent="0.2">
      <c r="A2878" s="3">
        <v>35</v>
      </c>
      <c r="B2878" s="23" t="s">
        <v>36</v>
      </c>
      <c r="C2878" s="23" t="str">
        <f>VLOOKUP(Taulukko1[[#This Row],[Rivivalinta]],Sheet1!$C$1:$E$42,2,FALSE)</f>
        <v>Summa kapitalrelationer, %</v>
      </c>
      <c r="D2878" s="23" t="str">
        <f>VLOOKUP(Taulukko1[[#This Row],[Rivivalinta]],Sheet1!$C$1:$E$42,3,FALSE)</f>
        <v>Own funds ratio, %</v>
      </c>
      <c r="E2878" s="1" t="s">
        <v>113</v>
      </c>
      <c r="F2878" s="2">
        <v>42369</v>
      </c>
      <c r="G2878" s="5">
        <v>0.2015402688956599</v>
      </c>
    </row>
    <row r="2879" spans="1:7" x14ac:dyDescent="0.2">
      <c r="A2879" s="3">
        <v>36</v>
      </c>
      <c r="B2879" s="23" t="s">
        <v>37</v>
      </c>
      <c r="C2879" s="23" t="str">
        <f>VLOOKUP(Taulukko1[[#This Row],[Rivivalinta]],Sheet1!$C$1:$E$42,2,FALSE)</f>
        <v>Primärkapitalrelation, %</v>
      </c>
      <c r="D2879" s="23" t="str">
        <f>VLOOKUP(Taulukko1[[#This Row],[Rivivalinta]],Sheet1!$C$1:$E$42,3,FALSE)</f>
        <v>Tier 1 ratio, %</v>
      </c>
      <c r="E2879" s="1" t="s">
        <v>113</v>
      </c>
      <c r="F2879" s="2">
        <v>42369</v>
      </c>
      <c r="G2879" s="5">
        <v>0.19359772934094507</v>
      </c>
    </row>
    <row r="2880" spans="1:7" x14ac:dyDescent="0.2">
      <c r="A2880" s="3">
        <v>37</v>
      </c>
      <c r="B2880" s="23" t="s">
        <v>38</v>
      </c>
      <c r="C2880" s="23" t="str">
        <f>VLOOKUP(Taulukko1[[#This Row],[Rivivalinta]],Sheet1!$C$1:$E$42,2,FALSE)</f>
        <v>Kärnprimärkapitalrelation, %</v>
      </c>
      <c r="D2880" s="23" t="str">
        <f>VLOOKUP(Taulukko1[[#This Row],[Rivivalinta]],Sheet1!$C$1:$E$42,3,FALSE)</f>
        <v>CET 1 ratio, %</v>
      </c>
      <c r="E2880" s="1" t="s">
        <v>113</v>
      </c>
      <c r="F2880" s="2">
        <v>42369</v>
      </c>
      <c r="G2880" s="5">
        <v>0.19359772934094507</v>
      </c>
    </row>
    <row r="2881" spans="1:7" x14ac:dyDescent="0.2">
      <c r="A2881" s="3">
        <v>38</v>
      </c>
      <c r="B2881" s="23" t="s">
        <v>39</v>
      </c>
      <c r="C2881" s="23" t="str">
        <f>VLOOKUP(Taulukko1[[#This Row],[Rivivalinta]],Sheet1!$C$1:$E$42,2,FALSE)</f>
        <v>Summa exponeringsbelopp (RWA)</v>
      </c>
      <c r="D2881" s="23" t="str">
        <f>VLOOKUP(Taulukko1[[#This Row],[Rivivalinta]],Sheet1!$C$1:$E$42,3,FALSE)</f>
        <v>Total risk weighted assets (RWA)</v>
      </c>
      <c r="E2881" s="1" t="s">
        <v>113</v>
      </c>
      <c r="F2881" s="2">
        <v>42369</v>
      </c>
      <c r="G2881" s="4">
        <v>1036219.328</v>
      </c>
    </row>
    <row r="2882" spans="1:7" x14ac:dyDescent="0.2">
      <c r="A2882" s="3">
        <v>39</v>
      </c>
      <c r="B2882" s="23" t="s">
        <v>40</v>
      </c>
      <c r="C2882" s="23" t="str">
        <f>VLOOKUP(Taulukko1[[#This Row],[Rivivalinta]],Sheet1!$C$1:$E$42,2,FALSE)</f>
        <v>Exponeringsbelopp för kredit-, motpart- och utspädningsrisker</v>
      </c>
      <c r="D2882" s="23" t="str">
        <f>VLOOKUP(Taulukko1[[#This Row],[Rivivalinta]],Sheet1!$C$1:$E$42,3,FALSE)</f>
        <v>Credit and counterparty risks</v>
      </c>
      <c r="E2882" s="1" t="s">
        <v>113</v>
      </c>
      <c r="F2882" s="2">
        <v>42369</v>
      </c>
      <c r="G2882" s="4">
        <v>930277.81400000001</v>
      </c>
    </row>
    <row r="2883" spans="1:7" x14ac:dyDescent="0.2">
      <c r="A2883" s="3">
        <v>40</v>
      </c>
      <c r="B2883" s="23" t="s">
        <v>41</v>
      </c>
      <c r="C2883" s="23" t="str">
        <f>VLOOKUP(Taulukko1[[#This Row],[Rivivalinta]],Sheet1!$C$1:$E$42,2,FALSE)</f>
        <v>Exponeringsbelopp för positions-, valutakurs- och råvarurisker</v>
      </c>
      <c r="D2883" s="23" t="str">
        <f>VLOOKUP(Taulukko1[[#This Row],[Rivivalinta]],Sheet1!$C$1:$E$42,3,FALSE)</f>
        <v>Position, currency and commodity risks</v>
      </c>
      <c r="E2883" s="1" t="s">
        <v>113</v>
      </c>
      <c r="F2883" s="2">
        <v>42369</v>
      </c>
      <c r="G2883" s="4">
        <v>20891.728999999999</v>
      </c>
    </row>
    <row r="2884" spans="1:7" x14ac:dyDescent="0.2">
      <c r="A2884" s="3">
        <v>41</v>
      </c>
      <c r="B2884" s="23" t="s">
        <v>42</v>
      </c>
      <c r="C2884" s="23" t="str">
        <f>VLOOKUP(Taulukko1[[#This Row],[Rivivalinta]],Sheet1!$C$1:$E$42,2,FALSE)</f>
        <v>Exponeringsbelopp för operativ risk</v>
      </c>
      <c r="D2884" s="23" t="str">
        <f>VLOOKUP(Taulukko1[[#This Row],[Rivivalinta]],Sheet1!$C$1:$E$42,3,FALSE)</f>
        <v>Operational risks</v>
      </c>
      <c r="E2884" s="1" t="s">
        <v>113</v>
      </c>
      <c r="F2884" s="2">
        <v>42369</v>
      </c>
      <c r="G2884" s="4">
        <v>79226.698999999993</v>
      </c>
    </row>
    <row r="2885" spans="1:7" x14ac:dyDescent="0.2">
      <c r="A2885" s="3">
        <v>42</v>
      </c>
      <c r="B2885" s="23" t="s">
        <v>43</v>
      </c>
      <c r="C2885" s="23" t="str">
        <f>VLOOKUP(Taulukko1[[#This Row],[Rivivalinta]],Sheet1!$C$1:$E$42,2,FALSE)</f>
        <v>Övriga riskexponeringar</v>
      </c>
      <c r="D2885" s="23" t="str">
        <f>VLOOKUP(Taulukko1[[#This Row],[Rivivalinta]],Sheet1!$C$1:$E$42,3,FALSE)</f>
        <v>Other risks</v>
      </c>
      <c r="E2885" s="1" t="s">
        <v>113</v>
      </c>
      <c r="F2885" s="2">
        <v>42369</v>
      </c>
      <c r="G2885" s="4">
        <v>5823.0860000000002</v>
      </c>
    </row>
    <row r="2886" spans="1:7" x14ac:dyDescent="0.2">
      <c r="A2886" s="3">
        <v>1</v>
      </c>
      <c r="B2886" s="23" t="s">
        <v>5</v>
      </c>
      <c r="C2886" s="23" t="str">
        <f>VLOOKUP(Taulukko1[[#This Row],[Rivivalinta]],Sheet1!$C$1:$E$42,2,FALSE)</f>
        <v>Räntenetto</v>
      </c>
      <c r="D2886" s="23" t="str">
        <f>VLOOKUP(Taulukko1[[#This Row],[Rivivalinta]],Sheet1!$C$1:$E$42,3,FALSE)</f>
        <v>Net interest margin</v>
      </c>
      <c r="E2886" s="1" t="s">
        <v>48</v>
      </c>
      <c r="F2886" s="2">
        <v>42369</v>
      </c>
      <c r="G2886" s="4">
        <v>304355.37300000002</v>
      </c>
    </row>
    <row r="2887" spans="1:7" x14ac:dyDescent="0.2">
      <c r="A2887" s="3">
        <v>2</v>
      </c>
      <c r="B2887" s="23" t="s">
        <v>6</v>
      </c>
      <c r="C2887" s="23" t="str">
        <f>VLOOKUP(Taulukko1[[#This Row],[Rivivalinta]],Sheet1!$C$1:$E$42,2,FALSE)</f>
        <v>Netto, avgifts- och provisionsintäkter</v>
      </c>
      <c r="D2887" s="23" t="str">
        <f>VLOOKUP(Taulukko1[[#This Row],[Rivivalinta]],Sheet1!$C$1:$E$42,3,FALSE)</f>
        <v>Net fee and commission income</v>
      </c>
      <c r="E2887" s="1" t="s">
        <v>48</v>
      </c>
      <c r="F2887" s="2">
        <v>42369</v>
      </c>
      <c r="G2887" s="4">
        <v>234470.478</v>
      </c>
    </row>
    <row r="2888" spans="1:7" x14ac:dyDescent="0.2">
      <c r="A2888" s="3">
        <v>3</v>
      </c>
      <c r="B2888" s="23" t="s">
        <v>7</v>
      </c>
      <c r="C2888" s="23" t="str">
        <f>VLOOKUP(Taulukko1[[#This Row],[Rivivalinta]],Sheet1!$C$1:$E$42,2,FALSE)</f>
        <v>Avgifts- och provisionsintäkter</v>
      </c>
      <c r="D2888" s="23" t="str">
        <f>VLOOKUP(Taulukko1[[#This Row],[Rivivalinta]],Sheet1!$C$1:$E$42,3,FALSE)</f>
        <v>Fee and commission income</v>
      </c>
      <c r="E2888" s="1" t="s">
        <v>48</v>
      </c>
      <c r="F2888" s="2">
        <v>42369</v>
      </c>
      <c r="G2888" s="4">
        <v>302357.71100000001</v>
      </c>
    </row>
    <row r="2889" spans="1:7" x14ac:dyDescent="0.2">
      <c r="A2889" s="3">
        <v>4</v>
      </c>
      <c r="B2889" s="23" t="s">
        <v>8</v>
      </c>
      <c r="C2889" s="23" t="str">
        <f>VLOOKUP(Taulukko1[[#This Row],[Rivivalinta]],Sheet1!$C$1:$E$42,2,FALSE)</f>
        <v>Avgifts- och provisionskostnader</v>
      </c>
      <c r="D2889" s="23" t="str">
        <f>VLOOKUP(Taulukko1[[#This Row],[Rivivalinta]],Sheet1!$C$1:$E$42,3,FALSE)</f>
        <v>Fee and commission expenses</v>
      </c>
      <c r="E2889" s="1" t="s">
        <v>48</v>
      </c>
      <c r="F2889" s="2">
        <v>42369</v>
      </c>
      <c r="G2889" s="4">
        <v>67887.232999999993</v>
      </c>
    </row>
    <row r="2890" spans="1:7" x14ac:dyDescent="0.2">
      <c r="A2890" s="3">
        <v>5</v>
      </c>
      <c r="B2890" s="23" t="s">
        <v>9</v>
      </c>
      <c r="C2890" s="23" t="str">
        <f>VLOOKUP(Taulukko1[[#This Row],[Rivivalinta]],Sheet1!$C$1:$E$42,2,FALSE)</f>
        <v>Nettointäkter från handel och investeringar</v>
      </c>
      <c r="D2890" s="23" t="str">
        <f>VLOOKUP(Taulukko1[[#This Row],[Rivivalinta]],Sheet1!$C$1:$E$42,3,FALSE)</f>
        <v>Net trading and investing income</v>
      </c>
      <c r="E2890" s="1" t="s">
        <v>48</v>
      </c>
      <c r="F2890" s="2">
        <v>42369</v>
      </c>
      <c r="G2890" s="4">
        <v>14291.986999999999</v>
      </c>
    </row>
    <row r="2891" spans="1:7" x14ac:dyDescent="0.2">
      <c r="A2891" s="3">
        <v>6</v>
      </c>
      <c r="B2891" s="23" t="s">
        <v>10</v>
      </c>
      <c r="C2891" s="23" t="str">
        <f>VLOOKUP(Taulukko1[[#This Row],[Rivivalinta]],Sheet1!$C$1:$E$42,2,FALSE)</f>
        <v>Övriga intäkter</v>
      </c>
      <c r="D2891" s="23" t="str">
        <f>VLOOKUP(Taulukko1[[#This Row],[Rivivalinta]],Sheet1!$C$1:$E$42,3,FALSE)</f>
        <v>Other income</v>
      </c>
      <c r="E2891" s="1" t="s">
        <v>48</v>
      </c>
      <c r="F2891" s="2">
        <v>42369</v>
      </c>
      <c r="G2891" s="4">
        <v>21613.161</v>
      </c>
    </row>
    <row r="2892" spans="1:7" x14ac:dyDescent="0.2">
      <c r="A2892" s="3">
        <v>7</v>
      </c>
      <c r="B2892" s="23" t="s">
        <v>11</v>
      </c>
      <c r="C2892" s="23" t="str">
        <f>VLOOKUP(Taulukko1[[#This Row],[Rivivalinta]],Sheet1!$C$1:$E$42,2,FALSE)</f>
        <v>Totala inkomster</v>
      </c>
      <c r="D2892" s="23" t="str">
        <f>VLOOKUP(Taulukko1[[#This Row],[Rivivalinta]],Sheet1!$C$1:$E$42,3,FALSE)</f>
        <v>Total income</v>
      </c>
      <c r="E2892" s="1" t="s">
        <v>48</v>
      </c>
      <c r="F2892" s="2">
        <v>42369</v>
      </c>
      <c r="G2892" s="4">
        <v>574730.99899999995</v>
      </c>
    </row>
    <row r="2893" spans="1:7" x14ac:dyDescent="0.2">
      <c r="A2893" s="3">
        <v>8</v>
      </c>
      <c r="B2893" s="23" t="s">
        <v>12</v>
      </c>
      <c r="C2893" s="23" t="str">
        <f>VLOOKUP(Taulukko1[[#This Row],[Rivivalinta]],Sheet1!$C$1:$E$42,2,FALSE)</f>
        <v>Totala kostnader</v>
      </c>
      <c r="D2893" s="23" t="str">
        <f>VLOOKUP(Taulukko1[[#This Row],[Rivivalinta]],Sheet1!$C$1:$E$42,3,FALSE)</f>
        <v>Total expenses</v>
      </c>
      <c r="E2893" s="1" t="s">
        <v>48</v>
      </c>
      <c r="F2893" s="2">
        <v>42369</v>
      </c>
      <c r="G2893" s="4">
        <v>354620.25633999996</v>
      </c>
    </row>
    <row r="2894" spans="1:7" x14ac:dyDescent="0.2">
      <c r="A2894" s="3">
        <v>9</v>
      </c>
      <c r="B2894" s="23" t="s">
        <v>13</v>
      </c>
      <c r="C2894" s="23" t="str">
        <f>VLOOKUP(Taulukko1[[#This Row],[Rivivalinta]],Sheet1!$C$1:$E$42,2,FALSE)</f>
        <v>Nedskrivningar av lån och fordringar</v>
      </c>
      <c r="D2894" s="23" t="str">
        <f>VLOOKUP(Taulukko1[[#This Row],[Rivivalinta]],Sheet1!$C$1:$E$42,3,FALSE)</f>
        <v>Impairments on loans and receivables</v>
      </c>
      <c r="E2894" s="1" t="s">
        <v>48</v>
      </c>
      <c r="F2894" s="2">
        <v>42369</v>
      </c>
      <c r="G2894" s="4">
        <v>10564.173000000001</v>
      </c>
    </row>
    <row r="2895" spans="1:7" x14ac:dyDescent="0.2">
      <c r="A2895" s="3">
        <v>10</v>
      </c>
      <c r="B2895" s="23" t="s">
        <v>14</v>
      </c>
      <c r="C2895" s="23" t="str">
        <f>VLOOKUP(Taulukko1[[#This Row],[Rivivalinta]],Sheet1!$C$1:$E$42,2,FALSE)</f>
        <v>Rörelsevinst/-förlust</v>
      </c>
      <c r="D2895" s="23" t="str">
        <f>VLOOKUP(Taulukko1[[#This Row],[Rivivalinta]],Sheet1!$C$1:$E$42,3,FALSE)</f>
        <v>Operatingprofit/-loss</v>
      </c>
      <c r="E2895" s="1" t="s">
        <v>48</v>
      </c>
      <c r="F2895" s="2">
        <v>42369</v>
      </c>
      <c r="G2895" s="4">
        <v>209546.56966000001</v>
      </c>
    </row>
    <row r="2896" spans="1:7" x14ac:dyDescent="0.2">
      <c r="A2896" s="3">
        <v>11</v>
      </c>
      <c r="B2896" s="23" t="s">
        <v>15</v>
      </c>
      <c r="C2896" s="23" t="str">
        <f>VLOOKUP(Taulukko1[[#This Row],[Rivivalinta]],Sheet1!$C$1:$E$42,2,FALSE)</f>
        <v>Kontanta medel och kassabehållning hos centralbanker</v>
      </c>
      <c r="D2896" s="23" t="str">
        <f>VLOOKUP(Taulukko1[[#This Row],[Rivivalinta]],Sheet1!$C$1:$E$42,3,FALSE)</f>
        <v>Cash and cash balances at central banks</v>
      </c>
      <c r="E2896" s="1" t="s">
        <v>48</v>
      </c>
      <c r="F2896" s="2">
        <v>42369</v>
      </c>
      <c r="G2896" s="4">
        <v>4160776.8080000002</v>
      </c>
    </row>
    <row r="2897" spans="1:7" x14ac:dyDescent="0.2">
      <c r="A2897" s="3">
        <v>12</v>
      </c>
      <c r="B2897" s="23" t="s">
        <v>16</v>
      </c>
      <c r="C2897" s="23" t="str">
        <f>VLOOKUP(Taulukko1[[#This Row],[Rivivalinta]],Sheet1!$C$1:$E$42,2,FALSE)</f>
        <v>Lån och förskott till kreditinstitut</v>
      </c>
      <c r="D2897" s="23" t="str">
        <f>VLOOKUP(Taulukko1[[#This Row],[Rivivalinta]],Sheet1!$C$1:$E$42,3,FALSE)</f>
        <v>Loans and advances to credit institutions</v>
      </c>
      <c r="E2897" s="1" t="s">
        <v>48</v>
      </c>
      <c r="F2897" s="2">
        <v>42369</v>
      </c>
      <c r="G2897" s="4">
        <v>1685214.9720000001</v>
      </c>
    </row>
    <row r="2898" spans="1:7" x14ac:dyDescent="0.2">
      <c r="A2898" s="3">
        <v>13</v>
      </c>
      <c r="B2898" s="23" t="s">
        <v>17</v>
      </c>
      <c r="C2898" s="23" t="str">
        <f>VLOOKUP(Taulukko1[[#This Row],[Rivivalinta]],Sheet1!$C$1:$E$42,2,FALSE)</f>
        <v>Lån och förskott till allmänheten och offentliga samfund</v>
      </c>
      <c r="D2898" s="23" t="str">
        <f>VLOOKUP(Taulukko1[[#This Row],[Rivivalinta]],Sheet1!$C$1:$E$42,3,FALSE)</f>
        <v>Loans and advances to the public and public sector entities</v>
      </c>
      <c r="E2898" s="1" t="s">
        <v>48</v>
      </c>
      <c r="F2898" s="2">
        <v>42369</v>
      </c>
      <c r="G2898" s="4">
        <v>19833678.361000001</v>
      </c>
    </row>
    <row r="2899" spans="1:7" x14ac:dyDescent="0.2">
      <c r="A2899" s="3">
        <v>14</v>
      </c>
      <c r="B2899" s="23" t="s">
        <v>18</v>
      </c>
      <c r="C2899" s="23" t="str">
        <f>VLOOKUP(Taulukko1[[#This Row],[Rivivalinta]],Sheet1!$C$1:$E$42,2,FALSE)</f>
        <v>Värdepapper</v>
      </c>
      <c r="D2899" s="23" t="str">
        <f>VLOOKUP(Taulukko1[[#This Row],[Rivivalinta]],Sheet1!$C$1:$E$42,3,FALSE)</f>
        <v>Debt securities</v>
      </c>
      <c r="E2899" s="1" t="s">
        <v>48</v>
      </c>
      <c r="F2899" s="2">
        <v>42369</v>
      </c>
      <c r="G2899" s="4">
        <v>1740168.7679999999</v>
      </c>
    </row>
    <row r="2900" spans="1:7" x14ac:dyDescent="0.2">
      <c r="A2900" s="3">
        <v>15</v>
      </c>
      <c r="B2900" s="23" t="s">
        <v>119</v>
      </c>
      <c r="C2900" s="23" t="str">
        <f>VLOOKUP(Taulukko1[[#This Row],[Rivivalinta]],Sheet1!$C$1:$E$42,2,FALSE)</f>
        <v xml:space="preserve">Derivat </v>
      </c>
      <c r="D2900" s="23" t="str">
        <f>VLOOKUP(Taulukko1[[#This Row],[Rivivalinta]],Sheet1!$C$1:$E$42,3,FALSE)</f>
        <v xml:space="preserve">Derivatives </v>
      </c>
      <c r="E2900" s="1" t="s">
        <v>48</v>
      </c>
      <c r="F2900" s="2">
        <v>42369</v>
      </c>
      <c r="G2900" s="4">
        <v>2700524.5380000002</v>
      </c>
    </row>
    <row r="2901" spans="1:7" x14ac:dyDescent="0.2">
      <c r="A2901" s="3">
        <v>16</v>
      </c>
      <c r="B2901" s="23" t="s">
        <v>20</v>
      </c>
      <c r="C2901" s="23" t="str">
        <f>VLOOKUP(Taulukko1[[#This Row],[Rivivalinta]],Sheet1!$C$1:$E$42,2,FALSE)</f>
        <v>Övriga tillgångar</v>
      </c>
      <c r="D2901" s="23" t="str">
        <f>VLOOKUP(Taulukko1[[#This Row],[Rivivalinta]],Sheet1!$C$1:$E$42,3,FALSE)</f>
        <v>Other assets</v>
      </c>
      <c r="E2901" s="1" t="s">
        <v>48</v>
      </c>
      <c r="F2901" s="2">
        <v>42369</v>
      </c>
      <c r="G2901" s="4">
        <v>192547.45300000001</v>
      </c>
    </row>
    <row r="2902" spans="1:7" x14ac:dyDescent="0.2">
      <c r="A2902" s="3">
        <v>17</v>
      </c>
      <c r="B2902" s="23" t="s">
        <v>21</v>
      </c>
      <c r="C2902" s="23" t="str">
        <f>VLOOKUP(Taulukko1[[#This Row],[Rivivalinta]],Sheet1!$C$1:$E$42,2,FALSE)</f>
        <v>SUMMA TILLGÅNGAR</v>
      </c>
      <c r="D2902" s="23" t="str">
        <f>VLOOKUP(Taulukko1[[#This Row],[Rivivalinta]],Sheet1!$C$1:$E$42,3,FALSE)</f>
        <v>TOTAL ASSETS</v>
      </c>
      <c r="E2902" s="1" t="s">
        <v>48</v>
      </c>
      <c r="F2902" s="2">
        <v>42369</v>
      </c>
      <c r="G2902" s="4">
        <v>30312910.899999999</v>
      </c>
    </row>
    <row r="2903" spans="1:7" x14ac:dyDescent="0.2">
      <c r="A2903" s="3">
        <v>18</v>
      </c>
      <c r="B2903" s="23" t="s">
        <v>22</v>
      </c>
      <c r="C2903" s="23" t="str">
        <f>VLOOKUP(Taulukko1[[#This Row],[Rivivalinta]],Sheet1!$C$1:$E$42,2,FALSE)</f>
        <v>Inlåning från kreditinstitut</v>
      </c>
      <c r="D2903" s="23" t="str">
        <f>VLOOKUP(Taulukko1[[#This Row],[Rivivalinta]],Sheet1!$C$1:$E$42,3,FALSE)</f>
        <v>Deposits from credit institutions</v>
      </c>
      <c r="E2903" s="1" t="s">
        <v>48</v>
      </c>
      <c r="F2903" s="2">
        <v>42369</v>
      </c>
      <c r="G2903" s="4">
        <v>939260.58700000006</v>
      </c>
    </row>
    <row r="2904" spans="1:7" x14ac:dyDescent="0.2">
      <c r="A2904" s="3">
        <v>19</v>
      </c>
      <c r="B2904" s="23" t="s">
        <v>23</v>
      </c>
      <c r="C2904" s="23" t="str">
        <f>VLOOKUP(Taulukko1[[#This Row],[Rivivalinta]],Sheet1!$C$1:$E$42,2,FALSE)</f>
        <v>Inlåning från allmänheten och offentliga samfund</v>
      </c>
      <c r="D2904" s="23" t="str">
        <f>VLOOKUP(Taulukko1[[#This Row],[Rivivalinta]],Sheet1!$C$1:$E$42,3,FALSE)</f>
        <v>Deposits from the public and public sector entities</v>
      </c>
      <c r="E2904" s="1" t="s">
        <v>48</v>
      </c>
      <c r="F2904" s="2">
        <v>42369</v>
      </c>
      <c r="G2904" s="4">
        <v>18103811.570999999</v>
      </c>
    </row>
    <row r="2905" spans="1:7" x14ac:dyDescent="0.2">
      <c r="A2905" s="3">
        <v>20</v>
      </c>
      <c r="B2905" s="23" t="s">
        <v>24</v>
      </c>
      <c r="C2905" s="23" t="str">
        <f>VLOOKUP(Taulukko1[[#This Row],[Rivivalinta]],Sheet1!$C$1:$E$42,2,FALSE)</f>
        <v>Emitterade skuldebrev</v>
      </c>
      <c r="D2905" s="23" t="str">
        <f>VLOOKUP(Taulukko1[[#This Row],[Rivivalinta]],Sheet1!$C$1:$E$42,3,FALSE)</f>
        <v>Debt securities issued</v>
      </c>
      <c r="E2905" s="1" t="s">
        <v>48</v>
      </c>
      <c r="F2905" s="2">
        <v>42369</v>
      </c>
      <c r="G2905" s="4">
        <v>4959343.466</v>
      </c>
    </row>
    <row r="2906" spans="1:7" x14ac:dyDescent="0.2">
      <c r="A2906" s="3">
        <v>22</v>
      </c>
      <c r="B2906" s="23" t="s">
        <v>19</v>
      </c>
      <c r="C2906" s="23" t="str">
        <f>VLOOKUP(Taulukko1[[#This Row],[Rivivalinta]],Sheet1!$C$1:$E$42,2,FALSE)</f>
        <v>Derivat</v>
      </c>
      <c r="D2906" s="23" t="str">
        <f>VLOOKUP(Taulukko1[[#This Row],[Rivivalinta]],Sheet1!$C$1:$E$42,3,FALSE)</f>
        <v>Derivatives</v>
      </c>
      <c r="E2906" s="1" t="s">
        <v>48</v>
      </c>
      <c r="F2906" s="2">
        <v>42369</v>
      </c>
      <c r="G2906" s="4">
        <v>2447874.9730000002</v>
      </c>
    </row>
    <row r="2907" spans="1:7" x14ac:dyDescent="0.2">
      <c r="A2907" s="3">
        <v>23</v>
      </c>
      <c r="B2907" s="23" t="s">
        <v>25</v>
      </c>
      <c r="C2907" s="23" t="str">
        <f>VLOOKUP(Taulukko1[[#This Row],[Rivivalinta]],Sheet1!$C$1:$E$42,2,FALSE)</f>
        <v>Eget kapital</v>
      </c>
      <c r="D2907" s="23" t="str">
        <f>VLOOKUP(Taulukko1[[#This Row],[Rivivalinta]],Sheet1!$C$1:$E$42,3,FALSE)</f>
        <v>Total equity</v>
      </c>
      <c r="E2907" s="1" t="s">
        <v>48</v>
      </c>
      <c r="F2907" s="2">
        <v>42369</v>
      </c>
      <c r="G2907" s="4">
        <v>2515359.1310000001</v>
      </c>
    </row>
    <row r="2908" spans="1:7" x14ac:dyDescent="0.2">
      <c r="A2908" s="3">
        <v>21</v>
      </c>
      <c r="B2908" s="23" t="s">
        <v>26</v>
      </c>
      <c r="C2908" s="23" t="str">
        <f>VLOOKUP(Taulukko1[[#This Row],[Rivivalinta]],Sheet1!$C$1:$E$42,2,FALSE)</f>
        <v>Övriga skulder</v>
      </c>
      <c r="D2908" s="23" t="str">
        <f>VLOOKUP(Taulukko1[[#This Row],[Rivivalinta]],Sheet1!$C$1:$E$42,3,FALSE)</f>
        <v>Other liabilities</v>
      </c>
      <c r="E2908" s="1" t="s">
        <v>48</v>
      </c>
      <c r="F2908" s="2">
        <v>42369</v>
      </c>
      <c r="G2908" s="4">
        <v>1347261.172</v>
      </c>
    </row>
    <row r="2909" spans="1:7" x14ac:dyDescent="0.2">
      <c r="A2909" s="3">
        <v>24</v>
      </c>
      <c r="B2909" s="23" t="s">
        <v>27</v>
      </c>
      <c r="C2909" s="23" t="str">
        <f>VLOOKUP(Taulukko1[[#This Row],[Rivivalinta]],Sheet1!$C$1:$E$42,2,FALSE)</f>
        <v>SUMMA EGET KAPITAL OCH SKULDER</v>
      </c>
      <c r="D2909" s="23" t="str">
        <f>VLOOKUP(Taulukko1[[#This Row],[Rivivalinta]],Sheet1!$C$1:$E$42,3,FALSE)</f>
        <v>TOTAL EQUITY AND LIABILITIES</v>
      </c>
      <c r="E2909" s="1" t="s">
        <v>48</v>
      </c>
      <c r="F2909" s="2">
        <v>42369</v>
      </c>
      <c r="G2909" s="4">
        <v>30312910.899999999</v>
      </c>
    </row>
    <row r="2910" spans="1:7" x14ac:dyDescent="0.2">
      <c r="A2910" s="3">
        <v>25</v>
      </c>
      <c r="B2910" s="23" t="s">
        <v>28</v>
      </c>
      <c r="C2910" s="23" t="str">
        <f>VLOOKUP(Taulukko1[[#This Row],[Rivivalinta]],Sheet1!$C$1:$E$42,2,FALSE)</f>
        <v>Exponering utanför balansräkningen</v>
      </c>
      <c r="D2910" s="23" t="str">
        <f>VLOOKUP(Taulukko1[[#This Row],[Rivivalinta]],Sheet1!$C$1:$E$42,3,FALSE)</f>
        <v>Off balance sheet exposures</v>
      </c>
      <c r="E2910" s="1" t="s">
        <v>48</v>
      </c>
      <c r="F2910" s="2">
        <v>42369</v>
      </c>
      <c r="G2910" s="4">
        <v>8606153.4550000001</v>
      </c>
    </row>
    <row r="2911" spans="1:7" x14ac:dyDescent="0.2">
      <c r="A2911" s="3">
        <v>28</v>
      </c>
      <c r="B2911" s="23" t="s">
        <v>29</v>
      </c>
      <c r="C2911" s="23" t="str">
        <f>VLOOKUP(Taulukko1[[#This Row],[Rivivalinta]],Sheet1!$C$1:$E$42,2,FALSE)</f>
        <v>Kostnader/intäkter, %</v>
      </c>
      <c r="D2911" s="23" t="str">
        <f>VLOOKUP(Taulukko1[[#This Row],[Rivivalinta]],Sheet1!$C$1:$E$42,3,FALSE)</f>
        <v>Cost/income ratio, %</v>
      </c>
      <c r="E2911" s="1" t="s">
        <v>48</v>
      </c>
      <c r="F2911" s="2">
        <v>42369</v>
      </c>
      <c r="G2911" s="5">
        <v>0.61560038930088956</v>
      </c>
    </row>
    <row r="2912" spans="1:7" x14ac:dyDescent="0.2">
      <c r="A2912" s="3">
        <v>29</v>
      </c>
      <c r="B2912" s="23" t="s">
        <v>30</v>
      </c>
      <c r="C2912" s="23" t="str">
        <f>VLOOKUP(Taulukko1[[#This Row],[Rivivalinta]],Sheet1!$C$1:$E$42,2,FALSE)</f>
        <v>Nödlidande exponeringar/Exponeringar, %</v>
      </c>
      <c r="D2912" s="23" t="str">
        <f>VLOOKUP(Taulukko1[[#This Row],[Rivivalinta]],Sheet1!$C$1:$E$42,3,FALSE)</f>
        <v>Non-performing exposures/Exposures, %</v>
      </c>
      <c r="E2912" s="1" t="s">
        <v>48</v>
      </c>
      <c r="F2912" s="2">
        <v>42369</v>
      </c>
      <c r="G2912" s="5">
        <v>2.225278053737054E-2</v>
      </c>
    </row>
    <row r="2913" spans="1:7" x14ac:dyDescent="0.2">
      <c r="A2913" s="3">
        <v>30</v>
      </c>
      <c r="B2913" s="23" t="s">
        <v>31</v>
      </c>
      <c r="C2913" s="23" t="str">
        <f>VLOOKUP(Taulukko1[[#This Row],[Rivivalinta]],Sheet1!$C$1:$E$42,2,FALSE)</f>
        <v>Upplupna avsättningar på nödlidande exponeringar/Nödlidande Exponeringar, %</v>
      </c>
      <c r="D2913" s="23" t="str">
        <f>VLOOKUP(Taulukko1[[#This Row],[Rivivalinta]],Sheet1!$C$1:$E$42,3,FALSE)</f>
        <v>Accumulated impairments on non-performing exposures/Non-performing exposures, %</v>
      </c>
      <c r="E2913" s="1" t="s">
        <v>48</v>
      </c>
      <c r="F2913" s="2">
        <v>42369</v>
      </c>
      <c r="G2913" s="5">
        <v>0.36040308925937398</v>
      </c>
    </row>
    <row r="2914" spans="1:7" x14ac:dyDescent="0.2">
      <c r="A2914" s="3">
        <v>31</v>
      </c>
      <c r="B2914" s="23" t="s">
        <v>32</v>
      </c>
      <c r="C2914" s="23" t="str">
        <f>VLOOKUP(Taulukko1[[#This Row],[Rivivalinta]],Sheet1!$C$1:$E$42,2,FALSE)</f>
        <v>Kapitalbas</v>
      </c>
      <c r="D2914" s="23" t="str">
        <f>VLOOKUP(Taulukko1[[#This Row],[Rivivalinta]],Sheet1!$C$1:$E$42,3,FALSE)</f>
        <v>Own funds</v>
      </c>
      <c r="E2914" s="1" t="s">
        <v>48</v>
      </c>
      <c r="F2914" s="2">
        <v>42369</v>
      </c>
      <c r="G2914" s="4">
        <v>2547332.3369999998</v>
      </c>
    </row>
    <row r="2915" spans="1:7" x14ac:dyDescent="0.2">
      <c r="A2915" s="3">
        <v>32</v>
      </c>
      <c r="B2915" s="23" t="s">
        <v>33</v>
      </c>
      <c r="C2915" s="23" t="str">
        <f>VLOOKUP(Taulukko1[[#This Row],[Rivivalinta]],Sheet1!$C$1:$E$42,2,FALSE)</f>
        <v>Kärnprimärkapital (CET 1)</v>
      </c>
      <c r="D2915" s="23" t="str">
        <f>VLOOKUP(Taulukko1[[#This Row],[Rivivalinta]],Sheet1!$C$1:$E$42,3,FALSE)</f>
        <v>Common equity tier 1 capital (CET1)</v>
      </c>
      <c r="E2915" s="1" t="s">
        <v>48</v>
      </c>
      <c r="F2915" s="2">
        <v>42369</v>
      </c>
      <c r="G2915" s="4">
        <v>2425252.148</v>
      </c>
    </row>
    <row r="2916" spans="1:7" x14ac:dyDescent="0.2">
      <c r="A2916" s="3">
        <v>33</v>
      </c>
      <c r="B2916" s="23" t="s">
        <v>34</v>
      </c>
      <c r="C2916" s="23" t="str">
        <f>VLOOKUP(Taulukko1[[#This Row],[Rivivalinta]],Sheet1!$C$1:$E$42,2,FALSE)</f>
        <v>Övrigt primärkapital (AT 1)</v>
      </c>
      <c r="D2916" s="23" t="str">
        <f>VLOOKUP(Taulukko1[[#This Row],[Rivivalinta]],Sheet1!$C$1:$E$42,3,FALSE)</f>
        <v>Additional tier 1 capital (AT 1)</v>
      </c>
      <c r="E2916" s="1" t="s">
        <v>48</v>
      </c>
      <c r="F2916" s="2">
        <v>42369</v>
      </c>
      <c r="G2916" s="4">
        <v>100000</v>
      </c>
    </row>
    <row r="2917" spans="1:7" x14ac:dyDescent="0.2">
      <c r="A2917" s="3">
        <v>34</v>
      </c>
      <c r="B2917" s="23" t="s">
        <v>35</v>
      </c>
      <c r="C2917" s="23" t="str">
        <f>VLOOKUP(Taulukko1[[#This Row],[Rivivalinta]],Sheet1!$C$1:$E$42,2,FALSE)</f>
        <v>Supplementärkapital (T2)</v>
      </c>
      <c r="D2917" s="23" t="str">
        <f>VLOOKUP(Taulukko1[[#This Row],[Rivivalinta]],Sheet1!$C$1:$E$42,3,FALSE)</f>
        <v>Tier 2 capital (T2)</v>
      </c>
      <c r="E2917" s="1" t="s">
        <v>48</v>
      </c>
      <c r="F2917" s="2">
        <v>42369</v>
      </c>
      <c r="G2917" s="4">
        <v>22080.188999999998</v>
      </c>
    </row>
    <row r="2918" spans="1:7" x14ac:dyDescent="0.2">
      <c r="A2918" s="3">
        <v>35</v>
      </c>
      <c r="B2918" s="23" t="s">
        <v>36</v>
      </c>
      <c r="C2918" s="23" t="str">
        <f>VLOOKUP(Taulukko1[[#This Row],[Rivivalinta]],Sheet1!$C$1:$E$42,2,FALSE)</f>
        <v>Summa kapitalrelationer, %</v>
      </c>
      <c r="D2918" s="23" t="str">
        <f>VLOOKUP(Taulukko1[[#This Row],[Rivivalinta]],Sheet1!$C$1:$E$42,3,FALSE)</f>
        <v>Own funds ratio, %</v>
      </c>
      <c r="E2918" s="1" t="s">
        <v>48</v>
      </c>
      <c r="F2918" s="2">
        <v>42369</v>
      </c>
      <c r="G2918" s="5">
        <v>0.18414742750188889</v>
      </c>
    </row>
    <row r="2919" spans="1:7" x14ac:dyDescent="0.2">
      <c r="A2919" s="3">
        <v>36</v>
      </c>
      <c r="B2919" s="23" t="s">
        <v>37</v>
      </c>
      <c r="C2919" s="23" t="str">
        <f>VLOOKUP(Taulukko1[[#This Row],[Rivivalinta]],Sheet1!$C$1:$E$42,2,FALSE)</f>
        <v>Primärkapitalrelation, %</v>
      </c>
      <c r="D2919" s="23" t="str">
        <f>VLOOKUP(Taulukko1[[#This Row],[Rivivalinta]],Sheet1!$C$1:$E$42,3,FALSE)</f>
        <v>Tier 1 ratio, %</v>
      </c>
      <c r="E2919" s="1" t="s">
        <v>48</v>
      </c>
      <c r="F2919" s="2">
        <v>42369</v>
      </c>
      <c r="G2919" s="5">
        <v>0.18255124393995364</v>
      </c>
    </row>
    <row r="2920" spans="1:7" x14ac:dyDescent="0.2">
      <c r="A2920" s="3">
        <v>37</v>
      </c>
      <c r="B2920" s="23" t="s">
        <v>38</v>
      </c>
      <c r="C2920" s="23" t="str">
        <f>VLOOKUP(Taulukko1[[#This Row],[Rivivalinta]],Sheet1!$C$1:$E$42,2,FALSE)</f>
        <v>Kärnprimärkapitalrelation, %</v>
      </c>
      <c r="D2920" s="23" t="str">
        <f>VLOOKUP(Taulukko1[[#This Row],[Rivivalinta]],Sheet1!$C$1:$E$42,3,FALSE)</f>
        <v>CET 1 ratio, %</v>
      </c>
      <c r="E2920" s="1" t="s">
        <v>48</v>
      </c>
      <c r="F2920" s="2">
        <v>42369</v>
      </c>
      <c r="G2920" s="5">
        <v>0.17532221359997219</v>
      </c>
    </row>
    <row r="2921" spans="1:7" x14ac:dyDescent="0.2">
      <c r="A2921" s="3">
        <v>38</v>
      </c>
      <c r="B2921" s="23" t="s">
        <v>39</v>
      </c>
      <c r="C2921" s="23" t="str">
        <f>VLOOKUP(Taulukko1[[#This Row],[Rivivalinta]],Sheet1!$C$1:$E$42,2,FALSE)</f>
        <v>Summa exponeringsbelopp (RWA)</v>
      </c>
      <c r="D2921" s="23" t="str">
        <f>VLOOKUP(Taulukko1[[#This Row],[Rivivalinta]],Sheet1!$C$1:$E$42,3,FALSE)</f>
        <v>Total risk weighted assets (RWA)</v>
      </c>
      <c r="E2921" s="1" t="s">
        <v>48</v>
      </c>
      <c r="F2921" s="2">
        <v>42369</v>
      </c>
      <c r="G2921" s="4">
        <v>13833113.889</v>
      </c>
    </row>
    <row r="2922" spans="1:7" x14ac:dyDescent="0.2">
      <c r="A2922" s="3">
        <v>39</v>
      </c>
      <c r="B2922" s="23" t="s">
        <v>40</v>
      </c>
      <c r="C2922" s="23" t="str">
        <f>VLOOKUP(Taulukko1[[#This Row],[Rivivalinta]],Sheet1!$C$1:$E$42,2,FALSE)</f>
        <v>Exponeringsbelopp för kredit-, motpart- och utspädningsrisker</v>
      </c>
      <c r="D2922" s="23" t="str">
        <f>VLOOKUP(Taulukko1[[#This Row],[Rivivalinta]],Sheet1!$C$1:$E$42,3,FALSE)</f>
        <v>Credit and counterparty risks</v>
      </c>
      <c r="E2922" s="1" t="s">
        <v>48</v>
      </c>
      <c r="F2922" s="2">
        <v>42369</v>
      </c>
      <c r="G2922" s="4">
        <v>12645095.198000001</v>
      </c>
    </row>
    <row r="2923" spans="1:7" x14ac:dyDescent="0.2">
      <c r="A2923" s="3">
        <v>40</v>
      </c>
      <c r="B2923" s="23" t="s">
        <v>41</v>
      </c>
      <c r="C2923" s="23" t="str">
        <f>VLOOKUP(Taulukko1[[#This Row],[Rivivalinta]],Sheet1!$C$1:$E$42,2,FALSE)</f>
        <v>Exponeringsbelopp för positions-, valutakurs- och råvarurisker</v>
      </c>
      <c r="D2923" s="23" t="str">
        <f>VLOOKUP(Taulukko1[[#This Row],[Rivivalinta]],Sheet1!$C$1:$E$42,3,FALSE)</f>
        <v>Position, currency and commodity risks</v>
      </c>
      <c r="E2923" s="1" t="s">
        <v>48</v>
      </c>
      <c r="F2923" s="2">
        <v>42369</v>
      </c>
      <c r="G2923" s="4">
        <v>126688.959</v>
      </c>
    </row>
    <row r="2924" spans="1:7" x14ac:dyDescent="0.2">
      <c r="A2924" s="3">
        <v>41</v>
      </c>
      <c r="B2924" s="23" t="s">
        <v>42</v>
      </c>
      <c r="C2924" s="23" t="str">
        <f>VLOOKUP(Taulukko1[[#This Row],[Rivivalinta]],Sheet1!$C$1:$E$42,2,FALSE)</f>
        <v>Exponeringsbelopp för operativ risk</v>
      </c>
      <c r="D2924" s="23" t="str">
        <f>VLOOKUP(Taulukko1[[#This Row],[Rivivalinta]],Sheet1!$C$1:$E$42,3,FALSE)</f>
        <v>Operational risks</v>
      </c>
      <c r="E2924" s="1" t="s">
        <v>48</v>
      </c>
      <c r="F2924" s="2">
        <v>42369</v>
      </c>
      <c r="G2924" s="4">
        <v>1023079.6580000001</v>
      </c>
    </row>
    <row r="2925" spans="1:7" x14ac:dyDescent="0.2">
      <c r="A2925" s="3">
        <v>42</v>
      </c>
      <c r="B2925" s="23" t="s">
        <v>43</v>
      </c>
      <c r="C2925" s="23" t="str">
        <f>VLOOKUP(Taulukko1[[#This Row],[Rivivalinta]],Sheet1!$C$1:$E$42,2,FALSE)</f>
        <v>Övriga riskexponeringar</v>
      </c>
      <c r="D2925" s="23" t="str">
        <f>VLOOKUP(Taulukko1[[#This Row],[Rivivalinta]],Sheet1!$C$1:$E$42,3,FALSE)</f>
        <v>Other risks</v>
      </c>
      <c r="E2925" s="1" t="s">
        <v>48</v>
      </c>
      <c r="F2925" s="2">
        <v>42369</v>
      </c>
      <c r="G2925" s="4">
        <v>38250.074999999997</v>
      </c>
    </row>
    <row r="2926" spans="1:7" x14ac:dyDescent="0.2">
      <c r="A2926" s="3">
        <v>1</v>
      </c>
      <c r="B2926" s="23" t="s">
        <v>5</v>
      </c>
      <c r="C2926" s="23" t="str">
        <f>VLOOKUP(Taulukko1[[#This Row],[Rivivalinta]],Sheet1!$C$1:$E$42,2,FALSE)</f>
        <v>Räntenetto</v>
      </c>
      <c r="D2926" s="23" t="str">
        <f>VLOOKUP(Taulukko1[[#This Row],[Rivivalinta]],Sheet1!$C$1:$E$42,3,FALSE)</f>
        <v>Net interest margin</v>
      </c>
      <c r="E2926" s="1" t="s">
        <v>50</v>
      </c>
      <c r="F2926" s="2">
        <v>42369</v>
      </c>
      <c r="G2926" s="4">
        <v>1406.0909999999999</v>
      </c>
    </row>
    <row r="2927" spans="1:7" x14ac:dyDescent="0.2">
      <c r="A2927" s="3">
        <v>2</v>
      </c>
      <c r="B2927" s="23" t="s">
        <v>6</v>
      </c>
      <c r="C2927" s="23" t="str">
        <f>VLOOKUP(Taulukko1[[#This Row],[Rivivalinta]],Sheet1!$C$1:$E$42,2,FALSE)</f>
        <v>Netto, avgifts- och provisionsintäkter</v>
      </c>
      <c r="D2927" s="23" t="str">
        <f>VLOOKUP(Taulukko1[[#This Row],[Rivivalinta]],Sheet1!$C$1:$E$42,3,FALSE)</f>
        <v>Net fee and commission income</v>
      </c>
      <c r="E2927" s="1" t="s">
        <v>50</v>
      </c>
      <c r="F2927" s="2">
        <v>42369</v>
      </c>
      <c r="G2927" s="4">
        <v>57216.247000000003</v>
      </c>
    </row>
    <row r="2928" spans="1:7" x14ac:dyDescent="0.2">
      <c r="A2928" s="3">
        <v>3</v>
      </c>
      <c r="B2928" s="23" t="s">
        <v>7</v>
      </c>
      <c r="C2928" s="23" t="str">
        <f>VLOOKUP(Taulukko1[[#This Row],[Rivivalinta]],Sheet1!$C$1:$E$42,2,FALSE)</f>
        <v>Avgifts- och provisionsintäkter</v>
      </c>
      <c r="D2928" s="23" t="str">
        <f>VLOOKUP(Taulukko1[[#This Row],[Rivivalinta]],Sheet1!$C$1:$E$42,3,FALSE)</f>
        <v>Fee and commission income</v>
      </c>
      <c r="E2928" s="1" t="s">
        <v>50</v>
      </c>
      <c r="F2928" s="2">
        <v>42369</v>
      </c>
      <c r="G2928" s="4">
        <v>58986.091</v>
      </c>
    </row>
    <row r="2929" spans="1:7" x14ac:dyDescent="0.2">
      <c r="A2929" s="3">
        <v>4</v>
      </c>
      <c r="B2929" s="23" t="s">
        <v>8</v>
      </c>
      <c r="C2929" s="23" t="str">
        <f>VLOOKUP(Taulukko1[[#This Row],[Rivivalinta]],Sheet1!$C$1:$E$42,2,FALSE)</f>
        <v>Avgifts- och provisionskostnader</v>
      </c>
      <c r="D2929" s="23" t="str">
        <f>VLOOKUP(Taulukko1[[#This Row],[Rivivalinta]],Sheet1!$C$1:$E$42,3,FALSE)</f>
        <v>Fee and commission expenses</v>
      </c>
      <c r="E2929" s="1" t="s">
        <v>50</v>
      </c>
      <c r="F2929" s="2">
        <v>42369</v>
      </c>
      <c r="G2929" s="4">
        <v>1769.8440000000001</v>
      </c>
    </row>
    <row r="2930" spans="1:7" x14ac:dyDescent="0.2">
      <c r="A2930" s="3">
        <v>5</v>
      </c>
      <c r="B2930" s="23" t="s">
        <v>9</v>
      </c>
      <c r="C2930" s="23" t="str">
        <f>VLOOKUP(Taulukko1[[#This Row],[Rivivalinta]],Sheet1!$C$1:$E$42,2,FALSE)</f>
        <v>Nettointäkter från handel och investeringar</v>
      </c>
      <c r="D2930" s="23" t="str">
        <f>VLOOKUP(Taulukko1[[#This Row],[Rivivalinta]],Sheet1!$C$1:$E$42,3,FALSE)</f>
        <v>Net trading and investing income</v>
      </c>
      <c r="E2930" s="1" t="s">
        <v>50</v>
      </c>
      <c r="F2930" s="2">
        <v>42369</v>
      </c>
      <c r="G2930" s="4">
        <v>5390.7529999999997</v>
      </c>
    </row>
    <row r="2931" spans="1:7" x14ac:dyDescent="0.2">
      <c r="A2931" s="3">
        <v>6</v>
      </c>
      <c r="B2931" s="23" t="s">
        <v>10</v>
      </c>
      <c r="C2931" s="23" t="str">
        <f>VLOOKUP(Taulukko1[[#This Row],[Rivivalinta]],Sheet1!$C$1:$E$42,2,FALSE)</f>
        <v>Övriga intäkter</v>
      </c>
      <c r="D2931" s="23" t="str">
        <f>VLOOKUP(Taulukko1[[#This Row],[Rivivalinta]],Sheet1!$C$1:$E$42,3,FALSE)</f>
        <v>Other income</v>
      </c>
      <c r="E2931" s="1" t="s">
        <v>50</v>
      </c>
      <c r="F2931" s="2">
        <v>42369</v>
      </c>
      <c r="G2931" s="4">
        <v>2340.2199999999998</v>
      </c>
    </row>
    <row r="2932" spans="1:7" x14ac:dyDescent="0.2">
      <c r="A2932" s="3">
        <v>7</v>
      </c>
      <c r="B2932" s="23" t="s">
        <v>11</v>
      </c>
      <c r="C2932" s="23" t="str">
        <f>VLOOKUP(Taulukko1[[#This Row],[Rivivalinta]],Sheet1!$C$1:$E$42,2,FALSE)</f>
        <v>Totala inkomster</v>
      </c>
      <c r="D2932" s="23" t="str">
        <f>VLOOKUP(Taulukko1[[#This Row],[Rivivalinta]],Sheet1!$C$1:$E$42,3,FALSE)</f>
        <v>Total income</v>
      </c>
      <c r="E2932" s="1" t="s">
        <v>50</v>
      </c>
      <c r="F2932" s="2">
        <v>42369</v>
      </c>
      <c r="G2932" s="4">
        <v>66353.311000000002</v>
      </c>
    </row>
    <row r="2933" spans="1:7" x14ac:dyDescent="0.2">
      <c r="A2933" s="3">
        <v>8</v>
      </c>
      <c r="B2933" s="23" t="s">
        <v>12</v>
      </c>
      <c r="C2933" s="23" t="str">
        <f>VLOOKUP(Taulukko1[[#This Row],[Rivivalinta]],Sheet1!$C$1:$E$42,2,FALSE)</f>
        <v>Totala kostnader</v>
      </c>
      <c r="D2933" s="23" t="str">
        <f>VLOOKUP(Taulukko1[[#This Row],[Rivivalinta]],Sheet1!$C$1:$E$42,3,FALSE)</f>
        <v>Total expenses</v>
      </c>
      <c r="E2933" s="1" t="s">
        <v>50</v>
      </c>
      <c r="F2933" s="2">
        <v>42369</v>
      </c>
      <c r="G2933" s="4">
        <v>50987.741999999998</v>
      </c>
    </row>
    <row r="2934" spans="1:7" x14ac:dyDescent="0.2">
      <c r="A2934" s="3">
        <v>9</v>
      </c>
      <c r="B2934" s="23" t="s">
        <v>13</v>
      </c>
      <c r="C2934" s="23" t="str">
        <f>VLOOKUP(Taulukko1[[#This Row],[Rivivalinta]],Sheet1!$C$1:$E$42,2,FALSE)</f>
        <v>Nedskrivningar av lån och fordringar</v>
      </c>
      <c r="D2934" s="23" t="str">
        <f>VLOOKUP(Taulukko1[[#This Row],[Rivivalinta]],Sheet1!$C$1:$E$42,3,FALSE)</f>
        <v>Impairments on loans and receivables</v>
      </c>
      <c r="E2934" s="1" t="s">
        <v>50</v>
      </c>
      <c r="F2934" s="2">
        <v>42369</v>
      </c>
      <c r="G2934" s="4"/>
    </row>
    <row r="2935" spans="1:7" x14ac:dyDescent="0.2">
      <c r="A2935" s="3">
        <v>10</v>
      </c>
      <c r="B2935" s="23" t="s">
        <v>14</v>
      </c>
      <c r="C2935" s="23" t="str">
        <f>VLOOKUP(Taulukko1[[#This Row],[Rivivalinta]],Sheet1!$C$1:$E$42,2,FALSE)</f>
        <v>Rörelsevinst/-förlust</v>
      </c>
      <c r="D2935" s="23" t="str">
        <f>VLOOKUP(Taulukko1[[#This Row],[Rivivalinta]],Sheet1!$C$1:$E$42,3,FALSE)</f>
        <v>Operatingprofit/-loss</v>
      </c>
      <c r="E2935" s="1" t="s">
        <v>50</v>
      </c>
      <c r="F2935" s="2">
        <v>42369</v>
      </c>
      <c r="G2935" s="4">
        <v>15365.569</v>
      </c>
    </row>
    <row r="2936" spans="1:7" x14ac:dyDescent="0.2">
      <c r="A2936" s="3">
        <v>11</v>
      </c>
      <c r="B2936" s="23" t="s">
        <v>15</v>
      </c>
      <c r="C2936" s="23" t="str">
        <f>VLOOKUP(Taulukko1[[#This Row],[Rivivalinta]],Sheet1!$C$1:$E$42,2,FALSE)</f>
        <v>Kontanta medel och kassabehållning hos centralbanker</v>
      </c>
      <c r="D2936" s="23" t="str">
        <f>VLOOKUP(Taulukko1[[#This Row],[Rivivalinta]],Sheet1!$C$1:$E$42,3,FALSE)</f>
        <v>Cash and cash balances at central banks</v>
      </c>
      <c r="E2936" s="1" t="s">
        <v>50</v>
      </c>
      <c r="F2936" s="2">
        <v>42369</v>
      </c>
      <c r="G2936" s="4">
        <v>205023.432</v>
      </c>
    </row>
    <row r="2937" spans="1:7" x14ac:dyDescent="0.2">
      <c r="A2937" s="3">
        <v>12</v>
      </c>
      <c r="B2937" s="23" t="s">
        <v>16</v>
      </c>
      <c r="C2937" s="23" t="str">
        <f>VLOOKUP(Taulukko1[[#This Row],[Rivivalinta]],Sheet1!$C$1:$E$42,2,FALSE)</f>
        <v>Lån och förskott till kreditinstitut</v>
      </c>
      <c r="D2937" s="23" t="str">
        <f>VLOOKUP(Taulukko1[[#This Row],[Rivivalinta]],Sheet1!$C$1:$E$42,3,FALSE)</f>
        <v>Loans and advances to credit institutions</v>
      </c>
      <c r="E2937" s="1" t="s">
        <v>50</v>
      </c>
      <c r="F2937" s="2">
        <v>42369</v>
      </c>
      <c r="G2937" s="4">
        <v>42359.010999999999</v>
      </c>
    </row>
    <row r="2938" spans="1:7" x14ac:dyDescent="0.2">
      <c r="A2938" s="3">
        <v>13</v>
      </c>
      <c r="B2938" s="23" t="s">
        <v>17</v>
      </c>
      <c r="C2938" s="23" t="str">
        <f>VLOOKUP(Taulukko1[[#This Row],[Rivivalinta]],Sheet1!$C$1:$E$42,2,FALSE)</f>
        <v>Lån och förskott till allmänheten och offentliga samfund</v>
      </c>
      <c r="D2938" s="23" t="str">
        <f>VLOOKUP(Taulukko1[[#This Row],[Rivivalinta]],Sheet1!$C$1:$E$42,3,FALSE)</f>
        <v>Loans and advances to the public and public sector entities</v>
      </c>
      <c r="E2938" s="1" t="s">
        <v>50</v>
      </c>
      <c r="F2938" s="2">
        <v>42369</v>
      </c>
      <c r="G2938" s="4">
        <v>56042.078999999998</v>
      </c>
    </row>
    <row r="2939" spans="1:7" x14ac:dyDescent="0.2">
      <c r="A2939" s="3">
        <v>14</v>
      </c>
      <c r="B2939" s="23" t="s">
        <v>18</v>
      </c>
      <c r="C2939" s="23" t="str">
        <f>VLOOKUP(Taulukko1[[#This Row],[Rivivalinta]],Sheet1!$C$1:$E$42,2,FALSE)</f>
        <v>Värdepapper</v>
      </c>
      <c r="D2939" s="23" t="str">
        <f>VLOOKUP(Taulukko1[[#This Row],[Rivivalinta]],Sheet1!$C$1:$E$42,3,FALSE)</f>
        <v>Debt securities</v>
      </c>
      <c r="E2939" s="1" t="s">
        <v>50</v>
      </c>
      <c r="F2939" s="2">
        <v>42369</v>
      </c>
      <c r="G2939" s="4">
        <v>171426.473</v>
      </c>
    </row>
    <row r="2940" spans="1:7" x14ac:dyDescent="0.2">
      <c r="A2940" s="3">
        <v>15</v>
      </c>
      <c r="B2940" s="23" t="s">
        <v>119</v>
      </c>
      <c r="C2940" s="23" t="str">
        <f>VLOOKUP(Taulukko1[[#This Row],[Rivivalinta]],Sheet1!$C$1:$E$42,2,FALSE)</f>
        <v xml:space="preserve">Derivat </v>
      </c>
      <c r="D2940" s="23" t="str">
        <f>VLOOKUP(Taulukko1[[#This Row],[Rivivalinta]],Sheet1!$C$1:$E$42,3,FALSE)</f>
        <v xml:space="preserve">Derivatives </v>
      </c>
      <c r="E2940" s="1" t="s">
        <v>50</v>
      </c>
      <c r="F2940" s="2">
        <v>42369</v>
      </c>
      <c r="G2940" s="4">
        <v>21602.871999999999</v>
      </c>
    </row>
    <row r="2941" spans="1:7" x14ac:dyDescent="0.2">
      <c r="A2941" s="3">
        <v>16</v>
      </c>
      <c r="B2941" s="23" t="s">
        <v>20</v>
      </c>
      <c r="C2941" s="23" t="str">
        <f>VLOOKUP(Taulukko1[[#This Row],[Rivivalinta]],Sheet1!$C$1:$E$42,2,FALSE)</f>
        <v>Övriga tillgångar</v>
      </c>
      <c r="D2941" s="23" t="str">
        <f>VLOOKUP(Taulukko1[[#This Row],[Rivivalinta]],Sheet1!$C$1:$E$42,3,FALSE)</f>
        <v>Other assets</v>
      </c>
      <c r="E2941" s="1" t="s">
        <v>50</v>
      </c>
      <c r="F2941" s="2">
        <v>42369</v>
      </c>
      <c r="G2941" s="4">
        <v>135793.16800000001</v>
      </c>
    </row>
    <row r="2942" spans="1:7" x14ac:dyDescent="0.2">
      <c r="A2942" s="3">
        <v>17</v>
      </c>
      <c r="B2942" s="23" t="s">
        <v>21</v>
      </c>
      <c r="C2942" s="23" t="str">
        <f>VLOOKUP(Taulukko1[[#This Row],[Rivivalinta]],Sheet1!$C$1:$E$42,2,FALSE)</f>
        <v>SUMMA TILLGÅNGAR</v>
      </c>
      <c r="D2942" s="23" t="str">
        <f>VLOOKUP(Taulukko1[[#This Row],[Rivivalinta]],Sheet1!$C$1:$E$42,3,FALSE)</f>
        <v>TOTAL ASSETS</v>
      </c>
      <c r="E2942" s="1" t="s">
        <v>50</v>
      </c>
      <c r="F2942" s="2">
        <v>42369</v>
      </c>
      <c r="G2942" s="4">
        <v>632247.03500000003</v>
      </c>
    </row>
    <row r="2943" spans="1:7" x14ac:dyDescent="0.2">
      <c r="A2943" s="3">
        <v>18</v>
      </c>
      <c r="B2943" s="23" t="s">
        <v>22</v>
      </c>
      <c r="C2943" s="23" t="str">
        <f>VLOOKUP(Taulukko1[[#This Row],[Rivivalinta]],Sheet1!$C$1:$E$42,2,FALSE)</f>
        <v>Inlåning från kreditinstitut</v>
      </c>
      <c r="D2943" s="23" t="str">
        <f>VLOOKUP(Taulukko1[[#This Row],[Rivivalinta]],Sheet1!$C$1:$E$42,3,FALSE)</f>
        <v>Deposits from credit institutions</v>
      </c>
      <c r="E2943" s="1" t="s">
        <v>50</v>
      </c>
      <c r="F2943" s="2">
        <v>42369</v>
      </c>
      <c r="G2943" s="4">
        <v>6060.183</v>
      </c>
    </row>
    <row r="2944" spans="1:7" x14ac:dyDescent="0.2">
      <c r="A2944" s="3">
        <v>19</v>
      </c>
      <c r="B2944" s="23" t="s">
        <v>23</v>
      </c>
      <c r="C2944" s="23" t="str">
        <f>VLOOKUP(Taulukko1[[#This Row],[Rivivalinta]],Sheet1!$C$1:$E$42,2,FALSE)</f>
        <v>Inlåning från allmänheten och offentliga samfund</v>
      </c>
      <c r="D2944" s="23" t="str">
        <f>VLOOKUP(Taulukko1[[#This Row],[Rivivalinta]],Sheet1!$C$1:$E$42,3,FALSE)</f>
        <v>Deposits from the public and public sector entities</v>
      </c>
      <c r="E2944" s="1" t="s">
        <v>50</v>
      </c>
      <c r="F2944" s="2">
        <v>42369</v>
      </c>
      <c r="G2944" s="4">
        <v>351909.04800000001</v>
      </c>
    </row>
    <row r="2945" spans="1:7" x14ac:dyDescent="0.2">
      <c r="A2945" s="3">
        <v>20</v>
      </c>
      <c r="B2945" s="23" t="s">
        <v>24</v>
      </c>
      <c r="C2945" s="23" t="str">
        <f>VLOOKUP(Taulukko1[[#This Row],[Rivivalinta]],Sheet1!$C$1:$E$42,2,FALSE)</f>
        <v>Emitterade skuldebrev</v>
      </c>
      <c r="D2945" s="23" t="str">
        <f>VLOOKUP(Taulukko1[[#This Row],[Rivivalinta]],Sheet1!$C$1:$E$42,3,FALSE)</f>
        <v>Debt securities issued</v>
      </c>
      <c r="E2945" s="1" t="s">
        <v>50</v>
      </c>
      <c r="F2945" s="2">
        <v>42369</v>
      </c>
      <c r="G2945" s="4">
        <v>35721.697</v>
      </c>
    </row>
    <row r="2946" spans="1:7" x14ac:dyDescent="0.2">
      <c r="A2946" s="3">
        <v>22</v>
      </c>
      <c r="B2946" s="23" t="s">
        <v>19</v>
      </c>
      <c r="C2946" s="23" t="str">
        <f>VLOOKUP(Taulukko1[[#This Row],[Rivivalinta]],Sheet1!$C$1:$E$42,2,FALSE)</f>
        <v>Derivat</v>
      </c>
      <c r="D2946" s="23" t="str">
        <f>VLOOKUP(Taulukko1[[#This Row],[Rivivalinta]],Sheet1!$C$1:$E$42,3,FALSE)</f>
        <v>Derivatives</v>
      </c>
      <c r="E2946" s="1" t="s">
        <v>50</v>
      </c>
      <c r="F2946" s="2">
        <v>42369</v>
      </c>
      <c r="G2946" s="4">
        <v>22578.850999999999</v>
      </c>
    </row>
    <row r="2947" spans="1:7" x14ac:dyDescent="0.2">
      <c r="A2947" s="3">
        <v>23</v>
      </c>
      <c r="B2947" s="23" t="s">
        <v>25</v>
      </c>
      <c r="C2947" s="23" t="str">
        <f>VLOOKUP(Taulukko1[[#This Row],[Rivivalinta]],Sheet1!$C$1:$E$42,2,FALSE)</f>
        <v>Eget kapital</v>
      </c>
      <c r="D2947" s="23" t="str">
        <f>VLOOKUP(Taulukko1[[#This Row],[Rivivalinta]],Sheet1!$C$1:$E$42,3,FALSE)</f>
        <v>Total equity</v>
      </c>
      <c r="E2947" s="1" t="s">
        <v>50</v>
      </c>
      <c r="F2947" s="2">
        <v>42369</v>
      </c>
      <c r="G2947" s="4">
        <v>70234.308000000005</v>
      </c>
    </row>
    <row r="2948" spans="1:7" x14ac:dyDescent="0.2">
      <c r="A2948" s="3">
        <v>21</v>
      </c>
      <c r="B2948" s="23" t="s">
        <v>26</v>
      </c>
      <c r="C2948" s="23" t="str">
        <f>VLOOKUP(Taulukko1[[#This Row],[Rivivalinta]],Sheet1!$C$1:$E$42,2,FALSE)</f>
        <v>Övriga skulder</v>
      </c>
      <c r="D2948" s="23" t="str">
        <f>VLOOKUP(Taulukko1[[#This Row],[Rivivalinta]],Sheet1!$C$1:$E$42,3,FALSE)</f>
        <v>Other liabilities</v>
      </c>
      <c r="E2948" s="1" t="s">
        <v>50</v>
      </c>
      <c r="F2948" s="2">
        <v>42369</v>
      </c>
      <c r="G2948" s="4">
        <v>145742.948</v>
      </c>
    </row>
    <row r="2949" spans="1:7" x14ac:dyDescent="0.2">
      <c r="A2949" s="3">
        <v>24</v>
      </c>
      <c r="B2949" s="23" t="s">
        <v>27</v>
      </c>
      <c r="C2949" s="23" t="str">
        <f>VLOOKUP(Taulukko1[[#This Row],[Rivivalinta]],Sheet1!$C$1:$E$42,2,FALSE)</f>
        <v>SUMMA EGET KAPITAL OCH SKULDER</v>
      </c>
      <c r="D2949" s="23" t="str">
        <f>VLOOKUP(Taulukko1[[#This Row],[Rivivalinta]],Sheet1!$C$1:$E$42,3,FALSE)</f>
        <v>TOTAL EQUITY AND LIABILITIES</v>
      </c>
      <c r="E2949" s="1" t="s">
        <v>50</v>
      </c>
      <c r="F2949" s="2">
        <v>42369</v>
      </c>
      <c r="G2949" s="4">
        <v>632247.03500000003</v>
      </c>
    </row>
    <row r="2950" spans="1:7" x14ac:dyDescent="0.2">
      <c r="A2950" s="3">
        <v>25</v>
      </c>
      <c r="B2950" s="23" t="s">
        <v>28</v>
      </c>
      <c r="C2950" s="23" t="str">
        <f>VLOOKUP(Taulukko1[[#This Row],[Rivivalinta]],Sheet1!$C$1:$E$42,2,FALSE)</f>
        <v>Exponering utanför balansräkningen</v>
      </c>
      <c r="D2950" s="23" t="str">
        <f>VLOOKUP(Taulukko1[[#This Row],[Rivivalinta]],Sheet1!$C$1:$E$42,3,FALSE)</f>
        <v>Off balance sheet exposures</v>
      </c>
      <c r="E2950" s="1" t="s">
        <v>50</v>
      </c>
      <c r="F2950" s="2">
        <v>42369</v>
      </c>
      <c r="G2950" s="4">
        <v>3502.5630000000001</v>
      </c>
    </row>
    <row r="2951" spans="1:7" x14ac:dyDescent="0.2">
      <c r="A2951" s="3">
        <v>28</v>
      </c>
      <c r="B2951" s="23" t="s">
        <v>29</v>
      </c>
      <c r="C2951" s="23" t="str">
        <f>VLOOKUP(Taulukko1[[#This Row],[Rivivalinta]],Sheet1!$C$1:$E$42,2,FALSE)</f>
        <v>Kostnader/intäkter, %</v>
      </c>
      <c r="D2951" s="23" t="str">
        <f>VLOOKUP(Taulukko1[[#This Row],[Rivivalinta]],Sheet1!$C$1:$E$42,3,FALSE)</f>
        <v>Cost/income ratio, %</v>
      </c>
      <c r="E2951" s="1" t="s">
        <v>50</v>
      </c>
      <c r="F2951" s="2">
        <v>42369</v>
      </c>
      <c r="G2951" s="5">
        <v>0.76902990364053958</v>
      </c>
    </row>
    <row r="2952" spans="1:7" x14ac:dyDescent="0.2">
      <c r="A2952" s="3">
        <v>29</v>
      </c>
      <c r="B2952" s="23" t="s">
        <v>30</v>
      </c>
      <c r="C2952" s="23" t="str">
        <f>VLOOKUP(Taulukko1[[#This Row],[Rivivalinta]],Sheet1!$C$1:$E$42,2,FALSE)</f>
        <v>Nödlidande exponeringar/Exponeringar, %</v>
      </c>
      <c r="D2952" s="23" t="str">
        <f>VLOOKUP(Taulukko1[[#This Row],[Rivivalinta]],Sheet1!$C$1:$E$42,3,FALSE)</f>
        <v>Non-performing exposures/Exposures, %</v>
      </c>
      <c r="E2952" s="1" t="s">
        <v>50</v>
      </c>
      <c r="F2952" s="2">
        <v>42369</v>
      </c>
      <c r="G2952" s="5"/>
    </row>
    <row r="2953" spans="1:7" x14ac:dyDescent="0.2">
      <c r="A2953" s="3">
        <v>30</v>
      </c>
      <c r="B2953" s="23" t="s">
        <v>31</v>
      </c>
      <c r="C2953" s="23" t="str">
        <f>VLOOKUP(Taulukko1[[#This Row],[Rivivalinta]],Sheet1!$C$1:$E$42,2,FALSE)</f>
        <v>Upplupna avsättningar på nödlidande exponeringar/Nödlidande Exponeringar, %</v>
      </c>
      <c r="D2953" s="23" t="str">
        <f>VLOOKUP(Taulukko1[[#This Row],[Rivivalinta]],Sheet1!$C$1:$E$42,3,FALSE)</f>
        <v>Accumulated impairments on non-performing exposures/Non-performing exposures, %</v>
      </c>
      <c r="E2953" s="1" t="s">
        <v>50</v>
      </c>
      <c r="F2953" s="2">
        <v>42369</v>
      </c>
      <c r="G2953" s="5" t="s">
        <v>47</v>
      </c>
    </row>
    <row r="2954" spans="1:7" x14ac:dyDescent="0.2">
      <c r="A2954" s="3">
        <v>31</v>
      </c>
      <c r="B2954" s="23" t="s">
        <v>32</v>
      </c>
      <c r="C2954" s="23" t="str">
        <f>VLOOKUP(Taulukko1[[#This Row],[Rivivalinta]],Sheet1!$C$1:$E$42,2,FALSE)</f>
        <v>Kapitalbas</v>
      </c>
      <c r="D2954" s="23" t="str">
        <f>VLOOKUP(Taulukko1[[#This Row],[Rivivalinta]],Sheet1!$C$1:$E$42,3,FALSE)</f>
        <v>Own funds</v>
      </c>
      <c r="E2954" s="1" t="s">
        <v>50</v>
      </c>
      <c r="F2954" s="2">
        <v>42369</v>
      </c>
      <c r="G2954" s="4">
        <v>52429.362000000001</v>
      </c>
    </row>
    <row r="2955" spans="1:7" x14ac:dyDescent="0.2">
      <c r="A2955" s="3">
        <v>32</v>
      </c>
      <c r="B2955" s="23" t="s">
        <v>33</v>
      </c>
      <c r="C2955" s="23" t="str">
        <f>VLOOKUP(Taulukko1[[#This Row],[Rivivalinta]],Sheet1!$C$1:$E$42,2,FALSE)</f>
        <v>Kärnprimärkapital (CET 1)</v>
      </c>
      <c r="D2955" s="23" t="str">
        <f>VLOOKUP(Taulukko1[[#This Row],[Rivivalinta]],Sheet1!$C$1:$E$42,3,FALSE)</f>
        <v>Common equity tier 1 capital (CET1)</v>
      </c>
      <c r="E2955" s="1" t="s">
        <v>50</v>
      </c>
      <c r="F2955" s="2">
        <v>42369</v>
      </c>
      <c r="G2955" s="4">
        <v>52429.362000000001</v>
      </c>
    </row>
    <row r="2956" spans="1:7" x14ac:dyDescent="0.2">
      <c r="A2956" s="3">
        <v>33</v>
      </c>
      <c r="B2956" s="23" t="s">
        <v>34</v>
      </c>
      <c r="C2956" s="23" t="str">
        <f>VLOOKUP(Taulukko1[[#This Row],[Rivivalinta]],Sheet1!$C$1:$E$42,2,FALSE)</f>
        <v>Övrigt primärkapital (AT 1)</v>
      </c>
      <c r="D2956" s="23" t="str">
        <f>VLOOKUP(Taulukko1[[#This Row],[Rivivalinta]],Sheet1!$C$1:$E$42,3,FALSE)</f>
        <v>Additional tier 1 capital (AT 1)</v>
      </c>
      <c r="E2956" s="1" t="s">
        <v>50</v>
      </c>
      <c r="F2956" s="2">
        <v>42369</v>
      </c>
      <c r="G2956" s="4"/>
    </row>
    <row r="2957" spans="1:7" x14ac:dyDescent="0.2">
      <c r="A2957" s="3">
        <v>34</v>
      </c>
      <c r="B2957" s="23" t="s">
        <v>35</v>
      </c>
      <c r="C2957" s="23" t="str">
        <f>VLOOKUP(Taulukko1[[#This Row],[Rivivalinta]],Sheet1!$C$1:$E$42,2,FALSE)</f>
        <v>Supplementärkapital (T2)</v>
      </c>
      <c r="D2957" s="23" t="str">
        <f>VLOOKUP(Taulukko1[[#This Row],[Rivivalinta]],Sheet1!$C$1:$E$42,3,FALSE)</f>
        <v>Tier 2 capital (T2)</v>
      </c>
      <c r="E2957" s="1" t="s">
        <v>50</v>
      </c>
      <c r="F2957" s="2">
        <v>42369</v>
      </c>
      <c r="G2957" s="4"/>
    </row>
    <row r="2958" spans="1:7" x14ac:dyDescent="0.2">
      <c r="A2958" s="3">
        <v>35</v>
      </c>
      <c r="B2958" s="23" t="s">
        <v>36</v>
      </c>
      <c r="C2958" s="23" t="str">
        <f>VLOOKUP(Taulukko1[[#This Row],[Rivivalinta]],Sheet1!$C$1:$E$42,2,FALSE)</f>
        <v>Summa kapitalrelationer, %</v>
      </c>
      <c r="D2958" s="23" t="str">
        <f>VLOOKUP(Taulukko1[[#This Row],[Rivivalinta]],Sheet1!$C$1:$E$42,3,FALSE)</f>
        <v>Own funds ratio, %</v>
      </c>
      <c r="E2958" s="1" t="s">
        <v>50</v>
      </c>
      <c r="F2958" s="2">
        <v>42369</v>
      </c>
      <c r="G2958" s="5">
        <v>0.19202712500569669</v>
      </c>
    </row>
    <row r="2959" spans="1:7" x14ac:dyDescent="0.2">
      <c r="A2959" s="3">
        <v>36</v>
      </c>
      <c r="B2959" s="23" t="s">
        <v>37</v>
      </c>
      <c r="C2959" s="23" t="str">
        <f>VLOOKUP(Taulukko1[[#This Row],[Rivivalinta]],Sheet1!$C$1:$E$42,2,FALSE)</f>
        <v>Primärkapitalrelation, %</v>
      </c>
      <c r="D2959" s="23" t="str">
        <f>VLOOKUP(Taulukko1[[#This Row],[Rivivalinta]],Sheet1!$C$1:$E$42,3,FALSE)</f>
        <v>Tier 1 ratio, %</v>
      </c>
      <c r="E2959" s="1" t="s">
        <v>50</v>
      </c>
      <c r="F2959" s="2">
        <v>42369</v>
      </c>
      <c r="G2959" s="5">
        <v>0.19202712500569669</v>
      </c>
    </row>
    <row r="2960" spans="1:7" x14ac:dyDescent="0.2">
      <c r="A2960" s="3">
        <v>37</v>
      </c>
      <c r="B2960" s="23" t="s">
        <v>38</v>
      </c>
      <c r="C2960" s="23" t="str">
        <f>VLOOKUP(Taulukko1[[#This Row],[Rivivalinta]],Sheet1!$C$1:$E$42,2,FALSE)</f>
        <v>Kärnprimärkapitalrelation, %</v>
      </c>
      <c r="D2960" s="23" t="str">
        <f>VLOOKUP(Taulukko1[[#This Row],[Rivivalinta]],Sheet1!$C$1:$E$42,3,FALSE)</f>
        <v>CET 1 ratio, %</v>
      </c>
      <c r="E2960" s="1" t="s">
        <v>50</v>
      </c>
      <c r="F2960" s="2">
        <v>42369</v>
      </c>
      <c r="G2960" s="5">
        <v>0.19202712500569669</v>
      </c>
    </row>
    <row r="2961" spans="1:7" x14ac:dyDescent="0.2">
      <c r="A2961" s="3">
        <v>38</v>
      </c>
      <c r="B2961" s="23" t="s">
        <v>39</v>
      </c>
      <c r="C2961" s="23" t="str">
        <f>VLOOKUP(Taulukko1[[#This Row],[Rivivalinta]],Sheet1!$C$1:$E$42,2,FALSE)</f>
        <v>Summa exponeringsbelopp (RWA)</v>
      </c>
      <c r="D2961" s="23" t="str">
        <f>VLOOKUP(Taulukko1[[#This Row],[Rivivalinta]],Sheet1!$C$1:$E$42,3,FALSE)</f>
        <v>Total risk weighted assets (RWA)</v>
      </c>
      <c r="E2961" s="1" t="s">
        <v>50</v>
      </c>
      <c r="F2961" s="2">
        <v>42369</v>
      </c>
      <c r="G2961" s="4">
        <v>273031.02100000001</v>
      </c>
    </row>
    <row r="2962" spans="1:7" x14ac:dyDescent="0.2">
      <c r="A2962" s="3">
        <v>39</v>
      </c>
      <c r="B2962" s="23" t="s">
        <v>40</v>
      </c>
      <c r="C2962" s="23" t="str">
        <f>VLOOKUP(Taulukko1[[#This Row],[Rivivalinta]],Sheet1!$C$1:$E$42,2,FALSE)</f>
        <v>Exponeringsbelopp för kredit-, motpart- och utspädningsrisker</v>
      </c>
      <c r="D2962" s="23" t="str">
        <f>VLOOKUP(Taulukko1[[#This Row],[Rivivalinta]],Sheet1!$C$1:$E$42,3,FALSE)</f>
        <v>Credit and counterparty risks</v>
      </c>
      <c r="E2962" s="1" t="s">
        <v>50</v>
      </c>
      <c r="F2962" s="2">
        <v>42369</v>
      </c>
      <c r="G2962" s="4">
        <v>144130.07</v>
      </c>
    </row>
    <row r="2963" spans="1:7" x14ac:dyDescent="0.2">
      <c r="A2963" s="3">
        <v>40</v>
      </c>
      <c r="B2963" s="23" t="s">
        <v>41</v>
      </c>
      <c r="C2963" s="23" t="str">
        <f>VLOOKUP(Taulukko1[[#This Row],[Rivivalinta]],Sheet1!$C$1:$E$42,2,FALSE)</f>
        <v>Exponeringsbelopp för positions-, valutakurs- och råvarurisker</v>
      </c>
      <c r="D2963" s="23" t="str">
        <f>VLOOKUP(Taulukko1[[#This Row],[Rivivalinta]],Sheet1!$C$1:$E$42,3,FALSE)</f>
        <v>Position, currency and commodity risks</v>
      </c>
      <c r="E2963" s="1" t="s">
        <v>50</v>
      </c>
      <c r="F2963" s="2">
        <v>42369</v>
      </c>
      <c r="G2963" s="4">
        <v>16113.174000000001</v>
      </c>
    </row>
    <row r="2964" spans="1:7" x14ac:dyDescent="0.2">
      <c r="A2964" s="3">
        <v>41</v>
      </c>
      <c r="B2964" s="23" t="s">
        <v>42</v>
      </c>
      <c r="C2964" s="23" t="str">
        <f>VLOOKUP(Taulukko1[[#This Row],[Rivivalinta]],Sheet1!$C$1:$E$42,2,FALSE)</f>
        <v>Exponeringsbelopp för operativ risk</v>
      </c>
      <c r="D2964" s="23" t="str">
        <f>VLOOKUP(Taulukko1[[#This Row],[Rivivalinta]],Sheet1!$C$1:$E$42,3,FALSE)</f>
        <v>Operational risks</v>
      </c>
      <c r="E2964" s="1" t="s">
        <v>50</v>
      </c>
      <c r="F2964" s="2">
        <v>42369</v>
      </c>
      <c r="G2964" s="4">
        <v>110156.75</v>
      </c>
    </row>
    <row r="2965" spans="1:7" x14ac:dyDescent="0.2">
      <c r="A2965" s="3">
        <v>42</v>
      </c>
      <c r="B2965" s="23" t="s">
        <v>43</v>
      </c>
      <c r="C2965" s="23" t="str">
        <f>VLOOKUP(Taulukko1[[#This Row],[Rivivalinta]],Sheet1!$C$1:$E$42,2,FALSE)</f>
        <v>Övriga riskexponeringar</v>
      </c>
      <c r="D2965" s="23" t="str">
        <f>VLOOKUP(Taulukko1[[#This Row],[Rivivalinta]],Sheet1!$C$1:$E$42,3,FALSE)</f>
        <v>Other risks</v>
      </c>
      <c r="E2965" s="1" t="s">
        <v>50</v>
      </c>
      <c r="F2965" s="2">
        <v>42369</v>
      </c>
      <c r="G2965" s="4">
        <v>2631.027</v>
      </c>
    </row>
    <row r="2966" spans="1:7" x14ac:dyDescent="0.2">
      <c r="A2966" s="3">
        <v>1</v>
      </c>
      <c r="B2966" s="23" t="s">
        <v>5</v>
      </c>
      <c r="C2966" s="23" t="str">
        <f>VLOOKUP(Taulukko1[[#This Row],[Rivivalinta]],Sheet1!$C$1:$E$42,2,FALSE)</f>
        <v>Räntenetto</v>
      </c>
      <c r="D2966" s="23" t="str">
        <f>VLOOKUP(Taulukko1[[#This Row],[Rivivalinta]],Sheet1!$C$1:$E$42,3,FALSE)</f>
        <v>Net interest margin</v>
      </c>
      <c r="E2966" s="1" t="s">
        <v>87</v>
      </c>
      <c r="F2966" s="2">
        <v>42369</v>
      </c>
      <c r="G2966" s="4">
        <v>1052150.831</v>
      </c>
    </row>
    <row r="2967" spans="1:7" x14ac:dyDescent="0.2">
      <c r="A2967" s="3">
        <v>2</v>
      </c>
      <c r="B2967" s="23" t="s">
        <v>6</v>
      </c>
      <c r="C2967" s="23" t="str">
        <f>VLOOKUP(Taulukko1[[#This Row],[Rivivalinta]],Sheet1!$C$1:$E$42,2,FALSE)</f>
        <v>Netto, avgifts- och provisionsintäkter</v>
      </c>
      <c r="D2967" s="23" t="str">
        <f>VLOOKUP(Taulukko1[[#This Row],[Rivivalinta]],Sheet1!$C$1:$E$42,3,FALSE)</f>
        <v>Net fee and commission income</v>
      </c>
      <c r="E2967" s="1" t="s">
        <v>87</v>
      </c>
      <c r="F2967" s="2">
        <v>42369</v>
      </c>
      <c r="G2967" s="4">
        <v>104138.594</v>
      </c>
    </row>
    <row r="2968" spans="1:7" x14ac:dyDescent="0.2">
      <c r="A2968" s="3">
        <v>3</v>
      </c>
      <c r="B2968" s="23" t="s">
        <v>7</v>
      </c>
      <c r="C2968" s="23" t="str">
        <f>VLOOKUP(Taulukko1[[#This Row],[Rivivalinta]],Sheet1!$C$1:$E$42,2,FALSE)</f>
        <v>Avgifts- och provisionsintäkter</v>
      </c>
      <c r="D2968" s="23" t="str">
        <f>VLOOKUP(Taulukko1[[#This Row],[Rivivalinta]],Sheet1!$C$1:$E$42,3,FALSE)</f>
        <v>Fee and commission income</v>
      </c>
      <c r="E2968" s="1" t="s">
        <v>87</v>
      </c>
      <c r="F2968" s="2">
        <v>42369</v>
      </c>
      <c r="G2968" s="4">
        <v>758976.647</v>
      </c>
    </row>
    <row r="2969" spans="1:7" x14ac:dyDescent="0.2">
      <c r="A2969" s="3">
        <v>4</v>
      </c>
      <c r="B2969" s="23" t="s">
        <v>8</v>
      </c>
      <c r="C2969" s="23" t="str">
        <f>VLOOKUP(Taulukko1[[#This Row],[Rivivalinta]],Sheet1!$C$1:$E$42,2,FALSE)</f>
        <v>Avgifts- och provisionskostnader</v>
      </c>
      <c r="D2969" s="23" t="str">
        <f>VLOOKUP(Taulukko1[[#This Row],[Rivivalinta]],Sheet1!$C$1:$E$42,3,FALSE)</f>
        <v>Fee and commission expenses</v>
      </c>
      <c r="E2969" s="1" t="s">
        <v>87</v>
      </c>
      <c r="F2969" s="2">
        <v>42369</v>
      </c>
      <c r="G2969" s="4">
        <v>654838.05299999996</v>
      </c>
    </row>
    <row r="2970" spans="1:7" x14ac:dyDescent="0.2">
      <c r="A2970" s="3">
        <v>5</v>
      </c>
      <c r="B2970" s="23" t="s">
        <v>9</v>
      </c>
      <c r="C2970" s="23" t="str">
        <f>VLOOKUP(Taulukko1[[#This Row],[Rivivalinta]],Sheet1!$C$1:$E$42,2,FALSE)</f>
        <v>Nettointäkter från handel och investeringar</v>
      </c>
      <c r="D2970" s="23" t="str">
        <f>VLOOKUP(Taulukko1[[#This Row],[Rivivalinta]],Sheet1!$C$1:$E$42,3,FALSE)</f>
        <v>Net trading and investing income</v>
      </c>
      <c r="E2970" s="1" t="s">
        <v>87</v>
      </c>
      <c r="F2970" s="2">
        <v>42369</v>
      </c>
      <c r="G2970" s="4">
        <v>1261219.07</v>
      </c>
    </row>
    <row r="2971" spans="1:7" x14ac:dyDescent="0.2">
      <c r="A2971" s="3">
        <v>6</v>
      </c>
      <c r="B2971" s="23" t="s">
        <v>10</v>
      </c>
      <c r="C2971" s="23" t="str">
        <f>VLOOKUP(Taulukko1[[#This Row],[Rivivalinta]],Sheet1!$C$1:$E$42,2,FALSE)</f>
        <v>Övriga intäkter</v>
      </c>
      <c r="D2971" s="23" t="str">
        <f>VLOOKUP(Taulukko1[[#This Row],[Rivivalinta]],Sheet1!$C$1:$E$42,3,FALSE)</f>
        <v>Other income</v>
      </c>
      <c r="E2971" s="1" t="s">
        <v>87</v>
      </c>
      <c r="F2971" s="2">
        <v>42369</v>
      </c>
      <c r="G2971" s="4">
        <v>64667.296999999999</v>
      </c>
    </row>
    <row r="2972" spans="1:7" x14ac:dyDescent="0.2">
      <c r="A2972" s="3">
        <v>7</v>
      </c>
      <c r="B2972" s="23" t="s">
        <v>11</v>
      </c>
      <c r="C2972" s="23" t="str">
        <f>VLOOKUP(Taulukko1[[#This Row],[Rivivalinta]],Sheet1!$C$1:$E$42,2,FALSE)</f>
        <v>Totala inkomster</v>
      </c>
      <c r="D2972" s="23" t="str">
        <f>VLOOKUP(Taulukko1[[#This Row],[Rivivalinta]],Sheet1!$C$1:$E$42,3,FALSE)</f>
        <v>Total income</v>
      </c>
      <c r="E2972" s="1" t="s">
        <v>87</v>
      </c>
      <c r="F2972" s="2">
        <v>42369</v>
      </c>
      <c r="G2972" s="4">
        <v>2482175.7919999999</v>
      </c>
    </row>
    <row r="2973" spans="1:7" x14ac:dyDescent="0.2">
      <c r="A2973" s="3">
        <v>8</v>
      </c>
      <c r="B2973" s="23" t="s">
        <v>12</v>
      </c>
      <c r="C2973" s="23" t="str">
        <f>VLOOKUP(Taulukko1[[#This Row],[Rivivalinta]],Sheet1!$C$1:$E$42,2,FALSE)</f>
        <v>Totala kostnader</v>
      </c>
      <c r="D2973" s="23" t="str">
        <f>VLOOKUP(Taulukko1[[#This Row],[Rivivalinta]],Sheet1!$C$1:$E$42,3,FALSE)</f>
        <v>Total expenses</v>
      </c>
      <c r="E2973" s="1" t="s">
        <v>87</v>
      </c>
      <c r="F2973" s="2">
        <v>42369</v>
      </c>
      <c r="G2973" s="4">
        <v>973415.37800000003</v>
      </c>
    </row>
    <row r="2974" spans="1:7" x14ac:dyDescent="0.2">
      <c r="A2974" s="3">
        <v>9</v>
      </c>
      <c r="B2974" s="23" t="s">
        <v>13</v>
      </c>
      <c r="C2974" s="23" t="str">
        <f>VLOOKUP(Taulukko1[[#This Row],[Rivivalinta]],Sheet1!$C$1:$E$42,2,FALSE)</f>
        <v>Nedskrivningar av lån och fordringar</v>
      </c>
      <c r="D2974" s="23" t="str">
        <f>VLOOKUP(Taulukko1[[#This Row],[Rivivalinta]],Sheet1!$C$1:$E$42,3,FALSE)</f>
        <v>Impairments on loans and receivables</v>
      </c>
      <c r="E2974" s="1" t="s">
        <v>87</v>
      </c>
      <c r="F2974" s="2">
        <v>42369</v>
      </c>
      <c r="G2974" s="4">
        <v>107733.785</v>
      </c>
    </row>
    <row r="2975" spans="1:7" x14ac:dyDescent="0.2">
      <c r="A2975" s="3">
        <v>10</v>
      </c>
      <c r="B2975" s="23" t="s">
        <v>14</v>
      </c>
      <c r="C2975" s="23" t="str">
        <f>VLOOKUP(Taulukko1[[#This Row],[Rivivalinta]],Sheet1!$C$1:$E$42,2,FALSE)</f>
        <v>Rörelsevinst/-förlust</v>
      </c>
      <c r="D2975" s="23" t="str">
        <f>VLOOKUP(Taulukko1[[#This Row],[Rivivalinta]],Sheet1!$C$1:$E$42,3,FALSE)</f>
        <v>Operatingprofit/-loss</v>
      </c>
      <c r="E2975" s="1" t="s">
        <v>87</v>
      </c>
      <c r="F2975" s="2">
        <v>42369</v>
      </c>
      <c r="G2975" s="4">
        <v>1401026.632</v>
      </c>
    </row>
    <row r="2976" spans="1:7" x14ac:dyDescent="0.2">
      <c r="A2976" s="3">
        <v>11</v>
      </c>
      <c r="B2976" s="23" t="s">
        <v>15</v>
      </c>
      <c r="C2976" s="23" t="str">
        <f>VLOOKUP(Taulukko1[[#This Row],[Rivivalinta]],Sheet1!$C$1:$E$42,2,FALSE)</f>
        <v>Kontanta medel och kassabehållning hos centralbanker</v>
      </c>
      <c r="D2976" s="23" t="str">
        <f>VLOOKUP(Taulukko1[[#This Row],[Rivivalinta]],Sheet1!$C$1:$E$42,3,FALSE)</f>
        <v>Cash and cash balances at central banks</v>
      </c>
      <c r="E2976" s="1" t="s">
        <v>87</v>
      </c>
      <c r="F2976" s="2">
        <v>42369</v>
      </c>
      <c r="G2976" s="4">
        <v>39866400.101000004</v>
      </c>
    </row>
    <row r="2977" spans="1:7" x14ac:dyDescent="0.2">
      <c r="A2977" s="3">
        <v>12</v>
      </c>
      <c r="B2977" s="23" t="s">
        <v>16</v>
      </c>
      <c r="C2977" s="23" t="str">
        <f>VLOOKUP(Taulukko1[[#This Row],[Rivivalinta]],Sheet1!$C$1:$E$42,2,FALSE)</f>
        <v>Lån och förskott till kreditinstitut</v>
      </c>
      <c r="D2977" s="23" t="str">
        <f>VLOOKUP(Taulukko1[[#This Row],[Rivivalinta]],Sheet1!$C$1:$E$42,3,FALSE)</f>
        <v>Loans and advances to credit institutions</v>
      </c>
      <c r="E2977" s="1" t="s">
        <v>87</v>
      </c>
      <c r="F2977" s="2">
        <v>42369</v>
      </c>
      <c r="G2977" s="4">
        <v>19841006.824999999</v>
      </c>
    </row>
    <row r="2978" spans="1:7" x14ac:dyDescent="0.2">
      <c r="A2978" s="3">
        <v>13</v>
      </c>
      <c r="B2978" s="23" t="s">
        <v>17</v>
      </c>
      <c r="C2978" s="23" t="str">
        <f>VLOOKUP(Taulukko1[[#This Row],[Rivivalinta]],Sheet1!$C$1:$E$42,2,FALSE)</f>
        <v>Lån och förskott till allmänheten och offentliga samfund</v>
      </c>
      <c r="D2978" s="23" t="str">
        <f>VLOOKUP(Taulukko1[[#This Row],[Rivivalinta]],Sheet1!$C$1:$E$42,3,FALSE)</f>
        <v>Loans and advances to the public and public sector entities</v>
      </c>
      <c r="E2978" s="1" t="s">
        <v>87</v>
      </c>
      <c r="F2978" s="2">
        <v>42369</v>
      </c>
      <c r="G2978" s="4">
        <v>101443061.256</v>
      </c>
    </row>
    <row r="2979" spans="1:7" x14ac:dyDescent="0.2">
      <c r="A2979" s="3">
        <v>14</v>
      </c>
      <c r="B2979" s="23" t="s">
        <v>18</v>
      </c>
      <c r="C2979" s="23" t="str">
        <f>VLOOKUP(Taulukko1[[#This Row],[Rivivalinta]],Sheet1!$C$1:$E$42,2,FALSE)</f>
        <v>Värdepapper</v>
      </c>
      <c r="D2979" s="23" t="str">
        <f>VLOOKUP(Taulukko1[[#This Row],[Rivivalinta]],Sheet1!$C$1:$E$42,3,FALSE)</f>
        <v>Debt securities</v>
      </c>
      <c r="E2979" s="1" t="s">
        <v>87</v>
      </c>
      <c r="F2979" s="2">
        <v>42369</v>
      </c>
      <c r="G2979" s="4">
        <v>34770512.891999997</v>
      </c>
    </row>
    <row r="2980" spans="1:7" x14ac:dyDescent="0.2">
      <c r="A2980" s="3">
        <v>15</v>
      </c>
      <c r="B2980" s="23" t="s">
        <v>119</v>
      </c>
      <c r="C2980" s="23" t="str">
        <f>VLOOKUP(Taulukko1[[#This Row],[Rivivalinta]],Sheet1!$C$1:$E$42,2,FALSE)</f>
        <v xml:space="preserve">Derivat </v>
      </c>
      <c r="D2980" s="23" t="str">
        <f>VLOOKUP(Taulukko1[[#This Row],[Rivivalinta]],Sheet1!$C$1:$E$42,3,FALSE)</f>
        <v xml:space="preserve">Derivatives </v>
      </c>
      <c r="E2980" s="1" t="s">
        <v>87</v>
      </c>
      <c r="F2980" s="2">
        <v>42369</v>
      </c>
      <c r="G2980" s="4">
        <v>80557422.909999996</v>
      </c>
    </row>
    <row r="2981" spans="1:7" x14ac:dyDescent="0.2">
      <c r="A2981" s="3">
        <v>16</v>
      </c>
      <c r="B2981" s="23" t="s">
        <v>20</v>
      </c>
      <c r="C2981" s="23" t="str">
        <f>VLOOKUP(Taulukko1[[#This Row],[Rivivalinta]],Sheet1!$C$1:$E$42,2,FALSE)</f>
        <v>Övriga tillgångar</v>
      </c>
      <c r="D2981" s="23" t="str">
        <f>VLOOKUP(Taulukko1[[#This Row],[Rivivalinta]],Sheet1!$C$1:$E$42,3,FALSE)</f>
        <v>Other assets</v>
      </c>
      <c r="E2981" s="1" t="s">
        <v>87</v>
      </c>
      <c r="F2981" s="2">
        <v>42369</v>
      </c>
      <c r="G2981" s="4">
        <v>25043566.671999998</v>
      </c>
    </row>
    <row r="2982" spans="1:7" x14ac:dyDescent="0.2">
      <c r="A2982" s="3">
        <v>17</v>
      </c>
      <c r="B2982" s="23" t="s">
        <v>21</v>
      </c>
      <c r="C2982" s="23" t="str">
        <f>VLOOKUP(Taulukko1[[#This Row],[Rivivalinta]],Sheet1!$C$1:$E$42,2,FALSE)</f>
        <v>SUMMA TILLGÅNGAR</v>
      </c>
      <c r="D2982" s="23" t="str">
        <f>VLOOKUP(Taulukko1[[#This Row],[Rivivalinta]],Sheet1!$C$1:$E$42,3,FALSE)</f>
        <v>TOTAL ASSETS</v>
      </c>
      <c r="E2982" s="1" t="s">
        <v>87</v>
      </c>
      <c r="F2982" s="2">
        <v>42369</v>
      </c>
      <c r="G2982" s="4">
        <v>301521970.65600002</v>
      </c>
    </row>
    <row r="2983" spans="1:7" x14ac:dyDescent="0.2">
      <c r="A2983" s="3">
        <v>18</v>
      </c>
      <c r="B2983" s="23" t="s">
        <v>22</v>
      </c>
      <c r="C2983" s="23" t="str">
        <f>VLOOKUP(Taulukko1[[#This Row],[Rivivalinta]],Sheet1!$C$1:$E$42,2,FALSE)</f>
        <v>Inlåning från kreditinstitut</v>
      </c>
      <c r="D2983" s="23" t="str">
        <f>VLOOKUP(Taulukko1[[#This Row],[Rivivalinta]],Sheet1!$C$1:$E$42,3,FALSE)</f>
        <v>Deposits from credit institutions</v>
      </c>
      <c r="E2983" s="1" t="s">
        <v>87</v>
      </c>
      <c r="F2983" s="2">
        <v>42369</v>
      </c>
      <c r="G2983" s="4">
        <v>70031299.846000001</v>
      </c>
    </row>
    <row r="2984" spans="1:7" x14ac:dyDescent="0.2">
      <c r="A2984" s="3">
        <v>19</v>
      </c>
      <c r="B2984" s="23" t="s">
        <v>23</v>
      </c>
      <c r="C2984" s="23" t="str">
        <f>VLOOKUP(Taulukko1[[#This Row],[Rivivalinta]],Sheet1!$C$1:$E$42,2,FALSE)</f>
        <v>Inlåning från allmänheten och offentliga samfund</v>
      </c>
      <c r="D2984" s="23" t="str">
        <f>VLOOKUP(Taulukko1[[#This Row],[Rivivalinta]],Sheet1!$C$1:$E$42,3,FALSE)</f>
        <v>Deposits from the public and public sector entities</v>
      </c>
      <c r="E2984" s="1" t="s">
        <v>87</v>
      </c>
      <c r="F2984" s="2">
        <v>42369</v>
      </c>
      <c r="G2984" s="4">
        <v>62155146.009000003</v>
      </c>
    </row>
    <row r="2985" spans="1:7" x14ac:dyDescent="0.2">
      <c r="A2985" s="3">
        <v>20</v>
      </c>
      <c r="B2985" s="23" t="s">
        <v>24</v>
      </c>
      <c r="C2985" s="23" t="str">
        <f>VLOOKUP(Taulukko1[[#This Row],[Rivivalinta]],Sheet1!$C$1:$E$42,2,FALSE)</f>
        <v>Emitterade skuldebrev</v>
      </c>
      <c r="D2985" s="23" t="str">
        <f>VLOOKUP(Taulukko1[[#This Row],[Rivivalinta]],Sheet1!$C$1:$E$42,3,FALSE)</f>
        <v>Debt securities issued</v>
      </c>
      <c r="E2985" s="1" t="s">
        <v>87</v>
      </c>
      <c r="F2985" s="2">
        <v>42369</v>
      </c>
      <c r="G2985" s="4">
        <v>43484782.781000003</v>
      </c>
    </row>
    <row r="2986" spans="1:7" x14ac:dyDescent="0.2">
      <c r="A2986" s="3">
        <v>22</v>
      </c>
      <c r="B2986" s="23" t="s">
        <v>19</v>
      </c>
      <c r="C2986" s="23" t="str">
        <f>VLOOKUP(Taulukko1[[#This Row],[Rivivalinta]],Sheet1!$C$1:$E$42,2,FALSE)</f>
        <v>Derivat</v>
      </c>
      <c r="D2986" s="23" t="str">
        <f>VLOOKUP(Taulukko1[[#This Row],[Rivivalinta]],Sheet1!$C$1:$E$42,3,FALSE)</f>
        <v>Derivatives</v>
      </c>
      <c r="E2986" s="1" t="s">
        <v>87</v>
      </c>
      <c r="F2986" s="2">
        <v>42369</v>
      </c>
      <c r="G2986" s="4">
        <v>83537632.651999995</v>
      </c>
    </row>
    <row r="2987" spans="1:7" x14ac:dyDescent="0.2">
      <c r="A2987" s="3">
        <v>23</v>
      </c>
      <c r="B2987" s="23" t="s">
        <v>25</v>
      </c>
      <c r="C2987" s="23" t="str">
        <f>VLOOKUP(Taulukko1[[#This Row],[Rivivalinta]],Sheet1!$C$1:$E$42,2,FALSE)</f>
        <v>Eget kapital</v>
      </c>
      <c r="D2987" s="23" t="str">
        <f>VLOOKUP(Taulukko1[[#This Row],[Rivivalinta]],Sheet1!$C$1:$E$42,3,FALSE)</f>
        <v>Total equity</v>
      </c>
      <c r="E2987" s="1" t="s">
        <v>87</v>
      </c>
      <c r="F2987" s="2">
        <v>42369</v>
      </c>
      <c r="G2987" s="4">
        <v>12296211.458000001</v>
      </c>
    </row>
    <row r="2988" spans="1:7" x14ac:dyDescent="0.2">
      <c r="A2988" s="3">
        <v>21</v>
      </c>
      <c r="B2988" s="23" t="s">
        <v>26</v>
      </c>
      <c r="C2988" s="23" t="str">
        <f>VLOOKUP(Taulukko1[[#This Row],[Rivivalinta]],Sheet1!$C$1:$E$42,2,FALSE)</f>
        <v>Övriga skulder</v>
      </c>
      <c r="D2988" s="23" t="str">
        <f>VLOOKUP(Taulukko1[[#This Row],[Rivivalinta]],Sheet1!$C$1:$E$42,3,FALSE)</f>
        <v>Other liabilities</v>
      </c>
      <c r="E2988" s="1" t="s">
        <v>87</v>
      </c>
      <c r="F2988" s="2">
        <v>42369</v>
      </c>
      <c r="G2988" s="4">
        <v>30016897.910999998</v>
      </c>
    </row>
    <row r="2989" spans="1:7" x14ac:dyDescent="0.2">
      <c r="A2989" s="3">
        <v>24</v>
      </c>
      <c r="B2989" s="23" t="s">
        <v>27</v>
      </c>
      <c r="C2989" s="23" t="str">
        <f>VLOOKUP(Taulukko1[[#This Row],[Rivivalinta]],Sheet1!$C$1:$E$42,2,FALSE)</f>
        <v>SUMMA EGET KAPITAL OCH SKULDER</v>
      </c>
      <c r="D2989" s="23" t="str">
        <f>VLOOKUP(Taulukko1[[#This Row],[Rivivalinta]],Sheet1!$C$1:$E$42,3,FALSE)</f>
        <v>TOTAL EQUITY AND LIABILITIES</v>
      </c>
      <c r="E2989" s="1" t="s">
        <v>87</v>
      </c>
      <c r="F2989" s="2">
        <v>42369</v>
      </c>
      <c r="G2989" s="4">
        <v>301521970.65700001</v>
      </c>
    </row>
    <row r="2990" spans="1:7" x14ac:dyDescent="0.2">
      <c r="A2990" s="3">
        <v>25</v>
      </c>
      <c r="B2990" s="23" t="s">
        <v>28</v>
      </c>
      <c r="C2990" s="23" t="str">
        <f>VLOOKUP(Taulukko1[[#This Row],[Rivivalinta]],Sheet1!$C$1:$E$42,2,FALSE)</f>
        <v>Exponering utanför balansräkningen</v>
      </c>
      <c r="D2990" s="23" t="str">
        <f>VLOOKUP(Taulukko1[[#This Row],[Rivivalinta]],Sheet1!$C$1:$E$42,3,FALSE)</f>
        <v>Off balance sheet exposures</v>
      </c>
      <c r="E2990" s="1" t="s">
        <v>87</v>
      </c>
      <c r="F2990" s="2">
        <v>42369</v>
      </c>
      <c r="G2990" s="4">
        <v>31247368.568</v>
      </c>
    </row>
    <row r="2991" spans="1:7" x14ac:dyDescent="0.2">
      <c r="A2991" s="3">
        <v>28</v>
      </c>
      <c r="B2991" s="23" t="s">
        <v>29</v>
      </c>
      <c r="C2991" s="23" t="str">
        <f>VLOOKUP(Taulukko1[[#This Row],[Rivivalinta]],Sheet1!$C$1:$E$42,2,FALSE)</f>
        <v>Kostnader/intäkter, %</v>
      </c>
      <c r="D2991" s="23" t="str">
        <f>VLOOKUP(Taulukko1[[#This Row],[Rivivalinta]],Sheet1!$C$1:$E$42,3,FALSE)</f>
        <v>Cost/income ratio, %</v>
      </c>
      <c r="E2991" s="1" t="s">
        <v>87</v>
      </c>
      <c r="F2991" s="2">
        <v>42369</v>
      </c>
      <c r="G2991" s="5">
        <v>0.38697164682266416</v>
      </c>
    </row>
    <row r="2992" spans="1:7" x14ac:dyDescent="0.2">
      <c r="A2992" s="3">
        <v>29</v>
      </c>
      <c r="B2992" s="23" t="s">
        <v>30</v>
      </c>
      <c r="C2992" s="23" t="str">
        <f>VLOOKUP(Taulukko1[[#This Row],[Rivivalinta]],Sheet1!$C$1:$E$42,2,FALSE)</f>
        <v>Nödlidande exponeringar/Exponeringar, %</v>
      </c>
      <c r="D2992" s="23" t="str">
        <f>VLOOKUP(Taulukko1[[#This Row],[Rivivalinta]],Sheet1!$C$1:$E$42,3,FALSE)</f>
        <v>Non-performing exposures/Exposures, %</v>
      </c>
      <c r="E2992" s="1" t="s">
        <v>87</v>
      </c>
      <c r="F2992" s="2">
        <v>42369</v>
      </c>
      <c r="G2992" s="5">
        <v>1.5980909930181562E-2</v>
      </c>
    </row>
    <row r="2993" spans="1:7" x14ac:dyDescent="0.2">
      <c r="A2993" s="3">
        <v>30</v>
      </c>
      <c r="B2993" s="23" t="s">
        <v>31</v>
      </c>
      <c r="C2993" s="23" t="str">
        <f>VLOOKUP(Taulukko1[[#This Row],[Rivivalinta]],Sheet1!$C$1:$E$42,2,FALSE)</f>
        <v>Upplupna avsättningar på nödlidande exponeringar/Nödlidande Exponeringar, %</v>
      </c>
      <c r="D2993" s="23" t="str">
        <f>VLOOKUP(Taulukko1[[#This Row],[Rivivalinta]],Sheet1!$C$1:$E$42,3,FALSE)</f>
        <v>Accumulated impairments on non-performing exposures/Non-performing exposures, %</v>
      </c>
      <c r="E2993" s="1" t="s">
        <v>87</v>
      </c>
      <c r="F2993" s="2">
        <v>42369</v>
      </c>
      <c r="G2993" s="5">
        <v>0.25749616059709329</v>
      </c>
    </row>
    <row r="2994" spans="1:7" x14ac:dyDescent="0.2">
      <c r="A2994" s="3">
        <v>31</v>
      </c>
      <c r="B2994" s="23" t="s">
        <v>32</v>
      </c>
      <c r="C2994" s="23" t="str">
        <f>VLOOKUP(Taulukko1[[#This Row],[Rivivalinta]],Sheet1!$C$1:$E$42,2,FALSE)</f>
        <v>Kapitalbas</v>
      </c>
      <c r="D2994" s="23" t="str">
        <f>VLOOKUP(Taulukko1[[#This Row],[Rivivalinta]],Sheet1!$C$1:$E$42,3,FALSE)</f>
        <v>Own funds</v>
      </c>
      <c r="E2994" s="1" t="s">
        <v>87</v>
      </c>
      <c r="F2994" s="2">
        <v>42369</v>
      </c>
      <c r="G2994" s="4">
        <v>11624431.904759999</v>
      </c>
    </row>
    <row r="2995" spans="1:7" x14ac:dyDescent="0.2">
      <c r="A2995" s="3">
        <v>32</v>
      </c>
      <c r="B2995" s="23" t="s">
        <v>33</v>
      </c>
      <c r="C2995" s="23" t="str">
        <f>VLOOKUP(Taulukko1[[#This Row],[Rivivalinta]],Sheet1!$C$1:$E$42,2,FALSE)</f>
        <v>Kärnprimärkapital (CET 1)</v>
      </c>
      <c r="D2995" s="23" t="str">
        <f>VLOOKUP(Taulukko1[[#This Row],[Rivivalinta]],Sheet1!$C$1:$E$42,3,FALSE)</f>
        <v>Common equity tier 1 capital (CET1)</v>
      </c>
      <c r="E2995" s="1" t="s">
        <v>87</v>
      </c>
      <c r="F2995" s="2">
        <v>42369</v>
      </c>
      <c r="G2995" s="4">
        <v>10998136.904759999</v>
      </c>
    </row>
    <row r="2996" spans="1:7" x14ac:dyDescent="0.2">
      <c r="A2996" s="3">
        <v>33</v>
      </c>
      <c r="B2996" s="23" t="s">
        <v>34</v>
      </c>
      <c r="C2996" s="23" t="str">
        <f>VLOOKUP(Taulukko1[[#This Row],[Rivivalinta]],Sheet1!$C$1:$E$42,2,FALSE)</f>
        <v>Övrigt primärkapital (AT 1)</v>
      </c>
      <c r="D2996" s="23" t="str">
        <f>VLOOKUP(Taulukko1[[#This Row],[Rivivalinta]],Sheet1!$C$1:$E$42,3,FALSE)</f>
        <v>Additional tier 1 capital (AT 1)</v>
      </c>
      <c r="E2996" s="1" t="s">
        <v>87</v>
      </c>
      <c r="F2996" s="2">
        <v>42369</v>
      </c>
      <c r="G2996" s="4">
        <v>550000</v>
      </c>
    </row>
    <row r="2997" spans="1:7" x14ac:dyDescent="0.2">
      <c r="A2997" s="3">
        <v>34</v>
      </c>
      <c r="B2997" s="23" t="s">
        <v>35</v>
      </c>
      <c r="C2997" s="23" t="str">
        <f>VLOOKUP(Taulukko1[[#This Row],[Rivivalinta]],Sheet1!$C$1:$E$42,2,FALSE)</f>
        <v>Supplementärkapital (T2)</v>
      </c>
      <c r="D2997" s="23" t="str">
        <f>VLOOKUP(Taulukko1[[#This Row],[Rivivalinta]],Sheet1!$C$1:$E$42,3,FALSE)</f>
        <v>Tier 2 capital (T2)</v>
      </c>
      <c r="E2997" s="1" t="s">
        <v>87</v>
      </c>
      <c r="F2997" s="2">
        <v>42369</v>
      </c>
      <c r="G2997" s="4">
        <v>76295</v>
      </c>
    </row>
    <row r="2998" spans="1:7" x14ac:dyDescent="0.2">
      <c r="A2998" s="3">
        <v>35</v>
      </c>
      <c r="B2998" s="23" t="s">
        <v>36</v>
      </c>
      <c r="C2998" s="23" t="str">
        <f>VLOOKUP(Taulukko1[[#This Row],[Rivivalinta]],Sheet1!$C$1:$E$42,2,FALSE)</f>
        <v>Summa kapitalrelationer, %</v>
      </c>
      <c r="D2998" s="23" t="str">
        <f>VLOOKUP(Taulukko1[[#This Row],[Rivivalinta]],Sheet1!$C$1:$E$42,3,FALSE)</f>
        <v>Own funds ratio, %</v>
      </c>
      <c r="E2998" s="1" t="s">
        <v>87</v>
      </c>
      <c r="F2998" s="2">
        <v>42369</v>
      </c>
      <c r="G2998" s="5">
        <v>0.26192415124053658</v>
      </c>
    </row>
    <row r="2999" spans="1:7" x14ac:dyDescent="0.2">
      <c r="A2999" s="3">
        <v>36</v>
      </c>
      <c r="B2999" s="23" t="s">
        <v>37</v>
      </c>
      <c r="C2999" s="23" t="str">
        <f>VLOOKUP(Taulukko1[[#This Row],[Rivivalinta]],Sheet1!$C$1:$E$42,2,FALSE)</f>
        <v>Primärkapitalrelation, %</v>
      </c>
      <c r="D2999" s="23" t="str">
        <f>VLOOKUP(Taulukko1[[#This Row],[Rivivalinta]],Sheet1!$C$1:$E$42,3,FALSE)</f>
        <v>Tier 1 ratio, %</v>
      </c>
      <c r="E2999" s="1" t="s">
        <v>87</v>
      </c>
      <c r="F2999" s="2">
        <v>42369</v>
      </c>
      <c r="G2999" s="5">
        <v>0.26020505621011936</v>
      </c>
    </row>
    <row r="3000" spans="1:7" x14ac:dyDescent="0.2">
      <c r="A3000" s="3">
        <v>37</v>
      </c>
      <c r="B3000" s="23" t="s">
        <v>38</v>
      </c>
      <c r="C3000" s="23" t="str">
        <f>VLOOKUP(Taulukko1[[#This Row],[Rivivalinta]],Sheet1!$C$1:$E$42,2,FALSE)</f>
        <v>Kärnprimärkapitalrelation, %</v>
      </c>
      <c r="D3000" s="23" t="str">
        <f>VLOOKUP(Taulukko1[[#This Row],[Rivivalinta]],Sheet1!$C$1:$E$42,3,FALSE)</f>
        <v>CET 1 ratio, %</v>
      </c>
      <c r="E3000" s="1" t="s">
        <v>87</v>
      </c>
      <c r="F3000" s="2">
        <v>42369</v>
      </c>
      <c r="G3000" s="5">
        <v>0.24781234021654844</v>
      </c>
    </row>
    <row r="3001" spans="1:7" x14ac:dyDescent="0.2">
      <c r="A3001" s="3">
        <v>38</v>
      </c>
      <c r="B3001" s="23" t="s">
        <v>39</v>
      </c>
      <c r="C3001" s="23" t="str">
        <f>VLOOKUP(Taulukko1[[#This Row],[Rivivalinta]],Sheet1!$C$1:$E$42,2,FALSE)</f>
        <v>Summa exponeringsbelopp (RWA)</v>
      </c>
      <c r="D3001" s="23" t="str">
        <f>VLOOKUP(Taulukko1[[#This Row],[Rivivalinta]],Sheet1!$C$1:$E$42,3,FALSE)</f>
        <v>Total risk weighted assets (RWA)</v>
      </c>
      <c r="E3001" s="1" t="s">
        <v>87</v>
      </c>
      <c r="F3001" s="2">
        <v>42369</v>
      </c>
      <c r="G3001" s="4">
        <v>44380908.937583104</v>
      </c>
    </row>
    <row r="3002" spans="1:7" x14ac:dyDescent="0.2">
      <c r="A3002" s="3">
        <v>39</v>
      </c>
      <c r="B3002" s="23" t="s">
        <v>40</v>
      </c>
      <c r="C3002" s="23" t="str">
        <f>VLOOKUP(Taulukko1[[#This Row],[Rivivalinta]],Sheet1!$C$1:$E$42,2,FALSE)</f>
        <v>Exponeringsbelopp för kredit-, motpart- och utspädningsrisker</v>
      </c>
      <c r="D3002" s="23" t="str">
        <f>VLOOKUP(Taulukko1[[#This Row],[Rivivalinta]],Sheet1!$C$1:$E$42,3,FALSE)</f>
        <v>Credit and counterparty risks</v>
      </c>
      <c r="E3002" s="1" t="s">
        <v>87</v>
      </c>
      <c r="F3002" s="2">
        <v>42369</v>
      </c>
      <c r="G3002" s="4">
        <v>33912060.323110998</v>
      </c>
    </row>
    <row r="3003" spans="1:7" x14ac:dyDescent="0.2">
      <c r="A3003" s="3">
        <v>40</v>
      </c>
      <c r="B3003" s="23" t="s">
        <v>41</v>
      </c>
      <c r="C3003" s="23" t="str">
        <f>VLOOKUP(Taulukko1[[#This Row],[Rivivalinta]],Sheet1!$C$1:$E$42,2,FALSE)</f>
        <v>Exponeringsbelopp för positions-, valutakurs- och råvarurisker</v>
      </c>
      <c r="D3003" s="23" t="str">
        <f>VLOOKUP(Taulukko1[[#This Row],[Rivivalinta]],Sheet1!$C$1:$E$42,3,FALSE)</f>
        <v>Position, currency and commodity risks</v>
      </c>
      <c r="E3003" s="1" t="s">
        <v>87</v>
      </c>
      <c r="F3003" s="2">
        <v>42369</v>
      </c>
      <c r="G3003" s="4">
        <v>4329236.54725709</v>
      </c>
    </row>
    <row r="3004" spans="1:7" x14ac:dyDescent="0.2">
      <c r="A3004" s="3">
        <v>41</v>
      </c>
      <c r="B3004" s="23" t="s">
        <v>42</v>
      </c>
      <c r="C3004" s="23" t="str">
        <f>VLOOKUP(Taulukko1[[#This Row],[Rivivalinta]],Sheet1!$C$1:$E$42,2,FALSE)</f>
        <v>Exponeringsbelopp för operativ risk</v>
      </c>
      <c r="D3004" s="23" t="str">
        <f>VLOOKUP(Taulukko1[[#This Row],[Rivivalinta]],Sheet1!$C$1:$E$42,3,FALSE)</f>
        <v>Operational risks</v>
      </c>
      <c r="E3004" s="1" t="s">
        <v>87</v>
      </c>
      <c r="F3004" s="2">
        <v>42369</v>
      </c>
      <c r="G3004" s="4">
        <v>4228641.625</v>
      </c>
    </row>
    <row r="3005" spans="1:7" x14ac:dyDescent="0.2">
      <c r="A3005" s="3">
        <v>42</v>
      </c>
      <c r="B3005" s="23" t="s">
        <v>43</v>
      </c>
      <c r="C3005" s="23" t="str">
        <f>VLOOKUP(Taulukko1[[#This Row],[Rivivalinta]],Sheet1!$C$1:$E$42,2,FALSE)</f>
        <v>Övriga riskexponeringar</v>
      </c>
      <c r="D3005" s="23" t="str">
        <f>VLOOKUP(Taulukko1[[#This Row],[Rivivalinta]],Sheet1!$C$1:$E$42,3,FALSE)</f>
        <v>Other risks</v>
      </c>
      <c r="E3005" s="1" t="s">
        <v>87</v>
      </c>
      <c r="F3005" s="2">
        <v>42369</v>
      </c>
      <c r="G3005" s="4">
        <v>1910970.4422149998</v>
      </c>
    </row>
    <row r="3006" spans="1:7" x14ac:dyDescent="0.2">
      <c r="A3006" s="3">
        <v>1</v>
      </c>
      <c r="B3006" s="23" t="s">
        <v>5</v>
      </c>
      <c r="C3006" s="23" t="str">
        <f>VLOOKUP(Taulukko1[[#This Row],[Rivivalinta]],Sheet1!$C$1:$E$42,2,FALSE)</f>
        <v>Räntenetto</v>
      </c>
      <c r="D3006" s="23" t="str">
        <f>VLOOKUP(Taulukko1[[#This Row],[Rivivalinta]],Sheet1!$C$1:$E$42,3,FALSE)</f>
        <v>Net interest margin</v>
      </c>
      <c r="E3006" s="1" t="s">
        <v>98</v>
      </c>
      <c r="F3006" s="2">
        <v>42369</v>
      </c>
      <c r="G3006" s="4">
        <v>72099.613099999988</v>
      </c>
    </row>
    <row r="3007" spans="1:7" x14ac:dyDescent="0.2">
      <c r="A3007" s="3">
        <v>2</v>
      </c>
      <c r="B3007" s="23" t="s">
        <v>6</v>
      </c>
      <c r="C3007" s="23" t="str">
        <f>VLOOKUP(Taulukko1[[#This Row],[Rivivalinta]],Sheet1!$C$1:$E$42,2,FALSE)</f>
        <v>Netto, avgifts- och provisionsintäkter</v>
      </c>
      <c r="D3007" s="23" t="str">
        <f>VLOOKUP(Taulukko1[[#This Row],[Rivivalinta]],Sheet1!$C$1:$E$42,3,FALSE)</f>
        <v>Net fee and commission income</v>
      </c>
      <c r="E3007" s="1" t="s">
        <v>98</v>
      </c>
      <c r="F3007" s="2">
        <v>42369</v>
      </c>
      <c r="G3007" s="4">
        <v>53688.105000000003</v>
      </c>
    </row>
    <row r="3008" spans="1:7" x14ac:dyDescent="0.2">
      <c r="A3008" s="3">
        <v>3</v>
      </c>
      <c r="B3008" s="23" t="s">
        <v>7</v>
      </c>
      <c r="C3008" s="23" t="str">
        <f>VLOOKUP(Taulukko1[[#This Row],[Rivivalinta]],Sheet1!$C$1:$E$42,2,FALSE)</f>
        <v>Avgifts- och provisionsintäkter</v>
      </c>
      <c r="D3008" s="23" t="str">
        <f>VLOOKUP(Taulukko1[[#This Row],[Rivivalinta]],Sheet1!$C$1:$E$42,3,FALSE)</f>
        <v>Fee and commission income</v>
      </c>
      <c r="E3008" s="1" t="s">
        <v>98</v>
      </c>
      <c r="F3008" s="2">
        <v>42369</v>
      </c>
      <c r="G3008" s="4">
        <v>89682.476999999999</v>
      </c>
    </row>
    <row r="3009" spans="1:7" x14ac:dyDescent="0.2">
      <c r="A3009" s="3">
        <v>4</v>
      </c>
      <c r="B3009" s="23" t="s">
        <v>8</v>
      </c>
      <c r="C3009" s="23" t="str">
        <f>VLOOKUP(Taulukko1[[#This Row],[Rivivalinta]],Sheet1!$C$1:$E$42,2,FALSE)</f>
        <v>Avgifts- och provisionskostnader</v>
      </c>
      <c r="D3009" s="23" t="str">
        <f>VLOOKUP(Taulukko1[[#This Row],[Rivivalinta]],Sheet1!$C$1:$E$42,3,FALSE)</f>
        <v>Fee and commission expenses</v>
      </c>
      <c r="E3009" s="1" t="s">
        <v>98</v>
      </c>
      <c r="F3009" s="2">
        <v>42369</v>
      </c>
      <c r="G3009" s="4">
        <v>35994.372000000003</v>
      </c>
    </row>
    <row r="3010" spans="1:7" x14ac:dyDescent="0.2">
      <c r="A3010" s="3">
        <v>5</v>
      </c>
      <c r="B3010" s="23" t="s">
        <v>9</v>
      </c>
      <c r="C3010" s="23" t="str">
        <f>VLOOKUP(Taulukko1[[#This Row],[Rivivalinta]],Sheet1!$C$1:$E$42,2,FALSE)</f>
        <v>Nettointäkter från handel och investeringar</v>
      </c>
      <c r="D3010" s="23" t="str">
        <f>VLOOKUP(Taulukko1[[#This Row],[Rivivalinta]],Sheet1!$C$1:$E$42,3,FALSE)</f>
        <v>Net trading and investing income</v>
      </c>
      <c r="E3010" s="1" t="s">
        <v>98</v>
      </c>
      <c r="F3010" s="2">
        <v>42369</v>
      </c>
      <c r="G3010" s="4">
        <v>12117.777</v>
      </c>
    </row>
    <row r="3011" spans="1:7" x14ac:dyDescent="0.2">
      <c r="A3011" s="3">
        <v>6</v>
      </c>
      <c r="B3011" s="23" t="s">
        <v>10</v>
      </c>
      <c r="C3011" s="23" t="str">
        <f>VLOOKUP(Taulukko1[[#This Row],[Rivivalinta]],Sheet1!$C$1:$E$42,2,FALSE)</f>
        <v>Övriga intäkter</v>
      </c>
      <c r="D3011" s="23" t="str">
        <f>VLOOKUP(Taulukko1[[#This Row],[Rivivalinta]],Sheet1!$C$1:$E$42,3,FALSE)</f>
        <v>Other income</v>
      </c>
      <c r="E3011" s="1" t="s">
        <v>98</v>
      </c>
      <c r="F3011" s="2">
        <v>42369</v>
      </c>
      <c r="G3011" s="4">
        <v>15920.210999999999</v>
      </c>
    </row>
    <row r="3012" spans="1:7" x14ac:dyDescent="0.2">
      <c r="A3012" s="3">
        <v>7</v>
      </c>
      <c r="B3012" s="23" t="s">
        <v>11</v>
      </c>
      <c r="C3012" s="23" t="str">
        <f>VLOOKUP(Taulukko1[[#This Row],[Rivivalinta]],Sheet1!$C$1:$E$42,2,FALSE)</f>
        <v>Totala inkomster</v>
      </c>
      <c r="D3012" s="23" t="str">
        <f>VLOOKUP(Taulukko1[[#This Row],[Rivivalinta]],Sheet1!$C$1:$E$42,3,FALSE)</f>
        <v>Total income</v>
      </c>
      <c r="E3012" s="1" t="s">
        <v>98</v>
      </c>
      <c r="F3012" s="2">
        <v>42369</v>
      </c>
      <c r="G3012" s="4">
        <v>153825.70609999998</v>
      </c>
    </row>
    <row r="3013" spans="1:7" x14ac:dyDescent="0.2">
      <c r="A3013" s="3">
        <v>8</v>
      </c>
      <c r="B3013" s="23" t="s">
        <v>12</v>
      </c>
      <c r="C3013" s="23" t="str">
        <f>VLOOKUP(Taulukko1[[#This Row],[Rivivalinta]],Sheet1!$C$1:$E$42,2,FALSE)</f>
        <v>Totala kostnader</v>
      </c>
      <c r="D3013" s="23" t="str">
        <f>VLOOKUP(Taulukko1[[#This Row],[Rivivalinta]],Sheet1!$C$1:$E$42,3,FALSE)</f>
        <v>Total expenses</v>
      </c>
      <c r="E3013" s="1" t="s">
        <v>98</v>
      </c>
      <c r="F3013" s="2">
        <v>42369</v>
      </c>
      <c r="G3013" s="4">
        <v>136772.56899999999</v>
      </c>
    </row>
    <row r="3014" spans="1:7" x14ac:dyDescent="0.2">
      <c r="A3014" s="3">
        <v>9</v>
      </c>
      <c r="B3014" s="23" t="s">
        <v>13</v>
      </c>
      <c r="C3014" s="23" t="str">
        <f>VLOOKUP(Taulukko1[[#This Row],[Rivivalinta]],Sheet1!$C$1:$E$42,2,FALSE)</f>
        <v>Nedskrivningar av lån och fordringar</v>
      </c>
      <c r="D3014" s="23" t="str">
        <f>VLOOKUP(Taulukko1[[#This Row],[Rivivalinta]],Sheet1!$C$1:$E$42,3,FALSE)</f>
        <v>Impairments on loans and receivables</v>
      </c>
      <c r="E3014" s="1" t="s">
        <v>98</v>
      </c>
      <c r="F3014" s="2">
        <v>42369</v>
      </c>
      <c r="G3014" s="4">
        <v>422.649</v>
      </c>
    </row>
    <row r="3015" spans="1:7" x14ac:dyDescent="0.2">
      <c r="A3015" s="3">
        <v>10</v>
      </c>
      <c r="B3015" s="23" t="s">
        <v>14</v>
      </c>
      <c r="C3015" s="23" t="str">
        <f>VLOOKUP(Taulukko1[[#This Row],[Rivivalinta]],Sheet1!$C$1:$E$42,2,FALSE)</f>
        <v>Rörelsevinst/-förlust</v>
      </c>
      <c r="D3015" s="23" t="str">
        <f>VLOOKUP(Taulukko1[[#This Row],[Rivivalinta]],Sheet1!$C$1:$E$42,3,FALSE)</f>
        <v>Operatingprofit/-loss</v>
      </c>
      <c r="E3015" s="1" t="s">
        <v>98</v>
      </c>
      <c r="F3015" s="2">
        <v>42369</v>
      </c>
      <c r="G3015" s="4">
        <v>16630.488099999999</v>
      </c>
    </row>
    <row r="3016" spans="1:7" x14ac:dyDescent="0.2">
      <c r="A3016" s="3">
        <v>11</v>
      </c>
      <c r="B3016" s="23" t="s">
        <v>15</v>
      </c>
      <c r="C3016" s="23" t="str">
        <f>VLOOKUP(Taulukko1[[#This Row],[Rivivalinta]],Sheet1!$C$1:$E$42,2,FALSE)</f>
        <v>Kontanta medel och kassabehållning hos centralbanker</v>
      </c>
      <c r="D3016" s="23" t="str">
        <f>VLOOKUP(Taulukko1[[#This Row],[Rivivalinta]],Sheet1!$C$1:$E$42,3,FALSE)</f>
        <v>Cash and cash balances at central banks</v>
      </c>
      <c r="E3016" s="1" t="s">
        <v>98</v>
      </c>
      <c r="F3016" s="2">
        <v>42369</v>
      </c>
      <c r="G3016" s="4">
        <v>226982.22099999999</v>
      </c>
    </row>
    <row r="3017" spans="1:7" x14ac:dyDescent="0.2">
      <c r="A3017" s="3">
        <v>12</v>
      </c>
      <c r="B3017" s="23" t="s">
        <v>16</v>
      </c>
      <c r="C3017" s="23" t="str">
        <f>VLOOKUP(Taulukko1[[#This Row],[Rivivalinta]],Sheet1!$C$1:$E$42,2,FALSE)</f>
        <v>Lån och förskott till kreditinstitut</v>
      </c>
      <c r="D3017" s="23" t="str">
        <f>VLOOKUP(Taulukko1[[#This Row],[Rivivalinta]],Sheet1!$C$1:$E$42,3,FALSE)</f>
        <v>Loans and advances to credit institutions</v>
      </c>
      <c r="E3017" s="1" t="s">
        <v>98</v>
      </c>
      <c r="F3017" s="2">
        <v>42369</v>
      </c>
      <c r="G3017" s="4"/>
    </row>
    <row r="3018" spans="1:7" x14ac:dyDescent="0.2">
      <c r="A3018" s="3">
        <v>13</v>
      </c>
      <c r="B3018" s="23" t="s">
        <v>17</v>
      </c>
      <c r="C3018" s="23" t="str">
        <f>VLOOKUP(Taulukko1[[#This Row],[Rivivalinta]],Sheet1!$C$1:$E$42,2,FALSE)</f>
        <v>Lån och förskott till allmänheten och offentliga samfund</v>
      </c>
      <c r="D3018" s="23" t="str">
        <f>VLOOKUP(Taulukko1[[#This Row],[Rivivalinta]],Sheet1!$C$1:$E$42,3,FALSE)</f>
        <v>Loans and advances to the public and public sector entities</v>
      </c>
      <c r="E3018" s="1" t="s">
        <v>98</v>
      </c>
      <c r="F3018" s="2">
        <v>42369</v>
      </c>
      <c r="G3018" s="4">
        <v>2865424.8987977998</v>
      </c>
    </row>
    <row r="3019" spans="1:7" x14ac:dyDescent="0.2">
      <c r="A3019" s="3">
        <v>14</v>
      </c>
      <c r="B3019" s="23" t="s">
        <v>18</v>
      </c>
      <c r="C3019" s="23" t="str">
        <f>VLOOKUP(Taulukko1[[#This Row],[Rivivalinta]],Sheet1!$C$1:$E$42,2,FALSE)</f>
        <v>Värdepapper</v>
      </c>
      <c r="D3019" s="23" t="str">
        <f>VLOOKUP(Taulukko1[[#This Row],[Rivivalinta]],Sheet1!$C$1:$E$42,3,FALSE)</f>
        <v>Debt securities</v>
      </c>
      <c r="E3019" s="1" t="s">
        <v>98</v>
      </c>
      <c r="F3019" s="2">
        <v>42369</v>
      </c>
      <c r="G3019" s="4">
        <v>1610518.5759999999</v>
      </c>
    </row>
    <row r="3020" spans="1:7" x14ac:dyDescent="0.2">
      <c r="A3020" s="3">
        <v>15</v>
      </c>
      <c r="B3020" s="23" t="s">
        <v>119</v>
      </c>
      <c r="C3020" s="23" t="str">
        <f>VLOOKUP(Taulukko1[[#This Row],[Rivivalinta]],Sheet1!$C$1:$E$42,2,FALSE)</f>
        <v xml:space="preserve">Derivat </v>
      </c>
      <c r="D3020" s="23" t="str">
        <f>VLOOKUP(Taulukko1[[#This Row],[Rivivalinta]],Sheet1!$C$1:$E$42,3,FALSE)</f>
        <v xml:space="preserve">Derivatives </v>
      </c>
      <c r="E3020" s="1" t="s">
        <v>98</v>
      </c>
      <c r="F3020" s="2">
        <v>42369</v>
      </c>
      <c r="G3020" s="4">
        <v>1714.355</v>
      </c>
    </row>
    <row r="3021" spans="1:7" x14ac:dyDescent="0.2">
      <c r="A3021" s="3">
        <v>16</v>
      </c>
      <c r="B3021" s="23" t="s">
        <v>20</v>
      </c>
      <c r="C3021" s="23" t="str">
        <f>VLOOKUP(Taulukko1[[#This Row],[Rivivalinta]],Sheet1!$C$1:$E$42,2,FALSE)</f>
        <v>Övriga tillgångar</v>
      </c>
      <c r="D3021" s="23" t="str">
        <f>VLOOKUP(Taulukko1[[#This Row],[Rivivalinta]],Sheet1!$C$1:$E$42,3,FALSE)</f>
        <v>Other assets</v>
      </c>
      <c r="E3021" s="1" t="s">
        <v>98</v>
      </c>
      <c r="F3021" s="2">
        <v>42369</v>
      </c>
      <c r="G3021" s="4">
        <v>63754.223578100202</v>
      </c>
    </row>
    <row r="3022" spans="1:7" x14ac:dyDescent="0.2">
      <c r="A3022" s="3">
        <v>17</v>
      </c>
      <c r="B3022" s="23" t="s">
        <v>21</v>
      </c>
      <c r="C3022" s="23" t="str">
        <f>VLOOKUP(Taulukko1[[#This Row],[Rivivalinta]],Sheet1!$C$1:$E$42,2,FALSE)</f>
        <v>SUMMA TILLGÅNGAR</v>
      </c>
      <c r="D3022" s="23" t="str">
        <f>VLOOKUP(Taulukko1[[#This Row],[Rivivalinta]],Sheet1!$C$1:$E$42,3,FALSE)</f>
        <v>TOTAL ASSETS</v>
      </c>
      <c r="E3022" s="1" t="s">
        <v>98</v>
      </c>
      <c r="F3022" s="2">
        <v>42369</v>
      </c>
      <c r="G3022" s="4">
        <v>4768394.2743759006</v>
      </c>
    </row>
    <row r="3023" spans="1:7" x14ac:dyDescent="0.2">
      <c r="A3023" s="3">
        <v>18</v>
      </c>
      <c r="B3023" s="23" t="s">
        <v>22</v>
      </c>
      <c r="C3023" s="23" t="str">
        <f>VLOOKUP(Taulukko1[[#This Row],[Rivivalinta]],Sheet1!$C$1:$E$42,2,FALSE)</f>
        <v>Inlåning från kreditinstitut</v>
      </c>
      <c r="D3023" s="23" t="str">
        <f>VLOOKUP(Taulukko1[[#This Row],[Rivivalinta]],Sheet1!$C$1:$E$42,3,FALSE)</f>
        <v>Deposits from credit institutions</v>
      </c>
      <c r="E3023" s="1" t="s">
        <v>98</v>
      </c>
      <c r="F3023" s="2">
        <v>42369</v>
      </c>
      <c r="G3023" s="4">
        <v>13554.9580941</v>
      </c>
    </row>
    <row r="3024" spans="1:7" x14ac:dyDescent="0.2">
      <c r="A3024" s="3">
        <v>19</v>
      </c>
      <c r="B3024" s="23" t="s">
        <v>23</v>
      </c>
      <c r="C3024" s="23" t="str">
        <f>VLOOKUP(Taulukko1[[#This Row],[Rivivalinta]],Sheet1!$C$1:$E$42,2,FALSE)</f>
        <v>Inlåning från allmänheten och offentliga samfund</v>
      </c>
      <c r="D3024" s="23" t="str">
        <f>VLOOKUP(Taulukko1[[#This Row],[Rivivalinta]],Sheet1!$C$1:$E$42,3,FALSE)</f>
        <v>Deposits from the public and public sector entities</v>
      </c>
      <c r="E3024" s="1" t="s">
        <v>98</v>
      </c>
      <c r="F3024" s="2">
        <v>42369</v>
      </c>
      <c r="G3024" s="4">
        <v>4144486.1275424995</v>
      </c>
    </row>
    <row r="3025" spans="1:7" x14ac:dyDescent="0.2">
      <c r="A3025" s="3">
        <v>20</v>
      </c>
      <c r="B3025" s="23" t="s">
        <v>24</v>
      </c>
      <c r="C3025" s="23" t="str">
        <f>VLOOKUP(Taulukko1[[#This Row],[Rivivalinta]],Sheet1!$C$1:$E$42,2,FALSE)</f>
        <v>Emitterade skuldebrev</v>
      </c>
      <c r="D3025" s="23" t="str">
        <f>VLOOKUP(Taulukko1[[#This Row],[Rivivalinta]],Sheet1!$C$1:$E$42,3,FALSE)</f>
        <v>Debt securities issued</v>
      </c>
      <c r="E3025" s="1" t="s">
        <v>98</v>
      </c>
      <c r="F3025" s="2">
        <v>42369</v>
      </c>
      <c r="G3025" s="4">
        <v>87226.783709999989</v>
      </c>
    </row>
    <row r="3026" spans="1:7" x14ac:dyDescent="0.2">
      <c r="A3026" s="3">
        <v>22</v>
      </c>
      <c r="B3026" s="23" t="s">
        <v>19</v>
      </c>
      <c r="C3026" s="23" t="str">
        <f>VLOOKUP(Taulukko1[[#This Row],[Rivivalinta]],Sheet1!$C$1:$E$42,2,FALSE)</f>
        <v>Derivat</v>
      </c>
      <c r="D3026" s="23" t="str">
        <f>VLOOKUP(Taulukko1[[#This Row],[Rivivalinta]],Sheet1!$C$1:$E$42,3,FALSE)</f>
        <v>Derivatives</v>
      </c>
      <c r="E3026" s="1" t="s">
        <v>98</v>
      </c>
      <c r="F3026" s="2">
        <v>42369</v>
      </c>
      <c r="G3026" s="4">
        <v>12528.138999999999</v>
      </c>
    </row>
    <row r="3027" spans="1:7" x14ac:dyDescent="0.2">
      <c r="A3027" s="3">
        <v>23</v>
      </c>
      <c r="B3027" s="23" t="s">
        <v>25</v>
      </c>
      <c r="C3027" s="23" t="str">
        <f>VLOOKUP(Taulukko1[[#This Row],[Rivivalinta]],Sheet1!$C$1:$E$42,2,FALSE)</f>
        <v>Eget kapital</v>
      </c>
      <c r="D3027" s="23" t="str">
        <f>VLOOKUP(Taulukko1[[#This Row],[Rivivalinta]],Sheet1!$C$1:$E$42,3,FALSE)</f>
        <v>Total equity</v>
      </c>
      <c r="E3027" s="1" t="s">
        <v>98</v>
      </c>
      <c r="F3027" s="2">
        <v>42369</v>
      </c>
      <c r="G3027" s="4">
        <v>390619.08</v>
      </c>
    </row>
    <row r="3028" spans="1:7" x14ac:dyDescent="0.2">
      <c r="A3028" s="3">
        <v>21</v>
      </c>
      <c r="B3028" s="23" t="s">
        <v>26</v>
      </c>
      <c r="C3028" s="23" t="str">
        <f>VLOOKUP(Taulukko1[[#This Row],[Rivivalinta]],Sheet1!$C$1:$E$42,2,FALSE)</f>
        <v>Övriga skulder</v>
      </c>
      <c r="D3028" s="23" t="str">
        <f>VLOOKUP(Taulukko1[[#This Row],[Rivivalinta]],Sheet1!$C$1:$E$42,3,FALSE)</f>
        <v>Other liabilities</v>
      </c>
      <c r="E3028" s="1" t="s">
        <v>98</v>
      </c>
      <c r="F3028" s="2">
        <v>42369</v>
      </c>
      <c r="G3028" s="4">
        <v>119979.186</v>
      </c>
    </row>
    <row r="3029" spans="1:7" x14ac:dyDescent="0.2">
      <c r="A3029" s="3">
        <v>24</v>
      </c>
      <c r="B3029" s="23" t="s">
        <v>27</v>
      </c>
      <c r="C3029" s="23" t="str">
        <f>VLOOKUP(Taulukko1[[#This Row],[Rivivalinta]],Sheet1!$C$1:$E$42,2,FALSE)</f>
        <v>SUMMA EGET KAPITAL OCH SKULDER</v>
      </c>
      <c r="D3029" s="23" t="str">
        <f>VLOOKUP(Taulukko1[[#This Row],[Rivivalinta]],Sheet1!$C$1:$E$42,3,FALSE)</f>
        <v>TOTAL EQUITY AND LIABILITIES</v>
      </c>
      <c r="E3029" s="1" t="s">
        <v>98</v>
      </c>
      <c r="F3029" s="2">
        <v>42369</v>
      </c>
      <c r="G3029" s="4">
        <v>4768394.2743465994</v>
      </c>
    </row>
    <row r="3030" spans="1:7" x14ac:dyDescent="0.2">
      <c r="A3030" s="3">
        <v>25</v>
      </c>
      <c r="B3030" s="23" t="s">
        <v>28</v>
      </c>
      <c r="C3030" s="23" t="str">
        <f>VLOOKUP(Taulukko1[[#This Row],[Rivivalinta]],Sheet1!$C$1:$E$42,2,FALSE)</f>
        <v>Exponering utanför balansräkningen</v>
      </c>
      <c r="D3030" s="23" t="str">
        <f>VLOOKUP(Taulukko1[[#This Row],[Rivivalinta]],Sheet1!$C$1:$E$42,3,FALSE)</f>
        <v>Off balance sheet exposures</v>
      </c>
      <c r="E3030" s="1" t="s">
        <v>98</v>
      </c>
      <c r="F3030" s="2">
        <v>42369</v>
      </c>
      <c r="G3030" s="4">
        <v>1281807.4927399999</v>
      </c>
    </row>
    <row r="3031" spans="1:7" x14ac:dyDescent="0.2">
      <c r="A3031" s="3">
        <v>28</v>
      </c>
      <c r="B3031" s="23" t="s">
        <v>29</v>
      </c>
      <c r="C3031" s="23" t="str">
        <f>VLOOKUP(Taulukko1[[#This Row],[Rivivalinta]],Sheet1!$C$1:$E$42,2,FALSE)</f>
        <v>Kostnader/intäkter, %</v>
      </c>
      <c r="D3031" s="23" t="str">
        <f>VLOOKUP(Taulukko1[[#This Row],[Rivivalinta]],Sheet1!$C$1:$E$42,3,FALSE)</f>
        <v>Cost/income ratio, %</v>
      </c>
      <c r="E3031" s="1" t="s">
        <v>98</v>
      </c>
      <c r="F3031" s="2">
        <v>42369</v>
      </c>
      <c r="G3031" s="5">
        <v>0.8694157702827805</v>
      </c>
    </row>
    <row r="3032" spans="1:7" x14ac:dyDescent="0.2">
      <c r="A3032" s="3">
        <v>29</v>
      </c>
      <c r="B3032" s="23" t="s">
        <v>30</v>
      </c>
      <c r="C3032" s="23" t="str">
        <f>VLOOKUP(Taulukko1[[#This Row],[Rivivalinta]],Sheet1!$C$1:$E$42,2,FALSE)</f>
        <v>Nödlidande exponeringar/Exponeringar, %</v>
      </c>
      <c r="D3032" s="23" t="str">
        <f>VLOOKUP(Taulukko1[[#This Row],[Rivivalinta]],Sheet1!$C$1:$E$42,3,FALSE)</f>
        <v>Non-performing exposures/Exposures, %</v>
      </c>
      <c r="E3032" s="1" t="s">
        <v>98</v>
      </c>
      <c r="F3032" s="2">
        <v>42369</v>
      </c>
      <c r="G3032" s="5">
        <v>4.2191273255737958E-3</v>
      </c>
    </row>
    <row r="3033" spans="1:7" x14ac:dyDescent="0.2">
      <c r="A3033" s="3">
        <v>30</v>
      </c>
      <c r="B3033" s="23" t="s">
        <v>31</v>
      </c>
      <c r="C3033" s="23" t="str">
        <f>VLOOKUP(Taulukko1[[#This Row],[Rivivalinta]],Sheet1!$C$1:$E$42,2,FALSE)</f>
        <v>Upplupna avsättningar på nödlidande exponeringar/Nödlidande Exponeringar, %</v>
      </c>
      <c r="D3033" s="23" t="str">
        <f>VLOOKUP(Taulukko1[[#This Row],[Rivivalinta]],Sheet1!$C$1:$E$42,3,FALSE)</f>
        <v>Accumulated impairments on non-performing exposures/Non-performing exposures, %</v>
      </c>
      <c r="E3033" s="1" t="s">
        <v>98</v>
      </c>
      <c r="F3033" s="2">
        <v>42369</v>
      </c>
      <c r="G3033" s="5">
        <v>7.0439560990198909E-3</v>
      </c>
    </row>
    <row r="3034" spans="1:7" x14ac:dyDescent="0.2">
      <c r="A3034" s="3">
        <v>31</v>
      </c>
      <c r="B3034" s="23" t="s">
        <v>32</v>
      </c>
      <c r="C3034" s="23" t="str">
        <f>VLOOKUP(Taulukko1[[#This Row],[Rivivalinta]],Sheet1!$C$1:$E$42,2,FALSE)</f>
        <v>Kapitalbas</v>
      </c>
      <c r="D3034" s="23" t="str">
        <f>VLOOKUP(Taulukko1[[#This Row],[Rivivalinta]],Sheet1!$C$1:$E$42,3,FALSE)</f>
        <v>Own funds</v>
      </c>
      <c r="E3034" s="1" t="s">
        <v>98</v>
      </c>
      <c r="F3034" s="2">
        <v>42369</v>
      </c>
      <c r="G3034" s="4">
        <v>376101.83199999999</v>
      </c>
    </row>
    <row r="3035" spans="1:7" x14ac:dyDescent="0.2">
      <c r="A3035" s="3">
        <v>32</v>
      </c>
      <c r="B3035" s="23" t="s">
        <v>33</v>
      </c>
      <c r="C3035" s="23" t="str">
        <f>VLOOKUP(Taulukko1[[#This Row],[Rivivalinta]],Sheet1!$C$1:$E$42,2,FALSE)</f>
        <v>Kärnprimärkapital (CET 1)</v>
      </c>
      <c r="D3035" s="23" t="str">
        <f>VLOOKUP(Taulukko1[[#This Row],[Rivivalinta]],Sheet1!$C$1:$E$42,3,FALSE)</f>
        <v>Common equity tier 1 capital (CET1)</v>
      </c>
      <c r="E3035" s="1" t="s">
        <v>98</v>
      </c>
      <c r="F3035" s="2">
        <v>42369</v>
      </c>
      <c r="G3035" s="4">
        <v>349771.32500000001</v>
      </c>
    </row>
    <row r="3036" spans="1:7" x14ac:dyDescent="0.2">
      <c r="A3036" s="3">
        <v>33</v>
      </c>
      <c r="B3036" s="23" t="s">
        <v>34</v>
      </c>
      <c r="C3036" s="23" t="str">
        <f>VLOOKUP(Taulukko1[[#This Row],[Rivivalinta]],Sheet1!$C$1:$E$42,2,FALSE)</f>
        <v>Övrigt primärkapital (AT 1)</v>
      </c>
      <c r="D3036" s="23" t="str">
        <f>VLOOKUP(Taulukko1[[#This Row],[Rivivalinta]],Sheet1!$C$1:$E$42,3,FALSE)</f>
        <v>Additional tier 1 capital (AT 1)</v>
      </c>
      <c r="E3036" s="1" t="s">
        <v>98</v>
      </c>
      <c r="F3036" s="2">
        <v>42369</v>
      </c>
      <c r="G3036" s="4"/>
    </row>
    <row r="3037" spans="1:7" x14ac:dyDescent="0.2">
      <c r="A3037" s="3">
        <v>34</v>
      </c>
      <c r="B3037" s="23" t="s">
        <v>35</v>
      </c>
      <c r="C3037" s="23" t="str">
        <f>VLOOKUP(Taulukko1[[#This Row],[Rivivalinta]],Sheet1!$C$1:$E$42,2,FALSE)</f>
        <v>Supplementärkapital (T2)</v>
      </c>
      <c r="D3037" s="23" t="str">
        <f>VLOOKUP(Taulukko1[[#This Row],[Rivivalinta]],Sheet1!$C$1:$E$42,3,FALSE)</f>
        <v>Tier 2 capital (T2)</v>
      </c>
      <c r="E3037" s="1" t="s">
        <v>98</v>
      </c>
      <c r="F3037" s="2">
        <v>42369</v>
      </c>
      <c r="G3037" s="4">
        <v>26330.507000000001</v>
      </c>
    </row>
    <row r="3038" spans="1:7" x14ac:dyDescent="0.2">
      <c r="A3038" s="3">
        <v>35</v>
      </c>
      <c r="B3038" s="23" t="s">
        <v>36</v>
      </c>
      <c r="C3038" s="23" t="str">
        <f>VLOOKUP(Taulukko1[[#This Row],[Rivivalinta]],Sheet1!$C$1:$E$42,2,FALSE)</f>
        <v>Summa kapitalrelationer, %</v>
      </c>
      <c r="D3038" s="23" t="str">
        <f>VLOOKUP(Taulukko1[[#This Row],[Rivivalinta]],Sheet1!$C$1:$E$42,3,FALSE)</f>
        <v>Own funds ratio, %</v>
      </c>
      <c r="E3038" s="1" t="s">
        <v>98</v>
      </c>
      <c r="F3038" s="2">
        <v>42369</v>
      </c>
      <c r="G3038" s="5">
        <v>0.15439139308029662</v>
      </c>
    </row>
    <row r="3039" spans="1:7" x14ac:dyDescent="0.2">
      <c r="A3039" s="3">
        <v>36</v>
      </c>
      <c r="B3039" s="23" t="s">
        <v>37</v>
      </c>
      <c r="C3039" s="23" t="str">
        <f>VLOOKUP(Taulukko1[[#This Row],[Rivivalinta]],Sheet1!$C$1:$E$42,2,FALSE)</f>
        <v>Primärkapitalrelation, %</v>
      </c>
      <c r="D3039" s="23" t="str">
        <f>VLOOKUP(Taulukko1[[#This Row],[Rivivalinta]],Sheet1!$C$1:$E$42,3,FALSE)</f>
        <v>Tier 1 ratio, %</v>
      </c>
      <c r="E3039" s="1" t="s">
        <v>98</v>
      </c>
      <c r="F3039" s="2">
        <v>42369</v>
      </c>
      <c r="G3039" s="5">
        <v>0.1435826085694025</v>
      </c>
    </row>
    <row r="3040" spans="1:7" x14ac:dyDescent="0.2">
      <c r="A3040" s="3">
        <v>37</v>
      </c>
      <c r="B3040" s="23" t="s">
        <v>38</v>
      </c>
      <c r="C3040" s="23" t="str">
        <f>VLOOKUP(Taulukko1[[#This Row],[Rivivalinta]],Sheet1!$C$1:$E$42,2,FALSE)</f>
        <v>Kärnprimärkapitalrelation, %</v>
      </c>
      <c r="D3040" s="23" t="str">
        <f>VLOOKUP(Taulukko1[[#This Row],[Rivivalinta]],Sheet1!$C$1:$E$42,3,FALSE)</f>
        <v>CET 1 ratio, %</v>
      </c>
      <c r="E3040" s="1" t="s">
        <v>98</v>
      </c>
      <c r="F3040" s="2">
        <v>42369</v>
      </c>
      <c r="G3040" s="5">
        <v>0.1435826085694025</v>
      </c>
    </row>
    <row r="3041" spans="1:7" x14ac:dyDescent="0.2">
      <c r="A3041" s="3">
        <v>38</v>
      </c>
      <c r="B3041" s="23" t="s">
        <v>39</v>
      </c>
      <c r="C3041" s="23" t="str">
        <f>VLOOKUP(Taulukko1[[#This Row],[Rivivalinta]],Sheet1!$C$1:$E$42,2,FALSE)</f>
        <v>Summa exponeringsbelopp (RWA)</v>
      </c>
      <c r="D3041" s="23" t="str">
        <f>VLOOKUP(Taulukko1[[#This Row],[Rivivalinta]],Sheet1!$C$1:$E$42,3,FALSE)</f>
        <v>Total risk weighted assets (RWA)</v>
      </c>
      <c r="E3041" s="1" t="s">
        <v>98</v>
      </c>
      <c r="F3041" s="2">
        <v>42369</v>
      </c>
      <c r="G3041" s="4">
        <v>2436028.4890000001</v>
      </c>
    </row>
    <row r="3042" spans="1:7" x14ac:dyDescent="0.2">
      <c r="A3042" s="3">
        <v>39</v>
      </c>
      <c r="B3042" s="23" t="s">
        <v>40</v>
      </c>
      <c r="C3042" s="23" t="str">
        <f>VLOOKUP(Taulukko1[[#This Row],[Rivivalinta]],Sheet1!$C$1:$E$42,2,FALSE)</f>
        <v>Exponeringsbelopp för kredit-, motpart- och utspädningsrisker</v>
      </c>
      <c r="D3042" s="23" t="str">
        <f>VLOOKUP(Taulukko1[[#This Row],[Rivivalinta]],Sheet1!$C$1:$E$42,3,FALSE)</f>
        <v>Credit and counterparty risks</v>
      </c>
      <c r="E3042" s="1" t="s">
        <v>98</v>
      </c>
      <c r="F3042" s="2">
        <v>42369</v>
      </c>
      <c r="G3042" s="4">
        <v>2133011.1379999998</v>
      </c>
    </row>
    <row r="3043" spans="1:7" x14ac:dyDescent="0.2">
      <c r="A3043" s="3">
        <v>40</v>
      </c>
      <c r="B3043" s="23" t="s">
        <v>41</v>
      </c>
      <c r="C3043" s="23" t="str">
        <f>VLOOKUP(Taulukko1[[#This Row],[Rivivalinta]],Sheet1!$C$1:$E$42,2,FALSE)</f>
        <v>Exponeringsbelopp för positions-, valutakurs- och råvarurisker</v>
      </c>
      <c r="D3043" s="23" t="str">
        <f>VLOOKUP(Taulukko1[[#This Row],[Rivivalinta]],Sheet1!$C$1:$E$42,3,FALSE)</f>
        <v>Position, currency and commodity risks</v>
      </c>
      <c r="E3043" s="1" t="s">
        <v>98</v>
      </c>
      <c r="F3043" s="2">
        <v>42369</v>
      </c>
      <c r="G3043" s="4">
        <v>890.03800000000001</v>
      </c>
    </row>
    <row r="3044" spans="1:7" x14ac:dyDescent="0.2">
      <c r="A3044" s="3">
        <v>41</v>
      </c>
      <c r="B3044" s="23" t="s">
        <v>42</v>
      </c>
      <c r="C3044" s="23" t="str">
        <f>VLOOKUP(Taulukko1[[#This Row],[Rivivalinta]],Sheet1!$C$1:$E$42,2,FALSE)</f>
        <v>Exponeringsbelopp för operativ risk</v>
      </c>
      <c r="D3044" s="23" t="str">
        <f>VLOOKUP(Taulukko1[[#This Row],[Rivivalinta]],Sheet1!$C$1:$E$42,3,FALSE)</f>
        <v>Operational risks</v>
      </c>
      <c r="E3044" s="1" t="s">
        <v>98</v>
      </c>
      <c r="F3044" s="2">
        <v>42369</v>
      </c>
      <c r="G3044" s="4">
        <v>299262.97499999998</v>
      </c>
    </row>
    <row r="3045" spans="1:7" x14ac:dyDescent="0.2">
      <c r="A3045" s="3">
        <v>42</v>
      </c>
      <c r="B3045" s="23" t="s">
        <v>43</v>
      </c>
      <c r="C3045" s="23" t="str">
        <f>VLOOKUP(Taulukko1[[#This Row],[Rivivalinta]],Sheet1!$C$1:$E$42,2,FALSE)</f>
        <v>Övriga riskexponeringar</v>
      </c>
      <c r="D3045" s="23" t="str">
        <f>VLOOKUP(Taulukko1[[#This Row],[Rivivalinta]],Sheet1!$C$1:$E$42,3,FALSE)</f>
        <v>Other risks</v>
      </c>
      <c r="E3045" s="1" t="s">
        <v>98</v>
      </c>
      <c r="F3045" s="2">
        <v>42369</v>
      </c>
      <c r="G3045" s="4">
        <v>2864.3380000000002</v>
      </c>
    </row>
    <row r="3046" spans="1:7" x14ac:dyDescent="0.2">
      <c r="A3046" s="3">
        <v>1</v>
      </c>
      <c r="B3046" s="23" t="s">
        <v>5</v>
      </c>
      <c r="C3046" s="23" t="str">
        <f>VLOOKUP(Taulukko1[[#This Row],[Rivivalinta]],Sheet1!$C$1:$E$42,2,FALSE)</f>
        <v>Räntenetto</v>
      </c>
      <c r="D3046" s="23" t="str">
        <f>VLOOKUP(Taulukko1[[#This Row],[Rivivalinta]],Sheet1!$C$1:$E$42,3,FALSE)</f>
        <v>Net interest margin</v>
      </c>
      <c r="E3046" s="1" t="s">
        <v>110</v>
      </c>
      <c r="F3046" s="2">
        <v>42369</v>
      </c>
      <c r="G3046" s="4">
        <v>53973.612999999998</v>
      </c>
    </row>
    <row r="3047" spans="1:7" x14ac:dyDescent="0.2">
      <c r="A3047" s="3">
        <v>2</v>
      </c>
      <c r="B3047" s="23" t="s">
        <v>6</v>
      </c>
      <c r="C3047" s="23" t="str">
        <f>VLOOKUP(Taulukko1[[#This Row],[Rivivalinta]],Sheet1!$C$1:$E$42,2,FALSE)</f>
        <v>Netto, avgifts- och provisionsintäkter</v>
      </c>
      <c r="D3047" s="23" t="str">
        <f>VLOOKUP(Taulukko1[[#This Row],[Rivivalinta]],Sheet1!$C$1:$E$42,3,FALSE)</f>
        <v>Net fee and commission income</v>
      </c>
      <c r="E3047" s="1" t="s">
        <v>110</v>
      </c>
      <c r="F3047" s="2">
        <v>42369</v>
      </c>
      <c r="G3047" s="4">
        <v>46462.910020000003</v>
      </c>
    </row>
    <row r="3048" spans="1:7" x14ac:dyDescent="0.2">
      <c r="A3048" s="3">
        <v>3</v>
      </c>
      <c r="B3048" s="23" t="s">
        <v>7</v>
      </c>
      <c r="C3048" s="23" t="str">
        <f>VLOOKUP(Taulukko1[[#This Row],[Rivivalinta]],Sheet1!$C$1:$E$42,2,FALSE)</f>
        <v>Avgifts- och provisionsintäkter</v>
      </c>
      <c r="D3048" s="23" t="str">
        <f>VLOOKUP(Taulukko1[[#This Row],[Rivivalinta]],Sheet1!$C$1:$E$42,3,FALSE)</f>
        <v>Fee and commission income</v>
      </c>
      <c r="E3048" s="1" t="s">
        <v>110</v>
      </c>
      <c r="F3048" s="2">
        <v>42369</v>
      </c>
      <c r="G3048" s="4">
        <v>57875.362880000001</v>
      </c>
    </row>
    <row r="3049" spans="1:7" x14ac:dyDescent="0.2">
      <c r="A3049" s="3">
        <v>4</v>
      </c>
      <c r="B3049" s="23" t="s">
        <v>8</v>
      </c>
      <c r="C3049" s="23" t="str">
        <f>VLOOKUP(Taulukko1[[#This Row],[Rivivalinta]],Sheet1!$C$1:$E$42,2,FALSE)</f>
        <v>Avgifts- och provisionskostnader</v>
      </c>
      <c r="D3049" s="23" t="str">
        <f>VLOOKUP(Taulukko1[[#This Row],[Rivivalinta]],Sheet1!$C$1:$E$42,3,FALSE)</f>
        <v>Fee and commission expenses</v>
      </c>
      <c r="E3049" s="1" t="s">
        <v>110</v>
      </c>
      <c r="F3049" s="2">
        <v>42369</v>
      </c>
      <c r="G3049" s="4">
        <v>11412.452859999999</v>
      </c>
    </row>
    <row r="3050" spans="1:7" x14ac:dyDescent="0.2">
      <c r="A3050" s="3">
        <v>5</v>
      </c>
      <c r="B3050" s="23" t="s">
        <v>9</v>
      </c>
      <c r="C3050" s="23" t="str">
        <f>VLOOKUP(Taulukko1[[#This Row],[Rivivalinta]],Sheet1!$C$1:$E$42,2,FALSE)</f>
        <v>Nettointäkter från handel och investeringar</v>
      </c>
      <c r="D3050" s="23" t="str">
        <f>VLOOKUP(Taulukko1[[#This Row],[Rivivalinta]],Sheet1!$C$1:$E$42,3,FALSE)</f>
        <v>Net trading and investing income</v>
      </c>
      <c r="E3050" s="1" t="s">
        <v>110</v>
      </c>
      <c r="F3050" s="2">
        <v>42369</v>
      </c>
      <c r="G3050" s="4">
        <v>1011.1853200000007</v>
      </c>
    </row>
    <row r="3051" spans="1:7" x14ac:dyDescent="0.2">
      <c r="A3051" s="3">
        <v>6</v>
      </c>
      <c r="B3051" s="23" t="s">
        <v>10</v>
      </c>
      <c r="C3051" s="23" t="str">
        <f>VLOOKUP(Taulukko1[[#This Row],[Rivivalinta]],Sheet1!$C$1:$E$42,2,FALSE)</f>
        <v>Övriga intäkter</v>
      </c>
      <c r="D3051" s="23" t="str">
        <f>VLOOKUP(Taulukko1[[#This Row],[Rivivalinta]],Sheet1!$C$1:$E$42,3,FALSE)</f>
        <v>Other income</v>
      </c>
      <c r="E3051" s="1" t="s">
        <v>110</v>
      </c>
      <c r="F3051" s="2">
        <v>42369</v>
      </c>
      <c r="G3051" s="4">
        <v>16507.105</v>
      </c>
    </row>
    <row r="3052" spans="1:7" x14ac:dyDescent="0.2">
      <c r="A3052" s="3">
        <v>7</v>
      </c>
      <c r="B3052" s="23" t="s">
        <v>11</v>
      </c>
      <c r="C3052" s="23" t="str">
        <f>VLOOKUP(Taulukko1[[#This Row],[Rivivalinta]],Sheet1!$C$1:$E$42,2,FALSE)</f>
        <v>Totala inkomster</v>
      </c>
      <c r="D3052" s="23" t="str">
        <f>VLOOKUP(Taulukko1[[#This Row],[Rivivalinta]],Sheet1!$C$1:$E$42,3,FALSE)</f>
        <v>Total income</v>
      </c>
      <c r="E3052" s="1" t="s">
        <v>110</v>
      </c>
      <c r="F3052" s="2">
        <v>42369</v>
      </c>
      <c r="G3052" s="4">
        <v>117954.81334000001</v>
      </c>
    </row>
    <row r="3053" spans="1:7" x14ac:dyDescent="0.2">
      <c r="A3053" s="3">
        <v>8</v>
      </c>
      <c r="B3053" s="23" t="s">
        <v>12</v>
      </c>
      <c r="C3053" s="23" t="str">
        <f>VLOOKUP(Taulukko1[[#This Row],[Rivivalinta]],Sheet1!$C$1:$E$42,2,FALSE)</f>
        <v>Totala kostnader</v>
      </c>
      <c r="D3053" s="23" t="str">
        <f>VLOOKUP(Taulukko1[[#This Row],[Rivivalinta]],Sheet1!$C$1:$E$42,3,FALSE)</f>
        <v>Total expenses</v>
      </c>
      <c r="E3053" s="1" t="s">
        <v>110</v>
      </c>
      <c r="F3053" s="2">
        <v>42369</v>
      </c>
      <c r="G3053" s="4">
        <v>91644.337769999998</v>
      </c>
    </row>
    <row r="3054" spans="1:7" x14ac:dyDescent="0.2">
      <c r="A3054" s="3">
        <v>9</v>
      </c>
      <c r="B3054" s="23" t="s">
        <v>13</v>
      </c>
      <c r="C3054" s="23" t="str">
        <f>VLOOKUP(Taulukko1[[#This Row],[Rivivalinta]],Sheet1!$C$1:$E$42,2,FALSE)</f>
        <v>Nedskrivningar av lån och fordringar</v>
      </c>
      <c r="D3054" s="23" t="str">
        <f>VLOOKUP(Taulukko1[[#This Row],[Rivivalinta]],Sheet1!$C$1:$E$42,3,FALSE)</f>
        <v>Impairments on loans and receivables</v>
      </c>
      <c r="E3054" s="1" t="s">
        <v>110</v>
      </c>
      <c r="F3054" s="2">
        <v>42369</v>
      </c>
      <c r="G3054" s="4">
        <v>-3948.3930599999999</v>
      </c>
    </row>
    <row r="3055" spans="1:7" x14ac:dyDescent="0.2">
      <c r="A3055" s="3">
        <v>10</v>
      </c>
      <c r="B3055" s="23" t="s">
        <v>14</v>
      </c>
      <c r="C3055" s="23" t="str">
        <f>VLOOKUP(Taulukko1[[#This Row],[Rivivalinta]],Sheet1!$C$1:$E$42,2,FALSE)</f>
        <v>Rörelsevinst/-förlust</v>
      </c>
      <c r="D3055" s="23" t="str">
        <f>VLOOKUP(Taulukko1[[#This Row],[Rivivalinta]],Sheet1!$C$1:$E$42,3,FALSE)</f>
        <v>Operatingprofit/-loss</v>
      </c>
      <c r="E3055" s="1" t="s">
        <v>110</v>
      </c>
      <c r="F3055" s="2">
        <v>42369</v>
      </c>
      <c r="G3055" s="4">
        <v>30258.868629999997</v>
      </c>
    </row>
    <row r="3056" spans="1:7" x14ac:dyDescent="0.2">
      <c r="A3056" s="3">
        <v>11</v>
      </c>
      <c r="B3056" s="23" t="s">
        <v>15</v>
      </c>
      <c r="C3056" s="23" t="str">
        <f>VLOOKUP(Taulukko1[[#This Row],[Rivivalinta]],Sheet1!$C$1:$E$42,2,FALSE)</f>
        <v>Kontanta medel och kassabehållning hos centralbanker</v>
      </c>
      <c r="D3056" s="23" t="str">
        <f>VLOOKUP(Taulukko1[[#This Row],[Rivivalinta]],Sheet1!$C$1:$E$42,3,FALSE)</f>
        <v>Cash and cash balances at central banks</v>
      </c>
      <c r="E3056" s="1" t="s">
        <v>110</v>
      </c>
      <c r="F3056" s="2">
        <v>42369</v>
      </c>
      <c r="G3056" s="4">
        <v>244395.18599999999</v>
      </c>
    </row>
    <row r="3057" spans="1:7" x14ac:dyDescent="0.2">
      <c r="A3057" s="3">
        <v>12</v>
      </c>
      <c r="B3057" s="23" t="s">
        <v>16</v>
      </c>
      <c r="C3057" s="23" t="str">
        <f>VLOOKUP(Taulukko1[[#This Row],[Rivivalinta]],Sheet1!$C$1:$E$42,2,FALSE)</f>
        <v>Lån och förskott till kreditinstitut</v>
      </c>
      <c r="D3057" s="23" t="str">
        <f>VLOOKUP(Taulukko1[[#This Row],[Rivivalinta]],Sheet1!$C$1:$E$42,3,FALSE)</f>
        <v>Loans and advances to credit institutions</v>
      </c>
      <c r="E3057" s="1" t="s">
        <v>110</v>
      </c>
      <c r="F3057" s="2">
        <v>42369</v>
      </c>
      <c r="G3057" s="4">
        <v>37.110999999999997</v>
      </c>
    </row>
    <row r="3058" spans="1:7" x14ac:dyDescent="0.2">
      <c r="A3058" s="3">
        <v>13</v>
      </c>
      <c r="B3058" s="23" t="s">
        <v>17</v>
      </c>
      <c r="C3058" s="23" t="str">
        <f>VLOOKUP(Taulukko1[[#This Row],[Rivivalinta]],Sheet1!$C$1:$E$42,2,FALSE)</f>
        <v>Lån och förskott till allmänheten och offentliga samfund</v>
      </c>
      <c r="D3058" s="23" t="str">
        <f>VLOOKUP(Taulukko1[[#This Row],[Rivivalinta]],Sheet1!$C$1:$E$42,3,FALSE)</f>
        <v>Loans and advances to the public and public sector entities</v>
      </c>
      <c r="E3058" s="1" t="s">
        <v>110</v>
      </c>
      <c r="F3058" s="2">
        <v>42369</v>
      </c>
      <c r="G3058" s="4">
        <v>3624171.9589999998</v>
      </c>
    </row>
    <row r="3059" spans="1:7" x14ac:dyDescent="0.2">
      <c r="A3059" s="3">
        <v>14</v>
      </c>
      <c r="B3059" s="23" t="s">
        <v>18</v>
      </c>
      <c r="C3059" s="23" t="str">
        <f>VLOOKUP(Taulukko1[[#This Row],[Rivivalinta]],Sheet1!$C$1:$E$42,2,FALSE)</f>
        <v>Värdepapper</v>
      </c>
      <c r="D3059" s="23" t="str">
        <f>VLOOKUP(Taulukko1[[#This Row],[Rivivalinta]],Sheet1!$C$1:$E$42,3,FALSE)</f>
        <v>Debt securities</v>
      </c>
      <c r="E3059" s="1" t="s">
        <v>110</v>
      </c>
      <c r="F3059" s="2">
        <v>42369</v>
      </c>
      <c r="G3059" s="4">
        <v>637374.31099999999</v>
      </c>
    </row>
    <row r="3060" spans="1:7" x14ac:dyDescent="0.2">
      <c r="A3060" s="3">
        <v>15</v>
      </c>
      <c r="B3060" s="23" t="s">
        <v>119</v>
      </c>
      <c r="C3060" s="23" t="str">
        <f>VLOOKUP(Taulukko1[[#This Row],[Rivivalinta]],Sheet1!$C$1:$E$42,2,FALSE)</f>
        <v xml:space="preserve">Derivat </v>
      </c>
      <c r="D3060" s="23" t="str">
        <f>VLOOKUP(Taulukko1[[#This Row],[Rivivalinta]],Sheet1!$C$1:$E$42,3,FALSE)</f>
        <v xml:space="preserve">Derivatives </v>
      </c>
      <c r="E3060" s="1" t="s">
        <v>110</v>
      </c>
      <c r="F3060" s="2">
        <v>42369</v>
      </c>
      <c r="G3060" s="4">
        <v>23827.742999999999</v>
      </c>
    </row>
    <row r="3061" spans="1:7" x14ac:dyDescent="0.2">
      <c r="A3061" s="3">
        <v>16</v>
      </c>
      <c r="B3061" s="23" t="s">
        <v>20</v>
      </c>
      <c r="C3061" s="23" t="str">
        <f>VLOOKUP(Taulukko1[[#This Row],[Rivivalinta]],Sheet1!$C$1:$E$42,2,FALSE)</f>
        <v>Övriga tillgångar</v>
      </c>
      <c r="D3061" s="23" t="str">
        <f>VLOOKUP(Taulukko1[[#This Row],[Rivivalinta]],Sheet1!$C$1:$E$42,3,FALSE)</f>
        <v>Other assets</v>
      </c>
      <c r="E3061" s="1" t="s">
        <v>110</v>
      </c>
      <c r="F3061" s="2">
        <v>42369</v>
      </c>
      <c r="G3061" s="4">
        <v>72374.060529999726</v>
      </c>
    </row>
    <row r="3062" spans="1:7" x14ac:dyDescent="0.2">
      <c r="A3062" s="3">
        <v>17</v>
      </c>
      <c r="B3062" s="23" t="s">
        <v>21</v>
      </c>
      <c r="C3062" s="23" t="str">
        <f>VLOOKUP(Taulukko1[[#This Row],[Rivivalinta]],Sheet1!$C$1:$E$42,2,FALSE)</f>
        <v>SUMMA TILLGÅNGAR</v>
      </c>
      <c r="D3062" s="23" t="str">
        <f>VLOOKUP(Taulukko1[[#This Row],[Rivivalinta]],Sheet1!$C$1:$E$42,3,FALSE)</f>
        <v>TOTAL ASSETS</v>
      </c>
      <c r="E3062" s="1" t="s">
        <v>110</v>
      </c>
      <c r="F3062" s="2">
        <v>42369</v>
      </c>
      <c r="G3062" s="4">
        <v>4602180.37053</v>
      </c>
    </row>
    <row r="3063" spans="1:7" x14ac:dyDescent="0.2">
      <c r="A3063" s="3">
        <v>18</v>
      </c>
      <c r="B3063" s="23" t="s">
        <v>22</v>
      </c>
      <c r="C3063" s="23" t="str">
        <f>VLOOKUP(Taulukko1[[#This Row],[Rivivalinta]],Sheet1!$C$1:$E$42,2,FALSE)</f>
        <v>Inlåning från kreditinstitut</v>
      </c>
      <c r="D3063" s="23" t="str">
        <f>VLOOKUP(Taulukko1[[#This Row],[Rivivalinta]],Sheet1!$C$1:$E$42,3,FALSE)</f>
        <v>Deposits from credit institutions</v>
      </c>
      <c r="E3063" s="1" t="s">
        <v>110</v>
      </c>
      <c r="F3063" s="2">
        <v>42369</v>
      </c>
      <c r="G3063" s="4">
        <v>212025.45800000001</v>
      </c>
    </row>
    <row r="3064" spans="1:7" x14ac:dyDescent="0.2">
      <c r="A3064" s="3">
        <v>19</v>
      </c>
      <c r="B3064" s="23" t="s">
        <v>23</v>
      </c>
      <c r="C3064" s="23" t="str">
        <f>VLOOKUP(Taulukko1[[#This Row],[Rivivalinta]],Sheet1!$C$1:$E$42,2,FALSE)</f>
        <v>Inlåning från allmänheten och offentliga samfund</v>
      </c>
      <c r="D3064" s="23" t="str">
        <f>VLOOKUP(Taulukko1[[#This Row],[Rivivalinta]],Sheet1!$C$1:$E$42,3,FALSE)</f>
        <v>Deposits from the public and public sector entities</v>
      </c>
      <c r="E3064" s="1" t="s">
        <v>110</v>
      </c>
      <c r="F3064" s="2">
        <v>42369</v>
      </c>
      <c r="G3064" s="4">
        <v>2493028.7069999999</v>
      </c>
    </row>
    <row r="3065" spans="1:7" x14ac:dyDescent="0.2">
      <c r="A3065" s="3">
        <v>20</v>
      </c>
      <c r="B3065" s="23" t="s">
        <v>24</v>
      </c>
      <c r="C3065" s="23" t="str">
        <f>VLOOKUP(Taulukko1[[#This Row],[Rivivalinta]],Sheet1!$C$1:$E$42,2,FALSE)</f>
        <v>Emitterade skuldebrev</v>
      </c>
      <c r="D3065" s="23" t="str">
        <f>VLOOKUP(Taulukko1[[#This Row],[Rivivalinta]],Sheet1!$C$1:$E$42,3,FALSE)</f>
        <v>Debt securities issued</v>
      </c>
      <c r="E3065" s="1" t="s">
        <v>110</v>
      </c>
      <c r="F3065" s="2">
        <v>42369</v>
      </c>
      <c r="G3065" s="4">
        <v>1459703.8859999999</v>
      </c>
    </row>
    <row r="3066" spans="1:7" x14ac:dyDescent="0.2">
      <c r="A3066" s="3">
        <v>22</v>
      </c>
      <c r="B3066" s="23" t="s">
        <v>19</v>
      </c>
      <c r="C3066" s="23" t="str">
        <f>VLOOKUP(Taulukko1[[#This Row],[Rivivalinta]],Sheet1!$C$1:$E$42,2,FALSE)</f>
        <v>Derivat</v>
      </c>
      <c r="D3066" s="23" t="str">
        <f>VLOOKUP(Taulukko1[[#This Row],[Rivivalinta]],Sheet1!$C$1:$E$42,3,FALSE)</f>
        <v>Derivatives</v>
      </c>
      <c r="E3066" s="1" t="s">
        <v>110</v>
      </c>
      <c r="F3066" s="2">
        <v>42369</v>
      </c>
      <c r="G3066" s="4">
        <v>20529.039000000001</v>
      </c>
    </row>
    <row r="3067" spans="1:7" x14ac:dyDescent="0.2">
      <c r="A3067" s="3">
        <v>23</v>
      </c>
      <c r="B3067" s="23" t="s">
        <v>25</v>
      </c>
      <c r="C3067" s="23" t="str">
        <f>VLOOKUP(Taulukko1[[#This Row],[Rivivalinta]],Sheet1!$C$1:$E$42,2,FALSE)</f>
        <v>Eget kapital</v>
      </c>
      <c r="D3067" s="23" t="str">
        <f>VLOOKUP(Taulukko1[[#This Row],[Rivivalinta]],Sheet1!$C$1:$E$42,3,FALSE)</f>
        <v>Total equity</v>
      </c>
      <c r="E3067" s="1" t="s">
        <v>110</v>
      </c>
      <c r="F3067" s="2">
        <v>42369</v>
      </c>
      <c r="G3067" s="4">
        <v>212882.31125999999</v>
      </c>
    </row>
    <row r="3068" spans="1:7" x14ac:dyDescent="0.2">
      <c r="A3068" s="3">
        <v>21</v>
      </c>
      <c r="B3068" s="23" t="s">
        <v>26</v>
      </c>
      <c r="C3068" s="23" t="str">
        <f>VLOOKUP(Taulukko1[[#This Row],[Rivivalinta]],Sheet1!$C$1:$E$42,2,FALSE)</f>
        <v>Övriga skulder</v>
      </c>
      <c r="D3068" s="23" t="str">
        <f>VLOOKUP(Taulukko1[[#This Row],[Rivivalinta]],Sheet1!$C$1:$E$42,3,FALSE)</f>
        <v>Other liabilities</v>
      </c>
      <c r="E3068" s="1" t="s">
        <v>110</v>
      </c>
      <c r="F3068" s="2">
        <v>42369</v>
      </c>
      <c r="G3068" s="4">
        <v>204010.96760000038</v>
      </c>
    </row>
    <row r="3069" spans="1:7" x14ac:dyDescent="0.2">
      <c r="A3069" s="3">
        <v>24</v>
      </c>
      <c r="B3069" s="23" t="s">
        <v>27</v>
      </c>
      <c r="C3069" s="23" t="str">
        <f>VLOOKUP(Taulukko1[[#This Row],[Rivivalinta]],Sheet1!$C$1:$E$42,2,FALSE)</f>
        <v>SUMMA EGET KAPITAL OCH SKULDER</v>
      </c>
      <c r="D3069" s="23" t="str">
        <f>VLOOKUP(Taulukko1[[#This Row],[Rivivalinta]],Sheet1!$C$1:$E$42,3,FALSE)</f>
        <v>TOTAL EQUITY AND LIABILITIES</v>
      </c>
      <c r="E3069" s="1" t="s">
        <v>110</v>
      </c>
      <c r="F3069" s="2">
        <v>42369</v>
      </c>
      <c r="G3069" s="4">
        <v>4602180.3688600007</v>
      </c>
    </row>
    <row r="3070" spans="1:7" x14ac:dyDescent="0.2">
      <c r="A3070" s="3">
        <v>25</v>
      </c>
      <c r="B3070" s="23" t="s">
        <v>28</v>
      </c>
      <c r="C3070" s="23" t="str">
        <f>VLOOKUP(Taulukko1[[#This Row],[Rivivalinta]],Sheet1!$C$1:$E$42,2,FALSE)</f>
        <v>Exponering utanför balansräkningen</v>
      </c>
      <c r="D3070" s="23" t="str">
        <f>VLOOKUP(Taulukko1[[#This Row],[Rivivalinta]],Sheet1!$C$1:$E$42,3,FALSE)</f>
        <v>Off balance sheet exposures</v>
      </c>
      <c r="E3070" s="1" t="s">
        <v>110</v>
      </c>
      <c r="F3070" s="2">
        <v>42369</v>
      </c>
      <c r="G3070" s="4">
        <v>439311.90299999999</v>
      </c>
    </row>
    <row r="3071" spans="1:7" x14ac:dyDescent="0.2">
      <c r="A3071" s="3">
        <v>28</v>
      </c>
      <c r="B3071" s="23" t="s">
        <v>29</v>
      </c>
      <c r="C3071" s="23" t="str">
        <f>VLOOKUP(Taulukko1[[#This Row],[Rivivalinta]],Sheet1!$C$1:$E$42,2,FALSE)</f>
        <v>Kostnader/intäkter, %</v>
      </c>
      <c r="D3071" s="23" t="str">
        <f>VLOOKUP(Taulukko1[[#This Row],[Rivivalinta]],Sheet1!$C$1:$E$42,3,FALSE)</f>
        <v>Cost/income ratio, %</v>
      </c>
      <c r="E3071" s="1" t="s">
        <v>110</v>
      </c>
      <c r="F3071" s="2">
        <v>42369</v>
      </c>
      <c r="G3071" s="5">
        <v>0.76711201765762349</v>
      </c>
    </row>
    <row r="3072" spans="1:7" x14ac:dyDescent="0.2">
      <c r="A3072" s="3">
        <v>29</v>
      </c>
      <c r="B3072" s="23" t="s">
        <v>30</v>
      </c>
      <c r="C3072" s="23" t="str">
        <f>VLOOKUP(Taulukko1[[#This Row],[Rivivalinta]],Sheet1!$C$1:$E$42,2,FALSE)</f>
        <v>Nödlidande exponeringar/Exponeringar, %</v>
      </c>
      <c r="D3072" s="23" t="str">
        <f>VLOOKUP(Taulukko1[[#This Row],[Rivivalinta]],Sheet1!$C$1:$E$42,3,FALSE)</f>
        <v>Non-performing exposures/Exposures, %</v>
      </c>
      <c r="E3072" s="1" t="s">
        <v>110</v>
      </c>
      <c r="F3072" s="2">
        <v>42369</v>
      </c>
      <c r="G3072" s="5">
        <v>1.1532254706591702E-2</v>
      </c>
    </row>
    <row r="3073" spans="1:7" x14ac:dyDescent="0.2">
      <c r="A3073" s="3">
        <v>30</v>
      </c>
      <c r="B3073" s="23" t="s">
        <v>31</v>
      </c>
      <c r="C3073" s="23" t="str">
        <f>VLOOKUP(Taulukko1[[#This Row],[Rivivalinta]],Sheet1!$C$1:$E$42,2,FALSE)</f>
        <v>Upplupna avsättningar på nödlidande exponeringar/Nödlidande Exponeringar, %</v>
      </c>
      <c r="D3073" s="23" t="str">
        <f>VLOOKUP(Taulukko1[[#This Row],[Rivivalinta]],Sheet1!$C$1:$E$42,3,FALSE)</f>
        <v>Accumulated impairments on non-performing exposures/Non-performing exposures, %</v>
      </c>
      <c r="E3073" s="1" t="s">
        <v>110</v>
      </c>
      <c r="F3073" s="2">
        <v>42369</v>
      </c>
      <c r="G3073" s="5">
        <v>0.23690498224114417</v>
      </c>
    </row>
    <row r="3074" spans="1:7" x14ac:dyDescent="0.2">
      <c r="A3074" s="3">
        <v>31</v>
      </c>
      <c r="B3074" s="23" t="s">
        <v>32</v>
      </c>
      <c r="C3074" s="23" t="str">
        <f>VLOOKUP(Taulukko1[[#This Row],[Rivivalinta]],Sheet1!$C$1:$E$42,2,FALSE)</f>
        <v>Kapitalbas</v>
      </c>
      <c r="D3074" s="23" t="str">
        <f>VLOOKUP(Taulukko1[[#This Row],[Rivivalinta]],Sheet1!$C$1:$E$42,3,FALSE)</f>
        <v>Own funds</v>
      </c>
      <c r="E3074" s="1" t="s">
        <v>110</v>
      </c>
      <c r="F3074" s="2">
        <v>42369</v>
      </c>
      <c r="G3074" s="4">
        <v>204621.30531999998</v>
      </c>
    </row>
    <row r="3075" spans="1:7" x14ac:dyDescent="0.2">
      <c r="A3075" s="3">
        <v>32</v>
      </c>
      <c r="B3075" s="23" t="s">
        <v>33</v>
      </c>
      <c r="C3075" s="23" t="str">
        <f>VLOOKUP(Taulukko1[[#This Row],[Rivivalinta]],Sheet1!$C$1:$E$42,2,FALSE)</f>
        <v>Kärnprimärkapital (CET 1)</v>
      </c>
      <c r="D3075" s="23" t="str">
        <f>VLOOKUP(Taulukko1[[#This Row],[Rivivalinta]],Sheet1!$C$1:$E$42,3,FALSE)</f>
        <v>Common equity tier 1 capital (CET1)</v>
      </c>
      <c r="E3075" s="1" t="s">
        <v>110</v>
      </c>
      <c r="F3075" s="2">
        <v>42369</v>
      </c>
      <c r="G3075" s="4">
        <v>187628.47831999999</v>
      </c>
    </row>
    <row r="3076" spans="1:7" x14ac:dyDescent="0.2">
      <c r="A3076" s="3">
        <v>33</v>
      </c>
      <c r="B3076" s="23" t="s">
        <v>34</v>
      </c>
      <c r="C3076" s="23" t="str">
        <f>VLOOKUP(Taulukko1[[#This Row],[Rivivalinta]],Sheet1!$C$1:$E$42,2,FALSE)</f>
        <v>Övrigt primärkapital (AT 1)</v>
      </c>
      <c r="D3076" s="23" t="str">
        <f>VLOOKUP(Taulukko1[[#This Row],[Rivivalinta]],Sheet1!$C$1:$E$42,3,FALSE)</f>
        <v>Additional tier 1 capital (AT 1)</v>
      </c>
      <c r="E3076" s="1" t="s">
        <v>110</v>
      </c>
      <c r="F3076" s="2">
        <v>42369</v>
      </c>
      <c r="G3076" s="4"/>
    </row>
    <row r="3077" spans="1:7" x14ac:dyDescent="0.2">
      <c r="A3077" s="3">
        <v>34</v>
      </c>
      <c r="B3077" s="23" t="s">
        <v>35</v>
      </c>
      <c r="C3077" s="23" t="str">
        <f>VLOOKUP(Taulukko1[[#This Row],[Rivivalinta]],Sheet1!$C$1:$E$42,2,FALSE)</f>
        <v>Supplementärkapital (T2)</v>
      </c>
      <c r="D3077" s="23" t="str">
        <f>VLOOKUP(Taulukko1[[#This Row],[Rivivalinta]],Sheet1!$C$1:$E$42,3,FALSE)</f>
        <v>Tier 2 capital (T2)</v>
      </c>
      <c r="E3077" s="1" t="s">
        <v>110</v>
      </c>
      <c r="F3077" s="2">
        <v>42369</v>
      </c>
      <c r="G3077" s="4">
        <v>16992.827000000001</v>
      </c>
    </row>
    <row r="3078" spans="1:7" x14ac:dyDescent="0.2">
      <c r="A3078" s="3">
        <v>35</v>
      </c>
      <c r="B3078" s="23" t="s">
        <v>36</v>
      </c>
      <c r="C3078" s="23" t="str">
        <f>VLOOKUP(Taulukko1[[#This Row],[Rivivalinta]],Sheet1!$C$1:$E$42,2,FALSE)</f>
        <v>Summa kapitalrelationer, %</v>
      </c>
      <c r="D3078" s="23" t="str">
        <f>VLOOKUP(Taulukko1[[#This Row],[Rivivalinta]],Sheet1!$C$1:$E$42,3,FALSE)</f>
        <v>Own funds ratio, %</v>
      </c>
      <c r="E3078" s="1" t="s">
        <v>110</v>
      </c>
      <c r="F3078" s="2">
        <v>42369</v>
      </c>
      <c r="G3078" s="5">
        <v>0.12937239993415928</v>
      </c>
    </row>
    <row r="3079" spans="1:7" x14ac:dyDescent="0.2">
      <c r="A3079" s="3">
        <v>36</v>
      </c>
      <c r="B3079" s="23" t="s">
        <v>37</v>
      </c>
      <c r="C3079" s="23" t="str">
        <f>VLOOKUP(Taulukko1[[#This Row],[Rivivalinta]],Sheet1!$C$1:$E$42,2,FALSE)</f>
        <v>Primärkapitalrelation, %</v>
      </c>
      <c r="D3079" s="23" t="str">
        <f>VLOOKUP(Taulukko1[[#This Row],[Rivivalinta]],Sheet1!$C$1:$E$42,3,FALSE)</f>
        <v>Tier 1 ratio, %</v>
      </c>
      <c r="E3079" s="1" t="s">
        <v>110</v>
      </c>
      <c r="F3079" s="2">
        <v>42369</v>
      </c>
      <c r="G3079" s="5">
        <v>0.1186286369265977</v>
      </c>
    </row>
    <row r="3080" spans="1:7" x14ac:dyDescent="0.2">
      <c r="A3080" s="3">
        <v>37</v>
      </c>
      <c r="B3080" s="23" t="s">
        <v>38</v>
      </c>
      <c r="C3080" s="23" t="str">
        <f>VLOOKUP(Taulukko1[[#This Row],[Rivivalinta]],Sheet1!$C$1:$E$42,2,FALSE)</f>
        <v>Kärnprimärkapitalrelation, %</v>
      </c>
      <c r="D3080" s="23" t="str">
        <f>VLOOKUP(Taulukko1[[#This Row],[Rivivalinta]],Sheet1!$C$1:$E$42,3,FALSE)</f>
        <v>CET 1 ratio, %</v>
      </c>
      <c r="E3080" s="1" t="s">
        <v>110</v>
      </c>
      <c r="F3080" s="2">
        <v>42369</v>
      </c>
      <c r="G3080" s="5">
        <v>0.1186286369265977</v>
      </c>
    </row>
    <row r="3081" spans="1:7" x14ac:dyDescent="0.2">
      <c r="A3081" s="3">
        <v>38</v>
      </c>
      <c r="B3081" s="23" t="s">
        <v>39</v>
      </c>
      <c r="C3081" s="23" t="str">
        <f>VLOOKUP(Taulukko1[[#This Row],[Rivivalinta]],Sheet1!$C$1:$E$42,2,FALSE)</f>
        <v>Summa exponeringsbelopp (RWA)</v>
      </c>
      <c r="D3081" s="23" t="str">
        <f>VLOOKUP(Taulukko1[[#This Row],[Rivivalinta]],Sheet1!$C$1:$E$42,3,FALSE)</f>
        <v>Total risk weighted assets (RWA)</v>
      </c>
      <c r="E3081" s="1" t="s">
        <v>110</v>
      </c>
      <c r="F3081" s="2">
        <v>42369</v>
      </c>
      <c r="G3081" s="4">
        <v>1581645.7407</v>
      </c>
    </row>
    <row r="3082" spans="1:7" x14ac:dyDescent="0.2">
      <c r="A3082" s="3">
        <v>39</v>
      </c>
      <c r="B3082" s="23" t="s">
        <v>40</v>
      </c>
      <c r="C3082" s="23" t="str">
        <f>VLOOKUP(Taulukko1[[#This Row],[Rivivalinta]],Sheet1!$C$1:$E$42,2,FALSE)</f>
        <v>Exponeringsbelopp för kredit-, motpart- och utspädningsrisker</v>
      </c>
      <c r="D3082" s="23" t="str">
        <f>VLOOKUP(Taulukko1[[#This Row],[Rivivalinta]],Sheet1!$C$1:$E$42,3,FALSE)</f>
        <v>Credit and counterparty risks</v>
      </c>
      <c r="E3082" s="1" t="s">
        <v>110</v>
      </c>
      <c r="F3082" s="2">
        <v>42369</v>
      </c>
      <c r="G3082" s="4">
        <v>1392265.8037</v>
      </c>
    </row>
    <row r="3083" spans="1:7" x14ac:dyDescent="0.2">
      <c r="A3083" s="3">
        <v>40</v>
      </c>
      <c r="B3083" s="23" t="s">
        <v>41</v>
      </c>
      <c r="C3083" s="23" t="str">
        <f>VLOOKUP(Taulukko1[[#This Row],[Rivivalinta]],Sheet1!$C$1:$E$42,2,FALSE)</f>
        <v>Exponeringsbelopp för positions-, valutakurs- och råvarurisker</v>
      </c>
      <c r="D3083" s="23" t="str">
        <f>VLOOKUP(Taulukko1[[#This Row],[Rivivalinta]],Sheet1!$C$1:$E$42,3,FALSE)</f>
        <v>Position, currency and commodity risks</v>
      </c>
      <c r="E3083" s="1" t="s">
        <v>110</v>
      </c>
      <c r="F3083" s="2">
        <v>42369</v>
      </c>
      <c r="G3083" s="4"/>
    </row>
    <row r="3084" spans="1:7" x14ac:dyDescent="0.2">
      <c r="A3084" s="3">
        <v>41</v>
      </c>
      <c r="B3084" s="23" t="s">
        <v>42</v>
      </c>
      <c r="C3084" s="23" t="str">
        <f>VLOOKUP(Taulukko1[[#This Row],[Rivivalinta]],Sheet1!$C$1:$E$42,2,FALSE)</f>
        <v>Exponeringsbelopp för operativ risk</v>
      </c>
      <c r="D3084" s="23" t="str">
        <f>VLOOKUP(Taulukko1[[#This Row],[Rivivalinta]],Sheet1!$C$1:$E$42,3,FALSE)</f>
        <v>Operational risks</v>
      </c>
      <c r="E3084" s="1" t="s">
        <v>110</v>
      </c>
      <c r="F3084" s="2">
        <v>42369</v>
      </c>
      <c r="G3084" s="4">
        <v>173559.85</v>
      </c>
    </row>
    <row r="3085" spans="1:7" x14ac:dyDescent="0.2">
      <c r="A3085" s="3">
        <v>42</v>
      </c>
      <c r="B3085" s="23" t="s">
        <v>43</v>
      </c>
      <c r="C3085" s="23" t="str">
        <f>VLOOKUP(Taulukko1[[#This Row],[Rivivalinta]],Sheet1!$C$1:$E$42,2,FALSE)</f>
        <v>Övriga riskexponeringar</v>
      </c>
      <c r="D3085" s="23" t="str">
        <f>VLOOKUP(Taulukko1[[#This Row],[Rivivalinta]],Sheet1!$C$1:$E$42,3,FALSE)</f>
        <v>Other risks</v>
      </c>
      <c r="E3085" s="1" t="s">
        <v>110</v>
      </c>
      <c r="F3085" s="2">
        <v>42369</v>
      </c>
      <c r="G3085" s="4">
        <v>15820.087</v>
      </c>
    </row>
    <row r="3086" spans="1:7" x14ac:dyDescent="0.2">
      <c r="A3086" s="3">
        <v>1</v>
      </c>
      <c r="B3086" s="23" t="s">
        <v>5</v>
      </c>
      <c r="C3086" s="23" t="str">
        <f>VLOOKUP(Taulukko1[[#This Row],[Rivivalinta]],Sheet1!$C$1:$E$42,2,FALSE)</f>
        <v>Räntenetto</v>
      </c>
      <c r="D3086" s="23" t="str">
        <f>VLOOKUP(Taulukko1[[#This Row],[Rivivalinta]],Sheet1!$C$1:$E$42,3,FALSE)</f>
        <v>Net interest margin</v>
      </c>
      <c r="E3086" s="1" t="s">
        <v>111</v>
      </c>
      <c r="F3086" s="2">
        <v>42369</v>
      </c>
      <c r="G3086" s="4">
        <v>4573.8249999999998</v>
      </c>
    </row>
    <row r="3087" spans="1:7" x14ac:dyDescent="0.2">
      <c r="A3087" s="3">
        <v>2</v>
      </c>
      <c r="B3087" s="23" t="s">
        <v>6</v>
      </c>
      <c r="C3087" s="23" t="str">
        <f>VLOOKUP(Taulukko1[[#This Row],[Rivivalinta]],Sheet1!$C$1:$E$42,2,FALSE)</f>
        <v>Netto, avgifts- och provisionsintäkter</v>
      </c>
      <c r="D3087" s="23" t="str">
        <f>VLOOKUP(Taulukko1[[#This Row],[Rivivalinta]],Sheet1!$C$1:$E$42,3,FALSE)</f>
        <v>Net fee and commission income</v>
      </c>
      <c r="E3087" s="1" t="s">
        <v>111</v>
      </c>
      <c r="F3087" s="2">
        <v>42369</v>
      </c>
      <c r="G3087" s="4">
        <v>3416.1489999999999</v>
      </c>
    </row>
    <row r="3088" spans="1:7" x14ac:dyDescent="0.2">
      <c r="A3088" s="3">
        <v>3</v>
      </c>
      <c r="B3088" s="23" t="s">
        <v>7</v>
      </c>
      <c r="C3088" s="23" t="str">
        <f>VLOOKUP(Taulukko1[[#This Row],[Rivivalinta]],Sheet1!$C$1:$E$42,2,FALSE)</f>
        <v>Avgifts- och provisionsintäkter</v>
      </c>
      <c r="D3088" s="23" t="str">
        <f>VLOOKUP(Taulukko1[[#This Row],[Rivivalinta]],Sheet1!$C$1:$E$42,3,FALSE)</f>
        <v>Fee and commission income</v>
      </c>
      <c r="E3088" s="1" t="s">
        <v>111</v>
      </c>
      <c r="F3088" s="2">
        <v>42369</v>
      </c>
      <c r="G3088" s="4">
        <v>3469.1849999999999</v>
      </c>
    </row>
    <row r="3089" spans="1:7" x14ac:dyDescent="0.2">
      <c r="A3089" s="3">
        <v>4</v>
      </c>
      <c r="B3089" s="23" t="s">
        <v>8</v>
      </c>
      <c r="C3089" s="23" t="str">
        <f>VLOOKUP(Taulukko1[[#This Row],[Rivivalinta]],Sheet1!$C$1:$E$42,2,FALSE)</f>
        <v>Avgifts- och provisionskostnader</v>
      </c>
      <c r="D3089" s="23" t="str">
        <f>VLOOKUP(Taulukko1[[#This Row],[Rivivalinta]],Sheet1!$C$1:$E$42,3,FALSE)</f>
        <v>Fee and commission expenses</v>
      </c>
      <c r="E3089" s="1" t="s">
        <v>111</v>
      </c>
      <c r="F3089" s="2">
        <v>42369</v>
      </c>
      <c r="G3089" s="4">
        <v>53.036000000000001</v>
      </c>
    </row>
    <row r="3090" spans="1:7" x14ac:dyDescent="0.2">
      <c r="A3090" s="3">
        <v>5</v>
      </c>
      <c r="B3090" s="23" t="s">
        <v>9</v>
      </c>
      <c r="C3090" s="23" t="str">
        <f>VLOOKUP(Taulukko1[[#This Row],[Rivivalinta]],Sheet1!$C$1:$E$42,2,FALSE)</f>
        <v>Nettointäkter från handel och investeringar</v>
      </c>
      <c r="D3090" s="23" t="str">
        <f>VLOOKUP(Taulukko1[[#This Row],[Rivivalinta]],Sheet1!$C$1:$E$42,3,FALSE)</f>
        <v>Net trading and investing income</v>
      </c>
      <c r="E3090" s="1" t="s">
        <v>111</v>
      </c>
      <c r="F3090" s="2">
        <v>42369</v>
      </c>
      <c r="G3090" s="4">
        <v>-569.06799999999998</v>
      </c>
    </row>
    <row r="3091" spans="1:7" x14ac:dyDescent="0.2">
      <c r="A3091" s="3">
        <v>6</v>
      </c>
      <c r="B3091" s="23" t="s">
        <v>10</v>
      </c>
      <c r="C3091" s="23" t="str">
        <f>VLOOKUP(Taulukko1[[#This Row],[Rivivalinta]],Sheet1!$C$1:$E$42,2,FALSE)</f>
        <v>Övriga intäkter</v>
      </c>
      <c r="D3091" s="23" t="str">
        <f>VLOOKUP(Taulukko1[[#This Row],[Rivivalinta]],Sheet1!$C$1:$E$42,3,FALSE)</f>
        <v>Other income</v>
      </c>
      <c r="E3091" s="1" t="s">
        <v>111</v>
      </c>
      <c r="F3091" s="2">
        <v>42369</v>
      </c>
      <c r="G3091" s="4">
        <v>9955.4</v>
      </c>
    </row>
    <row r="3092" spans="1:7" x14ac:dyDescent="0.2">
      <c r="A3092" s="3">
        <v>7</v>
      </c>
      <c r="B3092" s="23" t="s">
        <v>11</v>
      </c>
      <c r="C3092" s="23" t="str">
        <f>VLOOKUP(Taulukko1[[#This Row],[Rivivalinta]],Sheet1!$C$1:$E$42,2,FALSE)</f>
        <v>Totala inkomster</v>
      </c>
      <c r="D3092" s="23" t="str">
        <f>VLOOKUP(Taulukko1[[#This Row],[Rivivalinta]],Sheet1!$C$1:$E$42,3,FALSE)</f>
        <v>Total income</v>
      </c>
      <c r="E3092" s="1" t="s">
        <v>111</v>
      </c>
      <c r="F3092" s="2">
        <v>42369</v>
      </c>
      <c r="G3092" s="4">
        <v>17376.306</v>
      </c>
    </row>
    <row r="3093" spans="1:7" x14ac:dyDescent="0.2">
      <c r="A3093" s="3">
        <v>8</v>
      </c>
      <c r="B3093" s="23" t="s">
        <v>12</v>
      </c>
      <c r="C3093" s="23" t="str">
        <f>VLOOKUP(Taulukko1[[#This Row],[Rivivalinta]],Sheet1!$C$1:$E$42,2,FALSE)</f>
        <v>Totala kostnader</v>
      </c>
      <c r="D3093" s="23" t="str">
        <f>VLOOKUP(Taulukko1[[#This Row],[Rivivalinta]],Sheet1!$C$1:$E$42,3,FALSE)</f>
        <v>Total expenses</v>
      </c>
      <c r="E3093" s="1" t="s">
        <v>111</v>
      </c>
      <c r="F3093" s="2">
        <v>42369</v>
      </c>
      <c r="G3093" s="4">
        <v>9859.5290000000005</v>
      </c>
    </row>
    <row r="3094" spans="1:7" x14ac:dyDescent="0.2">
      <c r="A3094" s="3">
        <v>9</v>
      </c>
      <c r="B3094" s="23" t="s">
        <v>13</v>
      </c>
      <c r="C3094" s="23" t="str">
        <f>VLOOKUP(Taulukko1[[#This Row],[Rivivalinta]],Sheet1!$C$1:$E$42,2,FALSE)</f>
        <v>Nedskrivningar av lån och fordringar</v>
      </c>
      <c r="D3094" s="23" t="str">
        <f>VLOOKUP(Taulukko1[[#This Row],[Rivivalinta]],Sheet1!$C$1:$E$42,3,FALSE)</f>
        <v>Impairments on loans and receivables</v>
      </c>
      <c r="E3094" s="1" t="s">
        <v>111</v>
      </c>
      <c r="F3094" s="2">
        <v>42369</v>
      </c>
      <c r="G3094" s="4">
        <v>-5.9610000000000003</v>
      </c>
    </row>
    <row r="3095" spans="1:7" x14ac:dyDescent="0.2">
      <c r="A3095" s="3">
        <v>10</v>
      </c>
      <c r="B3095" s="23" t="s">
        <v>14</v>
      </c>
      <c r="C3095" s="23" t="str">
        <f>VLOOKUP(Taulukko1[[#This Row],[Rivivalinta]],Sheet1!$C$1:$E$42,2,FALSE)</f>
        <v>Rörelsevinst/-förlust</v>
      </c>
      <c r="D3095" s="23" t="str">
        <f>VLOOKUP(Taulukko1[[#This Row],[Rivivalinta]],Sheet1!$C$1:$E$42,3,FALSE)</f>
        <v>Operatingprofit/-loss</v>
      </c>
      <c r="E3095" s="1" t="s">
        <v>111</v>
      </c>
      <c r="F3095" s="2">
        <v>42369</v>
      </c>
      <c r="G3095" s="4">
        <v>7522.7380000000003</v>
      </c>
    </row>
    <row r="3096" spans="1:7" x14ac:dyDescent="0.2">
      <c r="A3096" s="3">
        <v>11</v>
      </c>
      <c r="B3096" s="23" t="s">
        <v>15</v>
      </c>
      <c r="C3096" s="23" t="str">
        <f>VLOOKUP(Taulukko1[[#This Row],[Rivivalinta]],Sheet1!$C$1:$E$42,2,FALSE)</f>
        <v>Kontanta medel och kassabehållning hos centralbanker</v>
      </c>
      <c r="D3096" s="23" t="str">
        <f>VLOOKUP(Taulukko1[[#This Row],[Rivivalinta]],Sheet1!$C$1:$E$42,3,FALSE)</f>
        <v>Cash and cash balances at central banks</v>
      </c>
      <c r="E3096" s="1" t="s">
        <v>111</v>
      </c>
      <c r="F3096" s="2">
        <v>42369</v>
      </c>
      <c r="G3096" s="4">
        <v>182191.28899999999</v>
      </c>
    </row>
    <row r="3097" spans="1:7" x14ac:dyDescent="0.2">
      <c r="A3097" s="3">
        <v>12</v>
      </c>
      <c r="B3097" s="23" t="s">
        <v>16</v>
      </c>
      <c r="C3097" s="23" t="str">
        <f>VLOOKUP(Taulukko1[[#This Row],[Rivivalinta]],Sheet1!$C$1:$E$42,2,FALSE)</f>
        <v>Lån och förskott till kreditinstitut</v>
      </c>
      <c r="D3097" s="23" t="str">
        <f>VLOOKUP(Taulukko1[[#This Row],[Rivivalinta]],Sheet1!$C$1:$E$42,3,FALSE)</f>
        <v>Loans and advances to credit institutions</v>
      </c>
      <c r="E3097" s="1" t="s">
        <v>111</v>
      </c>
      <c r="F3097" s="2">
        <v>42369</v>
      </c>
      <c r="G3097" s="4"/>
    </row>
    <row r="3098" spans="1:7" x14ac:dyDescent="0.2">
      <c r="A3098" s="3">
        <v>13</v>
      </c>
      <c r="B3098" s="23" t="s">
        <v>17</v>
      </c>
      <c r="C3098" s="23" t="str">
        <f>VLOOKUP(Taulukko1[[#This Row],[Rivivalinta]],Sheet1!$C$1:$E$42,2,FALSE)</f>
        <v>Lån och förskott till allmänheten och offentliga samfund</v>
      </c>
      <c r="D3098" s="23" t="str">
        <f>VLOOKUP(Taulukko1[[#This Row],[Rivivalinta]],Sheet1!$C$1:$E$42,3,FALSE)</f>
        <v>Loans and advances to the public and public sector entities</v>
      </c>
      <c r="E3098" s="1" t="s">
        <v>111</v>
      </c>
      <c r="F3098" s="2">
        <v>42369</v>
      </c>
      <c r="G3098" s="4">
        <v>1424087.919</v>
      </c>
    </row>
    <row r="3099" spans="1:7" x14ac:dyDescent="0.2">
      <c r="A3099" s="3">
        <v>14</v>
      </c>
      <c r="B3099" s="23" t="s">
        <v>18</v>
      </c>
      <c r="C3099" s="23" t="str">
        <f>VLOOKUP(Taulukko1[[#This Row],[Rivivalinta]],Sheet1!$C$1:$E$42,2,FALSE)</f>
        <v>Värdepapper</v>
      </c>
      <c r="D3099" s="23" t="str">
        <f>VLOOKUP(Taulukko1[[#This Row],[Rivivalinta]],Sheet1!$C$1:$E$42,3,FALSE)</f>
        <v>Debt securities</v>
      </c>
      <c r="E3099" s="1" t="s">
        <v>111</v>
      </c>
      <c r="F3099" s="2">
        <v>42369</v>
      </c>
      <c r="G3099" s="4">
        <v>273534.03899999999</v>
      </c>
    </row>
    <row r="3100" spans="1:7" x14ac:dyDescent="0.2">
      <c r="A3100" s="3">
        <v>15</v>
      </c>
      <c r="B3100" s="23" t="s">
        <v>119</v>
      </c>
      <c r="C3100" s="23" t="str">
        <f>VLOOKUP(Taulukko1[[#This Row],[Rivivalinta]],Sheet1!$C$1:$E$42,2,FALSE)</f>
        <v xml:space="preserve">Derivat </v>
      </c>
      <c r="D3100" s="23" t="str">
        <f>VLOOKUP(Taulukko1[[#This Row],[Rivivalinta]],Sheet1!$C$1:$E$42,3,FALSE)</f>
        <v xml:space="preserve">Derivatives </v>
      </c>
      <c r="E3100" s="1" t="s">
        <v>111</v>
      </c>
      <c r="F3100" s="2">
        <v>42369</v>
      </c>
      <c r="G3100" s="4"/>
    </row>
    <row r="3101" spans="1:7" x14ac:dyDescent="0.2">
      <c r="A3101" s="3">
        <v>16</v>
      </c>
      <c r="B3101" s="23" t="s">
        <v>20</v>
      </c>
      <c r="C3101" s="23" t="str">
        <f>VLOOKUP(Taulukko1[[#This Row],[Rivivalinta]],Sheet1!$C$1:$E$42,2,FALSE)</f>
        <v>Övriga tillgångar</v>
      </c>
      <c r="D3101" s="23" t="str">
        <f>VLOOKUP(Taulukko1[[#This Row],[Rivivalinta]],Sheet1!$C$1:$E$42,3,FALSE)</f>
        <v>Other assets</v>
      </c>
      <c r="E3101" s="1" t="s">
        <v>111</v>
      </c>
      <c r="F3101" s="2">
        <v>42369</v>
      </c>
      <c r="G3101" s="4">
        <v>79664.39</v>
      </c>
    </row>
    <row r="3102" spans="1:7" x14ac:dyDescent="0.2">
      <c r="A3102" s="3">
        <v>17</v>
      </c>
      <c r="B3102" s="23" t="s">
        <v>21</v>
      </c>
      <c r="C3102" s="23" t="str">
        <f>VLOOKUP(Taulukko1[[#This Row],[Rivivalinta]],Sheet1!$C$1:$E$42,2,FALSE)</f>
        <v>SUMMA TILLGÅNGAR</v>
      </c>
      <c r="D3102" s="23" t="str">
        <f>VLOOKUP(Taulukko1[[#This Row],[Rivivalinta]],Sheet1!$C$1:$E$42,3,FALSE)</f>
        <v>TOTAL ASSETS</v>
      </c>
      <c r="E3102" s="1" t="s">
        <v>111</v>
      </c>
      <c r="F3102" s="2">
        <v>42369</v>
      </c>
      <c r="G3102" s="4">
        <v>1959477.6370000001</v>
      </c>
    </row>
    <row r="3103" spans="1:7" x14ac:dyDescent="0.2">
      <c r="A3103" s="3">
        <v>18</v>
      </c>
      <c r="B3103" s="23" t="s">
        <v>22</v>
      </c>
      <c r="C3103" s="23" t="str">
        <f>VLOOKUP(Taulukko1[[#This Row],[Rivivalinta]],Sheet1!$C$1:$E$42,2,FALSE)</f>
        <v>Inlåning från kreditinstitut</v>
      </c>
      <c r="D3103" s="23" t="str">
        <f>VLOOKUP(Taulukko1[[#This Row],[Rivivalinta]],Sheet1!$C$1:$E$42,3,FALSE)</f>
        <v>Deposits from credit institutions</v>
      </c>
      <c r="E3103" s="1" t="s">
        <v>111</v>
      </c>
      <c r="F3103" s="2">
        <v>42369</v>
      </c>
      <c r="G3103" s="4">
        <v>1020.306</v>
      </c>
    </row>
    <row r="3104" spans="1:7" x14ac:dyDescent="0.2">
      <c r="A3104" s="3">
        <v>19</v>
      </c>
      <c r="B3104" s="23" t="s">
        <v>23</v>
      </c>
      <c r="C3104" s="23" t="str">
        <f>VLOOKUP(Taulukko1[[#This Row],[Rivivalinta]],Sheet1!$C$1:$E$42,2,FALSE)</f>
        <v>Inlåning från allmänheten och offentliga samfund</v>
      </c>
      <c r="D3104" s="23" t="str">
        <f>VLOOKUP(Taulukko1[[#This Row],[Rivivalinta]],Sheet1!$C$1:$E$42,3,FALSE)</f>
        <v>Deposits from the public and public sector entities</v>
      </c>
      <c r="E3104" s="1" t="s">
        <v>111</v>
      </c>
      <c r="F3104" s="2">
        <v>42369</v>
      </c>
      <c r="G3104" s="4">
        <v>1040386.405</v>
      </c>
    </row>
    <row r="3105" spans="1:7" x14ac:dyDescent="0.2">
      <c r="A3105" s="3">
        <v>20</v>
      </c>
      <c r="B3105" s="23" t="s">
        <v>24</v>
      </c>
      <c r="C3105" s="23" t="str">
        <f>VLOOKUP(Taulukko1[[#This Row],[Rivivalinta]],Sheet1!$C$1:$E$42,2,FALSE)</f>
        <v>Emitterade skuldebrev</v>
      </c>
      <c r="D3105" s="23" t="str">
        <f>VLOOKUP(Taulukko1[[#This Row],[Rivivalinta]],Sheet1!$C$1:$E$42,3,FALSE)</f>
        <v>Debt securities issued</v>
      </c>
      <c r="E3105" s="1" t="s">
        <v>111</v>
      </c>
      <c r="F3105" s="2">
        <v>42369</v>
      </c>
      <c r="G3105" s="4">
        <v>591329.90599999996</v>
      </c>
    </row>
    <row r="3106" spans="1:7" x14ac:dyDescent="0.2">
      <c r="A3106" s="3">
        <v>22</v>
      </c>
      <c r="B3106" s="23" t="s">
        <v>19</v>
      </c>
      <c r="C3106" s="23" t="str">
        <f>VLOOKUP(Taulukko1[[#This Row],[Rivivalinta]],Sheet1!$C$1:$E$42,2,FALSE)</f>
        <v>Derivat</v>
      </c>
      <c r="D3106" s="23" t="str">
        <f>VLOOKUP(Taulukko1[[#This Row],[Rivivalinta]],Sheet1!$C$1:$E$42,3,FALSE)</f>
        <v>Derivatives</v>
      </c>
      <c r="E3106" s="1" t="s">
        <v>111</v>
      </c>
      <c r="F3106" s="2">
        <v>42369</v>
      </c>
      <c r="G3106" s="4">
        <v>5256.3810000000003</v>
      </c>
    </row>
    <row r="3107" spans="1:7" x14ac:dyDescent="0.2">
      <c r="A3107" s="3">
        <v>23</v>
      </c>
      <c r="B3107" s="23" t="s">
        <v>25</v>
      </c>
      <c r="C3107" s="23" t="str">
        <f>VLOOKUP(Taulukko1[[#This Row],[Rivivalinta]],Sheet1!$C$1:$E$42,2,FALSE)</f>
        <v>Eget kapital</v>
      </c>
      <c r="D3107" s="23" t="str">
        <f>VLOOKUP(Taulukko1[[#This Row],[Rivivalinta]],Sheet1!$C$1:$E$42,3,FALSE)</f>
        <v>Total equity</v>
      </c>
      <c r="E3107" s="1" t="s">
        <v>111</v>
      </c>
      <c r="F3107" s="2">
        <v>42369</v>
      </c>
      <c r="G3107" s="4">
        <v>101549.99</v>
      </c>
    </row>
    <row r="3108" spans="1:7" x14ac:dyDescent="0.2">
      <c r="A3108" s="3">
        <v>21</v>
      </c>
      <c r="B3108" s="23" t="s">
        <v>26</v>
      </c>
      <c r="C3108" s="23" t="str">
        <f>VLOOKUP(Taulukko1[[#This Row],[Rivivalinta]],Sheet1!$C$1:$E$42,2,FALSE)</f>
        <v>Övriga skulder</v>
      </c>
      <c r="D3108" s="23" t="str">
        <f>VLOOKUP(Taulukko1[[#This Row],[Rivivalinta]],Sheet1!$C$1:$E$42,3,FALSE)</f>
        <v>Other liabilities</v>
      </c>
      <c r="E3108" s="1" t="s">
        <v>111</v>
      </c>
      <c r="F3108" s="2">
        <v>42369</v>
      </c>
      <c r="G3108" s="4">
        <v>219934.649</v>
      </c>
    </row>
    <row r="3109" spans="1:7" x14ac:dyDescent="0.2">
      <c r="A3109" s="3">
        <v>24</v>
      </c>
      <c r="B3109" s="23" t="s">
        <v>27</v>
      </c>
      <c r="C3109" s="23" t="str">
        <f>VLOOKUP(Taulukko1[[#This Row],[Rivivalinta]],Sheet1!$C$1:$E$42,2,FALSE)</f>
        <v>SUMMA EGET KAPITAL OCH SKULDER</v>
      </c>
      <c r="D3109" s="23" t="str">
        <f>VLOOKUP(Taulukko1[[#This Row],[Rivivalinta]],Sheet1!$C$1:$E$42,3,FALSE)</f>
        <v>TOTAL EQUITY AND LIABILITIES</v>
      </c>
      <c r="E3109" s="1" t="s">
        <v>111</v>
      </c>
      <c r="F3109" s="2">
        <v>42369</v>
      </c>
      <c r="G3109" s="4">
        <v>1959477.6370000001</v>
      </c>
    </row>
    <row r="3110" spans="1:7" x14ac:dyDescent="0.2">
      <c r="A3110" s="3">
        <v>25</v>
      </c>
      <c r="B3110" s="23" t="s">
        <v>28</v>
      </c>
      <c r="C3110" s="23" t="str">
        <f>VLOOKUP(Taulukko1[[#This Row],[Rivivalinta]],Sheet1!$C$1:$E$42,2,FALSE)</f>
        <v>Exponering utanför balansräkningen</v>
      </c>
      <c r="D3110" s="23" t="str">
        <f>VLOOKUP(Taulukko1[[#This Row],[Rivivalinta]],Sheet1!$C$1:$E$42,3,FALSE)</f>
        <v>Off balance sheet exposures</v>
      </c>
      <c r="E3110" s="1" t="s">
        <v>111</v>
      </c>
      <c r="F3110" s="2">
        <v>42369</v>
      </c>
      <c r="G3110" s="4">
        <v>221013.83600000001</v>
      </c>
    </row>
    <row r="3111" spans="1:7" x14ac:dyDescent="0.2">
      <c r="A3111" s="3">
        <v>28</v>
      </c>
      <c r="B3111" s="23" t="s">
        <v>29</v>
      </c>
      <c r="C3111" s="23" t="str">
        <f>VLOOKUP(Taulukko1[[#This Row],[Rivivalinta]],Sheet1!$C$1:$E$42,2,FALSE)</f>
        <v>Kostnader/intäkter, %</v>
      </c>
      <c r="D3111" s="23" t="str">
        <f>VLOOKUP(Taulukko1[[#This Row],[Rivivalinta]],Sheet1!$C$1:$E$42,3,FALSE)</f>
        <v>Cost/income ratio, %</v>
      </c>
      <c r="E3111" s="1" t="s">
        <v>111</v>
      </c>
      <c r="F3111" s="2">
        <v>42369</v>
      </c>
      <c r="G3111" s="5">
        <v>0.53014311651433732</v>
      </c>
    </row>
    <row r="3112" spans="1:7" x14ac:dyDescent="0.2">
      <c r="A3112" s="3">
        <v>29</v>
      </c>
      <c r="B3112" s="23" t="s">
        <v>30</v>
      </c>
      <c r="C3112" s="23" t="str">
        <f>VLOOKUP(Taulukko1[[#This Row],[Rivivalinta]],Sheet1!$C$1:$E$42,2,FALSE)</f>
        <v>Nödlidande exponeringar/Exponeringar, %</v>
      </c>
      <c r="D3112" s="23" t="str">
        <f>VLOOKUP(Taulukko1[[#This Row],[Rivivalinta]],Sheet1!$C$1:$E$42,3,FALSE)</f>
        <v>Non-performing exposures/Exposures, %</v>
      </c>
      <c r="E3112" s="1" t="s">
        <v>111</v>
      </c>
      <c r="F3112" s="2">
        <v>42369</v>
      </c>
      <c r="G3112" s="5">
        <v>1.5947949747411488E-3</v>
      </c>
    </row>
    <row r="3113" spans="1:7" x14ac:dyDescent="0.2">
      <c r="A3113" s="3">
        <v>30</v>
      </c>
      <c r="B3113" s="23" t="s">
        <v>31</v>
      </c>
      <c r="C3113" s="23" t="str">
        <f>VLOOKUP(Taulukko1[[#This Row],[Rivivalinta]],Sheet1!$C$1:$E$42,2,FALSE)</f>
        <v>Upplupna avsättningar på nödlidande exponeringar/Nödlidande Exponeringar, %</v>
      </c>
      <c r="D3113" s="23" t="str">
        <f>VLOOKUP(Taulukko1[[#This Row],[Rivivalinta]],Sheet1!$C$1:$E$42,3,FALSE)</f>
        <v>Accumulated impairments on non-performing exposures/Non-performing exposures, %</v>
      </c>
      <c r="E3113" s="1" t="s">
        <v>111</v>
      </c>
      <c r="F3113" s="2">
        <v>42369</v>
      </c>
      <c r="G3113" s="5">
        <v>9.0197692668355742E-2</v>
      </c>
    </row>
    <row r="3114" spans="1:7" x14ac:dyDescent="0.2">
      <c r="A3114" s="3">
        <v>31</v>
      </c>
      <c r="B3114" s="23" t="s">
        <v>32</v>
      </c>
      <c r="C3114" s="23" t="str">
        <f>VLOOKUP(Taulukko1[[#This Row],[Rivivalinta]],Sheet1!$C$1:$E$42,2,FALSE)</f>
        <v>Kapitalbas</v>
      </c>
      <c r="D3114" s="23" t="str">
        <f>VLOOKUP(Taulukko1[[#This Row],[Rivivalinta]],Sheet1!$C$1:$E$42,3,FALSE)</f>
        <v>Own funds</v>
      </c>
      <c r="E3114" s="1" t="s">
        <v>111</v>
      </c>
      <c r="F3114" s="2">
        <v>42369</v>
      </c>
      <c r="G3114" s="4">
        <v>94009.450001999998</v>
      </c>
    </row>
    <row r="3115" spans="1:7" x14ac:dyDescent="0.2">
      <c r="A3115" s="3">
        <v>32</v>
      </c>
      <c r="B3115" s="23" t="s">
        <v>33</v>
      </c>
      <c r="C3115" s="23" t="str">
        <f>VLOOKUP(Taulukko1[[#This Row],[Rivivalinta]],Sheet1!$C$1:$E$42,2,FALSE)</f>
        <v>Kärnprimärkapital (CET 1)</v>
      </c>
      <c r="D3115" s="23" t="str">
        <f>VLOOKUP(Taulukko1[[#This Row],[Rivivalinta]],Sheet1!$C$1:$E$42,3,FALSE)</f>
        <v>Common equity tier 1 capital (CET1)</v>
      </c>
      <c r="E3115" s="1" t="s">
        <v>111</v>
      </c>
      <c r="F3115" s="2">
        <v>42369</v>
      </c>
      <c r="G3115" s="4">
        <v>94009.450001999998</v>
      </c>
    </row>
    <row r="3116" spans="1:7" x14ac:dyDescent="0.2">
      <c r="A3116" s="3">
        <v>33</v>
      </c>
      <c r="B3116" s="23" t="s">
        <v>34</v>
      </c>
      <c r="C3116" s="23" t="str">
        <f>VLOOKUP(Taulukko1[[#This Row],[Rivivalinta]],Sheet1!$C$1:$E$42,2,FALSE)</f>
        <v>Övrigt primärkapital (AT 1)</v>
      </c>
      <c r="D3116" s="23" t="str">
        <f>VLOOKUP(Taulukko1[[#This Row],[Rivivalinta]],Sheet1!$C$1:$E$42,3,FALSE)</f>
        <v>Additional tier 1 capital (AT 1)</v>
      </c>
      <c r="E3116" s="1" t="s">
        <v>111</v>
      </c>
      <c r="F3116" s="2">
        <v>42369</v>
      </c>
      <c r="G3116" s="4"/>
    </row>
    <row r="3117" spans="1:7" x14ac:dyDescent="0.2">
      <c r="A3117" s="3">
        <v>34</v>
      </c>
      <c r="B3117" s="23" t="s">
        <v>35</v>
      </c>
      <c r="C3117" s="23" t="str">
        <f>VLOOKUP(Taulukko1[[#This Row],[Rivivalinta]],Sheet1!$C$1:$E$42,2,FALSE)</f>
        <v>Supplementärkapital (T2)</v>
      </c>
      <c r="D3117" s="23" t="str">
        <f>VLOOKUP(Taulukko1[[#This Row],[Rivivalinta]],Sheet1!$C$1:$E$42,3,FALSE)</f>
        <v>Tier 2 capital (T2)</v>
      </c>
      <c r="E3117" s="1" t="s">
        <v>111</v>
      </c>
      <c r="F3117" s="2">
        <v>42369</v>
      </c>
      <c r="G3117" s="4"/>
    </row>
    <row r="3118" spans="1:7" x14ac:dyDescent="0.2">
      <c r="A3118" s="3">
        <v>35</v>
      </c>
      <c r="B3118" s="23" t="s">
        <v>36</v>
      </c>
      <c r="C3118" s="23" t="str">
        <f>VLOOKUP(Taulukko1[[#This Row],[Rivivalinta]],Sheet1!$C$1:$E$42,2,FALSE)</f>
        <v>Summa kapitalrelationer, %</v>
      </c>
      <c r="D3118" s="23" t="str">
        <f>VLOOKUP(Taulukko1[[#This Row],[Rivivalinta]],Sheet1!$C$1:$E$42,3,FALSE)</f>
        <v>Own funds ratio, %</v>
      </c>
      <c r="E3118" s="1" t="s">
        <v>111</v>
      </c>
      <c r="F3118" s="2">
        <v>42369</v>
      </c>
      <c r="G3118" s="5">
        <v>0.13781330374074302</v>
      </c>
    </row>
    <row r="3119" spans="1:7" x14ac:dyDescent="0.2">
      <c r="A3119" s="3">
        <v>36</v>
      </c>
      <c r="B3119" s="23" t="s">
        <v>37</v>
      </c>
      <c r="C3119" s="23" t="str">
        <f>VLOOKUP(Taulukko1[[#This Row],[Rivivalinta]],Sheet1!$C$1:$E$42,2,FALSE)</f>
        <v>Primärkapitalrelation, %</v>
      </c>
      <c r="D3119" s="23" t="str">
        <f>VLOOKUP(Taulukko1[[#This Row],[Rivivalinta]],Sheet1!$C$1:$E$42,3,FALSE)</f>
        <v>Tier 1 ratio, %</v>
      </c>
      <c r="E3119" s="1" t="s">
        <v>111</v>
      </c>
      <c r="F3119" s="2">
        <v>42369</v>
      </c>
      <c r="G3119" s="5">
        <v>0.13781330374074302</v>
      </c>
    </row>
    <row r="3120" spans="1:7" x14ac:dyDescent="0.2">
      <c r="A3120" s="3">
        <v>37</v>
      </c>
      <c r="B3120" s="23" t="s">
        <v>38</v>
      </c>
      <c r="C3120" s="23" t="str">
        <f>VLOOKUP(Taulukko1[[#This Row],[Rivivalinta]],Sheet1!$C$1:$E$42,2,FALSE)</f>
        <v>Kärnprimärkapitalrelation, %</v>
      </c>
      <c r="D3120" s="23" t="str">
        <f>VLOOKUP(Taulukko1[[#This Row],[Rivivalinta]],Sheet1!$C$1:$E$42,3,FALSE)</f>
        <v>CET 1 ratio, %</v>
      </c>
      <c r="E3120" s="1" t="s">
        <v>111</v>
      </c>
      <c r="F3120" s="2">
        <v>42369</v>
      </c>
      <c r="G3120" s="5">
        <v>0.13781330374074302</v>
      </c>
    </row>
    <row r="3121" spans="1:7" x14ac:dyDescent="0.2">
      <c r="A3121" s="3">
        <v>38</v>
      </c>
      <c r="B3121" s="23" t="s">
        <v>39</v>
      </c>
      <c r="C3121" s="23" t="str">
        <f>VLOOKUP(Taulukko1[[#This Row],[Rivivalinta]],Sheet1!$C$1:$E$42,2,FALSE)</f>
        <v>Summa exponeringsbelopp (RWA)</v>
      </c>
      <c r="D3121" s="23" t="str">
        <f>VLOOKUP(Taulukko1[[#This Row],[Rivivalinta]],Sheet1!$C$1:$E$42,3,FALSE)</f>
        <v>Total risk weighted assets (RWA)</v>
      </c>
      <c r="E3121" s="1" t="s">
        <v>111</v>
      </c>
      <c r="F3121" s="2">
        <v>42369</v>
      </c>
      <c r="G3121" s="4">
        <v>682150.76085000008</v>
      </c>
    </row>
    <row r="3122" spans="1:7" x14ac:dyDescent="0.2">
      <c r="A3122" s="3">
        <v>39</v>
      </c>
      <c r="B3122" s="23" t="s">
        <v>40</v>
      </c>
      <c r="C3122" s="23" t="str">
        <f>VLOOKUP(Taulukko1[[#This Row],[Rivivalinta]],Sheet1!$C$1:$E$42,2,FALSE)</f>
        <v>Exponeringsbelopp för kredit-, motpart- och utspädningsrisker</v>
      </c>
      <c r="D3122" s="23" t="str">
        <f>VLOOKUP(Taulukko1[[#This Row],[Rivivalinta]],Sheet1!$C$1:$E$42,3,FALSE)</f>
        <v>Credit and counterparty risks</v>
      </c>
      <c r="E3122" s="1" t="s">
        <v>111</v>
      </c>
      <c r="F3122" s="2">
        <v>42369</v>
      </c>
      <c r="G3122" s="4">
        <v>652365.24534999998</v>
      </c>
    </row>
    <row r="3123" spans="1:7" x14ac:dyDescent="0.2">
      <c r="A3123" s="3">
        <v>40</v>
      </c>
      <c r="B3123" s="23" t="s">
        <v>41</v>
      </c>
      <c r="C3123" s="23" t="str">
        <f>VLOOKUP(Taulukko1[[#This Row],[Rivivalinta]],Sheet1!$C$1:$E$42,2,FALSE)</f>
        <v>Exponeringsbelopp för positions-, valutakurs- och råvarurisker</v>
      </c>
      <c r="D3123" s="23" t="str">
        <f>VLOOKUP(Taulukko1[[#This Row],[Rivivalinta]],Sheet1!$C$1:$E$42,3,FALSE)</f>
        <v>Position, currency and commodity risks</v>
      </c>
      <c r="E3123" s="1" t="s">
        <v>111</v>
      </c>
      <c r="F3123" s="2">
        <v>42369</v>
      </c>
      <c r="G3123" s="4">
        <v>2.36</v>
      </c>
    </row>
    <row r="3124" spans="1:7" x14ac:dyDescent="0.2">
      <c r="A3124" s="3">
        <v>41</v>
      </c>
      <c r="B3124" s="23" t="s">
        <v>42</v>
      </c>
      <c r="C3124" s="23" t="str">
        <f>VLOOKUP(Taulukko1[[#This Row],[Rivivalinta]],Sheet1!$C$1:$E$42,2,FALSE)</f>
        <v>Exponeringsbelopp för operativ risk</v>
      </c>
      <c r="D3124" s="23" t="str">
        <f>VLOOKUP(Taulukko1[[#This Row],[Rivivalinta]],Sheet1!$C$1:$E$42,3,FALSE)</f>
        <v>Operational risks</v>
      </c>
      <c r="E3124" s="1" t="s">
        <v>111</v>
      </c>
      <c r="F3124" s="2">
        <v>42369</v>
      </c>
      <c r="G3124" s="4">
        <v>28363.142500000002</v>
      </c>
    </row>
    <row r="3125" spans="1:7" x14ac:dyDescent="0.2">
      <c r="A3125" s="3">
        <v>42</v>
      </c>
      <c r="B3125" s="23" t="s">
        <v>43</v>
      </c>
      <c r="C3125" s="23" t="str">
        <f>VLOOKUP(Taulukko1[[#This Row],[Rivivalinta]],Sheet1!$C$1:$E$42,2,FALSE)</f>
        <v>Övriga riskexponeringar</v>
      </c>
      <c r="D3125" s="23" t="str">
        <f>VLOOKUP(Taulukko1[[#This Row],[Rivivalinta]],Sheet1!$C$1:$E$42,3,FALSE)</f>
        <v>Other risks</v>
      </c>
      <c r="E3125" s="1" t="s">
        <v>111</v>
      </c>
      <c r="F3125" s="2">
        <v>42369</v>
      </c>
      <c r="G3125" s="4">
        <v>1420.0129999999999</v>
      </c>
    </row>
    <row r="3126" spans="1:7" x14ac:dyDescent="0.2">
      <c r="A3126" s="3">
        <v>1</v>
      </c>
      <c r="B3126" s="23" t="s">
        <v>5</v>
      </c>
      <c r="C3126" s="23" t="str">
        <f>VLOOKUP(Taulukko1[[#This Row],[Rivivalinta]],Sheet1!$C$1:$E$42,2,FALSE)</f>
        <v>Räntenetto</v>
      </c>
      <c r="D3126" s="23" t="str">
        <f>VLOOKUP(Taulukko1[[#This Row],[Rivivalinta]],Sheet1!$C$1:$E$42,3,FALSE)</f>
        <v>Net interest margin</v>
      </c>
      <c r="E3126" s="1" t="s">
        <v>44</v>
      </c>
      <c r="F3126" s="2">
        <v>42369</v>
      </c>
      <c r="G3126" s="4">
        <v>96967.928789999991</v>
      </c>
    </row>
    <row r="3127" spans="1:7" x14ac:dyDescent="0.2">
      <c r="A3127" s="3">
        <v>2</v>
      </c>
      <c r="B3127" s="23" t="s">
        <v>6</v>
      </c>
      <c r="C3127" s="23" t="str">
        <f>VLOOKUP(Taulukko1[[#This Row],[Rivivalinta]],Sheet1!$C$1:$E$42,2,FALSE)</f>
        <v>Netto, avgifts- och provisionsintäkter</v>
      </c>
      <c r="D3127" s="23" t="str">
        <f>VLOOKUP(Taulukko1[[#This Row],[Rivivalinta]],Sheet1!$C$1:$E$42,3,FALSE)</f>
        <v>Net fee and commission income</v>
      </c>
      <c r="E3127" s="1" t="s">
        <v>44</v>
      </c>
      <c r="F3127" s="2">
        <v>42369</v>
      </c>
      <c r="G3127" s="4">
        <v>80348.519899999999</v>
      </c>
    </row>
    <row r="3128" spans="1:7" x14ac:dyDescent="0.2">
      <c r="A3128" s="3">
        <v>3</v>
      </c>
      <c r="B3128" s="23" t="s">
        <v>7</v>
      </c>
      <c r="C3128" s="23" t="str">
        <f>VLOOKUP(Taulukko1[[#This Row],[Rivivalinta]],Sheet1!$C$1:$E$42,2,FALSE)</f>
        <v>Avgifts- och provisionsintäkter</v>
      </c>
      <c r="D3128" s="23" t="str">
        <f>VLOOKUP(Taulukko1[[#This Row],[Rivivalinta]],Sheet1!$C$1:$E$42,3,FALSE)</f>
        <v>Fee and commission income</v>
      </c>
      <c r="E3128" s="1" t="s">
        <v>44</v>
      </c>
      <c r="F3128" s="2">
        <v>42369</v>
      </c>
      <c r="G3128" s="4">
        <v>90506.023000000001</v>
      </c>
    </row>
    <row r="3129" spans="1:7" x14ac:dyDescent="0.2">
      <c r="A3129" s="3">
        <v>4</v>
      </c>
      <c r="B3129" s="23" t="s">
        <v>8</v>
      </c>
      <c r="C3129" s="23" t="str">
        <f>VLOOKUP(Taulukko1[[#This Row],[Rivivalinta]],Sheet1!$C$1:$E$42,2,FALSE)</f>
        <v>Avgifts- och provisionskostnader</v>
      </c>
      <c r="D3129" s="23" t="str">
        <f>VLOOKUP(Taulukko1[[#This Row],[Rivivalinta]],Sheet1!$C$1:$E$42,3,FALSE)</f>
        <v>Fee and commission expenses</v>
      </c>
      <c r="E3129" s="1" t="s">
        <v>44</v>
      </c>
      <c r="F3129" s="2">
        <v>42369</v>
      </c>
      <c r="G3129" s="4">
        <v>10157.5031</v>
      </c>
    </row>
    <row r="3130" spans="1:7" x14ac:dyDescent="0.2">
      <c r="A3130" s="3">
        <v>5</v>
      </c>
      <c r="B3130" s="23" t="s">
        <v>9</v>
      </c>
      <c r="C3130" s="23" t="str">
        <f>VLOOKUP(Taulukko1[[#This Row],[Rivivalinta]],Sheet1!$C$1:$E$42,2,FALSE)</f>
        <v>Nettointäkter från handel och investeringar</v>
      </c>
      <c r="D3130" s="23" t="str">
        <f>VLOOKUP(Taulukko1[[#This Row],[Rivivalinta]],Sheet1!$C$1:$E$42,3,FALSE)</f>
        <v>Net trading and investing income</v>
      </c>
      <c r="E3130" s="1" t="s">
        <v>44</v>
      </c>
      <c r="F3130" s="2">
        <v>42369</v>
      </c>
      <c r="G3130" s="4">
        <v>3776.6949300000001</v>
      </c>
    </row>
    <row r="3131" spans="1:7" x14ac:dyDescent="0.2">
      <c r="A3131" s="3">
        <v>6</v>
      </c>
      <c r="B3131" s="23" t="s">
        <v>10</v>
      </c>
      <c r="C3131" s="23" t="str">
        <f>VLOOKUP(Taulukko1[[#This Row],[Rivivalinta]],Sheet1!$C$1:$E$42,2,FALSE)</f>
        <v>Övriga intäkter</v>
      </c>
      <c r="D3131" s="23" t="str">
        <f>VLOOKUP(Taulukko1[[#This Row],[Rivivalinta]],Sheet1!$C$1:$E$42,3,FALSE)</f>
        <v>Other income</v>
      </c>
      <c r="E3131" s="1" t="s">
        <v>44</v>
      </c>
      <c r="F3131" s="2">
        <v>42369</v>
      </c>
      <c r="G3131" s="4">
        <v>27781.868030000001</v>
      </c>
    </row>
    <row r="3132" spans="1:7" x14ac:dyDescent="0.2">
      <c r="A3132" s="3">
        <v>7</v>
      </c>
      <c r="B3132" s="23" t="s">
        <v>11</v>
      </c>
      <c r="C3132" s="23" t="str">
        <f>VLOOKUP(Taulukko1[[#This Row],[Rivivalinta]],Sheet1!$C$1:$E$42,2,FALSE)</f>
        <v>Totala inkomster</v>
      </c>
      <c r="D3132" s="23" t="str">
        <f>VLOOKUP(Taulukko1[[#This Row],[Rivivalinta]],Sheet1!$C$1:$E$42,3,FALSE)</f>
        <v>Total income</v>
      </c>
      <c r="E3132" s="1" t="s">
        <v>44</v>
      </c>
      <c r="F3132" s="2">
        <v>42369</v>
      </c>
      <c r="G3132" s="4">
        <v>208875.01164999997</v>
      </c>
    </row>
    <row r="3133" spans="1:7" x14ac:dyDescent="0.2">
      <c r="A3133" s="3">
        <v>8</v>
      </c>
      <c r="B3133" s="23" t="s">
        <v>12</v>
      </c>
      <c r="C3133" s="23" t="str">
        <f>VLOOKUP(Taulukko1[[#This Row],[Rivivalinta]],Sheet1!$C$1:$E$42,2,FALSE)</f>
        <v>Totala kostnader</v>
      </c>
      <c r="D3133" s="23" t="str">
        <f>VLOOKUP(Taulukko1[[#This Row],[Rivivalinta]],Sheet1!$C$1:$E$42,3,FALSE)</f>
        <v>Total expenses</v>
      </c>
      <c r="E3133" s="1" t="s">
        <v>44</v>
      </c>
      <c r="F3133" s="2">
        <v>42369</v>
      </c>
      <c r="G3133" s="4">
        <v>144318.90332000001</v>
      </c>
    </row>
    <row r="3134" spans="1:7" x14ac:dyDescent="0.2">
      <c r="A3134" s="3">
        <v>9</v>
      </c>
      <c r="B3134" s="23" t="s">
        <v>13</v>
      </c>
      <c r="C3134" s="23" t="str">
        <f>VLOOKUP(Taulukko1[[#This Row],[Rivivalinta]],Sheet1!$C$1:$E$42,2,FALSE)</f>
        <v>Nedskrivningar av lån och fordringar</v>
      </c>
      <c r="D3134" s="23" t="str">
        <f>VLOOKUP(Taulukko1[[#This Row],[Rivivalinta]],Sheet1!$C$1:$E$42,3,FALSE)</f>
        <v>Impairments on loans and receivables</v>
      </c>
      <c r="E3134" s="1" t="s">
        <v>44</v>
      </c>
      <c r="F3134" s="2">
        <v>42369</v>
      </c>
      <c r="G3134" s="4">
        <v>340.64623</v>
      </c>
    </row>
    <row r="3135" spans="1:7" x14ac:dyDescent="0.2">
      <c r="A3135" s="3">
        <v>10</v>
      </c>
      <c r="B3135" s="23" t="s">
        <v>14</v>
      </c>
      <c r="C3135" s="23" t="str">
        <f>VLOOKUP(Taulukko1[[#This Row],[Rivivalinta]],Sheet1!$C$1:$E$42,2,FALSE)</f>
        <v>Rörelsevinst/-förlust</v>
      </c>
      <c r="D3135" s="23" t="str">
        <f>VLOOKUP(Taulukko1[[#This Row],[Rivivalinta]],Sheet1!$C$1:$E$42,3,FALSE)</f>
        <v>Operatingprofit/-loss</v>
      </c>
      <c r="E3135" s="1" t="s">
        <v>44</v>
      </c>
      <c r="F3135" s="2">
        <v>42369</v>
      </c>
      <c r="G3135" s="4">
        <v>64215.462100000004</v>
      </c>
    </row>
    <row r="3136" spans="1:7" x14ac:dyDescent="0.2">
      <c r="A3136" s="3">
        <v>11</v>
      </c>
      <c r="B3136" s="23" t="s">
        <v>15</v>
      </c>
      <c r="C3136" s="23" t="str">
        <f>VLOOKUP(Taulukko1[[#This Row],[Rivivalinta]],Sheet1!$C$1:$E$42,2,FALSE)</f>
        <v>Kontanta medel och kassabehållning hos centralbanker</v>
      </c>
      <c r="D3136" s="23" t="str">
        <f>VLOOKUP(Taulukko1[[#This Row],[Rivivalinta]],Sheet1!$C$1:$E$42,3,FALSE)</f>
        <v>Cash and cash balances at central banks</v>
      </c>
      <c r="E3136" s="1" t="s">
        <v>44</v>
      </c>
      <c r="F3136" s="2">
        <v>42369</v>
      </c>
      <c r="G3136" s="4">
        <v>283415.01278162003</v>
      </c>
    </row>
    <row r="3137" spans="1:7" x14ac:dyDescent="0.2">
      <c r="A3137" s="3">
        <v>12</v>
      </c>
      <c r="B3137" s="23" t="s">
        <v>16</v>
      </c>
      <c r="C3137" s="23" t="str">
        <f>VLOOKUP(Taulukko1[[#This Row],[Rivivalinta]],Sheet1!$C$1:$E$42,2,FALSE)</f>
        <v>Lån och förskott till kreditinstitut</v>
      </c>
      <c r="D3137" s="23" t="str">
        <f>VLOOKUP(Taulukko1[[#This Row],[Rivivalinta]],Sheet1!$C$1:$E$42,3,FALSE)</f>
        <v>Loans and advances to credit institutions</v>
      </c>
      <c r="E3137" s="1" t="s">
        <v>44</v>
      </c>
      <c r="F3137" s="2">
        <v>42369</v>
      </c>
      <c r="G3137" s="4"/>
    </row>
    <row r="3138" spans="1:7" x14ac:dyDescent="0.2">
      <c r="A3138" s="3">
        <v>13</v>
      </c>
      <c r="B3138" s="23" t="s">
        <v>17</v>
      </c>
      <c r="C3138" s="23" t="str">
        <f>VLOOKUP(Taulukko1[[#This Row],[Rivivalinta]],Sheet1!$C$1:$E$42,2,FALSE)</f>
        <v>Lån och förskott till allmänheten och offentliga samfund</v>
      </c>
      <c r="D3138" s="23" t="str">
        <f>VLOOKUP(Taulukko1[[#This Row],[Rivivalinta]],Sheet1!$C$1:$E$42,3,FALSE)</f>
        <v>Loans and advances to the public and public sector entities</v>
      </c>
      <c r="E3138" s="1" t="s">
        <v>44</v>
      </c>
      <c r="F3138" s="2">
        <v>42369</v>
      </c>
      <c r="G3138" s="4">
        <v>5863674.5331787197</v>
      </c>
    </row>
    <row r="3139" spans="1:7" x14ac:dyDescent="0.2">
      <c r="A3139" s="3">
        <v>14</v>
      </c>
      <c r="B3139" s="23" t="s">
        <v>18</v>
      </c>
      <c r="C3139" s="23" t="str">
        <f>VLOOKUP(Taulukko1[[#This Row],[Rivivalinta]],Sheet1!$C$1:$E$42,2,FALSE)</f>
        <v>Värdepapper</v>
      </c>
      <c r="D3139" s="23" t="str">
        <f>VLOOKUP(Taulukko1[[#This Row],[Rivivalinta]],Sheet1!$C$1:$E$42,3,FALSE)</f>
        <v>Debt securities</v>
      </c>
      <c r="E3139" s="1" t="s">
        <v>44</v>
      </c>
      <c r="F3139" s="2">
        <v>42369</v>
      </c>
      <c r="G3139" s="4">
        <v>2615043.1311800005</v>
      </c>
    </row>
    <row r="3140" spans="1:7" x14ac:dyDescent="0.2">
      <c r="A3140" s="3">
        <v>15</v>
      </c>
      <c r="B3140" s="23" t="s">
        <v>119</v>
      </c>
      <c r="C3140" s="23" t="str">
        <f>VLOOKUP(Taulukko1[[#This Row],[Rivivalinta]],Sheet1!$C$1:$E$42,2,FALSE)</f>
        <v xml:space="preserve">Derivat </v>
      </c>
      <c r="D3140" s="23" t="str">
        <f>VLOOKUP(Taulukko1[[#This Row],[Rivivalinta]],Sheet1!$C$1:$E$42,3,FALSE)</f>
        <v xml:space="preserve">Derivatives </v>
      </c>
      <c r="E3140" s="1" t="s">
        <v>44</v>
      </c>
      <c r="F3140" s="2">
        <v>42369</v>
      </c>
      <c r="G3140" s="4">
        <v>172495.17561999999</v>
      </c>
    </row>
    <row r="3141" spans="1:7" x14ac:dyDescent="0.2">
      <c r="A3141" s="3">
        <v>16</v>
      </c>
      <c r="B3141" s="23" t="s">
        <v>20</v>
      </c>
      <c r="C3141" s="23" t="str">
        <f>VLOOKUP(Taulukko1[[#This Row],[Rivivalinta]],Sheet1!$C$1:$E$42,2,FALSE)</f>
        <v>Övriga tillgångar</v>
      </c>
      <c r="D3141" s="23" t="str">
        <f>VLOOKUP(Taulukko1[[#This Row],[Rivivalinta]],Sheet1!$C$1:$E$42,3,FALSE)</f>
        <v>Other assets</v>
      </c>
      <c r="E3141" s="1" t="s">
        <v>44</v>
      </c>
      <c r="F3141" s="2">
        <v>42369</v>
      </c>
      <c r="G3141" s="4">
        <v>946915.58009127981</v>
      </c>
    </row>
    <row r="3142" spans="1:7" x14ac:dyDescent="0.2">
      <c r="A3142" s="3">
        <v>17</v>
      </c>
      <c r="B3142" s="23" t="s">
        <v>21</v>
      </c>
      <c r="C3142" s="23" t="str">
        <f>VLOOKUP(Taulukko1[[#This Row],[Rivivalinta]],Sheet1!$C$1:$E$42,2,FALSE)</f>
        <v>SUMMA TILLGÅNGAR</v>
      </c>
      <c r="D3142" s="23" t="str">
        <f>VLOOKUP(Taulukko1[[#This Row],[Rivivalinta]],Sheet1!$C$1:$E$42,3,FALSE)</f>
        <v>TOTAL ASSETS</v>
      </c>
      <c r="E3142" s="1" t="s">
        <v>44</v>
      </c>
      <c r="F3142" s="2">
        <v>42369</v>
      </c>
      <c r="G3142" s="4">
        <v>9881543.43285162</v>
      </c>
    </row>
    <row r="3143" spans="1:7" x14ac:dyDescent="0.2">
      <c r="A3143" s="3">
        <v>18</v>
      </c>
      <c r="B3143" s="23" t="s">
        <v>22</v>
      </c>
      <c r="C3143" s="23" t="str">
        <f>VLOOKUP(Taulukko1[[#This Row],[Rivivalinta]],Sheet1!$C$1:$E$42,2,FALSE)</f>
        <v>Inlåning från kreditinstitut</v>
      </c>
      <c r="D3143" s="23" t="str">
        <f>VLOOKUP(Taulukko1[[#This Row],[Rivivalinta]],Sheet1!$C$1:$E$42,3,FALSE)</f>
        <v>Deposits from credit institutions</v>
      </c>
      <c r="E3143" s="1" t="s">
        <v>44</v>
      </c>
      <c r="F3143" s="2">
        <v>42369</v>
      </c>
      <c r="G3143" s="4">
        <v>332500.92593000003</v>
      </c>
    </row>
    <row r="3144" spans="1:7" x14ac:dyDescent="0.2">
      <c r="A3144" s="3">
        <v>19</v>
      </c>
      <c r="B3144" s="23" t="s">
        <v>23</v>
      </c>
      <c r="C3144" s="23" t="str">
        <f>VLOOKUP(Taulukko1[[#This Row],[Rivivalinta]],Sheet1!$C$1:$E$42,2,FALSE)</f>
        <v>Inlåning från allmänheten och offentliga samfund</v>
      </c>
      <c r="D3144" s="23" t="str">
        <f>VLOOKUP(Taulukko1[[#This Row],[Rivivalinta]],Sheet1!$C$1:$E$42,3,FALSE)</f>
        <v>Deposits from the public and public sector entities</v>
      </c>
      <c r="E3144" s="1" t="s">
        <v>44</v>
      </c>
      <c r="F3144" s="2">
        <v>42369</v>
      </c>
      <c r="G3144" s="4">
        <v>3926636.0460799998</v>
      </c>
    </row>
    <row r="3145" spans="1:7" x14ac:dyDescent="0.2">
      <c r="A3145" s="3">
        <v>20</v>
      </c>
      <c r="B3145" s="23" t="s">
        <v>24</v>
      </c>
      <c r="C3145" s="23" t="str">
        <f>VLOOKUP(Taulukko1[[#This Row],[Rivivalinta]],Sheet1!$C$1:$E$42,2,FALSE)</f>
        <v>Emitterade skuldebrev</v>
      </c>
      <c r="D3145" s="23" t="str">
        <f>VLOOKUP(Taulukko1[[#This Row],[Rivivalinta]],Sheet1!$C$1:$E$42,3,FALSE)</f>
        <v>Debt securities issued</v>
      </c>
      <c r="E3145" s="1" t="s">
        <v>44</v>
      </c>
      <c r="F3145" s="2">
        <v>42369</v>
      </c>
      <c r="G3145" s="4">
        <v>3225247.7737500002</v>
      </c>
    </row>
    <row r="3146" spans="1:7" x14ac:dyDescent="0.2">
      <c r="A3146" s="3">
        <v>22</v>
      </c>
      <c r="B3146" s="23" t="s">
        <v>19</v>
      </c>
      <c r="C3146" s="23" t="str">
        <f>VLOOKUP(Taulukko1[[#This Row],[Rivivalinta]],Sheet1!$C$1:$E$42,2,FALSE)</f>
        <v>Derivat</v>
      </c>
      <c r="D3146" s="23" t="str">
        <f>VLOOKUP(Taulukko1[[#This Row],[Rivivalinta]],Sheet1!$C$1:$E$42,3,FALSE)</f>
        <v>Derivatives</v>
      </c>
      <c r="E3146" s="1" t="s">
        <v>44</v>
      </c>
      <c r="F3146" s="2">
        <v>42369</v>
      </c>
      <c r="G3146" s="4">
        <v>86175.864079999999</v>
      </c>
    </row>
    <row r="3147" spans="1:7" x14ac:dyDescent="0.2">
      <c r="A3147" s="3">
        <v>23</v>
      </c>
      <c r="B3147" s="23" t="s">
        <v>25</v>
      </c>
      <c r="C3147" s="23" t="str">
        <f>VLOOKUP(Taulukko1[[#This Row],[Rivivalinta]],Sheet1!$C$1:$E$42,2,FALSE)</f>
        <v>Eget kapital</v>
      </c>
      <c r="D3147" s="23" t="str">
        <f>VLOOKUP(Taulukko1[[#This Row],[Rivivalinta]],Sheet1!$C$1:$E$42,3,FALSE)</f>
        <v>Total equity</v>
      </c>
      <c r="E3147" s="1" t="s">
        <v>44</v>
      </c>
      <c r="F3147" s="2">
        <v>42369</v>
      </c>
      <c r="G3147" s="4">
        <v>615226.33833565493</v>
      </c>
    </row>
    <row r="3148" spans="1:7" x14ac:dyDescent="0.2">
      <c r="A3148" s="3">
        <v>21</v>
      </c>
      <c r="B3148" s="23" t="s">
        <v>26</v>
      </c>
      <c r="C3148" s="23" t="str">
        <f>VLOOKUP(Taulukko1[[#This Row],[Rivivalinta]],Sheet1!$C$1:$E$42,2,FALSE)</f>
        <v>Övriga skulder</v>
      </c>
      <c r="D3148" s="23" t="str">
        <f>VLOOKUP(Taulukko1[[#This Row],[Rivivalinta]],Sheet1!$C$1:$E$42,3,FALSE)</f>
        <v>Other liabilities</v>
      </c>
      <c r="E3148" s="1" t="s">
        <v>44</v>
      </c>
      <c r="F3148" s="2">
        <v>42369</v>
      </c>
      <c r="G3148" s="4">
        <v>1695756.4846700004</v>
      </c>
    </row>
    <row r="3149" spans="1:7" x14ac:dyDescent="0.2">
      <c r="A3149" s="3">
        <v>24</v>
      </c>
      <c r="B3149" s="23" t="s">
        <v>27</v>
      </c>
      <c r="C3149" s="23" t="str">
        <f>VLOOKUP(Taulukko1[[#This Row],[Rivivalinta]],Sheet1!$C$1:$E$42,2,FALSE)</f>
        <v>SUMMA EGET KAPITAL OCH SKULDER</v>
      </c>
      <c r="D3149" s="23" t="str">
        <f>VLOOKUP(Taulukko1[[#This Row],[Rivivalinta]],Sheet1!$C$1:$E$42,3,FALSE)</f>
        <v>TOTAL EQUITY AND LIABILITIES</v>
      </c>
      <c r="E3149" s="1" t="s">
        <v>44</v>
      </c>
      <c r="F3149" s="2">
        <v>42369</v>
      </c>
      <c r="G3149" s="4">
        <v>9881543.4328456558</v>
      </c>
    </row>
    <row r="3150" spans="1:7" x14ac:dyDescent="0.2">
      <c r="A3150" s="3">
        <v>25</v>
      </c>
      <c r="B3150" s="23" t="s">
        <v>28</v>
      </c>
      <c r="C3150" s="23" t="str">
        <f>VLOOKUP(Taulukko1[[#This Row],[Rivivalinta]],Sheet1!$C$1:$E$42,2,FALSE)</f>
        <v>Exponering utanför balansräkningen</v>
      </c>
      <c r="D3150" s="23" t="str">
        <f>VLOOKUP(Taulukko1[[#This Row],[Rivivalinta]],Sheet1!$C$1:$E$42,3,FALSE)</f>
        <v>Off balance sheet exposures</v>
      </c>
      <c r="E3150" s="1" t="s">
        <v>44</v>
      </c>
      <c r="F3150" s="2">
        <v>42369</v>
      </c>
      <c r="G3150" s="4">
        <v>325760.72499999998</v>
      </c>
    </row>
    <row r="3151" spans="1:7" x14ac:dyDescent="0.2">
      <c r="A3151" s="3">
        <v>28</v>
      </c>
      <c r="B3151" s="23" t="s">
        <v>29</v>
      </c>
      <c r="C3151" s="23" t="str">
        <f>VLOOKUP(Taulukko1[[#This Row],[Rivivalinta]],Sheet1!$C$1:$E$42,2,FALSE)</f>
        <v>Kostnader/intäkter, %</v>
      </c>
      <c r="D3151" s="23" t="str">
        <f>VLOOKUP(Taulukko1[[#This Row],[Rivivalinta]],Sheet1!$C$1:$E$42,3,FALSE)</f>
        <v>Cost/income ratio, %</v>
      </c>
      <c r="E3151" s="1" t="s">
        <v>44</v>
      </c>
      <c r="F3151" s="2">
        <v>42369</v>
      </c>
      <c r="G3151" s="5">
        <v>0.66414535962655619</v>
      </c>
    </row>
    <row r="3152" spans="1:7" x14ac:dyDescent="0.2">
      <c r="A3152" s="3">
        <v>29</v>
      </c>
      <c r="B3152" s="23" t="s">
        <v>30</v>
      </c>
      <c r="C3152" s="23" t="str">
        <f>VLOOKUP(Taulukko1[[#This Row],[Rivivalinta]],Sheet1!$C$1:$E$42,2,FALSE)</f>
        <v>Nödlidande exponeringar/Exponeringar, %</v>
      </c>
      <c r="D3152" s="23" t="str">
        <f>VLOOKUP(Taulukko1[[#This Row],[Rivivalinta]],Sheet1!$C$1:$E$42,3,FALSE)</f>
        <v>Non-performing exposures/Exposures, %</v>
      </c>
      <c r="E3152" s="1" t="s">
        <v>44</v>
      </c>
      <c r="F3152" s="2">
        <v>42369</v>
      </c>
      <c r="G3152" s="5">
        <v>1.5144695023524161E-2</v>
      </c>
    </row>
    <row r="3153" spans="1:7" x14ac:dyDescent="0.2">
      <c r="A3153" s="3">
        <v>30</v>
      </c>
      <c r="B3153" s="23" t="s">
        <v>31</v>
      </c>
      <c r="C3153" s="23" t="str">
        <f>VLOOKUP(Taulukko1[[#This Row],[Rivivalinta]],Sheet1!$C$1:$E$42,2,FALSE)</f>
        <v>Upplupna avsättningar på nödlidande exponeringar/Nödlidande Exponeringar, %</v>
      </c>
      <c r="D3153" s="23" t="str">
        <f>VLOOKUP(Taulukko1[[#This Row],[Rivivalinta]],Sheet1!$C$1:$E$42,3,FALSE)</f>
        <v>Accumulated impairments on non-performing exposures/Non-performing exposures, %</v>
      </c>
      <c r="E3153" s="1" t="s">
        <v>44</v>
      </c>
      <c r="F3153" s="2">
        <v>42369</v>
      </c>
      <c r="G3153" s="5">
        <v>0.44206636892407342</v>
      </c>
    </row>
    <row r="3154" spans="1:7" x14ac:dyDescent="0.2">
      <c r="A3154" s="3">
        <v>31</v>
      </c>
      <c r="B3154" s="23" t="s">
        <v>32</v>
      </c>
      <c r="C3154" s="23" t="str">
        <f>VLOOKUP(Taulukko1[[#This Row],[Rivivalinta]],Sheet1!$C$1:$E$42,2,FALSE)</f>
        <v>Kapitalbas</v>
      </c>
      <c r="D3154" s="23" t="str">
        <f>VLOOKUP(Taulukko1[[#This Row],[Rivivalinta]],Sheet1!$C$1:$E$42,3,FALSE)</f>
        <v>Own funds</v>
      </c>
      <c r="E3154" s="1" t="s">
        <v>44</v>
      </c>
      <c r="F3154" s="2">
        <v>42369</v>
      </c>
      <c r="G3154" s="4">
        <v>541745.42000000004</v>
      </c>
    </row>
    <row r="3155" spans="1:7" x14ac:dyDescent="0.2">
      <c r="A3155" s="3">
        <v>32</v>
      </c>
      <c r="B3155" s="23" t="s">
        <v>33</v>
      </c>
      <c r="C3155" s="23" t="str">
        <f>VLOOKUP(Taulukko1[[#This Row],[Rivivalinta]],Sheet1!$C$1:$E$42,2,FALSE)</f>
        <v>Kärnprimärkapital (CET 1)</v>
      </c>
      <c r="D3155" s="23" t="str">
        <f>VLOOKUP(Taulukko1[[#This Row],[Rivivalinta]],Sheet1!$C$1:$E$42,3,FALSE)</f>
        <v>Common equity tier 1 capital (CET1)</v>
      </c>
      <c r="E3155" s="1" t="s">
        <v>44</v>
      </c>
      <c r="F3155" s="2">
        <v>42369</v>
      </c>
      <c r="G3155" s="4">
        <v>413380.16956000001</v>
      </c>
    </row>
    <row r="3156" spans="1:7" x14ac:dyDescent="0.2">
      <c r="A3156" s="3">
        <v>33</v>
      </c>
      <c r="B3156" s="23" t="s">
        <v>34</v>
      </c>
      <c r="C3156" s="23" t="str">
        <f>VLOOKUP(Taulukko1[[#This Row],[Rivivalinta]],Sheet1!$C$1:$E$42,2,FALSE)</f>
        <v>Övrigt primärkapital (AT 1)</v>
      </c>
      <c r="D3156" s="23" t="str">
        <f>VLOOKUP(Taulukko1[[#This Row],[Rivivalinta]],Sheet1!$C$1:$E$42,3,FALSE)</f>
        <v>Additional tier 1 capital (AT 1)</v>
      </c>
      <c r="E3156" s="1" t="s">
        <v>44</v>
      </c>
      <c r="F3156" s="2">
        <v>42369</v>
      </c>
      <c r="G3156" s="4"/>
    </row>
    <row r="3157" spans="1:7" x14ac:dyDescent="0.2">
      <c r="A3157" s="3">
        <v>34</v>
      </c>
      <c r="B3157" s="23" t="s">
        <v>35</v>
      </c>
      <c r="C3157" s="23" t="str">
        <f>VLOOKUP(Taulukko1[[#This Row],[Rivivalinta]],Sheet1!$C$1:$E$42,2,FALSE)</f>
        <v>Supplementärkapital (T2)</v>
      </c>
      <c r="D3157" s="23" t="str">
        <f>VLOOKUP(Taulukko1[[#This Row],[Rivivalinta]],Sheet1!$C$1:$E$42,3,FALSE)</f>
        <v>Tier 2 capital (T2)</v>
      </c>
      <c r="E3157" s="1" t="s">
        <v>44</v>
      </c>
      <c r="F3157" s="2">
        <v>42369</v>
      </c>
      <c r="G3157" s="4">
        <v>128365.25199999999</v>
      </c>
    </row>
    <row r="3158" spans="1:7" x14ac:dyDescent="0.2">
      <c r="A3158" s="3">
        <v>35</v>
      </c>
      <c r="B3158" s="23" t="s">
        <v>36</v>
      </c>
      <c r="C3158" s="23" t="str">
        <f>VLOOKUP(Taulukko1[[#This Row],[Rivivalinta]],Sheet1!$C$1:$E$42,2,FALSE)</f>
        <v>Summa kapitalrelationer, %</v>
      </c>
      <c r="D3158" s="23" t="str">
        <f>VLOOKUP(Taulukko1[[#This Row],[Rivivalinta]],Sheet1!$C$1:$E$42,3,FALSE)</f>
        <v>Own funds ratio, %</v>
      </c>
      <c r="E3158" s="1" t="s">
        <v>44</v>
      </c>
      <c r="F3158" s="2">
        <v>42369</v>
      </c>
      <c r="G3158" s="5">
        <v>0.2710396355869284</v>
      </c>
    </row>
    <row r="3159" spans="1:7" x14ac:dyDescent="0.2">
      <c r="A3159" s="3">
        <v>36</v>
      </c>
      <c r="B3159" s="23" t="s">
        <v>37</v>
      </c>
      <c r="C3159" s="23" t="str">
        <f>VLOOKUP(Taulukko1[[#This Row],[Rivivalinta]],Sheet1!$C$1:$E$42,2,FALSE)</f>
        <v>Primärkapitalrelation, %</v>
      </c>
      <c r="D3159" s="23" t="str">
        <f>VLOOKUP(Taulukko1[[#This Row],[Rivivalinta]],Sheet1!$C$1:$E$42,3,FALSE)</f>
        <v>Tier 1 ratio, %</v>
      </c>
      <c r="E3159" s="1" t="s">
        <v>44</v>
      </c>
      <c r="F3159" s="2">
        <v>42369</v>
      </c>
      <c r="G3159" s="5">
        <v>0.20681745775793556</v>
      </c>
    </row>
    <row r="3160" spans="1:7" x14ac:dyDescent="0.2">
      <c r="A3160" s="3">
        <v>37</v>
      </c>
      <c r="B3160" s="23" t="s">
        <v>38</v>
      </c>
      <c r="C3160" s="23" t="str">
        <f>VLOOKUP(Taulukko1[[#This Row],[Rivivalinta]],Sheet1!$C$1:$E$42,2,FALSE)</f>
        <v>Kärnprimärkapitalrelation, %</v>
      </c>
      <c r="D3160" s="23" t="str">
        <f>VLOOKUP(Taulukko1[[#This Row],[Rivivalinta]],Sheet1!$C$1:$E$42,3,FALSE)</f>
        <v>CET 1 ratio, %</v>
      </c>
      <c r="E3160" s="1" t="s">
        <v>44</v>
      </c>
      <c r="F3160" s="2">
        <v>42369</v>
      </c>
      <c r="G3160" s="5">
        <v>0.20681745775793556</v>
      </c>
    </row>
    <row r="3161" spans="1:7" x14ac:dyDescent="0.2">
      <c r="A3161" s="3">
        <v>38</v>
      </c>
      <c r="B3161" s="23" t="s">
        <v>39</v>
      </c>
      <c r="C3161" s="23" t="str">
        <f>VLOOKUP(Taulukko1[[#This Row],[Rivivalinta]],Sheet1!$C$1:$E$42,2,FALSE)</f>
        <v>Summa exponeringsbelopp (RWA)</v>
      </c>
      <c r="D3161" s="23" t="str">
        <f>VLOOKUP(Taulukko1[[#This Row],[Rivivalinta]],Sheet1!$C$1:$E$42,3,FALSE)</f>
        <v>Total risk weighted assets (RWA)</v>
      </c>
      <c r="E3161" s="1" t="s">
        <v>44</v>
      </c>
      <c r="F3161" s="2">
        <v>42369</v>
      </c>
      <c r="G3161" s="4">
        <v>1998768.257</v>
      </c>
    </row>
    <row r="3162" spans="1:7" x14ac:dyDescent="0.2">
      <c r="A3162" s="3">
        <v>39</v>
      </c>
      <c r="B3162" s="23" t="s">
        <v>40</v>
      </c>
      <c r="C3162" s="23" t="str">
        <f>VLOOKUP(Taulukko1[[#This Row],[Rivivalinta]],Sheet1!$C$1:$E$42,2,FALSE)</f>
        <v>Exponeringsbelopp för kredit-, motpart- och utspädningsrisker</v>
      </c>
      <c r="D3162" s="23" t="str">
        <f>VLOOKUP(Taulukko1[[#This Row],[Rivivalinta]],Sheet1!$C$1:$E$42,3,FALSE)</f>
        <v>Credit and counterparty risks</v>
      </c>
      <c r="E3162" s="1" t="s">
        <v>44</v>
      </c>
      <c r="F3162" s="2">
        <v>42369</v>
      </c>
      <c r="G3162" s="4">
        <v>1614829.246</v>
      </c>
    </row>
    <row r="3163" spans="1:7" x14ac:dyDescent="0.2">
      <c r="A3163" s="3">
        <v>40</v>
      </c>
      <c r="B3163" s="23" t="s">
        <v>41</v>
      </c>
      <c r="C3163" s="23" t="str">
        <f>VLOOKUP(Taulukko1[[#This Row],[Rivivalinta]],Sheet1!$C$1:$E$42,2,FALSE)</f>
        <v>Exponeringsbelopp för positions-, valutakurs- och råvarurisker</v>
      </c>
      <c r="D3163" s="23" t="str">
        <f>VLOOKUP(Taulukko1[[#This Row],[Rivivalinta]],Sheet1!$C$1:$E$42,3,FALSE)</f>
        <v>Position, currency and commodity risks</v>
      </c>
      <c r="E3163" s="1" t="s">
        <v>44</v>
      </c>
      <c r="F3163" s="2">
        <v>42369</v>
      </c>
      <c r="G3163" s="4"/>
    </row>
    <row r="3164" spans="1:7" x14ac:dyDescent="0.2">
      <c r="A3164" s="3">
        <v>41</v>
      </c>
      <c r="B3164" s="23" t="s">
        <v>42</v>
      </c>
      <c r="C3164" s="23" t="str">
        <f>VLOOKUP(Taulukko1[[#This Row],[Rivivalinta]],Sheet1!$C$1:$E$42,2,FALSE)</f>
        <v>Exponeringsbelopp för operativ risk</v>
      </c>
      <c r="D3164" s="23" t="str">
        <f>VLOOKUP(Taulukko1[[#This Row],[Rivivalinta]],Sheet1!$C$1:$E$42,3,FALSE)</f>
        <v>Operational risks</v>
      </c>
      <c r="E3164" s="1" t="s">
        <v>44</v>
      </c>
      <c r="F3164" s="2">
        <v>42369</v>
      </c>
      <c r="G3164" s="4">
        <v>356123.17499999999</v>
      </c>
    </row>
    <row r="3165" spans="1:7" x14ac:dyDescent="0.2">
      <c r="A3165" s="3">
        <v>42</v>
      </c>
      <c r="B3165" s="23" t="s">
        <v>43</v>
      </c>
      <c r="C3165" s="23" t="str">
        <f>VLOOKUP(Taulukko1[[#This Row],[Rivivalinta]],Sheet1!$C$1:$E$42,2,FALSE)</f>
        <v>Övriga riskexponeringar</v>
      </c>
      <c r="D3165" s="23" t="str">
        <f>VLOOKUP(Taulukko1[[#This Row],[Rivivalinta]],Sheet1!$C$1:$E$42,3,FALSE)</f>
        <v>Other risks</v>
      </c>
      <c r="E3165" s="1" t="s">
        <v>44</v>
      </c>
      <c r="F3165" s="2">
        <v>42369</v>
      </c>
      <c r="G3165" s="4">
        <v>27815.835999999999</v>
      </c>
    </row>
    <row r="3166" spans="1:7" x14ac:dyDescent="0.2">
      <c r="A3166" s="3">
        <v>1</v>
      </c>
      <c r="B3166" s="23" t="s">
        <v>5</v>
      </c>
      <c r="C3166" s="23" t="str">
        <f>VLOOKUP(Taulukko1[[#This Row],[Rivivalinta]],Sheet1!$C$1:$E$42,2,FALSE)</f>
        <v>Räntenetto</v>
      </c>
      <c r="D3166" s="23" t="str">
        <f>VLOOKUP(Taulukko1[[#This Row],[Rivivalinta]],Sheet1!$C$1:$E$42,3,FALSE)</f>
        <v>Net interest margin</v>
      </c>
      <c r="E3166" s="1" t="s">
        <v>114</v>
      </c>
      <c r="F3166" s="2">
        <v>42369</v>
      </c>
      <c r="G3166" s="4">
        <v>1016925.731</v>
      </c>
    </row>
    <row r="3167" spans="1:7" x14ac:dyDescent="0.2">
      <c r="A3167" s="3">
        <v>2</v>
      </c>
      <c r="B3167" s="23" t="s">
        <v>6</v>
      </c>
      <c r="C3167" s="23" t="str">
        <f>VLOOKUP(Taulukko1[[#This Row],[Rivivalinta]],Sheet1!$C$1:$E$42,2,FALSE)</f>
        <v>Netto, avgifts- och provisionsintäkter</v>
      </c>
      <c r="D3167" s="23" t="str">
        <f>VLOOKUP(Taulukko1[[#This Row],[Rivivalinta]],Sheet1!$C$1:$E$42,3,FALSE)</f>
        <v>Net fee and commission income</v>
      </c>
      <c r="E3167" s="1" t="s">
        <v>114</v>
      </c>
      <c r="F3167" s="2">
        <v>42369</v>
      </c>
      <c r="G3167" s="4">
        <v>507506.23300000001</v>
      </c>
    </row>
    <row r="3168" spans="1:7" x14ac:dyDescent="0.2">
      <c r="A3168" s="3">
        <v>3</v>
      </c>
      <c r="B3168" s="23" t="s">
        <v>7</v>
      </c>
      <c r="C3168" s="23" t="str">
        <f>VLOOKUP(Taulukko1[[#This Row],[Rivivalinta]],Sheet1!$C$1:$E$42,2,FALSE)</f>
        <v>Avgifts- och provisionsintäkter</v>
      </c>
      <c r="D3168" s="23" t="str">
        <f>VLOOKUP(Taulukko1[[#This Row],[Rivivalinta]],Sheet1!$C$1:$E$42,3,FALSE)</f>
        <v>Fee and commission income</v>
      </c>
      <c r="E3168" s="1" t="s">
        <v>114</v>
      </c>
      <c r="F3168" s="2">
        <v>42369</v>
      </c>
      <c r="G3168" s="4">
        <v>681089.23199999996</v>
      </c>
    </row>
    <row r="3169" spans="1:7" x14ac:dyDescent="0.2">
      <c r="A3169" s="3">
        <v>4</v>
      </c>
      <c r="B3169" s="23" t="s">
        <v>8</v>
      </c>
      <c r="C3169" s="23" t="str">
        <f>VLOOKUP(Taulukko1[[#This Row],[Rivivalinta]],Sheet1!$C$1:$E$42,2,FALSE)</f>
        <v>Avgifts- och provisionskostnader</v>
      </c>
      <c r="D3169" s="23" t="str">
        <f>VLOOKUP(Taulukko1[[#This Row],[Rivivalinta]],Sheet1!$C$1:$E$42,3,FALSE)</f>
        <v>Fee and commission expenses</v>
      </c>
      <c r="E3169" s="1" t="s">
        <v>114</v>
      </c>
      <c r="F3169" s="2">
        <v>42369</v>
      </c>
      <c r="G3169" s="4">
        <v>173582.99900000001</v>
      </c>
    </row>
    <row r="3170" spans="1:7" x14ac:dyDescent="0.2">
      <c r="A3170" s="3">
        <v>5</v>
      </c>
      <c r="B3170" s="23" t="s">
        <v>9</v>
      </c>
      <c r="C3170" s="23" t="str">
        <f>VLOOKUP(Taulukko1[[#This Row],[Rivivalinta]],Sheet1!$C$1:$E$42,2,FALSE)</f>
        <v>Nettointäkter från handel och investeringar</v>
      </c>
      <c r="D3170" s="23" t="str">
        <f>VLOOKUP(Taulukko1[[#This Row],[Rivivalinta]],Sheet1!$C$1:$E$42,3,FALSE)</f>
        <v>Net trading and investing income</v>
      </c>
      <c r="E3170" s="1" t="s">
        <v>114</v>
      </c>
      <c r="F3170" s="2">
        <v>42369</v>
      </c>
      <c r="G3170" s="4">
        <v>194308.64300000001</v>
      </c>
    </row>
    <row r="3171" spans="1:7" x14ac:dyDescent="0.2">
      <c r="A3171" s="3">
        <v>6</v>
      </c>
      <c r="B3171" s="23" t="s">
        <v>10</v>
      </c>
      <c r="C3171" s="23" t="str">
        <f>VLOOKUP(Taulukko1[[#This Row],[Rivivalinta]],Sheet1!$C$1:$E$42,2,FALSE)</f>
        <v>Övriga intäkter</v>
      </c>
      <c r="D3171" s="23" t="str">
        <f>VLOOKUP(Taulukko1[[#This Row],[Rivivalinta]],Sheet1!$C$1:$E$42,3,FALSE)</f>
        <v>Other income</v>
      </c>
      <c r="E3171" s="1" t="s">
        <v>114</v>
      </c>
      <c r="F3171" s="2">
        <v>42369</v>
      </c>
      <c r="G3171" s="4">
        <v>973727.97699999996</v>
      </c>
    </row>
    <row r="3172" spans="1:7" x14ac:dyDescent="0.2">
      <c r="A3172" s="3">
        <v>7</v>
      </c>
      <c r="B3172" s="23" t="s">
        <v>11</v>
      </c>
      <c r="C3172" s="23" t="str">
        <f>VLOOKUP(Taulukko1[[#This Row],[Rivivalinta]],Sheet1!$C$1:$E$42,2,FALSE)</f>
        <v>Totala inkomster</v>
      </c>
      <c r="D3172" s="23" t="str">
        <f>VLOOKUP(Taulukko1[[#This Row],[Rivivalinta]],Sheet1!$C$1:$E$42,3,FALSE)</f>
        <v>Total income</v>
      </c>
      <c r="E3172" s="1" t="s">
        <v>114</v>
      </c>
      <c r="F3172" s="2">
        <v>42369</v>
      </c>
      <c r="G3172" s="4">
        <v>2692468.5839999998</v>
      </c>
    </row>
    <row r="3173" spans="1:7" x14ac:dyDescent="0.2">
      <c r="A3173" s="3">
        <v>8</v>
      </c>
      <c r="B3173" s="23" t="s">
        <v>12</v>
      </c>
      <c r="C3173" s="23" t="str">
        <f>VLOOKUP(Taulukko1[[#This Row],[Rivivalinta]],Sheet1!$C$1:$E$42,2,FALSE)</f>
        <v>Totala kostnader</v>
      </c>
      <c r="D3173" s="23" t="str">
        <f>VLOOKUP(Taulukko1[[#This Row],[Rivivalinta]],Sheet1!$C$1:$E$42,3,FALSE)</f>
        <v>Total expenses</v>
      </c>
      <c r="E3173" s="1" t="s">
        <v>114</v>
      </c>
      <c r="F3173" s="2">
        <v>42369</v>
      </c>
      <c r="G3173" s="4">
        <v>1515278.209</v>
      </c>
    </row>
    <row r="3174" spans="1:7" x14ac:dyDescent="0.2">
      <c r="A3174" s="3">
        <v>9</v>
      </c>
      <c r="B3174" s="23" t="s">
        <v>13</v>
      </c>
      <c r="C3174" s="23" t="str">
        <f>VLOOKUP(Taulukko1[[#This Row],[Rivivalinta]],Sheet1!$C$1:$E$42,2,FALSE)</f>
        <v>Nedskrivningar av lån och fordringar</v>
      </c>
      <c r="D3174" s="23" t="str">
        <f>VLOOKUP(Taulukko1[[#This Row],[Rivivalinta]],Sheet1!$C$1:$E$42,3,FALSE)</f>
        <v>Impairments on loans and receivables</v>
      </c>
      <c r="E3174" s="1" t="s">
        <v>114</v>
      </c>
      <c r="F3174" s="2">
        <v>42369</v>
      </c>
      <c r="G3174" s="4">
        <v>76726.356</v>
      </c>
    </row>
    <row r="3175" spans="1:7" x14ac:dyDescent="0.2">
      <c r="A3175" s="3">
        <v>10</v>
      </c>
      <c r="B3175" s="23" t="s">
        <v>14</v>
      </c>
      <c r="C3175" s="23" t="str">
        <f>VLOOKUP(Taulukko1[[#This Row],[Rivivalinta]],Sheet1!$C$1:$E$42,2,FALSE)</f>
        <v>Rörelsevinst/-förlust</v>
      </c>
      <c r="D3175" s="23" t="str">
        <f>VLOOKUP(Taulukko1[[#This Row],[Rivivalinta]],Sheet1!$C$1:$E$42,3,FALSE)</f>
        <v>Operatingprofit/-loss</v>
      </c>
      <c r="E3175" s="1" t="s">
        <v>114</v>
      </c>
      <c r="F3175" s="2">
        <v>42369</v>
      </c>
      <c r="G3175" s="4">
        <v>1100464.0190000001</v>
      </c>
    </row>
    <row r="3176" spans="1:7" x14ac:dyDescent="0.2">
      <c r="A3176" s="3">
        <v>11</v>
      </c>
      <c r="B3176" s="23" t="s">
        <v>15</v>
      </c>
      <c r="C3176" s="23" t="str">
        <f>VLOOKUP(Taulukko1[[#This Row],[Rivivalinta]],Sheet1!$C$1:$E$42,2,FALSE)</f>
        <v>Kontanta medel och kassabehållning hos centralbanker</v>
      </c>
      <c r="D3176" s="23" t="str">
        <f>VLOOKUP(Taulukko1[[#This Row],[Rivivalinta]],Sheet1!$C$1:$E$42,3,FALSE)</f>
        <v>Cash and cash balances at central banks</v>
      </c>
      <c r="E3176" s="1" t="s">
        <v>114</v>
      </c>
      <c r="F3176" s="2">
        <v>42369</v>
      </c>
      <c r="G3176" s="4">
        <v>8648731.3389999997</v>
      </c>
    </row>
    <row r="3177" spans="1:7" x14ac:dyDescent="0.2">
      <c r="A3177" s="3">
        <v>12</v>
      </c>
      <c r="B3177" s="23" t="s">
        <v>16</v>
      </c>
      <c r="C3177" s="23" t="str">
        <f>VLOOKUP(Taulukko1[[#This Row],[Rivivalinta]],Sheet1!$C$1:$E$42,2,FALSE)</f>
        <v>Lån och förskott till kreditinstitut</v>
      </c>
      <c r="D3177" s="23" t="str">
        <f>VLOOKUP(Taulukko1[[#This Row],[Rivivalinta]],Sheet1!$C$1:$E$42,3,FALSE)</f>
        <v>Loans and advances to credit institutions</v>
      </c>
      <c r="E3177" s="1" t="s">
        <v>114</v>
      </c>
      <c r="F3177" s="2">
        <v>42369</v>
      </c>
      <c r="G3177" s="4">
        <v>209156.04</v>
      </c>
    </row>
    <row r="3178" spans="1:7" x14ac:dyDescent="0.2">
      <c r="A3178" s="3">
        <v>13</v>
      </c>
      <c r="B3178" s="23" t="s">
        <v>17</v>
      </c>
      <c r="C3178" s="23" t="str">
        <f>VLOOKUP(Taulukko1[[#This Row],[Rivivalinta]],Sheet1!$C$1:$E$42,2,FALSE)</f>
        <v>Lån och förskott till allmänheten och offentliga samfund</v>
      </c>
      <c r="D3178" s="23" t="str">
        <f>VLOOKUP(Taulukko1[[#This Row],[Rivivalinta]],Sheet1!$C$1:$E$42,3,FALSE)</f>
        <v>Loans and advances to the public and public sector entities</v>
      </c>
      <c r="E3178" s="1" t="s">
        <v>114</v>
      </c>
      <c r="F3178" s="2">
        <v>42369</v>
      </c>
      <c r="G3178" s="4">
        <v>74650982.112000003</v>
      </c>
    </row>
    <row r="3179" spans="1:7" x14ac:dyDescent="0.2">
      <c r="A3179" s="3">
        <v>14</v>
      </c>
      <c r="B3179" s="23" t="s">
        <v>18</v>
      </c>
      <c r="C3179" s="23" t="str">
        <f>VLOOKUP(Taulukko1[[#This Row],[Rivivalinta]],Sheet1!$C$1:$E$42,2,FALSE)</f>
        <v>Värdepapper</v>
      </c>
      <c r="D3179" s="23" t="str">
        <f>VLOOKUP(Taulukko1[[#This Row],[Rivivalinta]],Sheet1!$C$1:$E$42,3,FALSE)</f>
        <v>Debt securities</v>
      </c>
      <c r="E3179" s="1" t="s">
        <v>114</v>
      </c>
      <c r="F3179" s="2">
        <v>42369</v>
      </c>
      <c r="G3179" s="4">
        <v>12393788.793</v>
      </c>
    </row>
    <row r="3180" spans="1:7" x14ac:dyDescent="0.2">
      <c r="A3180" s="3">
        <v>15</v>
      </c>
      <c r="B3180" s="23" t="s">
        <v>119</v>
      </c>
      <c r="C3180" s="23" t="str">
        <f>VLOOKUP(Taulukko1[[#This Row],[Rivivalinta]],Sheet1!$C$1:$E$42,2,FALSE)</f>
        <v xml:space="preserve">Derivat </v>
      </c>
      <c r="D3180" s="23" t="str">
        <f>VLOOKUP(Taulukko1[[#This Row],[Rivivalinta]],Sheet1!$C$1:$E$42,3,FALSE)</f>
        <v xml:space="preserve">Derivatives </v>
      </c>
      <c r="E3180" s="1" t="s">
        <v>114</v>
      </c>
      <c r="F3180" s="2">
        <v>42369</v>
      </c>
      <c r="G3180" s="4">
        <v>6229841.7359999996</v>
      </c>
    </row>
    <row r="3181" spans="1:7" x14ac:dyDescent="0.2">
      <c r="A3181" s="3">
        <v>16</v>
      </c>
      <c r="B3181" s="23" t="s">
        <v>20</v>
      </c>
      <c r="C3181" s="23" t="str">
        <f>VLOOKUP(Taulukko1[[#This Row],[Rivivalinta]],Sheet1!$C$1:$E$42,2,FALSE)</f>
        <v>Övriga tillgångar</v>
      </c>
      <c r="D3181" s="23" t="str">
        <f>VLOOKUP(Taulukko1[[#This Row],[Rivivalinta]],Sheet1!$C$1:$E$42,3,FALSE)</f>
        <v>Other assets</v>
      </c>
      <c r="E3181" s="1" t="s">
        <v>114</v>
      </c>
      <c r="F3181" s="2">
        <v>42369</v>
      </c>
      <c r="G3181" s="4">
        <v>22239848.377999999</v>
      </c>
    </row>
    <row r="3182" spans="1:7" x14ac:dyDescent="0.2">
      <c r="A3182" s="3">
        <v>17</v>
      </c>
      <c r="B3182" s="23" t="s">
        <v>21</v>
      </c>
      <c r="C3182" s="23" t="str">
        <f>VLOOKUP(Taulukko1[[#This Row],[Rivivalinta]],Sheet1!$C$1:$E$42,2,FALSE)</f>
        <v>SUMMA TILLGÅNGAR</v>
      </c>
      <c r="D3182" s="23" t="str">
        <f>VLOOKUP(Taulukko1[[#This Row],[Rivivalinta]],Sheet1!$C$1:$E$42,3,FALSE)</f>
        <v>TOTAL ASSETS</v>
      </c>
      <c r="E3182" s="1" t="s">
        <v>114</v>
      </c>
      <c r="F3182" s="2">
        <v>42369</v>
      </c>
      <c r="G3182" s="4">
        <v>124372348.398</v>
      </c>
    </row>
    <row r="3183" spans="1:7" x14ac:dyDescent="0.2">
      <c r="A3183" s="3">
        <v>18</v>
      </c>
      <c r="B3183" s="23" t="s">
        <v>22</v>
      </c>
      <c r="C3183" s="23" t="str">
        <f>VLOOKUP(Taulukko1[[#This Row],[Rivivalinta]],Sheet1!$C$1:$E$42,2,FALSE)</f>
        <v>Inlåning från kreditinstitut</v>
      </c>
      <c r="D3183" s="23" t="str">
        <f>VLOOKUP(Taulukko1[[#This Row],[Rivivalinta]],Sheet1!$C$1:$E$42,3,FALSE)</f>
        <v>Deposits from credit institutions</v>
      </c>
      <c r="E3183" s="1" t="s">
        <v>114</v>
      </c>
      <c r="F3183" s="2">
        <v>42369</v>
      </c>
      <c r="G3183" s="4">
        <v>3902796.8229999999</v>
      </c>
    </row>
    <row r="3184" spans="1:7" x14ac:dyDescent="0.2">
      <c r="A3184" s="3">
        <v>19</v>
      </c>
      <c r="B3184" s="23" t="s">
        <v>23</v>
      </c>
      <c r="C3184" s="23" t="str">
        <f>VLOOKUP(Taulukko1[[#This Row],[Rivivalinta]],Sheet1!$C$1:$E$42,2,FALSE)</f>
        <v>Inlåning från allmänheten och offentliga samfund</v>
      </c>
      <c r="D3184" s="23" t="str">
        <f>VLOOKUP(Taulukko1[[#This Row],[Rivivalinta]],Sheet1!$C$1:$E$42,3,FALSE)</f>
        <v>Deposits from the public and public sector entities</v>
      </c>
      <c r="E3184" s="1" t="s">
        <v>114</v>
      </c>
      <c r="F3184" s="2">
        <v>42369</v>
      </c>
      <c r="G3184" s="4">
        <v>55273690.313000001</v>
      </c>
    </row>
    <row r="3185" spans="1:7" x14ac:dyDescent="0.2">
      <c r="A3185" s="3">
        <v>20</v>
      </c>
      <c r="B3185" s="23" t="s">
        <v>24</v>
      </c>
      <c r="C3185" s="23" t="str">
        <f>VLOOKUP(Taulukko1[[#This Row],[Rivivalinta]],Sheet1!$C$1:$E$42,2,FALSE)</f>
        <v>Emitterade skuldebrev</v>
      </c>
      <c r="D3185" s="23" t="str">
        <f>VLOOKUP(Taulukko1[[#This Row],[Rivivalinta]],Sheet1!$C$1:$E$42,3,FALSE)</f>
        <v>Debt securities issued</v>
      </c>
      <c r="E3185" s="1" t="s">
        <v>114</v>
      </c>
      <c r="F3185" s="2">
        <v>42369</v>
      </c>
      <c r="G3185" s="4">
        <v>29483513.881999999</v>
      </c>
    </row>
    <row r="3186" spans="1:7" x14ac:dyDescent="0.2">
      <c r="A3186" s="3">
        <v>22</v>
      </c>
      <c r="B3186" s="23" t="s">
        <v>19</v>
      </c>
      <c r="C3186" s="23" t="str">
        <f>VLOOKUP(Taulukko1[[#This Row],[Rivivalinta]],Sheet1!$C$1:$E$42,2,FALSE)</f>
        <v>Derivat</v>
      </c>
      <c r="D3186" s="23" t="str">
        <f>VLOOKUP(Taulukko1[[#This Row],[Rivivalinta]],Sheet1!$C$1:$E$42,3,FALSE)</f>
        <v>Derivatives</v>
      </c>
      <c r="E3186" s="1" t="s">
        <v>114</v>
      </c>
      <c r="F3186" s="2">
        <v>42369</v>
      </c>
      <c r="G3186" s="4">
        <v>5823304.0410000002</v>
      </c>
    </row>
    <row r="3187" spans="1:7" x14ac:dyDescent="0.2">
      <c r="A3187" s="3">
        <v>23</v>
      </c>
      <c r="B3187" s="23" t="s">
        <v>25</v>
      </c>
      <c r="C3187" s="23" t="str">
        <f>VLOOKUP(Taulukko1[[#This Row],[Rivivalinta]],Sheet1!$C$1:$E$42,2,FALSE)</f>
        <v>Eget kapital</v>
      </c>
      <c r="D3187" s="23" t="str">
        <f>VLOOKUP(Taulukko1[[#This Row],[Rivivalinta]],Sheet1!$C$1:$E$42,3,FALSE)</f>
        <v>Total equity</v>
      </c>
      <c r="E3187" s="1" t="s">
        <v>114</v>
      </c>
      <c r="F3187" s="2">
        <v>42369</v>
      </c>
      <c r="G3187" s="4">
        <v>9207351.2697900012</v>
      </c>
    </row>
    <row r="3188" spans="1:7" x14ac:dyDescent="0.2">
      <c r="A3188" s="3">
        <v>21</v>
      </c>
      <c r="B3188" s="23" t="s">
        <v>26</v>
      </c>
      <c r="C3188" s="23" t="str">
        <f>VLOOKUP(Taulukko1[[#This Row],[Rivivalinta]],Sheet1!$C$1:$E$42,2,FALSE)</f>
        <v>Övriga skulder</v>
      </c>
      <c r="D3188" s="23" t="str">
        <f>VLOOKUP(Taulukko1[[#This Row],[Rivivalinta]],Sheet1!$C$1:$E$42,3,FALSE)</f>
        <v>Other liabilities</v>
      </c>
      <c r="E3188" s="1" t="s">
        <v>114</v>
      </c>
      <c r="F3188" s="2">
        <v>42369</v>
      </c>
      <c r="G3188" s="4">
        <v>20681692.069209993</v>
      </c>
    </row>
    <row r="3189" spans="1:7" x14ac:dyDescent="0.2">
      <c r="A3189" s="3">
        <v>24</v>
      </c>
      <c r="B3189" s="23" t="s">
        <v>27</v>
      </c>
      <c r="C3189" s="23" t="str">
        <f>VLOOKUP(Taulukko1[[#This Row],[Rivivalinta]],Sheet1!$C$1:$E$42,2,FALSE)</f>
        <v>SUMMA EGET KAPITAL OCH SKULDER</v>
      </c>
      <c r="D3189" s="23" t="str">
        <f>VLOOKUP(Taulukko1[[#This Row],[Rivivalinta]],Sheet1!$C$1:$E$42,3,FALSE)</f>
        <v>TOTAL EQUITY AND LIABILITIES</v>
      </c>
      <c r="E3189" s="1" t="s">
        <v>114</v>
      </c>
      <c r="F3189" s="2">
        <v>42369</v>
      </c>
      <c r="G3189" s="4">
        <v>124372348.398</v>
      </c>
    </row>
    <row r="3190" spans="1:7" x14ac:dyDescent="0.2">
      <c r="A3190" s="3">
        <v>25</v>
      </c>
      <c r="B3190" s="23" t="s">
        <v>28</v>
      </c>
      <c r="C3190" s="23" t="str">
        <f>VLOOKUP(Taulukko1[[#This Row],[Rivivalinta]],Sheet1!$C$1:$E$42,2,FALSE)</f>
        <v>Exponering utanför balansräkningen</v>
      </c>
      <c r="D3190" s="23" t="str">
        <f>VLOOKUP(Taulukko1[[#This Row],[Rivivalinta]],Sheet1!$C$1:$E$42,3,FALSE)</f>
        <v>Off balance sheet exposures</v>
      </c>
      <c r="E3190" s="1" t="s">
        <v>114</v>
      </c>
      <c r="F3190" s="2">
        <v>42369</v>
      </c>
      <c r="G3190" s="4">
        <v>19749159.855999999</v>
      </c>
    </row>
    <row r="3191" spans="1:7" x14ac:dyDescent="0.2">
      <c r="A3191" s="3">
        <v>28</v>
      </c>
      <c r="B3191" s="23" t="s">
        <v>29</v>
      </c>
      <c r="C3191" s="23" t="str">
        <f>VLOOKUP(Taulukko1[[#This Row],[Rivivalinta]],Sheet1!$C$1:$E$42,2,FALSE)</f>
        <v>Kostnader/intäkter, %</v>
      </c>
      <c r="D3191" s="23" t="str">
        <f>VLOOKUP(Taulukko1[[#This Row],[Rivivalinta]],Sheet1!$C$1:$E$42,3,FALSE)</f>
        <v>Cost/income ratio, %</v>
      </c>
      <c r="E3191" s="1" t="s">
        <v>114</v>
      </c>
      <c r="F3191" s="2">
        <v>42369</v>
      </c>
      <c r="G3191" s="5">
        <v>0.53473173983699418</v>
      </c>
    </row>
    <row r="3192" spans="1:7" x14ac:dyDescent="0.2">
      <c r="A3192" s="3">
        <v>29</v>
      </c>
      <c r="B3192" s="23" t="s">
        <v>30</v>
      </c>
      <c r="C3192" s="23" t="str">
        <f>VLOOKUP(Taulukko1[[#This Row],[Rivivalinta]],Sheet1!$C$1:$E$42,2,FALSE)</f>
        <v>Nödlidande exponeringar/Exponeringar, %</v>
      </c>
      <c r="D3192" s="23" t="str">
        <f>VLOOKUP(Taulukko1[[#This Row],[Rivivalinta]],Sheet1!$C$1:$E$42,3,FALSE)</f>
        <v>Non-performing exposures/Exposures, %</v>
      </c>
      <c r="E3192" s="1" t="s">
        <v>114</v>
      </c>
      <c r="F3192" s="2">
        <v>42369</v>
      </c>
      <c r="G3192" s="5">
        <v>1.4686394193575448E-2</v>
      </c>
    </row>
    <row r="3193" spans="1:7" x14ac:dyDescent="0.2">
      <c r="A3193" s="3">
        <v>30</v>
      </c>
      <c r="B3193" s="23" t="s">
        <v>31</v>
      </c>
      <c r="C3193" s="23" t="str">
        <f>VLOOKUP(Taulukko1[[#This Row],[Rivivalinta]],Sheet1!$C$1:$E$42,2,FALSE)</f>
        <v>Upplupna avsättningar på nödlidande exponeringar/Nödlidande Exponeringar, %</v>
      </c>
      <c r="D3193" s="23" t="str">
        <f>VLOOKUP(Taulukko1[[#This Row],[Rivivalinta]],Sheet1!$C$1:$E$42,3,FALSE)</f>
        <v>Accumulated impairments on non-performing exposures/Non-performing exposures, %</v>
      </c>
      <c r="E3193" s="1" t="s">
        <v>114</v>
      </c>
      <c r="F3193" s="2">
        <v>42369</v>
      </c>
      <c r="G3193" s="5">
        <v>0.36580092847697404</v>
      </c>
    </row>
    <row r="3194" spans="1:7" x14ac:dyDescent="0.2">
      <c r="A3194" s="3">
        <v>31</v>
      </c>
      <c r="B3194" s="23" t="s">
        <v>32</v>
      </c>
      <c r="C3194" s="23" t="str">
        <f>VLOOKUP(Taulukko1[[#This Row],[Rivivalinta]],Sheet1!$C$1:$E$42,2,FALSE)</f>
        <v>Kapitalbas</v>
      </c>
      <c r="D3194" s="23" t="str">
        <f>VLOOKUP(Taulukko1[[#This Row],[Rivivalinta]],Sheet1!$C$1:$E$42,3,FALSE)</f>
        <v>Own funds</v>
      </c>
      <c r="E3194" s="1" t="s">
        <v>114</v>
      </c>
      <c r="F3194" s="2">
        <v>42369</v>
      </c>
      <c r="G3194" s="4">
        <v>9442208.5432999991</v>
      </c>
    </row>
    <row r="3195" spans="1:7" x14ac:dyDescent="0.2">
      <c r="A3195" s="3">
        <v>32</v>
      </c>
      <c r="B3195" s="23" t="s">
        <v>33</v>
      </c>
      <c r="C3195" s="23" t="str">
        <f>VLOOKUP(Taulukko1[[#This Row],[Rivivalinta]],Sheet1!$C$1:$E$42,2,FALSE)</f>
        <v>Kärnprimärkapital (CET 1)</v>
      </c>
      <c r="D3195" s="23" t="str">
        <f>VLOOKUP(Taulukko1[[#This Row],[Rivivalinta]],Sheet1!$C$1:$E$42,3,FALSE)</f>
        <v>Common equity tier 1 capital (CET1)</v>
      </c>
      <c r="E3195" s="1" t="s">
        <v>114</v>
      </c>
      <c r="F3195" s="2">
        <v>42369</v>
      </c>
      <c r="G3195" s="4">
        <v>8048958.0603999998</v>
      </c>
    </row>
    <row r="3196" spans="1:7" x14ac:dyDescent="0.2">
      <c r="A3196" s="3">
        <v>33</v>
      </c>
      <c r="B3196" s="23" t="s">
        <v>34</v>
      </c>
      <c r="C3196" s="23" t="str">
        <f>VLOOKUP(Taulukko1[[#This Row],[Rivivalinta]],Sheet1!$C$1:$E$42,2,FALSE)</f>
        <v>Övrigt primärkapital (AT 1)</v>
      </c>
      <c r="D3196" s="23" t="str">
        <f>VLOOKUP(Taulukko1[[#This Row],[Rivivalinta]],Sheet1!$C$1:$E$42,3,FALSE)</f>
        <v>Additional tier 1 capital (AT 1)</v>
      </c>
      <c r="E3196" s="1" t="s">
        <v>114</v>
      </c>
      <c r="F3196" s="2">
        <v>42369</v>
      </c>
      <c r="G3196" s="4">
        <v>140663.24831</v>
      </c>
    </row>
    <row r="3197" spans="1:7" x14ac:dyDescent="0.2">
      <c r="A3197" s="3">
        <v>34</v>
      </c>
      <c r="B3197" s="23" t="s">
        <v>35</v>
      </c>
      <c r="C3197" s="23" t="str">
        <f>VLOOKUP(Taulukko1[[#This Row],[Rivivalinta]],Sheet1!$C$1:$E$42,2,FALSE)</f>
        <v>Supplementärkapital (T2)</v>
      </c>
      <c r="D3197" s="23" t="str">
        <f>VLOOKUP(Taulukko1[[#This Row],[Rivivalinta]],Sheet1!$C$1:$E$42,3,FALSE)</f>
        <v>Tier 2 capital (T2)</v>
      </c>
      <c r="E3197" s="1" t="s">
        <v>114</v>
      </c>
      <c r="F3197" s="2">
        <v>42369</v>
      </c>
      <c r="G3197" s="4">
        <v>1252587.2345999999</v>
      </c>
    </row>
    <row r="3198" spans="1:7" x14ac:dyDescent="0.2">
      <c r="A3198" s="3">
        <v>35</v>
      </c>
      <c r="B3198" s="23" t="s">
        <v>36</v>
      </c>
      <c r="C3198" s="23" t="str">
        <f>VLOOKUP(Taulukko1[[#This Row],[Rivivalinta]],Sheet1!$C$1:$E$42,2,FALSE)</f>
        <v>Summa kapitalrelationer, %</v>
      </c>
      <c r="D3198" s="23" t="str">
        <f>VLOOKUP(Taulukko1[[#This Row],[Rivivalinta]],Sheet1!$C$1:$E$42,3,FALSE)</f>
        <v>Own funds ratio, %</v>
      </c>
      <c r="E3198" s="1" t="s">
        <v>114</v>
      </c>
      <c r="F3198" s="2">
        <v>42369</v>
      </c>
      <c r="G3198" s="5">
        <v>0.22839249713954551</v>
      </c>
    </row>
    <row r="3199" spans="1:7" x14ac:dyDescent="0.2">
      <c r="A3199" s="3">
        <v>36</v>
      </c>
      <c r="B3199" s="23" t="s">
        <v>37</v>
      </c>
      <c r="C3199" s="23" t="str">
        <f>VLOOKUP(Taulukko1[[#This Row],[Rivivalinta]],Sheet1!$C$1:$E$42,2,FALSE)</f>
        <v>Primärkapitalrelation, %</v>
      </c>
      <c r="D3199" s="23" t="str">
        <f>VLOOKUP(Taulukko1[[#This Row],[Rivivalinta]],Sheet1!$C$1:$E$42,3,FALSE)</f>
        <v>Tier 1 ratio, %</v>
      </c>
      <c r="E3199" s="1" t="s">
        <v>114</v>
      </c>
      <c r="F3199" s="2">
        <v>42369</v>
      </c>
      <c r="G3199" s="5">
        <v>0.19809433913114977</v>
      </c>
    </row>
    <row r="3200" spans="1:7" x14ac:dyDescent="0.2">
      <c r="A3200" s="3">
        <v>37</v>
      </c>
      <c r="B3200" s="23" t="s">
        <v>38</v>
      </c>
      <c r="C3200" s="23" t="str">
        <f>VLOOKUP(Taulukko1[[#This Row],[Rivivalinta]],Sheet1!$C$1:$E$42,2,FALSE)</f>
        <v>Kärnprimärkapitalrelation, %</v>
      </c>
      <c r="D3200" s="23" t="str">
        <f>VLOOKUP(Taulukko1[[#This Row],[Rivivalinta]],Sheet1!$C$1:$E$42,3,FALSE)</f>
        <v>CET 1 ratio, %</v>
      </c>
      <c r="E3200" s="1" t="s">
        <v>114</v>
      </c>
      <c r="F3200" s="2">
        <v>42369</v>
      </c>
      <c r="G3200" s="5">
        <v>0.19469191157514359</v>
      </c>
    </row>
    <row r="3201" spans="1:7" x14ac:dyDescent="0.2">
      <c r="A3201" s="3">
        <v>38</v>
      </c>
      <c r="B3201" s="23" t="s">
        <v>39</v>
      </c>
      <c r="C3201" s="23" t="str">
        <f>VLOOKUP(Taulukko1[[#This Row],[Rivivalinta]],Sheet1!$C$1:$E$42,2,FALSE)</f>
        <v>Summa exponeringsbelopp (RWA)</v>
      </c>
      <c r="D3201" s="23" t="str">
        <f>VLOOKUP(Taulukko1[[#This Row],[Rivivalinta]],Sheet1!$C$1:$E$42,3,FALSE)</f>
        <v>Total risk weighted assets (RWA)</v>
      </c>
      <c r="E3201" s="1" t="s">
        <v>114</v>
      </c>
      <c r="F3201" s="2">
        <v>42369</v>
      </c>
      <c r="G3201" s="4">
        <v>41342025.949000001</v>
      </c>
    </row>
    <row r="3202" spans="1:7" x14ac:dyDescent="0.2">
      <c r="A3202" s="3">
        <v>39</v>
      </c>
      <c r="B3202" s="23" t="s">
        <v>40</v>
      </c>
      <c r="C3202" s="23" t="str">
        <f>VLOOKUP(Taulukko1[[#This Row],[Rivivalinta]],Sheet1!$C$1:$E$42,2,FALSE)</f>
        <v>Exponeringsbelopp för kredit-, motpart- och utspädningsrisker</v>
      </c>
      <c r="D3202" s="23" t="str">
        <f>VLOOKUP(Taulukko1[[#This Row],[Rivivalinta]],Sheet1!$C$1:$E$42,3,FALSE)</f>
        <v>Credit and counterparty risks</v>
      </c>
      <c r="E3202" s="1" t="s">
        <v>114</v>
      </c>
      <c r="F3202" s="2">
        <v>42369</v>
      </c>
      <c r="G3202" s="4">
        <v>36024709.310999997</v>
      </c>
    </row>
    <row r="3203" spans="1:7" x14ac:dyDescent="0.2">
      <c r="A3203" s="3">
        <v>40</v>
      </c>
      <c r="B3203" s="23" t="s">
        <v>41</v>
      </c>
      <c r="C3203" s="23" t="str">
        <f>VLOOKUP(Taulukko1[[#This Row],[Rivivalinta]],Sheet1!$C$1:$E$42,2,FALSE)</f>
        <v>Exponeringsbelopp för positions-, valutakurs- och råvarurisker</v>
      </c>
      <c r="D3203" s="23" t="str">
        <f>VLOOKUP(Taulukko1[[#This Row],[Rivivalinta]],Sheet1!$C$1:$E$42,3,FALSE)</f>
        <v>Position, currency and commodity risks</v>
      </c>
      <c r="E3203" s="1" t="s">
        <v>114</v>
      </c>
      <c r="F3203" s="2">
        <v>42369</v>
      </c>
      <c r="G3203" s="4">
        <v>1449640.2424999999</v>
      </c>
    </row>
    <row r="3204" spans="1:7" x14ac:dyDescent="0.2">
      <c r="A3204" s="3">
        <v>41</v>
      </c>
      <c r="B3204" s="23" t="s">
        <v>42</v>
      </c>
      <c r="C3204" s="23" t="str">
        <f>VLOOKUP(Taulukko1[[#This Row],[Rivivalinta]],Sheet1!$C$1:$E$42,2,FALSE)</f>
        <v>Exponeringsbelopp för operativ risk</v>
      </c>
      <c r="D3204" s="23" t="str">
        <f>VLOOKUP(Taulukko1[[#This Row],[Rivivalinta]],Sheet1!$C$1:$E$42,3,FALSE)</f>
        <v>Operational risks</v>
      </c>
      <c r="E3204" s="1" t="s">
        <v>114</v>
      </c>
      <c r="F3204" s="2">
        <v>42369</v>
      </c>
      <c r="G3204" s="4">
        <v>3477460.5625</v>
      </c>
    </row>
    <row r="3205" spans="1:7" x14ac:dyDescent="0.2">
      <c r="A3205" s="3">
        <v>42</v>
      </c>
      <c r="B3205" s="23" t="s">
        <v>43</v>
      </c>
      <c r="C3205" s="23" t="str">
        <f>VLOOKUP(Taulukko1[[#This Row],[Rivivalinta]],Sheet1!$C$1:$E$42,2,FALSE)</f>
        <v>Övriga riskexponeringar</v>
      </c>
      <c r="D3205" s="23" t="str">
        <f>VLOOKUP(Taulukko1[[#This Row],[Rivivalinta]],Sheet1!$C$1:$E$42,3,FALSE)</f>
        <v>Other risks</v>
      </c>
      <c r="E3205" s="1" t="s">
        <v>114</v>
      </c>
      <c r="F3205" s="2">
        <v>42369</v>
      </c>
      <c r="G3205" s="4">
        <v>390215.83266000001</v>
      </c>
    </row>
    <row r="3206" spans="1:7" x14ac:dyDescent="0.2">
      <c r="A3206" s="3">
        <v>1</v>
      </c>
      <c r="B3206" s="23" t="s">
        <v>5</v>
      </c>
      <c r="C3206" s="40" t="str">
        <f>VLOOKUP(Taulukko1[[#This Row],[Rivivalinta]],Sheet1!$C$1:$E$42,2,FALSE)</f>
        <v>Räntenetto</v>
      </c>
      <c r="D3206" s="40" t="str">
        <f>VLOOKUP(Taulukko1[[#This Row],[Rivivalinta]],Sheet1!$C$1:$E$42,3,FALSE)</f>
        <v>Net interest margin</v>
      </c>
      <c r="E3206" s="41" t="s">
        <v>219</v>
      </c>
      <c r="F3206" s="2">
        <v>42369</v>
      </c>
      <c r="G3206" s="42">
        <v>172244.72899999999</v>
      </c>
    </row>
    <row r="3207" spans="1:7" x14ac:dyDescent="0.2">
      <c r="A3207" s="3">
        <v>2</v>
      </c>
      <c r="B3207" s="23" t="s">
        <v>6</v>
      </c>
      <c r="C3207" s="40" t="str">
        <f>VLOOKUP(Taulukko1[[#This Row],[Rivivalinta]],Sheet1!$C$1:$E$42,2,FALSE)</f>
        <v>Netto, avgifts- och provisionsintäkter</v>
      </c>
      <c r="D3207" s="40" t="str">
        <f>VLOOKUP(Taulukko1[[#This Row],[Rivivalinta]],Sheet1!$C$1:$E$42,3,FALSE)</f>
        <v>Net fee and commission income</v>
      </c>
      <c r="E3207" s="41" t="s">
        <v>219</v>
      </c>
      <c r="F3207" s="2">
        <v>42369</v>
      </c>
      <c r="G3207" s="42">
        <v>1381.279</v>
      </c>
    </row>
    <row r="3208" spans="1:7" x14ac:dyDescent="0.2">
      <c r="A3208" s="3">
        <v>3</v>
      </c>
      <c r="B3208" s="23" t="s">
        <v>7</v>
      </c>
      <c r="C3208" s="40" t="str">
        <f>VLOOKUP(Taulukko1[[#This Row],[Rivivalinta]],Sheet1!$C$1:$E$42,2,FALSE)</f>
        <v>Avgifts- och provisionsintäkter</v>
      </c>
      <c r="D3208" s="40" t="str">
        <f>VLOOKUP(Taulukko1[[#This Row],[Rivivalinta]],Sheet1!$C$1:$E$42,3,FALSE)</f>
        <v>Fee and commission income</v>
      </c>
      <c r="E3208" s="41" t="s">
        <v>219</v>
      </c>
      <c r="F3208" s="2">
        <v>42369</v>
      </c>
      <c r="G3208" s="42">
        <v>5156.8779999999997</v>
      </c>
    </row>
    <row r="3209" spans="1:7" x14ac:dyDescent="0.2">
      <c r="A3209" s="3">
        <v>4</v>
      </c>
      <c r="B3209" s="23" t="s">
        <v>8</v>
      </c>
      <c r="C3209" s="40" t="str">
        <f>VLOOKUP(Taulukko1[[#This Row],[Rivivalinta]],Sheet1!$C$1:$E$42,2,FALSE)</f>
        <v>Avgifts- och provisionskostnader</v>
      </c>
      <c r="D3209" s="40" t="str">
        <f>VLOOKUP(Taulukko1[[#This Row],[Rivivalinta]],Sheet1!$C$1:$E$42,3,FALSE)</f>
        <v>Fee and commission expenses</v>
      </c>
      <c r="E3209" s="41" t="s">
        <v>219</v>
      </c>
      <c r="F3209" s="2">
        <v>42369</v>
      </c>
      <c r="G3209" s="42">
        <v>3775.5990000000002</v>
      </c>
    </row>
    <row r="3210" spans="1:7" x14ac:dyDescent="0.2">
      <c r="A3210" s="3">
        <v>5</v>
      </c>
      <c r="B3210" s="23" t="s">
        <v>9</v>
      </c>
      <c r="C3210" s="40" t="str">
        <f>VLOOKUP(Taulukko1[[#This Row],[Rivivalinta]],Sheet1!$C$1:$E$42,2,FALSE)</f>
        <v>Nettointäkter från handel och investeringar</v>
      </c>
      <c r="D3210" s="40" t="str">
        <f>VLOOKUP(Taulukko1[[#This Row],[Rivivalinta]],Sheet1!$C$1:$E$42,3,FALSE)</f>
        <v>Net trading and investing income</v>
      </c>
      <c r="E3210" s="41" t="s">
        <v>219</v>
      </c>
      <c r="F3210" s="2">
        <v>42369</v>
      </c>
      <c r="G3210" s="42">
        <v>3054.0569999999998</v>
      </c>
    </row>
    <row r="3211" spans="1:7" x14ac:dyDescent="0.2">
      <c r="A3211" s="3">
        <v>6</v>
      </c>
      <c r="B3211" s="23" t="s">
        <v>10</v>
      </c>
      <c r="C3211" s="40" t="str">
        <f>VLOOKUP(Taulukko1[[#This Row],[Rivivalinta]],Sheet1!$C$1:$E$42,2,FALSE)</f>
        <v>Övriga intäkter</v>
      </c>
      <c r="D3211" s="40" t="str">
        <f>VLOOKUP(Taulukko1[[#This Row],[Rivivalinta]],Sheet1!$C$1:$E$42,3,FALSE)</f>
        <v>Other income</v>
      </c>
      <c r="E3211" s="41" t="s">
        <v>219</v>
      </c>
      <c r="F3211" s="2">
        <v>42369</v>
      </c>
      <c r="G3211" s="42">
        <v>20.893000000000001</v>
      </c>
    </row>
    <row r="3212" spans="1:7" x14ac:dyDescent="0.2">
      <c r="A3212" s="3">
        <v>7</v>
      </c>
      <c r="B3212" s="23" t="s">
        <v>11</v>
      </c>
      <c r="C3212" s="40" t="str">
        <f>VLOOKUP(Taulukko1[[#This Row],[Rivivalinta]],Sheet1!$C$1:$E$42,2,FALSE)</f>
        <v>Totala inkomster</v>
      </c>
      <c r="D3212" s="40" t="str">
        <f>VLOOKUP(Taulukko1[[#This Row],[Rivivalinta]],Sheet1!$C$1:$E$42,3,FALSE)</f>
        <v>Total income</v>
      </c>
      <c r="E3212" s="41" t="s">
        <v>219</v>
      </c>
      <c r="F3212" s="2">
        <v>42369</v>
      </c>
      <c r="G3212" s="42">
        <v>176700.95800000001</v>
      </c>
    </row>
    <row r="3213" spans="1:7" x14ac:dyDescent="0.2">
      <c r="A3213" s="3">
        <v>8</v>
      </c>
      <c r="B3213" s="23" t="s">
        <v>12</v>
      </c>
      <c r="C3213" s="40" t="str">
        <f>VLOOKUP(Taulukko1[[#This Row],[Rivivalinta]],Sheet1!$C$1:$E$42,2,FALSE)</f>
        <v>Totala kostnader</v>
      </c>
      <c r="D3213" s="40" t="str">
        <f>VLOOKUP(Taulukko1[[#This Row],[Rivivalinta]],Sheet1!$C$1:$E$42,3,FALSE)</f>
        <v>Total expenses</v>
      </c>
      <c r="E3213" s="41" t="s">
        <v>219</v>
      </c>
      <c r="F3213" s="2">
        <v>42369</v>
      </c>
      <c r="G3213" s="42">
        <v>24899.762999999999</v>
      </c>
    </row>
    <row r="3214" spans="1:7" x14ac:dyDescent="0.2">
      <c r="A3214" s="3">
        <v>9</v>
      </c>
      <c r="B3214" s="23" t="s">
        <v>13</v>
      </c>
      <c r="C3214" s="40" t="str">
        <f>VLOOKUP(Taulukko1[[#This Row],[Rivivalinta]],Sheet1!$C$1:$E$42,2,FALSE)</f>
        <v>Nedskrivningar av lån och fordringar</v>
      </c>
      <c r="D3214" s="40" t="str">
        <f>VLOOKUP(Taulukko1[[#This Row],[Rivivalinta]],Sheet1!$C$1:$E$42,3,FALSE)</f>
        <v>Impairments on loans and receivables</v>
      </c>
      <c r="E3214" s="41" t="s">
        <v>219</v>
      </c>
      <c r="F3214" s="2">
        <v>42369</v>
      </c>
      <c r="G3214" s="42" t="s">
        <v>218</v>
      </c>
    </row>
    <row r="3215" spans="1:7" x14ac:dyDescent="0.2">
      <c r="A3215" s="3">
        <v>10</v>
      </c>
      <c r="B3215" s="23" t="s">
        <v>14</v>
      </c>
      <c r="C3215" s="40" t="str">
        <f>VLOOKUP(Taulukko1[[#This Row],[Rivivalinta]],Sheet1!$C$1:$E$42,2,FALSE)</f>
        <v>Rörelsevinst/-förlust</v>
      </c>
      <c r="D3215" s="40" t="str">
        <f>VLOOKUP(Taulukko1[[#This Row],[Rivivalinta]],Sheet1!$C$1:$E$42,3,FALSE)</f>
        <v>Operatingprofit/-loss</v>
      </c>
      <c r="E3215" s="41" t="s">
        <v>219</v>
      </c>
      <c r="F3215" s="2">
        <v>42369</v>
      </c>
      <c r="G3215" s="42">
        <v>151801.19500000001</v>
      </c>
    </row>
    <row r="3216" spans="1:7" x14ac:dyDescent="0.2">
      <c r="A3216" s="3">
        <v>11</v>
      </c>
      <c r="B3216" s="23" t="s">
        <v>15</v>
      </c>
      <c r="C3216" s="40" t="str">
        <f>VLOOKUP(Taulukko1[[#This Row],[Rivivalinta]],Sheet1!$C$1:$E$42,2,FALSE)</f>
        <v>Kontanta medel och kassabehållning hos centralbanker</v>
      </c>
      <c r="D3216" s="40" t="str">
        <f>VLOOKUP(Taulukko1[[#This Row],[Rivivalinta]],Sheet1!$C$1:$E$42,3,FALSE)</f>
        <v>Cash and cash balances at central banks</v>
      </c>
      <c r="E3216" s="41" t="s">
        <v>219</v>
      </c>
      <c r="F3216" s="2">
        <v>42369</v>
      </c>
      <c r="G3216" s="42">
        <v>1945708.747</v>
      </c>
    </row>
    <row r="3217" spans="1:7" x14ac:dyDescent="0.2">
      <c r="A3217" s="3">
        <v>12</v>
      </c>
      <c r="B3217" s="23" t="s">
        <v>16</v>
      </c>
      <c r="C3217" s="40" t="str">
        <f>VLOOKUP(Taulukko1[[#This Row],[Rivivalinta]],Sheet1!$C$1:$E$42,2,FALSE)</f>
        <v>Lån och förskott till kreditinstitut</v>
      </c>
      <c r="D3217" s="40" t="str">
        <f>VLOOKUP(Taulukko1[[#This Row],[Rivivalinta]],Sheet1!$C$1:$E$42,3,FALSE)</f>
        <v>Loans and advances to credit institutions</v>
      </c>
      <c r="E3217" s="41" t="s">
        <v>219</v>
      </c>
      <c r="F3217" s="2">
        <v>42369</v>
      </c>
      <c r="G3217" s="42">
        <v>482324.141</v>
      </c>
    </row>
    <row r="3218" spans="1:7" x14ac:dyDescent="0.2">
      <c r="A3218" s="3">
        <v>13</v>
      </c>
      <c r="B3218" s="23" t="s">
        <v>17</v>
      </c>
      <c r="C3218" s="40" t="str">
        <f>VLOOKUP(Taulukko1[[#This Row],[Rivivalinta]],Sheet1!$C$1:$E$42,2,FALSE)</f>
        <v>Lån och förskott till allmänheten och offentliga samfund</v>
      </c>
      <c r="D3218" s="40" t="str">
        <f>VLOOKUP(Taulukko1[[#This Row],[Rivivalinta]],Sheet1!$C$1:$E$42,3,FALSE)</f>
        <v>Loans and advances to the public and public sector entities</v>
      </c>
      <c r="E3218" s="41" t="s">
        <v>219</v>
      </c>
      <c r="F3218" s="2">
        <v>42369</v>
      </c>
      <c r="G3218" s="42">
        <v>20077071.749000002</v>
      </c>
    </row>
    <row r="3219" spans="1:7" x14ac:dyDescent="0.2">
      <c r="A3219" s="3">
        <v>14</v>
      </c>
      <c r="B3219" s="23" t="s">
        <v>18</v>
      </c>
      <c r="C3219" s="40" t="str">
        <f>VLOOKUP(Taulukko1[[#This Row],[Rivivalinta]],Sheet1!$C$1:$E$42,2,FALSE)</f>
        <v>Värdepapper</v>
      </c>
      <c r="D3219" s="40" t="str">
        <f>VLOOKUP(Taulukko1[[#This Row],[Rivivalinta]],Sheet1!$C$1:$E$42,3,FALSE)</f>
        <v>Debt securities</v>
      </c>
      <c r="E3219" s="41" t="s">
        <v>219</v>
      </c>
      <c r="F3219" s="2">
        <v>42369</v>
      </c>
      <c r="G3219" s="42">
        <v>7043862.0870000003</v>
      </c>
    </row>
    <row r="3220" spans="1:7" x14ac:dyDescent="0.2">
      <c r="A3220" s="3">
        <v>15</v>
      </c>
      <c r="B3220" s="23" t="s">
        <v>119</v>
      </c>
      <c r="C3220" s="40" t="str">
        <f>VLOOKUP(Taulukko1[[#This Row],[Rivivalinta]],Sheet1!$C$1:$E$42,2,FALSE)</f>
        <v xml:space="preserve">Derivat </v>
      </c>
      <c r="D3220" s="40" t="str">
        <f>VLOOKUP(Taulukko1[[#This Row],[Rivivalinta]],Sheet1!$C$1:$E$42,3,FALSE)</f>
        <v xml:space="preserve">Derivatives </v>
      </c>
      <c r="E3220" s="41" t="s">
        <v>219</v>
      </c>
      <c r="F3220" s="2">
        <v>42369</v>
      </c>
      <c r="G3220" s="42">
        <v>4067639.62</v>
      </c>
    </row>
    <row r="3221" spans="1:7" x14ac:dyDescent="0.2">
      <c r="A3221" s="3">
        <v>16</v>
      </c>
      <c r="B3221" s="23" t="s">
        <v>20</v>
      </c>
      <c r="C3221" s="40" t="str">
        <f>VLOOKUP(Taulukko1[[#This Row],[Rivivalinta]],Sheet1!$C$1:$E$42,2,FALSE)</f>
        <v>Övriga tillgångar</v>
      </c>
      <c r="D3221" s="40" t="str">
        <f>VLOOKUP(Taulukko1[[#This Row],[Rivivalinta]],Sheet1!$C$1:$E$42,3,FALSE)</f>
        <v>Other assets</v>
      </c>
      <c r="E3221" s="41" t="s">
        <v>219</v>
      </c>
      <c r="F3221" s="2">
        <v>42369</v>
      </c>
      <c r="G3221" s="42">
        <v>272204.18599999999</v>
      </c>
    </row>
    <row r="3222" spans="1:7" x14ac:dyDescent="0.2">
      <c r="A3222" s="3">
        <v>17</v>
      </c>
      <c r="B3222" s="23" t="s">
        <v>21</v>
      </c>
      <c r="C3222" s="40" t="str">
        <f>VLOOKUP(Taulukko1[[#This Row],[Rivivalinta]],Sheet1!$C$1:$E$42,2,FALSE)</f>
        <v>SUMMA TILLGÅNGAR</v>
      </c>
      <c r="D3222" s="40" t="str">
        <f>VLOOKUP(Taulukko1[[#This Row],[Rivivalinta]],Sheet1!$C$1:$E$42,3,FALSE)</f>
        <v>TOTAL ASSETS</v>
      </c>
      <c r="E3222" s="41" t="s">
        <v>219</v>
      </c>
      <c r="F3222" s="2">
        <v>42369</v>
      </c>
      <c r="G3222" s="42">
        <v>33888810.530000001</v>
      </c>
    </row>
    <row r="3223" spans="1:7" x14ac:dyDescent="0.2">
      <c r="A3223" s="3">
        <v>18</v>
      </c>
      <c r="B3223" s="23" t="s">
        <v>22</v>
      </c>
      <c r="C3223" s="40" t="str">
        <f>VLOOKUP(Taulukko1[[#This Row],[Rivivalinta]],Sheet1!$C$1:$E$42,2,FALSE)</f>
        <v>Inlåning från kreditinstitut</v>
      </c>
      <c r="D3223" s="40" t="str">
        <f>VLOOKUP(Taulukko1[[#This Row],[Rivivalinta]],Sheet1!$C$1:$E$42,3,FALSE)</f>
        <v>Deposits from credit institutions</v>
      </c>
      <c r="E3223" s="41" t="s">
        <v>219</v>
      </c>
      <c r="F3223" s="2">
        <v>42369</v>
      </c>
      <c r="G3223" s="42">
        <v>2463430.639</v>
      </c>
    </row>
    <row r="3224" spans="1:7" x14ac:dyDescent="0.2">
      <c r="A3224" s="3">
        <v>19</v>
      </c>
      <c r="B3224" s="23" t="s">
        <v>23</v>
      </c>
      <c r="C3224" s="40" t="str">
        <f>VLOOKUP(Taulukko1[[#This Row],[Rivivalinta]],Sheet1!$C$1:$E$42,2,FALSE)</f>
        <v>Inlåning från allmänheten och offentliga samfund</v>
      </c>
      <c r="D3224" s="40" t="str">
        <f>VLOOKUP(Taulukko1[[#This Row],[Rivivalinta]],Sheet1!$C$1:$E$42,3,FALSE)</f>
        <v>Deposits from the public and public sector entities</v>
      </c>
      <c r="E3224" s="41" t="s">
        <v>219</v>
      </c>
      <c r="F3224" s="2">
        <v>42369</v>
      </c>
      <c r="G3224" s="42">
        <v>2924441.5819999999</v>
      </c>
    </row>
    <row r="3225" spans="1:7" x14ac:dyDescent="0.2">
      <c r="A3225" s="3">
        <v>20</v>
      </c>
      <c r="B3225" s="23" t="s">
        <v>24</v>
      </c>
      <c r="C3225" s="40" t="str">
        <f>VLOOKUP(Taulukko1[[#This Row],[Rivivalinta]],Sheet1!$C$1:$E$42,2,FALSE)</f>
        <v>Emitterade skuldebrev</v>
      </c>
      <c r="D3225" s="40" t="str">
        <f>VLOOKUP(Taulukko1[[#This Row],[Rivivalinta]],Sheet1!$C$1:$E$42,3,FALSE)</f>
        <v>Debt securities issued</v>
      </c>
      <c r="E3225" s="41" t="s">
        <v>219</v>
      </c>
      <c r="F3225" s="2">
        <v>42369</v>
      </c>
      <c r="G3225" s="42">
        <v>25076543.23</v>
      </c>
    </row>
    <row r="3226" spans="1:7" x14ac:dyDescent="0.2">
      <c r="A3226" s="3">
        <v>22</v>
      </c>
      <c r="B3226" s="23" t="s">
        <v>19</v>
      </c>
      <c r="C3226" s="40" t="str">
        <f>VLOOKUP(Taulukko1[[#This Row],[Rivivalinta]],Sheet1!$C$1:$E$42,2,FALSE)</f>
        <v>Derivat</v>
      </c>
      <c r="D3226" s="40" t="str">
        <f>VLOOKUP(Taulukko1[[#This Row],[Rivivalinta]],Sheet1!$C$1:$E$42,3,FALSE)</f>
        <v>Derivatives</v>
      </c>
      <c r="E3226" s="41" t="s">
        <v>219</v>
      </c>
      <c r="F3226" s="2">
        <v>42369</v>
      </c>
      <c r="G3226" s="42">
        <v>1821242.727</v>
      </c>
    </row>
    <row r="3227" spans="1:7" x14ac:dyDescent="0.2">
      <c r="A3227" s="3">
        <v>23</v>
      </c>
      <c r="B3227" s="23" t="s">
        <v>25</v>
      </c>
      <c r="C3227" s="40" t="str">
        <f>VLOOKUP(Taulukko1[[#This Row],[Rivivalinta]],Sheet1!$C$1:$E$42,2,FALSE)</f>
        <v>Eget kapital</v>
      </c>
      <c r="D3227" s="40" t="str">
        <f>VLOOKUP(Taulukko1[[#This Row],[Rivivalinta]],Sheet1!$C$1:$E$42,3,FALSE)</f>
        <v>Total equity</v>
      </c>
      <c r="E3227" s="41" t="s">
        <v>219</v>
      </c>
      <c r="F3227" s="2">
        <v>42369</v>
      </c>
      <c r="G3227" s="42">
        <v>1043313.992</v>
      </c>
    </row>
    <row r="3228" spans="1:7" x14ac:dyDescent="0.2">
      <c r="A3228" s="3">
        <v>21</v>
      </c>
      <c r="B3228" s="23" t="s">
        <v>26</v>
      </c>
      <c r="C3228" s="40" t="str">
        <f>VLOOKUP(Taulukko1[[#This Row],[Rivivalinta]],Sheet1!$C$1:$E$42,2,FALSE)</f>
        <v>Övriga skulder</v>
      </c>
      <c r="D3228" s="40" t="str">
        <f>VLOOKUP(Taulukko1[[#This Row],[Rivivalinta]],Sheet1!$C$1:$E$42,3,FALSE)</f>
        <v>Other liabilities</v>
      </c>
      <c r="E3228" s="41" t="s">
        <v>219</v>
      </c>
      <c r="F3228" s="2">
        <v>42369</v>
      </c>
      <c r="G3228" s="42">
        <v>559838.36</v>
      </c>
    </row>
    <row r="3229" spans="1:7" x14ac:dyDescent="0.2">
      <c r="A3229" s="3">
        <v>24</v>
      </c>
      <c r="B3229" s="23" t="s">
        <v>27</v>
      </c>
      <c r="C3229" s="40" t="str">
        <f>VLOOKUP(Taulukko1[[#This Row],[Rivivalinta]],Sheet1!$C$1:$E$42,2,FALSE)</f>
        <v>SUMMA EGET KAPITAL OCH SKULDER</v>
      </c>
      <c r="D3229" s="40" t="str">
        <f>VLOOKUP(Taulukko1[[#This Row],[Rivivalinta]],Sheet1!$C$1:$E$42,3,FALSE)</f>
        <v>TOTAL EQUITY AND LIABILITIES</v>
      </c>
      <c r="E3229" s="41" t="s">
        <v>219</v>
      </c>
      <c r="F3229" s="2">
        <v>42369</v>
      </c>
      <c r="G3229" s="42">
        <v>33888810.530000001</v>
      </c>
    </row>
    <row r="3230" spans="1:7" x14ac:dyDescent="0.2">
      <c r="A3230" s="3">
        <v>25</v>
      </c>
      <c r="B3230" s="23" t="s">
        <v>28</v>
      </c>
      <c r="C3230" s="40" t="str">
        <f>VLOOKUP(Taulukko1[[#This Row],[Rivivalinta]],Sheet1!$C$1:$E$42,2,FALSE)</f>
        <v>Exponering utanför balansräkningen</v>
      </c>
      <c r="D3230" s="40" t="str">
        <f>VLOOKUP(Taulukko1[[#This Row],[Rivivalinta]],Sheet1!$C$1:$E$42,3,FALSE)</f>
        <v>Off balance sheet exposures</v>
      </c>
      <c r="E3230" s="41" t="s">
        <v>219</v>
      </c>
      <c r="F3230" s="2">
        <v>42369</v>
      </c>
      <c r="G3230" s="42">
        <v>1572741.486</v>
      </c>
    </row>
    <row r="3231" spans="1:7" x14ac:dyDescent="0.2">
      <c r="A3231" s="3">
        <v>28</v>
      </c>
      <c r="B3231" s="23" t="s">
        <v>29</v>
      </c>
      <c r="C3231" s="40" t="str">
        <f>VLOOKUP(Taulukko1[[#This Row],[Rivivalinta]],Sheet1!$C$1:$E$42,2,FALSE)</f>
        <v>Kostnader/intäkter, %</v>
      </c>
      <c r="D3231" s="40" t="str">
        <f>VLOOKUP(Taulukko1[[#This Row],[Rivivalinta]],Sheet1!$C$1:$E$42,3,FALSE)</f>
        <v>Cost/income ratio, %</v>
      </c>
      <c r="E3231" s="41" t="s">
        <v>219</v>
      </c>
      <c r="F3231" s="2">
        <v>42369</v>
      </c>
      <c r="G3231" s="43" vm="33">
        <v>0.10733790807097075</v>
      </c>
    </row>
    <row r="3232" spans="1:7" x14ac:dyDescent="0.2">
      <c r="A3232" s="3">
        <v>29</v>
      </c>
      <c r="B3232" s="23" t="s">
        <v>30</v>
      </c>
      <c r="C3232" s="40" t="str">
        <f>VLOOKUP(Taulukko1[[#This Row],[Rivivalinta]],Sheet1!$C$1:$E$42,2,FALSE)</f>
        <v>Nödlidande exponeringar/Exponeringar, %</v>
      </c>
      <c r="D3232" s="40" t="str">
        <f>VLOOKUP(Taulukko1[[#This Row],[Rivivalinta]],Sheet1!$C$1:$E$42,3,FALSE)</f>
        <v>Non-performing exposures/Exposures, %</v>
      </c>
      <c r="E3232" s="41" t="s">
        <v>219</v>
      </c>
      <c r="F3232" s="2">
        <v>42369</v>
      </c>
      <c r="G3232" s="43" t="s" vm="34">
        <v>218</v>
      </c>
    </row>
    <row r="3233" spans="1:7" x14ac:dyDescent="0.2">
      <c r="A3233" s="3">
        <v>30</v>
      </c>
      <c r="B3233" s="23" t="s">
        <v>31</v>
      </c>
      <c r="C3233" s="40" t="str">
        <f>VLOOKUP(Taulukko1[[#This Row],[Rivivalinta]],Sheet1!$C$1:$E$42,2,FALSE)</f>
        <v>Upplupna avsättningar på nödlidande exponeringar/Nödlidande Exponeringar, %</v>
      </c>
      <c r="D3233" s="40" t="str">
        <f>VLOOKUP(Taulukko1[[#This Row],[Rivivalinta]],Sheet1!$C$1:$E$42,3,FALSE)</f>
        <v>Accumulated impairments on non-performing exposures/Non-performing exposures, %</v>
      </c>
      <c r="E3233" s="41" t="s">
        <v>219</v>
      </c>
      <c r="F3233" s="2">
        <v>42369</v>
      </c>
      <c r="G3233" s="43" t="s" vm="35">
        <v>218</v>
      </c>
    </row>
    <row r="3234" spans="1:7" x14ac:dyDescent="0.2">
      <c r="A3234" s="3">
        <v>31</v>
      </c>
      <c r="B3234" s="23" t="s">
        <v>32</v>
      </c>
      <c r="C3234" s="40" t="str">
        <f>VLOOKUP(Taulukko1[[#This Row],[Rivivalinta]],Sheet1!$C$1:$E$42,2,FALSE)</f>
        <v>Kapitalbas</v>
      </c>
      <c r="D3234" s="40" t="str">
        <f>VLOOKUP(Taulukko1[[#This Row],[Rivivalinta]],Sheet1!$C$1:$E$42,3,FALSE)</f>
        <v>Own funds</v>
      </c>
      <c r="E3234" s="41" t="s">
        <v>219</v>
      </c>
      <c r="F3234" s="2">
        <v>42369</v>
      </c>
      <c r="G3234" s="42">
        <v>1067879.22062</v>
      </c>
    </row>
    <row r="3235" spans="1:7" x14ac:dyDescent="0.2">
      <c r="A3235" s="3">
        <v>32</v>
      </c>
      <c r="B3235" s="23" t="s">
        <v>33</v>
      </c>
      <c r="C3235" s="40" t="str">
        <f>VLOOKUP(Taulukko1[[#This Row],[Rivivalinta]],Sheet1!$C$1:$E$42,2,FALSE)</f>
        <v>Kärnprimärkapital (CET 1)</v>
      </c>
      <c r="D3235" s="40" t="str">
        <f>VLOOKUP(Taulukko1[[#This Row],[Rivivalinta]],Sheet1!$C$1:$E$42,3,FALSE)</f>
        <v>Common equity tier 1 capital (CET1)</v>
      </c>
      <c r="E3235" s="41" t="s">
        <v>219</v>
      </c>
      <c r="F3235" s="2">
        <v>42369</v>
      </c>
      <c r="G3235" s="42">
        <v>685944.70262999996</v>
      </c>
    </row>
    <row r="3236" spans="1:7" x14ac:dyDescent="0.2">
      <c r="A3236" s="3">
        <v>33</v>
      </c>
      <c r="B3236" s="23" t="s">
        <v>34</v>
      </c>
      <c r="C3236" s="40" t="str">
        <f>VLOOKUP(Taulukko1[[#This Row],[Rivivalinta]],Sheet1!$C$1:$E$42,2,FALSE)</f>
        <v>Övrigt primärkapital (AT 1)</v>
      </c>
      <c r="D3236" s="40" t="str">
        <f>VLOOKUP(Taulukko1[[#This Row],[Rivivalinta]],Sheet1!$C$1:$E$42,3,FALSE)</f>
        <v>Additional tier 1 capital (AT 1)</v>
      </c>
      <c r="E3236" s="41" t="s">
        <v>219</v>
      </c>
      <c r="F3236" s="2">
        <v>42369</v>
      </c>
      <c r="G3236" s="42">
        <v>346934.51799000002</v>
      </c>
    </row>
    <row r="3237" spans="1:7" x14ac:dyDescent="0.2">
      <c r="A3237" s="3">
        <v>34</v>
      </c>
      <c r="B3237" s="23" t="s">
        <v>35</v>
      </c>
      <c r="C3237" s="40" t="str">
        <f>VLOOKUP(Taulukko1[[#This Row],[Rivivalinta]],Sheet1!$C$1:$E$42,2,FALSE)</f>
        <v>Supplementärkapital (T2)</v>
      </c>
      <c r="D3237" s="40" t="str">
        <f>VLOOKUP(Taulukko1[[#This Row],[Rivivalinta]],Sheet1!$C$1:$E$42,3,FALSE)</f>
        <v>Tier 2 capital (T2)</v>
      </c>
      <c r="E3237" s="41" t="s">
        <v>219</v>
      </c>
      <c r="F3237" s="2">
        <v>42369</v>
      </c>
      <c r="G3237" s="42">
        <v>35000</v>
      </c>
    </row>
    <row r="3238" spans="1:7" x14ac:dyDescent="0.2">
      <c r="A3238" s="3">
        <v>35</v>
      </c>
      <c r="B3238" s="23" t="s">
        <v>36</v>
      </c>
      <c r="C3238" s="40" t="str">
        <f>VLOOKUP(Taulukko1[[#This Row],[Rivivalinta]],Sheet1!$C$1:$E$42,2,FALSE)</f>
        <v>Summa kapitalrelationer, %</v>
      </c>
      <c r="D3238" s="40" t="str">
        <f>VLOOKUP(Taulukko1[[#This Row],[Rivivalinta]],Sheet1!$C$1:$E$42,3,FALSE)</f>
        <v>Own funds ratio, %</v>
      </c>
      <c r="E3238" s="41" t="s">
        <v>219</v>
      </c>
      <c r="F3238" s="2">
        <v>42369</v>
      </c>
      <c r="G3238" s="43" vm="36">
        <v>0.64699548617990088</v>
      </c>
    </row>
    <row r="3239" spans="1:7" x14ac:dyDescent="0.2">
      <c r="A3239" s="3">
        <v>36</v>
      </c>
      <c r="B3239" s="23" t="s">
        <v>37</v>
      </c>
      <c r="C3239" s="40" t="str">
        <f>VLOOKUP(Taulukko1[[#This Row],[Rivivalinta]],Sheet1!$C$1:$E$42,2,FALSE)</f>
        <v>Primärkapitalrelation, %</v>
      </c>
      <c r="D3239" s="40" t="str">
        <f>VLOOKUP(Taulukko1[[#This Row],[Rivivalinta]],Sheet1!$C$1:$E$42,3,FALSE)</f>
        <v>Tier 1 ratio, %</v>
      </c>
      <c r="E3239" s="41" t="s">
        <v>219</v>
      </c>
      <c r="F3239" s="2">
        <v>42369</v>
      </c>
      <c r="G3239" s="43" vm="37">
        <v>0.62579005247631292</v>
      </c>
    </row>
    <row r="3240" spans="1:7" x14ac:dyDescent="0.2">
      <c r="A3240" s="3">
        <v>37</v>
      </c>
      <c r="B3240" s="23" t="s">
        <v>38</v>
      </c>
      <c r="C3240" s="40" t="str">
        <f>VLOOKUP(Taulukko1[[#This Row],[Rivivalinta]],Sheet1!$C$1:$E$42,2,FALSE)</f>
        <v>Kärnprimärkapitalrelation, %</v>
      </c>
      <c r="D3240" s="40" t="str">
        <f>VLOOKUP(Taulukko1[[#This Row],[Rivivalinta]],Sheet1!$C$1:$E$42,3,FALSE)</f>
        <v>CET 1 ratio, %</v>
      </c>
      <c r="E3240" s="41" t="s">
        <v>219</v>
      </c>
      <c r="F3240" s="2">
        <v>42369</v>
      </c>
      <c r="G3240" s="43" vm="38">
        <v>0.4155929975985081</v>
      </c>
    </row>
    <row r="3241" spans="1:7" x14ac:dyDescent="0.2">
      <c r="A3241" s="3">
        <v>38</v>
      </c>
      <c r="B3241" s="23" t="s">
        <v>39</v>
      </c>
      <c r="C3241" s="40" t="str">
        <f>VLOOKUP(Taulukko1[[#This Row],[Rivivalinta]],Sheet1!$C$1:$E$42,2,FALSE)</f>
        <v>Summa exponeringsbelopp (RWA)</v>
      </c>
      <c r="D3241" s="40" t="str">
        <f>VLOOKUP(Taulukko1[[#This Row],[Rivivalinta]],Sheet1!$C$1:$E$42,3,FALSE)</f>
        <v>Total risk weighted assets (RWA)</v>
      </c>
      <c r="E3241" s="41" t="s">
        <v>219</v>
      </c>
      <c r="F3241" s="2">
        <v>42369</v>
      </c>
      <c r="G3241" s="42">
        <v>1650520.35668</v>
      </c>
    </row>
    <row r="3242" spans="1:7" x14ac:dyDescent="0.2">
      <c r="A3242" s="3">
        <v>39</v>
      </c>
      <c r="B3242" s="23" t="s">
        <v>40</v>
      </c>
      <c r="C3242" s="40" t="str">
        <f>VLOOKUP(Taulukko1[[#This Row],[Rivivalinta]],Sheet1!$C$1:$E$42,2,FALSE)</f>
        <v>Exponeringsbelopp för kredit-, motpart- och utspädningsrisker</v>
      </c>
      <c r="D3242" s="40" t="str">
        <f>VLOOKUP(Taulukko1[[#This Row],[Rivivalinta]],Sheet1!$C$1:$E$42,3,FALSE)</f>
        <v>Credit and counterparty risks</v>
      </c>
      <c r="E3242" s="41" t="s">
        <v>219</v>
      </c>
      <c r="F3242" s="2">
        <v>42369</v>
      </c>
      <c r="G3242" s="42">
        <v>1342695.8024800001</v>
      </c>
    </row>
    <row r="3243" spans="1:7" x14ac:dyDescent="0.2">
      <c r="A3243" s="3">
        <v>40</v>
      </c>
      <c r="B3243" s="23" t="s">
        <v>41</v>
      </c>
      <c r="C3243" s="40" t="str">
        <f>VLOOKUP(Taulukko1[[#This Row],[Rivivalinta]],Sheet1!$C$1:$E$42,2,FALSE)</f>
        <v>Exponeringsbelopp för positions-, valutakurs- och råvarurisker</v>
      </c>
      <c r="D3243" s="40" t="str">
        <f>VLOOKUP(Taulukko1[[#This Row],[Rivivalinta]],Sheet1!$C$1:$E$42,3,FALSE)</f>
        <v>Position, currency and commodity risks</v>
      </c>
      <c r="E3243" s="41" t="s">
        <v>219</v>
      </c>
      <c r="F3243" s="2">
        <v>42369</v>
      </c>
      <c r="G3243" s="42">
        <v>593.53181000000006</v>
      </c>
    </row>
    <row r="3244" spans="1:7" x14ac:dyDescent="0.2">
      <c r="A3244" s="3">
        <v>41</v>
      </c>
      <c r="B3244" s="23" t="s">
        <v>42</v>
      </c>
      <c r="C3244" s="40" t="str">
        <f>VLOOKUP(Taulukko1[[#This Row],[Rivivalinta]],Sheet1!$C$1:$E$42,2,FALSE)</f>
        <v>Exponeringsbelopp för operativ risk</v>
      </c>
      <c r="D3244" s="40" t="str">
        <f>VLOOKUP(Taulukko1[[#This Row],[Rivivalinta]],Sheet1!$C$1:$E$42,3,FALSE)</f>
        <v>Operational risks</v>
      </c>
      <c r="E3244" s="41" t="s">
        <v>219</v>
      </c>
      <c r="F3244" s="2">
        <v>42369</v>
      </c>
      <c r="G3244" s="42">
        <v>294617.77100000001</v>
      </c>
    </row>
    <row r="3245" spans="1:7" x14ac:dyDescent="0.2">
      <c r="A3245" s="3">
        <v>42</v>
      </c>
      <c r="B3245" s="23" t="s">
        <v>43</v>
      </c>
      <c r="C3245" s="40" t="str">
        <f>VLOOKUP(Taulukko1[[#This Row],[Rivivalinta]],Sheet1!$C$1:$E$42,2,FALSE)</f>
        <v>Övriga riskexponeringar</v>
      </c>
      <c r="D3245" s="40" t="str">
        <f>VLOOKUP(Taulukko1[[#This Row],[Rivivalinta]],Sheet1!$C$1:$E$42,3,FALSE)</f>
        <v>Other risks</v>
      </c>
      <c r="E3245" s="41" t="s">
        <v>219</v>
      </c>
      <c r="F3245" s="2">
        <v>42369</v>
      </c>
      <c r="G3245" s="42">
        <v>12613.251390000001</v>
      </c>
    </row>
    <row r="3246" spans="1:7" x14ac:dyDescent="0.2">
      <c r="A3246" s="46">
        <v>27</v>
      </c>
      <c r="B3246" s="47" t="s">
        <v>116</v>
      </c>
      <c r="C3246" s="40" t="str">
        <f>VLOOKUP(Taulukko1[[#This Row],[Rivivalinta]],Sheet1!$C$1:$E$42,2,FALSE)</f>
        <v>Avkastning på total tillgångar (ROA), %</v>
      </c>
      <c r="D3246" s="40" t="str">
        <f>VLOOKUP(Taulukko1[[#This Row],[Rivivalinta]],Sheet1!$C$1:$E$42,3,FALSE)</f>
        <v>Return on total assets (ROA), %</v>
      </c>
      <c r="E3246" s="41" t="s">
        <v>219</v>
      </c>
      <c r="F3246" s="2">
        <v>42369</v>
      </c>
      <c r="G3246" s="43" vm="39">
        <v>3.8027422704205128E-3</v>
      </c>
    </row>
    <row r="3247" spans="1:7" x14ac:dyDescent="0.2">
      <c r="A3247" s="46">
        <v>26</v>
      </c>
      <c r="B3247" s="47" t="s">
        <v>117</v>
      </c>
      <c r="C3247" s="40" t="str">
        <f>VLOOKUP(Taulukko1[[#This Row],[Rivivalinta]],Sheet1!$C$1:$E$42,2,FALSE)</f>
        <v>Avkastning på eget kapital (ROE), %</v>
      </c>
      <c r="D3247" s="40" t="str">
        <f>VLOOKUP(Taulukko1[[#This Row],[Rivivalinta]],Sheet1!$C$1:$E$42,3,FALSE)</f>
        <v>Return on equity (ROE), %</v>
      </c>
      <c r="E3247" s="41" t="s">
        <v>219</v>
      </c>
      <c r="F3247" s="2">
        <v>42369</v>
      </c>
      <c r="G3247" s="43" vm="40">
        <v>0.14839689241860216</v>
      </c>
    </row>
    <row r="3248" spans="1:7" x14ac:dyDescent="0.2">
      <c r="A3248" s="3">
        <v>1</v>
      </c>
      <c r="B3248" s="23" t="s">
        <v>5</v>
      </c>
      <c r="C3248" s="23" t="str">
        <f>VLOOKUP(Taulukko1[[#This Row],[Rivivalinta]],Sheet1!$C$1:$E$42,2,FALSE)</f>
        <v>Räntenetto</v>
      </c>
      <c r="D3248" s="23" t="str">
        <f>VLOOKUP(Taulukko1[[#This Row],[Rivivalinta]],Sheet1!$C$1:$E$42,3,FALSE)</f>
        <v>Net interest margin</v>
      </c>
      <c r="E3248" s="1" t="s">
        <v>115</v>
      </c>
      <c r="F3248" s="2">
        <v>42369</v>
      </c>
      <c r="G3248" s="4">
        <v>125017.914</v>
      </c>
    </row>
    <row r="3249" spans="1:7" x14ac:dyDescent="0.2">
      <c r="A3249" s="3">
        <v>2</v>
      </c>
      <c r="B3249" s="23" t="s">
        <v>6</v>
      </c>
      <c r="C3249" s="23" t="str">
        <f>VLOOKUP(Taulukko1[[#This Row],[Rivivalinta]],Sheet1!$C$1:$E$42,2,FALSE)</f>
        <v>Netto, avgifts- och provisionsintäkter</v>
      </c>
      <c r="D3249" s="23" t="str">
        <f>VLOOKUP(Taulukko1[[#This Row],[Rivivalinta]],Sheet1!$C$1:$E$42,3,FALSE)</f>
        <v>Net fee and commission income</v>
      </c>
      <c r="E3249" s="1" t="s">
        <v>115</v>
      </c>
      <c r="F3249" s="2">
        <v>42369</v>
      </c>
      <c r="G3249" s="4">
        <v>68849.604000000007</v>
      </c>
    </row>
    <row r="3250" spans="1:7" x14ac:dyDescent="0.2">
      <c r="A3250" s="3">
        <v>3</v>
      </c>
      <c r="B3250" s="23" t="s">
        <v>7</v>
      </c>
      <c r="C3250" s="23" t="str">
        <f>VLOOKUP(Taulukko1[[#This Row],[Rivivalinta]],Sheet1!$C$1:$E$42,2,FALSE)</f>
        <v>Avgifts- och provisionsintäkter</v>
      </c>
      <c r="D3250" s="23" t="str">
        <f>VLOOKUP(Taulukko1[[#This Row],[Rivivalinta]],Sheet1!$C$1:$E$42,3,FALSE)</f>
        <v>Fee and commission income</v>
      </c>
      <c r="E3250" s="1" t="s">
        <v>115</v>
      </c>
      <c r="F3250" s="2">
        <v>42369</v>
      </c>
      <c r="G3250" s="4">
        <v>78999.221999999994</v>
      </c>
    </row>
    <row r="3251" spans="1:7" x14ac:dyDescent="0.2">
      <c r="A3251" s="3">
        <v>4</v>
      </c>
      <c r="B3251" s="23" t="s">
        <v>8</v>
      </c>
      <c r="C3251" s="23" t="str">
        <f>VLOOKUP(Taulukko1[[#This Row],[Rivivalinta]],Sheet1!$C$1:$E$42,2,FALSE)</f>
        <v>Avgifts- och provisionskostnader</v>
      </c>
      <c r="D3251" s="23" t="str">
        <f>VLOOKUP(Taulukko1[[#This Row],[Rivivalinta]],Sheet1!$C$1:$E$42,3,FALSE)</f>
        <v>Fee and commission expenses</v>
      </c>
      <c r="E3251" s="1" t="s">
        <v>115</v>
      </c>
      <c r="F3251" s="2">
        <v>42369</v>
      </c>
      <c r="G3251" s="4">
        <v>10149.618</v>
      </c>
    </row>
    <row r="3252" spans="1:7" x14ac:dyDescent="0.2">
      <c r="A3252" s="3">
        <v>5</v>
      </c>
      <c r="B3252" s="23" t="s">
        <v>9</v>
      </c>
      <c r="C3252" s="23" t="str">
        <f>VLOOKUP(Taulukko1[[#This Row],[Rivivalinta]],Sheet1!$C$1:$E$42,2,FALSE)</f>
        <v>Nettointäkter från handel och investeringar</v>
      </c>
      <c r="D3252" s="23" t="str">
        <f>VLOOKUP(Taulukko1[[#This Row],[Rivivalinta]],Sheet1!$C$1:$E$42,3,FALSE)</f>
        <v>Net trading and investing income</v>
      </c>
      <c r="E3252" s="1" t="s">
        <v>115</v>
      </c>
      <c r="F3252" s="2">
        <v>42369</v>
      </c>
      <c r="G3252" s="4">
        <v>19662.246999999999</v>
      </c>
    </row>
    <row r="3253" spans="1:7" x14ac:dyDescent="0.2">
      <c r="A3253" s="3">
        <v>6</v>
      </c>
      <c r="B3253" s="23" t="s">
        <v>10</v>
      </c>
      <c r="C3253" s="23" t="str">
        <f>VLOOKUP(Taulukko1[[#This Row],[Rivivalinta]],Sheet1!$C$1:$E$42,2,FALSE)</f>
        <v>Övriga intäkter</v>
      </c>
      <c r="D3253" s="23" t="str">
        <f>VLOOKUP(Taulukko1[[#This Row],[Rivivalinta]],Sheet1!$C$1:$E$42,3,FALSE)</f>
        <v>Other income</v>
      </c>
      <c r="E3253" s="1" t="s">
        <v>115</v>
      </c>
      <c r="F3253" s="2">
        <v>42369</v>
      </c>
      <c r="G3253" s="4">
        <v>27046.514999999999</v>
      </c>
    </row>
    <row r="3254" spans="1:7" x14ac:dyDescent="0.2">
      <c r="A3254" s="3">
        <v>7</v>
      </c>
      <c r="B3254" s="23" t="s">
        <v>11</v>
      </c>
      <c r="C3254" s="23" t="str">
        <f>VLOOKUP(Taulukko1[[#This Row],[Rivivalinta]],Sheet1!$C$1:$E$42,2,FALSE)</f>
        <v>Totala inkomster</v>
      </c>
      <c r="D3254" s="23" t="str">
        <f>VLOOKUP(Taulukko1[[#This Row],[Rivivalinta]],Sheet1!$C$1:$E$42,3,FALSE)</f>
        <v>Total income</v>
      </c>
      <c r="E3254" s="1" t="s">
        <v>115</v>
      </c>
      <c r="F3254" s="2">
        <v>42369</v>
      </c>
      <c r="G3254" s="4">
        <v>240576.28</v>
      </c>
    </row>
    <row r="3255" spans="1:7" x14ac:dyDescent="0.2">
      <c r="A3255" s="3">
        <v>8</v>
      </c>
      <c r="B3255" s="23" t="s">
        <v>12</v>
      </c>
      <c r="C3255" s="23" t="str">
        <f>VLOOKUP(Taulukko1[[#This Row],[Rivivalinta]],Sheet1!$C$1:$E$42,2,FALSE)</f>
        <v>Totala kostnader</v>
      </c>
      <c r="D3255" s="23" t="str">
        <f>VLOOKUP(Taulukko1[[#This Row],[Rivivalinta]],Sheet1!$C$1:$E$42,3,FALSE)</f>
        <v>Total expenses</v>
      </c>
      <c r="E3255" s="1" t="s">
        <v>115</v>
      </c>
      <c r="F3255" s="2">
        <v>42369</v>
      </c>
      <c r="G3255" s="4">
        <v>164750.55300000001</v>
      </c>
    </row>
    <row r="3256" spans="1:7" x14ac:dyDescent="0.2">
      <c r="A3256" s="3">
        <v>9</v>
      </c>
      <c r="B3256" s="23" t="s">
        <v>13</v>
      </c>
      <c r="C3256" s="23" t="str">
        <f>VLOOKUP(Taulukko1[[#This Row],[Rivivalinta]],Sheet1!$C$1:$E$42,2,FALSE)</f>
        <v>Nedskrivningar av lån och fordringar</v>
      </c>
      <c r="D3256" s="23" t="str">
        <f>VLOOKUP(Taulukko1[[#This Row],[Rivivalinta]],Sheet1!$C$1:$E$42,3,FALSE)</f>
        <v>Impairments on loans and receivables</v>
      </c>
      <c r="E3256" s="1" t="s">
        <v>115</v>
      </c>
      <c r="F3256" s="2">
        <v>42369</v>
      </c>
      <c r="G3256" s="4">
        <v>6126.6750000000002</v>
      </c>
    </row>
    <row r="3257" spans="1:7" x14ac:dyDescent="0.2">
      <c r="A3257" s="3">
        <v>10</v>
      </c>
      <c r="B3257" s="23" t="s">
        <v>14</v>
      </c>
      <c r="C3257" s="23" t="str">
        <f>VLOOKUP(Taulukko1[[#This Row],[Rivivalinta]],Sheet1!$C$1:$E$42,2,FALSE)</f>
        <v>Rörelsevinst/-förlust</v>
      </c>
      <c r="D3257" s="23" t="str">
        <f>VLOOKUP(Taulukko1[[#This Row],[Rivivalinta]],Sheet1!$C$1:$E$42,3,FALSE)</f>
        <v>Operatingprofit/-loss</v>
      </c>
      <c r="E3257" s="1" t="s">
        <v>115</v>
      </c>
      <c r="F3257" s="2">
        <v>42369</v>
      </c>
      <c r="G3257" s="4">
        <v>69699.051999999996</v>
      </c>
    </row>
    <row r="3258" spans="1:7" x14ac:dyDescent="0.2">
      <c r="A3258" s="3">
        <v>11</v>
      </c>
      <c r="B3258" s="23" t="s">
        <v>15</v>
      </c>
      <c r="C3258" s="23" t="str">
        <f>VLOOKUP(Taulukko1[[#This Row],[Rivivalinta]],Sheet1!$C$1:$E$42,2,FALSE)</f>
        <v>Kontanta medel och kassabehållning hos centralbanker</v>
      </c>
      <c r="D3258" s="23" t="str">
        <f>VLOOKUP(Taulukko1[[#This Row],[Rivivalinta]],Sheet1!$C$1:$E$42,3,FALSE)</f>
        <v>Cash and cash balances at central banks</v>
      </c>
      <c r="E3258" s="1" t="s">
        <v>115</v>
      </c>
      <c r="F3258" s="2">
        <v>42369</v>
      </c>
      <c r="G3258" s="4">
        <v>610489.05099999998</v>
      </c>
    </row>
    <row r="3259" spans="1:7" x14ac:dyDescent="0.2">
      <c r="A3259" s="3">
        <v>12</v>
      </c>
      <c r="B3259" s="23" t="s">
        <v>16</v>
      </c>
      <c r="C3259" s="23" t="str">
        <f>VLOOKUP(Taulukko1[[#This Row],[Rivivalinta]],Sheet1!$C$1:$E$42,2,FALSE)</f>
        <v>Lån och förskott till kreditinstitut</v>
      </c>
      <c r="D3259" s="23" t="str">
        <f>VLOOKUP(Taulukko1[[#This Row],[Rivivalinta]],Sheet1!$C$1:$E$42,3,FALSE)</f>
        <v>Loans and advances to credit institutions</v>
      </c>
      <c r="E3259" s="1" t="s">
        <v>115</v>
      </c>
      <c r="F3259" s="2">
        <v>42369</v>
      </c>
      <c r="G3259" s="4">
        <v>10343.655000000001</v>
      </c>
    </row>
    <row r="3260" spans="1:7" x14ac:dyDescent="0.2">
      <c r="A3260" s="3">
        <v>13</v>
      </c>
      <c r="B3260" s="23" t="s">
        <v>17</v>
      </c>
      <c r="C3260" s="23" t="str">
        <f>VLOOKUP(Taulukko1[[#This Row],[Rivivalinta]],Sheet1!$C$1:$E$42,2,FALSE)</f>
        <v>Lån och förskott till allmänheten och offentliga samfund</v>
      </c>
      <c r="D3260" s="23" t="str">
        <f>VLOOKUP(Taulukko1[[#This Row],[Rivivalinta]],Sheet1!$C$1:$E$42,3,FALSE)</f>
        <v>Loans and advances to the public and public sector entities</v>
      </c>
      <c r="E3260" s="1" t="s">
        <v>115</v>
      </c>
      <c r="F3260" s="2">
        <v>42369</v>
      </c>
      <c r="G3260" s="4">
        <v>6321104.892</v>
      </c>
    </row>
    <row r="3261" spans="1:7" x14ac:dyDescent="0.2">
      <c r="A3261" s="3">
        <v>14</v>
      </c>
      <c r="B3261" s="23" t="s">
        <v>18</v>
      </c>
      <c r="C3261" s="23" t="str">
        <f>VLOOKUP(Taulukko1[[#This Row],[Rivivalinta]],Sheet1!$C$1:$E$42,2,FALSE)</f>
        <v>Värdepapper</v>
      </c>
      <c r="D3261" s="23" t="str">
        <f>VLOOKUP(Taulukko1[[#This Row],[Rivivalinta]],Sheet1!$C$1:$E$42,3,FALSE)</f>
        <v>Debt securities</v>
      </c>
      <c r="E3261" s="1" t="s">
        <v>115</v>
      </c>
      <c r="F3261" s="2">
        <v>42369</v>
      </c>
      <c r="G3261" s="4">
        <v>758932.40700000001</v>
      </c>
    </row>
    <row r="3262" spans="1:7" x14ac:dyDescent="0.2">
      <c r="A3262" s="3">
        <v>15</v>
      </c>
      <c r="B3262" s="23" t="s">
        <v>119</v>
      </c>
      <c r="C3262" s="23" t="str">
        <f>VLOOKUP(Taulukko1[[#This Row],[Rivivalinta]],Sheet1!$C$1:$E$42,2,FALSE)</f>
        <v xml:space="preserve">Derivat </v>
      </c>
      <c r="D3262" s="23" t="str">
        <f>VLOOKUP(Taulukko1[[#This Row],[Rivivalinta]],Sheet1!$C$1:$E$42,3,FALSE)</f>
        <v xml:space="preserve">Derivatives </v>
      </c>
      <c r="E3262" s="1" t="s">
        <v>115</v>
      </c>
      <c r="F3262" s="2">
        <v>42369</v>
      </c>
      <c r="G3262" s="4">
        <v>82665.888999999996</v>
      </c>
    </row>
    <row r="3263" spans="1:7" x14ac:dyDescent="0.2">
      <c r="A3263" s="3">
        <v>16</v>
      </c>
      <c r="B3263" s="23" t="s">
        <v>20</v>
      </c>
      <c r="C3263" s="23" t="str">
        <f>VLOOKUP(Taulukko1[[#This Row],[Rivivalinta]],Sheet1!$C$1:$E$42,2,FALSE)</f>
        <v>Övriga tillgångar</v>
      </c>
      <c r="D3263" s="23" t="str">
        <f>VLOOKUP(Taulukko1[[#This Row],[Rivivalinta]],Sheet1!$C$1:$E$42,3,FALSE)</f>
        <v>Other assets</v>
      </c>
      <c r="E3263" s="1" t="s">
        <v>115</v>
      </c>
      <c r="F3263" s="2">
        <v>42369</v>
      </c>
      <c r="G3263" s="4">
        <v>1405854.7080000001</v>
      </c>
    </row>
    <row r="3264" spans="1:7" x14ac:dyDescent="0.2">
      <c r="A3264" s="3">
        <v>17</v>
      </c>
      <c r="B3264" s="23" t="s">
        <v>21</v>
      </c>
      <c r="C3264" s="23" t="str">
        <f>VLOOKUP(Taulukko1[[#This Row],[Rivivalinta]],Sheet1!$C$1:$E$42,2,FALSE)</f>
        <v>SUMMA TILLGÅNGAR</v>
      </c>
      <c r="D3264" s="23" t="str">
        <f>VLOOKUP(Taulukko1[[#This Row],[Rivivalinta]],Sheet1!$C$1:$E$42,3,FALSE)</f>
        <v>TOTAL ASSETS</v>
      </c>
      <c r="E3264" s="1" t="s">
        <v>115</v>
      </c>
      <c r="F3264" s="2">
        <v>42369</v>
      </c>
      <c r="G3264" s="4">
        <v>9189390.602</v>
      </c>
    </row>
    <row r="3265" spans="1:7" x14ac:dyDescent="0.2">
      <c r="A3265" s="3">
        <v>18</v>
      </c>
      <c r="B3265" s="23" t="s">
        <v>22</v>
      </c>
      <c r="C3265" s="23" t="str">
        <f>VLOOKUP(Taulukko1[[#This Row],[Rivivalinta]],Sheet1!$C$1:$E$42,2,FALSE)</f>
        <v>Inlåning från kreditinstitut</v>
      </c>
      <c r="D3265" s="23" t="str">
        <f>VLOOKUP(Taulukko1[[#This Row],[Rivivalinta]],Sheet1!$C$1:$E$42,3,FALSE)</f>
        <v>Deposits from credit institutions</v>
      </c>
      <c r="E3265" s="1" t="s">
        <v>115</v>
      </c>
      <c r="F3265" s="2">
        <v>42369</v>
      </c>
      <c r="G3265" s="4">
        <v>249254.522</v>
      </c>
    </row>
    <row r="3266" spans="1:7" x14ac:dyDescent="0.2">
      <c r="A3266" s="3">
        <v>19</v>
      </c>
      <c r="B3266" s="23" t="s">
        <v>23</v>
      </c>
      <c r="C3266" s="23" t="str">
        <f>VLOOKUP(Taulukko1[[#This Row],[Rivivalinta]],Sheet1!$C$1:$E$42,2,FALSE)</f>
        <v>Inlåning från allmänheten och offentliga samfund</v>
      </c>
      <c r="D3266" s="23" t="str">
        <f>VLOOKUP(Taulukko1[[#This Row],[Rivivalinta]],Sheet1!$C$1:$E$42,3,FALSE)</f>
        <v>Deposits from the public and public sector entities</v>
      </c>
      <c r="E3266" s="1" t="s">
        <v>115</v>
      </c>
      <c r="F3266" s="2">
        <v>42369</v>
      </c>
      <c r="G3266" s="4">
        <v>5869849.2060000002</v>
      </c>
    </row>
    <row r="3267" spans="1:7" x14ac:dyDescent="0.2">
      <c r="A3267" s="3">
        <v>20</v>
      </c>
      <c r="B3267" s="23" t="s">
        <v>24</v>
      </c>
      <c r="C3267" s="23" t="str">
        <f>VLOOKUP(Taulukko1[[#This Row],[Rivivalinta]],Sheet1!$C$1:$E$42,2,FALSE)</f>
        <v>Emitterade skuldebrev</v>
      </c>
      <c r="D3267" s="23" t="str">
        <f>VLOOKUP(Taulukko1[[#This Row],[Rivivalinta]],Sheet1!$C$1:$E$42,3,FALSE)</f>
        <v>Debt securities issued</v>
      </c>
      <c r="E3267" s="1" t="s">
        <v>115</v>
      </c>
      <c r="F3267" s="2">
        <v>42369</v>
      </c>
      <c r="G3267" s="4">
        <v>1194147.5220000001</v>
      </c>
    </row>
    <row r="3268" spans="1:7" x14ac:dyDescent="0.2">
      <c r="A3268" s="3">
        <v>22</v>
      </c>
      <c r="B3268" s="23" t="s">
        <v>19</v>
      </c>
      <c r="C3268" s="23" t="str">
        <f>VLOOKUP(Taulukko1[[#This Row],[Rivivalinta]],Sheet1!$C$1:$E$42,2,FALSE)</f>
        <v>Derivat</v>
      </c>
      <c r="D3268" s="23" t="str">
        <f>VLOOKUP(Taulukko1[[#This Row],[Rivivalinta]],Sheet1!$C$1:$E$42,3,FALSE)</f>
        <v>Derivatives</v>
      </c>
      <c r="E3268" s="1" t="s">
        <v>115</v>
      </c>
      <c r="F3268" s="2">
        <v>42369</v>
      </c>
      <c r="G3268" s="4">
        <v>2209.7269999999999</v>
      </c>
    </row>
    <row r="3269" spans="1:7" x14ac:dyDescent="0.2">
      <c r="A3269" s="3">
        <v>23</v>
      </c>
      <c r="B3269" s="23" t="s">
        <v>25</v>
      </c>
      <c r="C3269" s="23" t="str">
        <f>VLOOKUP(Taulukko1[[#This Row],[Rivivalinta]],Sheet1!$C$1:$E$42,2,FALSE)</f>
        <v>Eget kapital</v>
      </c>
      <c r="D3269" s="23" t="str">
        <f>VLOOKUP(Taulukko1[[#This Row],[Rivivalinta]],Sheet1!$C$1:$E$42,3,FALSE)</f>
        <v>Total equity</v>
      </c>
      <c r="E3269" s="1" t="s">
        <v>115</v>
      </c>
      <c r="F3269" s="2">
        <v>42369</v>
      </c>
      <c r="G3269" s="4">
        <v>880693.58799999999</v>
      </c>
    </row>
    <row r="3270" spans="1:7" x14ac:dyDescent="0.2">
      <c r="A3270" s="3">
        <v>21</v>
      </c>
      <c r="B3270" s="23" t="s">
        <v>26</v>
      </c>
      <c r="C3270" s="23" t="str">
        <f>VLOOKUP(Taulukko1[[#This Row],[Rivivalinta]],Sheet1!$C$1:$E$42,2,FALSE)</f>
        <v>Övriga skulder</v>
      </c>
      <c r="D3270" s="23" t="str">
        <f>VLOOKUP(Taulukko1[[#This Row],[Rivivalinta]],Sheet1!$C$1:$E$42,3,FALSE)</f>
        <v>Other liabilities</v>
      </c>
      <c r="E3270" s="1" t="s">
        <v>115</v>
      </c>
      <c r="F3270" s="2">
        <v>42369</v>
      </c>
      <c r="G3270" s="4">
        <v>993236.04200000002</v>
      </c>
    </row>
    <row r="3271" spans="1:7" x14ac:dyDescent="0.2">
      <c r="A3271" s="3">
        <v>24</v>
      </c>
      <c r="B3271" s="23" t="s">
        <v>27</v>
      </c>
      <c r="C3271" s="23" t="str">
        <f>VLOOKUP(Taulukko1[[#This Row],[Rivivalinta]],Sheet1!$C$1:$E$42,2,FALSE)</f>
        <v>SUMMA EGET KAPITAL OCH SKULDER</v>
      </c>
      <c r="D3271" s="23" t="str">
        <f>VLOOKUP(Taulukko1[[#This Row],[Rivivalinta]],Sheet1!$C$1:$E$42,3,FALSE)</f>
        <v>TOTAL EQUITY AND LIABILITIES</v>
      </c>
      <c r="E3271" s="1" t="s">
        <v>115</v>
      </c>
      <c r="F3271" s="2">
        <v>42369</v>
      </c>
      <c r="G3271" s="4">
        <v>9189390.6070000008</v>
      </c>
    </row>
    <row r="3272" spans="1:7" x14ac:dyDescent="0.2">
      <c r="A3272" s="3">
        <v>25</v>
      </c>
      <c r="B3272" s="23" t="s">
        <v>28</v>
      </c>
      <c r="C3272" s="23" t="str">
        <f>VLOOKUP(Taulukko1[[#This Row],[Rivivalinta]],Sheet1!$C$1:$E$42,2,FALSE)</f>
        <v>Exponering utanför balansräkningen</v>
      </c>
      <c r="D3272" s="23" t="str">
        <f>VLOOKUP(Taulukko1[[#This Row],[Rivivalinta]],Sheet1!$C$1:$E$42,3,FALSE)</f>
        <v>Off balance sheet exposures</v>
      </c>
      <c r="E3272" s="1" t="s">
        <v>115</v>
      </c>
      <c r="F3272" s="2">
        <v>42369</v>
      </c>
      <c r="G3272" s="4">
        <v>463380.55800000002</v>
      </c>
    </row>
    <row r="3273" spans="1:7" x14ac:dyDescent="0.2">
      <c r="A3273" s="3">
        <v>28</v>
      </c>
      <c r="B3273" s="23" t="s">
        <v>29</v>
      </c>
      <c r="C3273" s="23" t="str">
        <f>VLOOKUP(Taulukko1[[#This Row],[Rivivalinta]],Sheet1!$C$1:$E$42,2,FALSE)</f>
        <v>Kostnader/intäkter, %</v>
      </c>
      <c r="D3273" s="23" t="str">
        <f>VLOOKUP(Taulukko1[[#This Row],[Rivivalinta]],Sheet1!$C$1:$E$42,3,FALSE)</f>
        <v>Cost/income ratio, %</v>
      </c>
      <c r="E3273" s="1" t="s">
        <v>115</v>
      </c>
      <c r="F3273" s="2">
        <v>42369</v>
      </c>
      <c r="G3273" s="5">
        <v>0.65269281609218577</v>
      </c>
    </row>
    <row r="3274" spans="1:7" x14ac:dyDescent="0.2">
      <c r="A3274" s="3">
        <v>29</v>
      </c>
      <c r="B3274" s="23" t="s">
        <v>30</v>
      </c>
      <c r="C3274" s="23" t="str">
        <f>VLOOKUP(Taulukko1[[#This Row],[Rivivalinta]],Sheet1!$C$1:$E$42,2,FALSE)</f>
        <v>Nödlidande exponeringar/Exponeringar, %</v>
      </c>
      <c r="D3274" s="23" t="str">
        <f>VLOOKUP(Taulukko1[[#This Row],[Rivivalinta]],Sheet1!$C$1:$E$42,3,FALSE)</f>
        <v>Non-performing exposures/Exposures, %</v>
      </c>
      <c r="E3274" s="1" t="s">
        <v>115</v>
      </c>
      <c r="F3274" s="2">
        <v>42369</v>
      </c>
      <c r="G3274" s="5">
        <v>1.0161783544663686E-2</v>
      </c>
    </row>
    <row r="3275" spans="1:7" x14ac:dyDescent="0.2">
      <c r="A3275" s="3">
        <v>30</v>
      </c>
      <c r="B3275" s="23" t="s">
        <v>31</v>
      </c>
      <c r="C3275" s="23" t="str">
        <f>VLOOKUP(Taulukko1[[#This Row],[Rivivalinta]],Sheet1!$C$1:$E$42,2,FALSE)</f>
        <v>Upplupna avsättningar på nödlidande exponeringar/Nödlidande Exponeringar, %</v>
      </c>
      <c r="D3275" s="23" t="str">
        <f>VLOOKUP(Taulukko1[[#This Row],[Rivivalinta]],Sheet1!$C$1:$E$42,3,FALSE)</f>
        <v>Accumulated impairments on non-performing exposures/Non-performing exposures, %</v>
      </c>
      <c r="E3275" s="1" t="s">
        <v>115</v>
      </c>
      <c r="F3275" s="2">
        <v>42369</v>
      </c>
      <c r="G3275" s="5">
        <v>0.24040400888249966</v>
      </c>
    </row>
    <row r="3276" spans="1:7" x14ac:dyDescent="0.2">
      <c r="A3276" s="3">
        <v>31</v>
      </c>
      <c r="B3276" s="23" t="s">
        <v>32</v>
      </c>
      <c r="C3276" s="23" t="str">
        <f>VLOOKUP(Taulukko1[[#This Row],[Rivivalinta]],Sheet1!$C$1:$E$42,2,FALSE)</f>
        <v>Kapitalbas</v>
      </c>
      <c r="D3276" s="23" t="str">
        <f>VLOOKUP(Taulukko1[[#This Row],[Rivivalinta]],Sheet1!$C$1:$E$42,3,FALSE)</f>
        <v>Own funds</v>
      </c>
      <c r="E3276" s="1" t="s">
        <v>115</v>
      </c>
      <c r="F3276" s="2">
        <v>42369</v>
      </c>
      <c r="G3276" s="4">
        <v>874263.32</v>
      </c>
    </row>
    <row r="3277" spans="1:7" x14ac:dyDescent="0.2">
      <c r="A3277" s="3">
        <v>32</v>
      </c>
      <c r="B3277" s="23" t="s">
        <v>33</v>
      </c>
      <c r="C3277" s="23" t="str">
        <f>VLOOKUP(Taulukko1[[#This Row],[Rivivalinta]],Sheet1!$C$1:$E$42,2,FALSE)</f>
        <v>Kärnprimärkapital (CET 1)</v>
      </c>
      <c r="D3277" s="23" t="str">
        <f>VLOOKUP(Taulukko1[[#This Row],[Rivivalinta]],Sheet1!$C$1:$E$42,3,FALSE)</f>
        <v>Common equity tier 1 capital (CET1)</v>
      </c>
      <c r="E3277" s="1" t="s">
        <v>115</v>
      </c>
      <c r="F3277" s="2">
        <v>42369</v>
      </c>
      <c r="G3277" s="4">
        <v>824531.25365999993</v>
      </c>
    </row>
    <row r="3278" spans="1:7" x14ac:dyDescent="0.2">
      <c r="A3278" s="3">
        <v>33</v>
      </c>
      <c r="B3278" s="23" t="s">
        <v>34</v>
      </c>
      <c r="C3278" s="23" t="str">
        <f>VLOOKUP(Taulukko1[[#This Row],[Rivivalinta]],Sheet1!$C$1:$E$42,2,FALSE)</f>
        <v>Övrigt primärkapital (AT 1)</v>
      </c>
      <c r="D3278" s="23" t="str">
        <f>VLOOKUP(Taulukko1[[#This Row],[Rivivalinta]],Sheet1!$C$1:$E$42,3,FALSE)</f>
        <v>Additional tier 1 capital (AT 1)</v>
      </c>
      <c r="E3278" s="1" t="s">
        <v>115</v>
      </c>
      <c r="F3278" s="2">
        <v>42369</v>
      </c>
      <c r="G3278" s="4"/>
    </row>
    <row r="3279" spans="1:7" x14ac:dyDescent="0.2">
      <c r="A3279" s="3">
        <v>34</v>
      </c>
      <c r="B3279" s="23" t="s">
        <v>35</v>
      </c>
      <c r="C3279" s="23" t="str">
        <f>VLOOKUP(Taulukko1[[#This Row],[Rivivalinta]],Sheet1!$C$1:$E$42,2,FALSE)</f>
        <v>Supplementärkapital (T2)</v>
      </c>
      <c r="D3279" s="23" t="str">
        <f>VLOOKUP(Taulukko1[[#This Row],[Rivivalinta]],Sheet1!$C$1:$E$42,3,FALSE)</f>
        <v>Tier 2 capital (T2)</v>
      </c>
      <c r="E3279" s="1" t="s">
        <v>115</v>
      </c>
      <c r="F3279" s="2">
        <v>42369</v>
      </c>
      <c r="G3279" s="4">
        <v>49732.065999999999</v>
      </c>
    </row>
    <row r="3280" spans="1:7" x14ac:dyDescent="0.2">
      <c r="A3280" s="3">
        <v>35</v>
      </c>
      <c r="B3280" s="23" t="s">
        <v>36</v>
      </c>
      <c r="C3280" s="23" t="str">
        <f>VLOOKUP(Taulukko1[[#This Row],[Rivivalinta]],Sheet1!$C$1:$E$42,2,FALSE)</f>
        <v>Summa kapitalrelationer, %</v>
      </c>
      <c r="D3280" s="23" t="str">
        <f>VLOOKUP(Taulukko1[[#This Row],[Rivivalinta]],Sheet1!$C$1:$E$42,3,FALSE)</f>
        <v>Own funds ratio, %</v>
      </c>
      <c r="E3280" s="1" t="s">
        <v>115</v>
      </c>
      <c r="F3280" s="2">
        <v>42369</v>
      </c>
      <c r="G3280" s="5">
        <v>0.18826754680315894</v>
      </c>
    </row>
    <row r="3281" spans="1:7" x14ac:dyDescent="0.2">
      <c r="A3281" s="3">
        <v>36</v>
      </c>
      <c r="B3281" s="23" t="s">
        <v>37</v>
      </c>
      <c r="C3281" s="23" t="str">
        <f>VLOOKUP(Taulukko1[[#This Row],[Rivivalinta]],Sheet1!$C$1:$E$42,2,FALSE)</f>
        <v>Primärkapitalrelation, %</v>
      </c>
      <c r="D3281" s="23" t="str">
        <f>VLOOKUP(Taulukko1[[#This Row],[Rivivalinta]],Sheet1!$C$1:$E$42,3,FALSE)</f>
        <v>Tier 1 ratio, %</v>
      </c>
      <c r="E3281" s="1" t="s">
        <v>115</v>
      </c>
      <c r="F3281" s="2">
        <v>42369</v>
      </c>
      <c r="G3281" s="5">
        <v>0.17755803410476076</v>
      </c>
    </row>
    <row r="3282" spans="1:7" x14ac:dyDescent="0.2">
      <c r="A3282" s="3">
        <v>37</v>
      </c>
      <c r="B3282" s="23" t="s">
        <v>38</v>
      </c>
      <c r="C3282" s="23" t="str">
        <f>VLOOKUP(Taulukko1[[#This Row],[Rivivalinta]],Sheet1!$C$1:$E$42,2,FALSE)</f>
        <v>Kärnprimärkapitalrelation, %</v>
      </c>
      <c r="D3282" s="23" t="str">
        <f>VLOOKUP(Taulukko1[[#This Row],[Rivivalinta]],Sheet1!$C$1:$E$42,3,FALSE)</f>
        <v>CET 1 ratio, %</v>
      </c>
      <c r="E3282" s="1" t="s">
        <v>115</v>
      </c>
      <c r="F3282" s="2">
        <v>42369</v>
      </c>
      <c r="G3282" s="5">
        <v>0.17755803410476076</v>
      </c>
    </row>
    <row r="3283" spans="1:7" x14ac:dyDescent="0.2">
      <c r="A3283" s="3">
        <v>38</v>
      </c>
      <c r="B3283" s="23" t="s">
        <v>39</v>
      </c>
      <c r="C3283" s="23" t="str">
        <f>VLOOKUP(Taulukko1[[#This Row],[Rivivalinta]],Sheet1!$C$1:$E$42,2,FALSE)</f>
        <v>Summa exponeringsbelopp (RWA)</v>
      </c>
      <c r="D3283" s="23" t="str">
        <f>VLOOKUP(Taulukko1[[#This Row],[Rivivalinta]],Sheet1!$C$1:$E$42,3,FALSE)</f>
        <v>Total risk weighted assets (RWA)</v>
      </c>
      <c r="E3283" s="1" t="s">
        <v>115</v>
      </c>
      <c r="F3283" s="2">
        <v>42369</v>
      </c>
      <c r="G3283" s="4">
        <v>4643728.22</v>
      </c>
    </row>
    <row r="3284" spans="1:7" x14ac:dyDescent="0.2">
      <c r="A3284" s="3">
        <v>39</v>
      </c>
      <c r="B3284" s="23" t="s">
        <v>40</v>
      </c>
      <c r="C3284" s="23" t="str">
        <f>VLOOKUP(Taulukko1[[#This Row],[Rivivalinta]],Sheet1!$C$1:$E$42,2,FALSE)</f>
        <v>Exponeringsbelopp för kredit-, motpart- och utspädningsrisker</v>
      </c>
      <c r="D3284" s="23" t="str">
        <f>VLOOKUP(Taulukko1[[#This Row],[Rivivalinta]],Sheet1!$C$1:$E$42,3,FALSE)</f>
        <v>Credit and counterparty risks</v>
      </c>
      <c r="E3284" s="1" t="s">
        <v>115</v>
      </c>
      <c r="F3284" s="2">
        <v>42369</v>
      </c>
      <c r="G3284" s="4">
        <v>4097875.5070000002</v>
      </c>
    </row>
    <row r="3285" spans="1:7" x14ac:dyDescent="0.2">
      <c r="A3285" s="3">
        <v>40</v>
      </c>
      <c r="B3285" s="23" t="s">
        <v>41</v>
      </c>
      <c r="C3285" s="23" t="str">
        <f>VLOOKUP(Taulukko1[[#This Row],[Rivivalinta]],Sheet1!$C$1:$E$42,2,FALSE)</f>
        <v>Exponeringsbelopp för positions-, valutakurs- och råvarurisker</v>
      </c>
      <c r="D3285" s="23" t="str">
        <f>VLOOKUP(Taulukko1[[#This Row],[Rivivalinta]],Sheet1!$C$1:$E$42,3,FALSE)</f>
        <v>Position, currency and commodity risks</v>
      </c>
      <c r="E3285" s="1" t="s">
        <v>115</v>
      </c>
      <c r="F3285" s="2">
        <v>42369</v>
      </c>
      <c r="G3285" s="4">
        <v>47482.749000000003</v>
      </c>
    </row>
    <row r="3286" spans="1:7" x14ac:dyDescent="0.2">
      <c r="A3286" s="3">
        <v>41</v>
      </c>
      <c r="B3286" s="23" t="s">
        <v>42</v>
      </c>
      <c r="C3286" s="23" t="str">
        <f>VLOOKUP(Taulukko1[[#This Row],[Rivivalinta]],Sheet1!$C$1:$E$42,2,FALSE)</f>
        <v>Exponeringsbelopp för operativ risk</v>
      </c>
      <c r="D3286" s="23" t="str">
        <f>VLOOKUP(Taulukko1[[#This Row],[Rivivalinta]],Sheet1!$C$1:$E$42,3,FALSE)</f>
        <v>Operational risks</v>
      </c>
      <c r="E3286" s="1" t="s">
        <v>115</v>
      </c>
      <c r="F3286" s="2">
        <v>42369</v>
      </c>
      <c r="G3286" s="4">
        <v>393758.788</v>
      </c>
    </row>
    <row r="3287" spans="1:7" x14ac:dyDescent="0.2">
      <c r="A3287" s="3">
        <v>42</v>
      </c>
      <c r="B3287" s="23" t="s">
        <v>43</v>
      </c>
      <c r="C3287" s="23" t="str">
        <f>VLOOKUP(Taulukko1[[#This Row],[Rivivalinta]],Sheet1!$C$1:$E$42,2,FALSE)</f>
        <v>Övriga riskexponeringar</v>
      </c>
      <c r="D3287" s="23" t="str">
        <f>VLOOKUP(Taulukko1[[#This Row],[Rivivalinta]],Sheet1!$C$1:$E$42,3,FALSE)</f>
        <v>Other risks</v>
      </c>
      <c r="E3287" s="1" t="s">
        <v>115</v>
      </c>
      <c r="F3287" s="2">
        <v>42369</v>
      </c>
      <c r="G3287" s="4">
        <v>104611.17600000001</v>
      </c>
    </row>
    <row r="3288" spans="1:7" x14ac:dyDescent="0.2">
      <c r="A3288" s="3">
        <v>1</v>
      </c>
      <c r="B3288" s="23" t="s">
        <v>5</v>
      </c>
      <c r="C3288" s="40" t="str">
        <f>VLOOKUP(Taulukko1[[#This Row],[Rivivalinta]],Sheet1!$C$1:$E$42,2,FALSE)</f>
        <v>Räntenetto</v>
      </c>
      <c r="D3288" s="40" t="str">
        <f>VLOOKUP(Taulukko1[[#This Row],[Rivivalinta]],Sheet1!$C$1:$E$42,3,FALSE)</f>
        <v>Net interest margin</v>
      </c>
      <c r="E3288" s="41" t="s">
        <v>220</v>
      </c>
      <c r="F3288" s="2">
        <v>42369</v>
      </c>
      <c r="G3288" s="42">
        <v>24231.01</v>
      </c>
    </row>
    <row r="3289" spans="1:7" x14ac:dyDescent="0.2">
      <c r="A3289" s="3">
        <v>2</v>
      </c>
      <c r="B3289" s="23" t="s">
        <v>6</v>
      </c>
      <c r="C3289" s="40" t="str">
        <f>VLOOKUP(Taulukko1[[#This Row],[Rivivalinta]],Sheet1!$C$1:$E$42,2,FALSE)</f>
        <v>Netto, avgifts- och provisionsintäkter</v>
      </c>
      <c r="D3289" s="40" t="str">
        <f>VLOOKUP(Taulukko1[[#This Row],[Rivivalinta]],Sheet1!$C$1:$E$42,3,FALSE)</f>
        <v>Net fee and commission income</v>
      </c>
      <c r="E3289" s="41" t="s">
        <v>220</v>
      </c>
      <c r="F3289" s="2">
        <v>42369</v>
      </c>
      <c r="G3289" s="42">
        <v>14211.918</v>
      </c>
    </row>
    <row r="3290" spans="1:7" x14ac:dyDescent="0.2">
      <c r="A3290" s="3">
        <v>3</v>
      </c>
      <c r="B3290" s="23" t="s">
        <v>7</v>
      </c>
      <c r="C3290" s="40" t="str">
        <f>VLOOKUP(Taulukko1[[#This Row],[Rivivalinta]],Sheet1!$C$1:$E$42,2,FALSE)</f>
        <v>Avgifts- och provisionsintäkter</v>
      </c>
      <c r="D3290" s="40" t="str">
        <f>VLOOKUP(Taulukko1[[#This Row],[Rivivalinta]],Sheet1!$C$1:$E$42,3,FALSE)</f>
        <v>Fee and commission income</v>
      </c>
      <c r="E3290" s="41" t="s">
        <v>220</v>
      </c>
      <c r="F3290" s="2">
        <v>42369</v>
      </c>
      <c r="G3290" s="42">
        <v>16093.214</v>
      </c>
    </row>
    <row r="3291" spans="1:7" x14ac:dyDescent="0.2">
      <c r="A3291" s="3">
        <v>4</v>
      </c>
      <c r="B3291" s="23" t="s">
        <v>8</v>
      </c>
      <c r="C3291" s="40" t="str">
        <f>VLOOKUP(Taulukko1[[#This Row],[Rivivalinta]],Sheet1!$C$1:$E$42,2,FALSE)</f>
        <v>Avgifts- och provisionskostnader</v>
      </c>
      <c r="D3291" s="40" t="str">
        <f>VLOOKUP(Taulukko1[[#This Row],[Rivivalinta]],Sheet1!$C$1:$E$42,3,FALSE)</f>
        <v>Fee and commission expenses</v>
      </c>
      <c r="E3291" s="41" t="s">
        <v>220</v>
      </c>
      <c r="F3291" s="2">
        <v>42369</v>
      </c>
      <c r="G3291" s="42">
        <v>1881.296</v>
      </c>
    </row>
    <row r="3292" spans="1:7" x14ac:dyDescent="0.2">
      <c r="A3292" s="3">
        <v>5</v>
      </c>
      <c r="B3292" s="23" t="s">
        <v>9</v>
      </c>
      <c r="C3292" s="40" t="str">
        <f>VLOOKUP(Taulukko1[[#This Row],[Rivivalinta]],Sheet1!$C$1:$E$42,2,FALSE)</f>
        <v>Nettointäkter från handel och investeringar</v>
      </c>
      <c r="D3292" s="40" t="str">
        <f>VLOOKUP(Taulukko1[[#This Row],[Rivivalinta]],Sheet1!$C$1:$E$42,3,FALSE)</f>
        <v>Net trading and investing income</v>
      </c>
      <c r="E3292" s="41" t="s">
        <v>220</v>
      </c>
      <c r="F3292" s="2">
        <v>42369</v>
      </c>
      <c r="G3292" s="42">
        <v>0</v>
      </c>
    </row>
    <row r="3293" spans="1:7" x14ac:dyDescent="0.2">
      <c r="A3293" s="3">
        <v>6</v>
      </c>
      <c r="B3293" s="23" t="s">
        <v>10</v>
      </c>
      <c r="C3293" s="40" t="str">
        <f>VLOOKUP(Taulukko1[[#This Row],[Rivivalinta]],Sheet1!$C$1:$E$42,2,FALSE)</f>
        <v>Övriga intäkter</v>
      </c>
      <c r="D3293" s="40" t="str">
        <f>VLOOKUP(Taulukko1[[#This Row],[Rivivalinta]],Sheet1!$C$1:$E$42,3,FALSE)</f>
        <v>Other income</v>
      </c>
      <c r="E3293" s="41" t="s">
        <v>220</v>
      </c>
      <c r="F3293" s="2">
        <v>42369</v>
      </c>
      <c r="G3293" s="42">
        <v>1636.5219999999999</v>
      </c>
    </row>
    <row r="3294" spans="1:7" x14ac:dyDescent="0.2">
      <c r="A3294" s="3">
        <v>7</v>
      </c>
      <c r="B3294" s="23" t="s">
        <v>11</v>
      </c>
      <c r="C3294" s="40" t="str">
        <f>VLOOKUP(Taulukko1[[#This Row],[Rivivalinta]],Sheet1!$C$1:$E$42,2,FALSE)</f>
        <v>Totala inkomster</v>
      </c>
      <c r="D3294" s="40" t="str">
        <f>VLOOKUP(Taulukko1[[#This Row],[Rivivalinta]],Sheet1!$C$1:$E$42,3,FALSE)</f>
        <v>Total income</v>
      </c>
      <c r="E3294" s="41" t="s">
        <v>220</v>
      </c>
      <c r="F3294" s="2">
        <v>42369</v>
      </c>
      <c r="G3294" s="42">
        <v>40079.449999999997</v>
      </c>
    </row>
    <row r="3295" spans="1:7" x14ac:dyDescent="0.2">
      <c r="A3295" s="3">
        <v>8</v>
      </c>
      <c r="B3295" s="23" t="s">
        <v>12</v>
      </c>
      <c r="C3295" s="40" t="str">
        <f>VLOOKUP(Taulukko1[[#This Row],[Rivivalinta]],Sheet1!$C$1:$E$42,2,FALSE)</f>
        <v>Totala kostnader</v>
      </c>
      <c r="D3295" s="40" t="str">
        <f>VLOOKUP(Taulukko1[[#This Row],[Rivivalinta]],Sheet1!$C$1:$E$42,3,FALSE)</f>
        <v>Total expenses</v>
      </c>
      <c r="E3295" s="41" t="s">
        <v>220</v>
      </c>
      <c r="F3295" s="2">
        <v>42369</v>
      </c>
      <c r="G3295" s="42">
        <v>23448.653999999999</v>
      </c>
    </row>
    <row r="3296" spans="1:7" x14ac:dyDescent="0.2">
      <c r="A3296" s="3">
        <v>9</v>
      </c>
      <c r="B3296" s="23" t="s">
        <v>13</v>
      </c>
      <c r="C3296" s="40" t="str">
        <f>VLOOKUP(Taulukko1[[#This Row],[Rivivalinta]],Sheet1!$C$1:$E$42,2,FALSE)</f>
        <v>Nedskrivningar av lån och fordringar</v>
      </c>
      <c r="D3296" s="40" t="str">
        <f>VLOOKUP(Taulukko1[[#This Row],[Rivivalinta]],Sheet1!$C$1:$E$42,3,FALSE)</f>
        <v>Impairments on loans and receivables</v>
      </c>
      <c r="E3296" s="41" t="s">
        <v>220</v>
      </c>
      <c r="F3296" s="2">
        <v>42369</v>
      </c>
      <c r="G3296" s="42">
        <v>2567.8780000000002</v>
      </c>
    </row>
    <row r="3297" spans="1:7" x14ac:dyDescent="0.2">
      <c r="A3297" s="3">
        <v>10</v>
      </c>
      <c r="B3297" s="23" t="s">
        <v>14</v>
      </c>
      <c r="C3297" s="40" t="str">
        <f>VLOOKUP(Taulukko1[[#This Row],[Rivivalinta]],Sheet1!$C$1:$E$42,2,FALSE)</f>
        <v>Rörelsevinst/-förlust</v>
      </c>
      <c r="D3297" s="40" t="str">
        <f>VLOOKUP(Taulukko1[[#This Row],[Rivivalinta]],Sheet1!$C$1:$E$42,3,FALSE)</f>
        <v>Operatingprofit/-loss</v>
      </c>
      <c r="E3297" s="41" t="s">
        <v>220</v>
      </c>
      <c r="F3297" s="2">
        <v>42369</v>
      </c>
      <c r="G3297" s="42">
        <v>14062.918</v>
      </c>
    </row>
    <row r="3298" spans="1:7" x14ac:dyDescent="0.2">
      <c r="A3298" s="3">
        <v>11</v>
      </c>
      <c r="B3298" s="23" t="s">
        <v>15</v>
      </c>
      <c r="C3298" s="40" t="str">
        <f>VLOOKUP(Taulukko1[[#This Row],[Rivivalinta]],Sheet1!$C$1:$E$42,2,FALSE)</f>
        <v>Kontanta medel och kassabehållning hos centralbanker</v>
      </c>
      <c r="D3298" s="40" t="str">
        <f>VLOOKUP(Taulukko1[[#This Row],[Rivivalinta]],Sheet1!$C$1:$E$42,3,FALSE)</f>
        <v>Cash and cash balances at central banks</v>
      </c>
      <c r="E3298" s="41" t="s">
        <v>220</v>
      </c>
      <c r="F3298" s="2">
        <v>42369</v>
      </c>
      <c r="G3298" s="42">
        <v>4581.3209999999999</v>
      </c>
    </row>
    <row r="3299" spans="1:7" x14ac:dyDescent="0.2">
      <c r="A3299" s="3">
        <v>12</v>
      </c>
      <c r="B3299" s="23" t="s">
        <v>16</v>
      </c>
      <c r="C3299" s="40" t="str">
        <f>VLOOKUP(Taulukko1[[#This Row],[Rivivalinta]],Sheet1!$C$1:$E$42,2,FALSE)</f>
        <v>Lån och förskott till kreditinstitut</v>
      </c>
      <c r="D3299" s="40" t="str">
        <f>VLOOKUP(Taulukko1[[#This Row],[Rivivalinta]],Sheet1!$C$1:$E$42,3,FALSE)</f>
        <v>Loans and advances to credit institutions</v>
      </c>
      <c r="E3299" s="41" t="s">
        <v>220</v>
      </c>
      <c r="F3299" s="2">
        <v>42369</v>
      </c>
      <c r="G3299" s="42">
        <v>426.94600000000003</v>
      </c>
    </row>
    <row r="3300" spans="1:7" x14ac:dyDescent="0.2">
      <c r="A3300" s="3">
        <v>13</v>
      </c>
      <c r="B3300" s="23" t="s">
        <v>17</v>
      </c>
      <c r="C3300" s="40" t="str">
        <f>VLOOKUP(Taulukko1[[#This Row],[Rivivalinta]],Sheet1!$C$1:$E$42,2,FALSE)</f>
        <v>Lån och förskott till allmänheten och offentliga samfund</v>
      </c>
      <c r="D3300" s="40" t="str">
        <f>VLOOKUP(Taulukko1[[#This Row],[Rivivalinta]],Sheet1!$C$1:$E$42,3,FALSE)</f>
        <v>Loans and advances to the public and public sector entities</v>
      </c>
      <c r="E3300" s="41" t="s">
        <v>220</v>
      </c>
      <c r="F3300" s="2">
        <v>42369</v>
      </c>
      <c r="G3300" s="42">
        <v>439265.23</v>
      </c>
    </row>
    <row r="3301" spans="1:7" x14ac:dyDescent="0.2">
      <c r="A3301" s="3">
        <v>14</v>
      </c>
      <c r="B3301" s="23" t="s">
        <v>18</v>
      </c>
      <c r="C3301" s="40" t="str">
        <f>VLOOKUP(Taulukko1[[#This Row],[Rivivalinta]],Sheet1!$C$1:$E$42,2,FALSE)</f>
        <v>Värdepapper</v>
      </c>
      <c r="D3301" s="40" t="str">
        <f>VLOOKUP(Taulukko1[[#This Row],[Rivivalinta]],Sheet1!$C$1:$E$42,3,FALSE)</f>
        <v>Debt securities</v>
      </c>
      <c r="E3301" s="41" t="s">
        <v>220</v>
      </c>
      <c r="F3301" s="2">
        <v>42369</v>
      </c>
      <c r="G3301" s="42" t="s">
        <v>218</v>
      </c>
    </row>
    <row r="3302" spans="1:7" x14ac:dyDescent="0.2">
      <c r="A3302" s="3">
        <v>15</v>
      </c>
      <c r="B3302" s="23" t="s">
        <v>119</v>
      </c>
      <c r="C3302" s="40" t="str">
        <f>VLOOKUP(Taulukko1[[#This Row],[Rivivalinta]],Sheet1!$C$1:$E$42,2,FALSE)</f>
        <v xml:space="preserve">Derivat </v>
      </c>
      <c r="D3302" s="40" t="str">
        <f>VLOOKUP(Taulukko1[[#This Row],[Rivivalinta]],Sheet1!$C$1:$E$42,3,FALSE)</f>
        <v xml:space="preserve">Derivatives </v>
      </c>
      <c r="E3302" s="41" t="s">
        <v>220</v>
      </c>
      <c r="F3302" s="2">
        <v>42369</v>
      </c>
      <c r="G3302" s="42" t="s">
        <v>218</v>
      </c>
    </row>
    <row r="3303" spans="1:7" x14ac:dyDescent="0.2">
      <c r="A3303" s="3">
        <v>16</v>
      </c>
      <c r="B3303" s="23" t="s">
        <v>20</v>
      </c>
      <c r="C3303" s="40" t="str">
        <f>VLOOKUP(Taulukko1[[#This Row],[Rivivalinta]],Sheet1!$C$1:$E$42,2,FALSE)</f>
        <v>Övriga tillgångar</v>
      </c>
      <c r="D3303" s="40" t="str">
        <f>VLOOKUP(Taulukko1[[#This Row],[Rivivalinta]],Sheet1!$C$1:$E$42,3,FALSE)</f>
        <v>Other assets</v>
      </c>
      <c r="E3303" s="41" t="s">
        <v>220</v>
      </c>
      <c r="F3303" s="2">
        <v>42369</v>
      </c>
      <c r="G3303" s="42">
        <v>10008.172</v>
      </c>
    </row>
    <row r="3304" spans="1:7" x14ac:dyDescent="0.2">
      <c r="A3304" s="3">
        <v>17</v>
      </c>
      <c r="B3304" s="23" t="s">
        <v>21</v>
      </c>
      <c r="C3304" s="40" t="str">
        <f>VLOOKUP(Taulukko1[[#This Row],[Rivivalinta]],Sheet1!$C$1:$E$42,2,FALSE)</f>
        <v>SUMMA TILLGÅNGAR</v>
      </c>
      <c r="D3304" s="40" t="str">
        <f>VLOOKUP(Taulukko1[[#This Row],[Rivivalinta]],Sheet1!$C$1:$E$42,3,FALSE)</f>
        <v>TOTAL ASSETS</v>
      </c>
      <c r="E3304" s="41" t="s">
        <v>220</v>
      </c>
      <c r="F3304" s="2">
        <v>42369</v>
      </c>
      <c r="G3304" s="42">
        <v>454281.66899999999</v>
      </c>
    </row>
    <row r="3305" spans="1:7" x14ac:dyDescent="0.2">
      <c r="A3305" s="3">
        <v>18</v>
      </c>
      <c r="B3305" s="23" t="s">
        <v>22</v>
      </c>
      <c r="C3305" s="40" t="str">
        <f>VLOOKUP(Taulukko1[[#This Row],[Rivivalinta]],Sheet1!$C$1:$E$42,2,FALSE)</f>
        <v>Inlåning från kreditinstitut</v>
      </c>
      <c r="D3305" s="40" t="str">
        <f>VLOOKUP(Taulukko1[[#This Row],[Rivivalinta]],Sheet1!$C$1:$E$42,3,FALSE)</f>
        <v>Deposits from credit institutions</v>
      </c>
      <c r="E3305" s="41" t="s">
        <v>220</v>
      </c>
      <c r="F3305" s="2">
        <v>42369</v>
      </c>
      <c r="G3305" s="42">
        <v>229230</v>
      </c>
    </row>
    <row r="3306" spans="1:7" x14ac:dyDescent="0.2">
      <c r="A3306" s="3">
        <v>19</v>
      </c>
      <c r="B3306" s="23" t="s">
        <v>23</v>
      </c>
      <c r="C3306" s="40" t="str">
        <f>VLOOKUP(Taulukko1[[#This Row],[Rivivalinta]],Sheet1!$C$1:$E$42,2,FALSE)</f>
        <v>Inlåning från allmänheten och offentliga samfund</v>
      </c>
      <c r="D3306" s="40" t="str">
        <f>VLOOKUP(Taulukko1[[#This Row],[Rivivalinta]],Sheet1!$C$1:$E$42,3,FALSE)</f>
        <v>Deposits from the public and public sector entities</v>
      </c>
      <c r="E3306" s="41" t="s">
        <v>220</v>
      </c>
      <c r="F3306" s="2">
        <v>42369</v>
      </c>
      <c r="G3306" s="42">
        <v>0</v>
      </c>
    </row>
    <row r="3307" spans="1:7" x14ac:dyDescent="0.2">
      <c r="A3307" s="3">
        <v>20</v>
      </c>
      <c r="B3307" s="23" t="s">
        <v>24</v>
      </c>
      <c r="C3307" s="40" t="str">
        <f>VLOOKUP(Taulukko1[[#This Row],[Rivivalinta]],Sheet1!$C$1:$E$42,2,FALSE)</f>
        <v>Emitterade skuldebrev</v>
      </c>
      <c r="D3307" s="40" t="str">
        <f>VLOOKUP(Taulukko1[[#This Row],[Rivivalinta]],Sheet1!$C$1:$E$42,3,FALSE)</f>
        <v>Debt securities issued</v>
      </c>
      <c r="E3307" s="41" t="s">
        <v>220</v>
      </c>
      <c r="F3307" s="2">
        <v>42369</v>
      </c>
      <c r="G3307" s="42" t="s">
        <v>218</v>
      </c>
    </row>
    <row r="3308" spans="1:7" x14ac:dyDescent="0.2">
      <c r="A3308" s="3">
        <v>22</v>
      </c>
      <c r="B3308" s="23" t="s">
        <v>19</v>
      </c>
      <c r="C3308" s="40" t="str">
        <f>VLOOKUP(Taulukko1[[#This Row],[Rivivalinta]],Sheet1!$C$1:$E$42,2,FALSE)</f>
        <v>Derivat</v>
      </c>
      <c r="D3308" s="40" t="str">
        <f>VLOOKUP(Taulukko1[[#This Row],[Rivivalinta]],Sheet1!$C$1:$E$42,3,FALSE)</f>
        <v>Derivatives</v>
      </c>
      <c r="E3308" s="41" t="s">
        <v>220</v>
      </c>
      <c r="F3308" s="2">
        <v>42369</v>
      </c>
      <c r="G3308" s="42" t="s">
        <v>218</v>
      </c>
    </row>
    <row r="3309" spans="1:7" x14ac:dyDescent="0.2">
      <c r="A3309" s="3">
        <v>23</v>
      </c>
      <c r="B3309" s="23" t="s">
        <v>25</v>
      </c>
      <c r="C3309" s="40" t="str">
        <f>VLOOKUP(Taulukko1[[#This Row],[Rivivalinta]],Sheet1!$C$1:$E$42,2,FALSE)</f>
        <v>Eget kapital</v>
      </c>
      <c r="D3309" s="40" t="str">
        <f>VLOOKUP(Taulukko1[[#This Row],[Rivivalinta]],Sheet1!$C$1:$E$42,3,FALSE)</f>
        <v>Total equity</v>
      </c>
      <c r="E3309" s="41" t="s">
        <v>220</v>
      </c>
      <c r="F3309" s="2">
        <v>42369</v>
      </c>
      <c r="G3309" s="42">
        <v>218377.81</v>
      </c>
    </row>
    <row r="3310" spans="1:7" x14ac:dyDescent="0.2">
      <c r="A3310" s="3">
        <v>21</v>
      </c>
      <c r="B3310" s="23" t="s">
        <v>26</v>
      </c>
      <c r="C3310" s="40" t="str">
        <f>VLOOKUP(Taulukko1[[#This Row],[Rivivalinta]],Sheet1!$C$1:$E$42,2,FALSE)</f>
        <v>Övriga skulder</v>
      </c>
      <c r="D3310" s="40" t="str">
        <f>VLOOKUP(Taulukko1[[#This Row],[Rivivalinta]],Sheet1!$C$1:$E$42,3,FALSE)</f>
        <v>Other liabilities</v>
      </c>
      <c r="E3310" s="41" t="s">
        <v>220</v>
      </c>
      <c r="F3310" s="2">
        <v>42369</v>
      </c>
      <c r="G3310" s="42">
        <v>6673.8590000000004</v>
      </c>
    </row>
    <row r="3311" spans="1:7" x14ac:dyDescent="0.2">
      <c r="A3311" s="3">
        <v>24</v>
      </c>
      <c r="B3311" s="23" t="s">
        <v>27</v>
      </c>
      <c r="C3311" s="40" t="str">
        <f>VLOOKUP(Taulukko1[[#This Row],[Rivivalinta]],Sheet1!$C$1:$E$42,2,FALSE)</f>
        <v>SUMMA EGET KAPITAL OCH SKULDER</v>
      </c>
      <c r="D3311" s="40" t="str">
        <f>VLOOKUP(Taulukko1[[#This Row],[Rivivalinta]],Sheet1!$C$1:$E$42,3,FALSE)</f>
        <v>TOTAL EQUITY AND LIABILITIES</v>
      </c>
      <c r="E3311" s="41" t="s">
        <v>220</v>
      </c>
      <c r="F3311" s="2">
        <v>42369</v>
      </c>
      <c r="G3311" s="42">
        <v>454281.66899999999</v>
      </c>
    </row>
    <row r="3312" spans="1:7" x14ac:dyDescent="0.2">
      <c r="A3312" s="3">
        <v>25</v>
      </c>
      <c r="B3312" s="23" t="s">
        <v>28</v>
      </c>
      <c r="C3312" s="40" t="str">
        <f>VLOOKUP(Taulukko1[[#This Row],[Rivivalinta]],Sheet1!$C$1:$E$42,2,FALSE)</f>
        <v>Exponering utanför balansräkningen</v>
      </c>
      <c r="D3312" s="40" t="str">
        <f>VLOOKUP(Taulukko1[[#This Row],[Rivivalinta]],Sheet1!$C$1:$E$42,3,FALSE)</f>
        <v>Off balance sheet exposures</v>
      </c>
      <c r="E3312" s="41" t="s">
        <v>220</v>
      </c>
      <c r="F3312" s="2">
        <v>42369</v>
      </c>
      <c r="G3312" s="42">
        <v>462948.783</v>
      </c>
    </row>
    <row r="3313" spans="1:7" x14ac:dyDescent="0.2">
      <c r="A3313" s="3">
        <v>28</v>
      </c>
      <c r="B3313" s="23" t="s">
        <v>29</v>
      </c>
      <c r="C3313" s="40" t="str">
        <f>VLOOKUP(Taulukko1[[#This Row],[Rivivalinta]],Sheet1!$C$1:$E$42,2,FALSE)</f>
        <v>Kostnader/intäkter, %</v>
      </c>
      <c r="D3313" s="40" t="str">
        <f>VLOOKUP(Taulukko1[[#This Row],[Rivivalinta]],Sheet1!$C$1:$E$42,3,FALSE)</f>
        <v>Cost/income ratio, %</v>
      </c>
      <c r="E3313" s="41" t="s">
        <v>220</v>
      </c>
      <c r="F3313" s="2">
        <v>42369</v>
      </c>
      <c r="G3313" s="43" vm="41">
        <v>0.53842259266361292</v>
      </c>
    </row>
    <row r="3314" spans="1:7" x14ac:dyDescent="0.2">
      <c r="A3314" s="3">
        <v>29</v>
      </c>
      <c r="B3314" s="23" t="s">
        <v>30</v>
      </c>
      <c r="C3314" s="40" t="str">
        <f>VLOOKUP(Taulukko1[[#This Row],[Rivivalinta]],Sheet1!$C$1:$E$42,2,FALSE)</f>
        <v>Nödlidande exponeringar/Exponeringar, %</v>
      </c>
      <c r="D3314" s="40" t="str">
        <f>VLOOKUP(Taulukko1[[#This Row],[Rivivalinta]],Sheet1!$C$1:$E$42,3,FALSE)</f>
        <v>Non-performing exposures/Exposures, %</v>
      </c>
      <c r="E3314" s="41" t="s">
        <v>220</v>
      </c>
      <c r="F3314" s="2">
        <v>42369</v>
      </c>
      <c r="G3314" s="43" vm="42">
        <v>4.4824427476755158E-3</v>
      </c>
    </row>
    <row r="3315" spans="1:7" x14ac:dyDescent="0.2">
      <c r="A3315" s="3">
        <v>30</v>
      </c>
      <c r="B3315" s="23" t="s">
        <v>31</v>
      </c>
      <c r="C3315" s="40" t="str">
        <f>VLOOKUP(Taulukko1[[#This Row],[Rivivalinta]],Sheet1!$C$1:$E$42,2,FALSE)</f>
        <v>Upplupna avsättningar på nödlidande exponeringar/Nödlidande Exponeringar, %</v>
      </c>
      <c r="D3315" s="40" t="str">
        <f>VLOOKUP(Taulukko1[[#This Row],[Rivivalinta]],Sheet1!$C$1:$E$42,3,FALSE)</f>
        <v>Accumulated impairments on non-performing exposures/Non-performing exposures, %</v>
      </c>
      <c r="E3315" s="41" t="s">
        <v>220</v>
      </c>
      <c r="F3315" s="2">
        <v>42369</v>
      </c>
      <c r="G3315" s="43" vm="43">
        <v>0</v>
      </c>
    </row>
    <row r="3316" spans="1:7" x14ac:dyDescent="0.2">
      <c r="A3316" s="3">
        <v>31</v>
      </c>
      <c r="B3316" s="23" t="s">
        <v>32</v>
      </c>
      <c r="C3316" s="40" t="str">
        <f>VLOOKUP(Taulukko1[[#This Row],[Rivivalinta]],Sheet1!$C$1:$E$42,2,FALSE)</f>
        <v>Kapitalbas</v>
      </c>
      <c r="D3316" s="40" t="str">
        <f>VLOOKUP(Taulukko1[[#This Row],[Rivivalinta]],Sheet1!$C$1:$E$42,3,FALSE)</f>
        <v>Own funds</v>
      </c>
      <c r="E3316" s="41" t="s">
        <v>220</v>
      </c>
      <c r="F3316" s="2">
        <v>42369</v>
      </c>
      <c r="G3316" s="42">
        <v>207130.31200000001</v>
      </c>
    </row>
    <row r="3317" spans="1:7" x14ac:dyDescent="0.2">
      <c r="A3317" s="3">
        <v>32</v>
      </c>
      <c r="B3317" s="23" t="s">
        <v>33</v>
      </c>
      <c r="C3317" s="40" t="str">
        <f>VLOOKUP(Taulukko1[[#This Row],[Rivivalinta]],Sheet1!$C$1:$E$42,2,FALSE)</f>
        <v>Kärnprimärkapital (CET 1)</v>
      </c>
      <c r="D3317" s="40" t="str">
        <f>VLOOKUP(Taulukko1[[#This Row],[Rivivalinta]],Sheet1!$C$1:$E$42,3,FALSE)</f>
        <v>Common equity tier 1 capital (CET1)</v>
      </c>
      <c r="E3317" s="41" t="s">
        <v>220</v>
      </c>
      <c r="F3317" s="2">
        <v>42369</v>
      </c>
      <c r="G3317" s="42">
        <v>207130.31200000001</v>
      </c>
    </row>
    <row r="3318" spans="1:7" x14ac:dyDescent="0.2">
      <c r="A3318" s="3">
        <v>33</v>
      </c>
      <c r="B3318" s="23" t="s">
        <v>34</v>
      </c>
      <c r="C3318" s="40" t="str">
        <f>VLOOKUP(Taulukko1[[#This Row],[Rivivalinta]],Sheet1!$C$1:$E$42,2,FALSE)</f>
        <v>Övrigt primärkapital (AT 1)</v>
      </c>
      <c r="D3318" s="40" t="str">
        <f>VLOOKUP(Taulukko1[[#This Row],[Rivivalinta]],Sheet1!$C$1:$E$42,3,FALSE)</f>
        <v>Additional tier 1 capital (AT 1)</v>
      </c>
      <c r="E3318" s="41" t="s">
        <v>220</v>
      </c>
      <c r="F3318" s="2">
        <v>42369</v>
      </c>
      <c r="G3318" s="42">
        <v>0</v>
      </c>
    </row>
    <row r="3319" spans="1:7" x14ac:dyDescent="0.2">
      <c r="A3319" s="3">
        <v>34</v>
      </c>
      <c r="B3319" s="23" t="s">
        <v>35</v>
      </c>
      <c r="C3319" s="40" t="str">
        <f>VLOOKUP(Taulukko1[[#This Row],[Rivivalinta]],Sheet1!$C$1:$E$42,2,FALSE)</f>
        <v>Supplementärkapital (T2)</v>
      </c>
      <c r="D3319" s="40" t="str">
        <f>VLOOKUP(Taulukko1[[#This Row],[Rivivalinta]],Sheet1!$C$1:$E$42,3,FALSE)</f>
        <v>Tier 2 capital (T2)</v>
      </c>
      <c r="E3319" s="41" t="s">
        <v>220</v>
      </c>
      <c r="F3319" s="2">
        <v>42369</v>
      </c>
      <c r="G3319" s="42" t="s">
        <v>218</v>
      </c>
    </row>
    <row r="3320" spans="1:7" x14ac:dyDescent="0.2">
      <c r="A3320" s="3">
        <v>35</v>
      </c>
      <c r="B3320" s="23" t="s">
        <v>36</v>
      </c>
      <c r="C3320" s="40" t="str">
        <f>VLOOKUP(Taulukko1[[#This Row],[Rivivalinta]],Sheet1!$C$1:$E$42,2,FALSE)</f>
        <v>Summa kapitalrelationer, %</v>
      </c>
      <c r="D3320" s="40" t="str">
        <f>VLOOKUP(Taulukko1[[#This Row],[Rivivalinta]],Sheet1!$C$1:$E$42,3,FALSE)</f>
        <v>Own funds ratio, %</v>
      </c>
      <c r="E3320" s="41" t="s">
        <v>220</v>
      </c>
      <c r="F3320" s="2">
        <v>42369</v>
      </c>
      <c r="G3320" s="43" vm="44">
        <v>0.52916989805435788</v>
      </c>
    </row>
    <row r="3321" spans="1:7" x14ac:dyDescent="0.2">
      <c r="A3321" s="3">
        <v>36</v>
      </c>
      <c r="B3321" s="23" t="s">
        <v>37</v>
      </c>
      <c r="C3321" s="40" t="str">
        <f>VLOOKUP(Taulukko1[[#This Row],[Rivivalinta]],Sheet1!$C$1:$E$42,2,FALSE)</f>
        <v>Primärkapitalrelation, %</v>
      </c>
      <c r="D3321" s="40" t="str">
        <f>VLOOKUP(Taulukko1[[#This Row],[Rivivalinta]],Sheet1!$C$1:$E$42,3,FALSE)</f>
        <v>Tier 1 ratio, %</v>
      </c>
      <c r="E3321" s="41" t="s">
        <v>220</v>
      </c>
      <c r="F3321" s="2">
        <v>42369</v>
      </c>
      <c r="G3321" s="43" vm="45">
        <v>0.52916989805435788</v>
      </c>
    </row>
    <row r="3322" spans="1:7" x14ac:dyDescent="0.2">
      <c r="A3322" s="3">
        <v>37</v>
      </c>
      <c r="B3322" s="23" t="s">
        <v>38</v>
      </c>
      <c r="C3322" s="40" t="str">
        <f>VLOOKUP(Taulukko1[[#This Row],[Rivivalinta]],Sheet1!$C$1:$E$42,2,FALSE)</f>
        <v>Kärnprimärkapitalrelation, %</v>
      </c>
      <c r="D3322" s="40" t="str">
        <f>VLOOKUP(Taulukko1[[#This Row],[Rivivalinta]],Sheet1!$C$1:$E$42,3,FALSE)</f>
        <v>CET 1 ratio, %</v>
      </c>
      <c r="E3322" s="41" t="s">
        <v>220</v>
      </c>
      <c r="F3322" s="2">
        <v>42369</v>
      </c>
      <c r="G3322" s="43" vm="46">
        <v>0.52916989805435788</v>
      </c>
    </row>
    <row r="3323" spans="1:7" x14ac:dyDescent="0.2">
      <c r="A3323" s="3">
        <v>38</v>
      </c>
      <c r="B3323" s="23" t="s">
        <v>39</v>
      </c>
      <c r="C3323" s="40" t="str">
        <f>VLOOKUP(Taulukko1[[#This Row],[Rivivalinta]],Sheet1!$C$1:$E$42,2,FALSE)</f>
        <v>Summa exponeringsbelopp (RWA)</v>
      </c>
      <c r="D3323" s="40" t="str">
        <f>VLOOKUP(Taulukko1[[#This Row],[Rivivalinta]],Sheet1!$C$1:$E$42,3,FALSE)</f>
        <v>Total risk weighted assets (RWA)</v>
      </c>
      <c r="E3323" s="41" t="s">
        <v>220</v>
      </c>
      <c r="F3323" s="2">
        <v>42369</v>
      </c>
      <c r="G3323" s="42">
        <v>391424.97100000002</v>
      </c>
    </row>
    <row r="3324" spans="1:7" x14ac:dyDescent="0.2">
      <c r="A3324" s="3">
        <v>39</v>
      </c>
      <c r="B3324" s="23" t="s">
        <v>40</v>
      </c>
      <c r="C3324" s="40" t="str">
        <f>VLOOKUP(Taulukko1[[#This Row],[Rivivalinta]],Sheet1!$C$1:$E$42,2,FALSE)</f>
        <v>Exponeringsbelopp för kredit-, motpart- och utspädningsrisker</v>
      </c>
      <c r="D3324" s="40" t="str">
        <f>VLOOKUP(Taulukko1[[#This Row],[Rivivalinta]],Sheet1!$C$1:$E$42,3,FALSE)</f>
        <v>Credit and counterparty risks</v>
      </c>
      <c r="E3324" s="41" t="s">
        <v>220</v>
      </c>
      <c r="F3324" s="2">
        <v>42369</v>
      </c>
      <c r="G3324" s="42">
        <v>333299.97100000002</v>
      </c>
    </row>
    <row r="3325" spans="1:7" x14ac:dyDescent="0.2">
      <c r="A3325" s="3">
        <v>40</v>
      </c>
      <c r="B3325" s="23" t="s">
        <v>41</v>
      </c>
      <c r="C3325" s="40" t="str">
        <f>VLOOKUP(Taulukko1[[#This Row],[Rivivalinta]],Sheet1!$C$1:$E$42,2,FALSE)</f>
        <v>Exponeringsbelopp för positions-, valutakurs- och råvarurisker</v>
      </c>
      <c r="D3325" s="40" t="str">
        <f>VLOOKUP(Taulukko1[[#This Row],[Rivivalinta]],Sheet1!$C$1:$E$42,3,FALSE)</f>
        <v>Position, currency and commodity risks</v>
      </c>
      <c r="E3325" s="41" t="s">
        <v>220</v>
      </c>
      <c r="F3325" s="2">
        <v>42369</v>
      </c>
      <c r="G3325" s="42">
        <v>0</v>
      </c>
    </row>
    <row r="3326" spans="1:7" x14ac:dyDescent="0.2">
      <c r="A3326" s="3">
        <v>41</v>
      </c>
      <c r="B3326" s="23" t="s">
        <v>42</v>
      </c>
      <c r="C3326" s="40" t="str">
        <f>VLOOKUP(Taulukko1[[#This Row],[Rivivalinta]],Sheet1!$C$1:$E$42,2,FALSE)</f>
        <v>Exponeringsbelopp för operativ risk</v>
      </c>
      <c r="D3326" s="40" t="str">
        <f>VLOOKUP(Taulukko1[[#This Row],[Rivivalinta]],Sheet1!$C$1:$E$42,3,FALSE)</f>
        <v>Operational risks</v>
      </c>
      <c r="E3326" s="41" t="s">
        <v>220</v>
      </c>
      <c r="F3326" s="2">
        <v>42369</v>
      </c>
      <c r="G3326" s="42">
        <v>58125</v>
      </c>
    </row>
    <row r="3327" spans="1:7" x14ac:dyDescent="0.2">
      <c r="A3327" s="3">
        <v>42</v>
      </c>
      <c r="B3327" s="23" t="s">
        <v>43</v>
      </c>
      <c r="C3327" s="40" t="str">
        <f>VLOOKUP(Taulukko1[[#This Row],[Rivivalinta]],Sheet1!$C$1:$E$42,2,FALSE)</f>
        <v>Övriga riskexponeringar</v>
      </c>
      <c r="D3327" s="40" t="str">
        <f>VLOOKUP(Taulukko1[[#This Row],[Rivivalinta]],Sheet1!$C$1:$E$42,3,FALSE)</f>
        <v>Other risks</v>
      </c>
      <c r="E3327" s="41" t="s">
        <v>220</v>
      </c>
      <c r="F3327" s="2">
        <v>42369</v>
      </c>
      <c r="G3327" s="42">
        <v>0</v>
      </c>
    </row>
    <row r="3328" spans="1:7" x14ac:dyDescent="0.2">
      <c r="A3328" s="46">
        <v>27</v>
      </c>
      <c r="B3328" s="47" t="s">
        <v>116</v>
      </c>
      <c r="C3328" s="40" t="str">
        <f>VLOOKUP(Taulukko1[[#This Row],[Rivivalinta]],Sheet1!$C$1:$E$42,2,FALSE)</f>
        <v>Avkastning på total tillgångar (ROA), %</v>
      </c>
      <c r="D3328" s="40" t="str">
        <f>VLOOKUP(Taulukko1[[#This Row],[Rivivalinta]],Sheet1!$C$1:$E$42,3,FALSE)</f>
        <v>Return on total assets (ROA), %</v>
      </c>
      <c r="E3328" s="41" t="s">
        <v>220</v>
      </c>
      <c r="F3328" s="2">
        <v>42369</v>
      </c>
      <c r="G3328" s="43" vm="47">
        <v>2.5318823273194437E-2</v>
      </c>
    </row>
    <row r="3329" spans="1:7" x14ac:dyDescent="0.2">
      <c r="A3329" s="46">
        <v>26</v>
      </c>
      <c r="B3329" s="47" t="s">
        <v>117</v>
      </c>
      <c r="C3329" s="40" t="str">
        <f>VLOOKUP(Taulukko1[[#This Row],[Rivivalinta]],Sheet1!$C$1:$E$42,2,FALSE)</f>
        <v>Avkastning på eget kapital (ROE), %</v>
      </c>
      <c r="D3329" s="40" t="str">
        <f>VLOOKUP(Taulukko1[[#This Row],[Rivivalinta]],Sheet1!$C$1:$E$42,3,FALSE)</f>
        <v>Return on equity (ROE), %</v>
      </c>
      <c r="E3329" s="41" t="s">
        <v>220</v>
      </c>
      <c r="F3329" s="2">
        <v>42369</v>
      </c>
      <c r="G3329" s="43" vm="48">
        <v>5.2866186998737977E-2</v>
      </c>
    </row>
    <row r="3330" spans="1:7" x14ac:dyDescent="0.2">
      <c r="A3330" s="3">
        <v>27</v>
      </c>
      <c r="B3330" s="23" t="s">
        <v>116</v>
      </c>
      <c r="C3330" s="23" t="str">
        <f>VLOOKUP(Taulukko1[[#This Row],[Rivivalinta]],Sheet1!$C$1:$E$42,2,FALSE)</f>
        <v>Avkastning på total tillgångar (ROA), %</v>
      </c>
      <c r="D3330" s="23" t="str">
        <f>VLOOKUP(Taulukko1[[#This Row],[Rivivalinta]],Sheet1!$C$1:$E$42,3,FALSE)</f>
        <v>Return on total assets (ROA), %</v>
      </c>
      <c r="E3330" s="1" t="s">
        <v>4</v>
      </c>
      <c r="F3330" s="2">
        <v>42004</v>
      </c>
      <c r="G3330" s="5">
        <v>5.9228027760745072E-3</v>
      </c>
    </row>
    <row r="3331" spans="1:7" x14ac:dyDescent="0.2">
      <c r="A3331" s="3">
        <v>27</v>
      </c>
      <c r="B3331" s="23" t="s">
        <v>116</v>
      </c>
      <c r="C3331" s="23" t="str">
        <f>VLOOKUP(Taulukko1[[#This Row],[Rivivalinta]],Sheet1!$C$1:$E$42,2,FALSE)</f>
        <v>Avkastning på total tillgångar (ROA), %</v>
      </c>
      <c r="D3331" s="23" t="str">
        <f>VLOOKUP(Taulukko1[[#This Row],[Rivivalinta]],Sheet1!$C$1:$E$42,3,FALSE)</f>
        <v>Return on total assets (ROA), %</v>
      </c>
      <c r="E3331" s="1" t="s">
        <v>45</v>
      </c>
      <c r="F3331" s="2">
        <v>42004</v>
      </c>
      <c r="G3331" s="5">
        <v>4.585337519020888E-3</v>
      </c>
    </row>
    <row r="3332" spans="1:7" x14ac:dyDescent="0.2">
      <c r="A3332" s="3">
        <v>27</v>
      </c>
      <c r="B3332" s="23" t="s">
        <v>116</v>
      </c>
      <c r="C3332" s="23" t="str">
        <f>VLOOKUP(Taulukko1[[#This Row],[Rivivalinta]],Sheet1!$C$1:$E$42,2,FALSE)</f>
        <v>Avkastning på total tillgångar (ROA), %</v>
      </c>
      <c r="D3332" s="23" t="str">
        <f>VLOOKUP(Taulukko1[[#This Row],[Rivivalinta]],Sheet1!$C$1:$E$42,3,FALSE)</f>
        <v>Return on total assets (ROA), %</v>
      </c>
      <c r="E3332" s="1" t="s">
        <v>46</v>
      </c>
      <c r="F3332" s="2">
        <v>42004</v>
      </c>
      <c r="G3332" s="5">
        <v>-3.2418406141409645E-2</v>
      </c>
    </row>
    <row r="3333" spans="1:7" x14ac:dyDescent="0.2">
      <c r="A3333" s="3">
        <v>27</v>
      </c>
      <c r="B3333" s="23" t="s">
        <v>116</v>
      </c>
      <c r="C3333" s="23" t="str">
        <f>VLOOKUP(Taulukko1[[#This Row],[Rivivalinta]],Sheet1!$C$1:$E$42,2,FALSE)</f>
        <v>Avkastning på total tillgångar (ROA), %</v>
      </c>
      <c r="D3333" s="23" t="str">
        <f>VLOOKUP(Taulukko1[[#This Row],[Rivivalinta]],Sheet1!$C$1:$E$42,3,FALSE)</f>
        <v>Return on total assets (ROA), %</v>
      </c>
      <c r="E3333" s="1" t="s">
        <v>49</v>
      </c>
      <c r="F3333" s="2">
        <v>42004</v>
      </c>
      <c r="G3333" s="5">
        <v>3.3315255840937739E-3</v>
      </c>
    </row>
    <row r="3334" spans="1:7" x14ac:dyDescent="0.2">
      <c r="A3334" s="3">
        <v>27</v>
      </c>
      <c r="B3334" s="23" t="s">
        <v>116</v>
      </c>
      <c r="C3334" s="23" t="str">
        <f>VLOOKUP(Taulukko1[[#This Row],[Rivivalinta]],Sheet1!$C$1:$E$42,2,FALSE)</f>
        <v>Avkastning på total tillgångar (ROA), %</v>
      </c>
      <c r="D3334" s="23" t="str">
        <f>VLOOKUP(Taulukko1[[#This Row],[Rivivalinta]],Sheet1!$C$1:$E$42,3,FALSE)</f>
        <v>Return on total assets (ROA), %</v>
      </c>
      <c r="E3334" s="1" t="s">
        <v>52</v>
      </c>
      <c r="F3334" s="2">
        <v>42004</v>
      </c>
      <c r="G3334" s="5">
        <v>2.2601526055039236E-4</v>
      </c>
    </row>
    <row r="3335" spans="1:7" x14ac:dyDescent="0.2">
      <c r="A3335" s="3">
        <v>27</v>
      </c>
      <c r="B3335" s="23" t="s">
        <v>116</v>
      </c>
      <c r="C3335" s="23" t="str">
        <f>VLOOKUP(Taulukko1[[#This Row],[Rivivalinta]],Sheet1!$C$1:$E$42,2,FALSE)</f>
        <v>Avkastning på total tillgångar (ROA), %</v>
      </c>
      <c r="D3335" s="23" t="str">
        <f>VLOOKUP(Taulukko1[[#This Row],[Rivivalinta]],Sheet1!$C$1:$E$42,3,FALSE)</f>
        <v>Return on total assets (ROA), %</v>
      </c>
      <c r="E3335" s="1" t="s">
        <v>53</v>
      </c>
      <c r="F3335" s="2">
        <v>42004</v>
      </c>
      <c r="G3335" s="5">
        <v>4.6720623336503246E-3</v>
      </c>
    </row>
    <row r="3336" spans="1:7" x14ac:dyDescent="0.2">
      <c r="A3336" s="3">
        <v>27</v>
      </c>
      <c r="B3336" s="23" t="s">
        <v>116</v>
      </c>
      <c r="C3336" s="23" t="str">
        <f>VLOOKUP(Taulukko1[[#This Row],[Rivivalinta]],Sheet1!$C$1:$E$42,2,FALSE)</f>
        <v>Avkastning på total tillgångar (ROA), %</v>
      </c>
      <c r="D3336" s="23" t="str">
        <f>VLOOKUP(Taulukko1[[#This Row],[Rivivalinta]],Sheet1!$C$1:$E$42,3,FALSE)</f>
        <v>Return on total assets (ROA), %</v>
      </c>
      <c r="E3336" s="1" t="s">
        <v>54</v>
      </c>
      <c r="F3336" s="2">
        <v>42004</v>
      </c>
      <c r="G3336" s="5">
        <v>8.9480696609194037E-3</v>
      </c>
    </row>
    <row r="3337" spans="1:7" x14ac:dyDescent="0.2">
      <c r="A3337" s="3">
        <v>27</v>
      </c>
      <c r="B3337" s="23" t="s">
        <v>116</v>
      </c>
      <c r="C3337" s="23" t="str">
        <f>VLOOKUP(Taulukko1[[#This Row],[Rivivalinta]],Sheet1!$C$1:$E$42,2,FALSE)</f>
        <v>Avkastning på total tillgångar (ROA), %</v>
      </c>
      <c r="D3337" s="23" t="str">
        <f>VLOOKUP(Taulukko1[[#This Row],[Rivivalinta]],Sheet1!$C$1:$E$42,3,FALSE)</f>
        <v>Return on total assets (ROA), %</v>
      </c>
      <c r="E3337" s="1" t="s">
        <v>55</v>
      </c>
      <c r="F3337" s="2">
        <v>42004</v>
      </c>
      <c r="G3337" s="5">
        <v>4.978700444891208E-3</v>
      </c>
    </row>
    <row r="3338" spans="1:7" x14ac:dyDescent="0.2">
      <c r="A3338" s="3">
        <v>27</v>
      </c>
      <c r="B3338" s="23" t="s">
        <v>116</v>
      </c>
      <c r="C3338" s="23" t="str">
        <f>VLOOKUP(Taulukko1[[#This Row],[Rivivalinta]],Sheet1!$C$1:$E$42,2,FALSE)</f>
        <v>Avkastning på total tillgångar (ROA), %</v>
      </c>
      <c r="D3338" s="23" t="str">
        <f>VLOOKUP(Taulukko1[[#This Row],[Rivivalinta]],Sheet1!$C$1:$E$42,3,FALSE)</f>
        <v>Return on total assets (ROA), %</v>
      </c>
      <c r="E3338" s="1" t="s">
        <v>56</v>
      </c>
      <c r="F3338" s="2">
        <v>42004</v>
      </c>
      <c r="G3338" s="5">
        <v>6.8672459281407675E-3</v>
      </c>
    </row>
    <row r="3339" spans="1:7" x14ac:dyDescent="0.2">
      <c r="A3339" s="3">
        <v>27</v>
      </c>
      <c r="B3339" s="23" t="s">
        <v>116</v>
      </c>
      <c r="C3339" s="23" t="str">
        <f>VLOOKUP(Taulukko1[[#This Row],[Rivivalinta]],Sheet1!$C$1:$E$42,2,FALSE)</f>
        <v>Avkastning på total tillgångar (ROA), %</v>
      </c>
      <c r="D3339" s="23" t="str">
        <f>VLOOKUP(Taulukko1[[#This Row],[Rivivalinta]],Sheet1!$C$1:$E$42,3,FALSE)</f>
        <v>Return on total assets (ROA), %</v>
      </c>
      <c r="E3339" s="1" t="s">
        <v>57</v>
      </c>
      <c r="F3339" s="2">
        <v>42004</v>
      </c>
      <c r="G3339" s="5">
        <v>1.2725462896912272E-2</v>
      </c>
    </row>
    <row r="3340" spans="1:7" x14ac:dyDescent="0.2">
      <c r="A3340" s="3">
        <v>27</v>
      </c>
      <c r="B3340" s="23" t="s">
        <v>116</v>
      </c>
      <c r="C3340" s="23" t="str">
        <f>VLOOKUP(Taulukko1[[#This Row],[Rivivalinta]],Sheet1!$C$1:$E$42,2,FALSE)</f>
        <v>Avkastning på total tillgångar (ROA), %</v>
      </c>
      <c r="D3340" s="23" t="str">
        <f>VLOOKUP(Taulukko1[[#This Row],[Rivivalinta]],Sheet1!$C$1:$E$42,3,FALSE)</f>
        <v>Return on total assets (ROA), %</v>
      </c>
      <c r="E3340" s="1" t="s">
        <v>58</v>
      </c>
      <c r="F3340" s="2">
        <v>42004</v>
      </c>
      <c r="G3340" s="5">
        <v>2.9167170571036288E-3</v>
      </c>
    </row>
    <row r="3341" spans="1:7" x14ac:dyDescent="0.2">
      <c r="A3341" s="3">
        <v>27</v>
      </c>
      <c r="B3341" s="23" t="s">
        <v>116</v>
      </c>
      <c r="C3341" s="23" t="str">
        <f>VLOOKUP(Taulukko1[[#This Row],[Rivivalinta]],Sheet1!$C$1:$E$42,2,FALSE)</f>
        <v>Avkastning på total tillgångar (ROA), %</v>
      </c>
      <c r="D3341" s="23" t="str">
        <f>VLOOKUP(Taulukko1[[#This Row],[Rivivalinta]],Sheet1!$C$1:$E$42,3,FALSE)</f>
        <v>Return on total assets (ROA), %</v>
      </c>
      <c r="E3341" s="1" t="s">
        <v>59</v>
      </c>
      <c r="F3341" s="2">
        <v>42004</v>
      </c>
      <c r="G3341" s="5">
        <v>7.3475339799997002E-3</v>
      </c>
    </row>
    <row r="3342" spans="1:7" x14ac:dyDescent="0.2">
      <c r="A3342" s="3">
        <v>27</v>
      </c>
      <c r="B3342" s="23" t="s">
        <v>116</v>
      </c>
      <c r="C3342" s="23" t="str">
        <f>VLOOKUP(Taulukko1[[#This Row],[Rivivalinta]],Sheet1!$C$1:$E$42,2,FALSE)</f>
        <v>Avkastning på total tillgångar (ROA), %</v>
      </c>
      <c r="D3342" s="23" t="str">
        <f>VLOOKUP(Taulukko1[[#This Row],[Rivivalinta]],Sheet1!$C$1:$E$42,3,FALSE)</f>
        <v>Return on total assets (ROA), %</v>
      </c>
      <c r="E3342" s="1" t="s">
        <v>60</v>
      </c>
      <c r="F3342" s="2">
        <v>42004</v>
      </c>
      <c r="G3342" s="5">
        <v>1.3955237015120603E-3</v>
      </c>
    </row>
    <row r="3343" spans="1:7" x14ac:dyDescent="0.2">
      <c r="A3343" s="3">
        <v>27</v>
      </c>
      <c r="B3343" s="23" t="s">
        <v>116</v>
      </c>
      <c r="C3343" s="23" t="str">
        <f>VLOOKUP(Taulukko1[[#This Row],[Rivivalinta]],Sheet1!$C$1:$E$42,2,FALSE)</f>
        <v>Avkastning på total tillgångar (ROA), %</v>
      </c>
      <c r="D3343" s="23" t="str">
        <f>VLOOKUP(Taulukko1[[#This Row],[Rivivalinta]],Sheet1!$C$1:$E$42,3,FALSE)</f>
        <v>Return on total assets (ROA), %</v>
      </c>
      <c r="E3343" s="1" t="s">
        <v>61</v>
      </c>
      <c r="F3343" s="2">
        <v>42004</v>
      </c>
      <c r="G3343" s="5">
        <v>2.0860037778247728E-3</v>
      </c>
    </row>
    <row r="3344" spans="1:7" x14ac:dyDescent="0.2">
      <c r="A3344" s="3">
        <v>27</v>
      </c>
      <c r="B3344" s="23" t="s">
        <v>116</v>
      </c>
      <c r="C3344" s="23" t="str">
        <f>VLOOKUP(Taulukko1[[#This Row],[Rivivalinta]],Sheet1!$C$1:$E$42,2,FALSE)</f>
        <v>Avkastning på total tillgångar (ROA), %</v>
      </c>
      <c r="D3344" s="23" t="str">
        <f>VLOOKUP(Taulukko1[[#This Row],[Rivivalinta]],Sheet1!$C$1:$E$42,3,FALSE)</f>
        <v>Return on total assets (ROA), %</v>
      </c>
      <c r="E3344" s="1" t="s">
        <v>62</v>
      </c>
      <c r="F3344" s="2">
        <v>42004</v>
      </c>
      <c r="G3344" s="5">
        <v>3.7853959779722045E-3</v>
      </c>
    </row>
    <row r="3345" spans="1:7" x14ac:dyDescent="0.2">
      <c r="A3345" s="3">
        <v>27</v>
      </c>
      <c r="B3345" s="23" t="s">
        <v>116</v>
      </c>
      <c r="C3345" s="23" t="str">
        <f>VLOOKUP(Taulukko1[[#This Row],[Rivivalinta]],Sheet1!$C$1:$E$42,2,FALSE)</f>
        <v>Avkastning på total tillgångar (ROA), %</v>
      </c>
      <c r="D3345" s="23" t="str">
        <f>VLOOKUP(Taulukko1[[#This Row],[Rivivalinta]],Sheet1!$C$1:$E$42,3,FALSE)</f>
        <v>Return on total assets (ROA), %</v>
      </c>
      <c r="E3345" s="1" t="s">
        <v>63</v>
      </c>
      <c r="F3345" s="2">
        <v>42004</v>
      </c>
      <c r="G3345" s="5">
        <v>2.0429530886897011E-3</v>
      </c>
    </row>
    <row r="3346" spans="1:7" x14ac:dyDescent="0.2">
      <c r="A3346" s="3">
        <v>27</v>
      </c>
      <c r="B3346" s="23" t="s">
        <v>116</v>
      </c>
      <c r="C3346" s="23" t="str">
        <f>VLOOKUP(Taulukko1[[#This Row],[Rivivalinta]],Sheet1!$C$1:$E$42,2,FALSE)</f>
        <v>Avkastning på total tillgångar (ROA), %</v>
      </c>
      <c r="D3346" s="23" t="str">
        <f>VLOOKUP(Taulukko1[[#This Row],[Rivivalinta]],Sheet1!$C$1:$E$42,3,FALSE)</f>
        <v>Return on total assets (ROA), %</v>
      </c>
      <c r="E3346" s="1" t="s">
        <v>64</v>
      </c>
      <c r="F3346" s="2">
        <v>42004</v>
      </c>
      <c r="G3346" s="5">
        <v>2.1506290744099173E-3</v>
      </c>
    </row>
    <row r="3347" spans="1:7" x14ac:dyDescent="0.2">
      <c r="A3347" s="3">
        <v>27</v>
      </c>
      <c r="B3347" s="23" t="s">
        <v>116</v>
      </c>
      <c r="C3347" s="23" t="str">
        <f>VLOOKUP(Taulukko1[[#This Row],[Rivivalinta]],Sheet1!$C$1:$E$42,2,FALSE)</f>
        <v>Avkastning på total tillgångar (ROA), %</v>
      </c>
      <c r="D3347" s="23" t="str">
        <f>VLOOKUP(Taulukko1[[#This Row],[Rivivalinta]],Sheet1!$C$1:$E$42,3,FALSE)</f>
        <v>Return on total assets (ROA), %</v>
      </c>
      <c r="E3347" s="1" t="s">
        <v>65</v>
      </c>
      <c r="F3347" s="2">
        <v>42004</v>
      </c>
      <c r="G3347" s="5">
        <v>5.111049607076007E-3</v>
      </c>
    </row>
    <row r="3348" spans="1:7" x14ac:dyDescent="0.2">
      <c r="A3348" s="3">
        <v>27</v>
      </c>
      <c r="B3348" s="23" t="s">
        <v>116</v>
      </c>
      <c r="C3348" s="23" t="str">
        <f>VLOOKUP(Taulukko1[[#This Row],[Rivivalinta]],Sheet1!$C$1:$E$42,2,FALSE)</f>
        <v>Avkastning på total tillgångar (ROA), %</v>
      </c>
      <c r="D3348" s="23" t="str">
        <f>VLOOKUP(Taulukko1[[#This Row],[Rivivalinta]],Sheet1!$C$1:$E$42,3,FALSE)</f>
        <v>Return on total assets (ROA), %</v>
      </c>
      <c r="E3348" s="1" t="s">
        <v>66</v>
      </c>
      <c r="F3348" s="2">
        <v>42004</v>
      </c>
      <c r="G3348" s="5">
        <v>6.691741628041795E-3</v>
      </c>
    </row>
    <row r="3349" spans="1:7" x14ac:dyDescent="0.2">
      <c r="A3349" s="3">
        <v>27</v>
      </c>
      <c r="B3349" s="23" t="s">
        <v>116</v>
      </c>
      <c r="C3349" s="23" t="str">
        <f>VLOOKUP(Taulukko1[[#This Row],[Rivivalinta]],Sheet1!$C$1:$E$42,2,FALSE)</f>
        <v>Avkastning på total tillgångar (ROA), %</v>
      </c>
      <c r="D3349" s="23" t="str">
        <f>VLOOKUP(Taulukko1[[#This Row],[Rivivalinta]],Sheet1!$C$1:$E$42,3,FALSE)</f>
        <v>Return on total assets (ROA), %</v>
      </c>
      <c r="E3349" s="1" t="s">
        <v>67</v>
      </c>
      <c r="F3349" s="2">
        <v>42004</v>
      </c>
      <c r="G3349" s="5">
        <v>3.0516266727117938E-3</v>
      </c>
    </row>
    <row r="3350" spans="1:7" x14ac:dyDescent="0.2">
      <c r="A3350" s="3">
        <v>27</v>
      </c>
      <c r="B3350" s="23" t="s">
        <v>116</v>
      </c>
      <c r="C3350" s="23" t="str">
        <f>VLOOKUP(Taulukko1[[#This Row],[Rivivalinta]],Sheet1!$C$1:$E$42,2,FALSE)</f>
        <v>Avkastning på total tillgångar (ROA), %</v>
      </c>
      <c r="D3350" s="23" t="str">
        <f>VLOOKUP(Taulukko1[[#This Row],[Rivivalinta]],Sheet1!$C$1:$E$42,3,FALSE)</f>
        <v>Return on total assets (ROA), %</v>
      </c>
      <c r="E3350" s="1" t="s">
        <v>68</v>
      </c>
      <c r="F3350" s="2">
        <v>42004</v>
      </c>
      <c r="G3350" s="5">
        <v>4.4148050528553693E-3</v>
      </c>
    </row>
    <row r="3351" spans="1:7" x14ac:dyDescent="0.2">
      <c r="A3351" s="3">
        <v>27</v>
      </c>
      <c r="B3351" s="23" t="s">
        <v>116</v>
      </c>
      <c r="C3351" s="23" t="str">
        <f>VLOOKUP(Taulukko1[[#This Row],[Rivivalinta]],Sheet1!$C$1:$E$42,2,FALSE)</f>
        <v>Avkastning på total tillgångar (ROA), %</v>
      </c>
      <c r="D3351" s="23" t="str">
        <f>VLOOKUP(Taulukko1[[#This Row],[Rivivalinta]],Sheet1!$C$1:$E$42,3,FALSE)</f>
        <v>Return on total assets (ROA), %</v>
      </c>
      <c r="E3351" s="1" t="s">
        <v>69</v>
      </c>
      <c r="F3351" s="2">
        <v>42004</v>
      </c>
      <c r="G3351" s="5">
        <v>2.9555599045776372E-3</v>
      </c>
    </row>
    <row r="3352" spans="1:7" x14ac:dyDescent="0.2">
      <c r="A3352" s="3">
        <v>27</v>
      </c>
      <c r="B3352" s="23" t="s">
        <v>116</v>
      </c>
      <c r="C3352" s="23" t="str">
        <f>VLOOKUP(Taulukko1[[#This Row],[Rivivalinta]],Sheet1!$C$1:$E$42,2,FALSE)</f>
        <v>Avkastning på total tillgångar (ROA), %</v>
      </c>
      <c r="D3352" s="23" t="str">
        <f>VLOOKUP(Taulukko1[[#This Row],[Rivivalinta]],Sheet1!$C$1:$E$42,3,FALSE)</f>
        <v>Return on total assets (ROA), %</v>
      </c>
      <c r="E3352" s="1" t="s">
        <v>70</v>
      </c>
      <c r="F3352" s="2">
        <v>42004</v>
      </c>
      <c r="G3352" s="5">
        <v>5.5543691040327563E-3</v>
      </c>
    </row>
    <row r="3353" spans="1:7" x14ac:dyDescent="0.2">
      <c r="A3353" s="3">
        <v>27</v>
      </c>
      <c r="B3353" s="23" t="s">
        <v>116</v>
      </c>
      <c r="C3353" s="23" t="str">
        <f>VLOOKUP(Taulukko1[[#This Row],[Rivivalinta]],Sheet1!$C$1:$E$42,2,FALSE)</f>
        <v>Avkastning på total tillgångar (ROA), %</v>
      </c>
      <c r="D3353" s="23" t="str">
        <f>VLOOKUP(Taulukko1[[#This Row],[Rivivalinta]],Sheet1!$C$1:$E$42,3,FALSE)</f>
        <v>Return on total assets (ROA), %</v>
      </c>
      <c r="E3353" s="1" t="s">
        <v>71</v>
      </c>
      <c r="F3353" s="2">
        <v>42004</v>
      </c>
      <c r="G3353" s="5">
        <v>3.0713581809135274E-3</v>
      </c>
    </row>
    <row r="3354" spans="1:7" x14ac:dyDescent="0.2">
      <c r="A3354" s="3">
        <v>27</v>
      </c>
      <c r="B3354" s="23" t="s">
        <v>116</v>
      </c>
      <c r="C3354" s="23" t="str">
        <f>VLOOKUP(Taulukko1[[#This Row],[Rivivalinta]],Sheet1!$C$1:$E$42,2,FALSE)</f>
        <v>Avkastning på total tillgångar (ROA), %</v>
      </c>
      <c r="D3354" s="23" t="str">
        <f>VLOOKUP(Taulukko1[[#This Row],[Rivivalinta]],Sheet1!$C$1:$E$42,3,FALSE)</f>
        <v>Return on total assets (ROA), %</v>
      </c>
      <c r="E3354" s="1" t="s">
        <v>72</v>
      </c>
      <c r="F3354" s="2">
        <v>42004</v>
      </c>
      <c r="G3354" s="5">
        <v>7.8824599701571071E-3</v>
      </c>
    </row>
    <row r="3355" spans="1:7" x14ac:dyDescent="0.2">
      <c r="A3355" s="3">
        <v>27</v>
      </c>
      <c r="B3355" s="23" t="s">
        <v>116</v>
      </c>
      <c r="C3355" s="23" t="str">
        <f>VLOOKUP(Taulukko1[[#This Row],[Rivivalinta]],Sheet1!$C$1:$E$42,2,FALSE)</f>
        <v>Avkastning på total tillgångar (ROA), %</v>
      </c>
      <c r="D3355" s="23" t="str">
        <f>VLOOKUP(Taulukko1[[#This Row],[Rivivalinta]],Sheet1!$C$1:$E$42,3,FALSE)</f>
        <v>Return on total assets (ROA), %</v>
      </c>
      <c r="E3355" s="1" t="s">
        <v>73</v>
      </c>
      <c r="F3355" s="2">
        <v>42004</v>
      </c>
      <c r="G3355" s="5">
        <v>4.2967384890375878E-3</v>
      </c>
    </row>
    <row r="3356" spans="1:7" x14ac:dyDescent="0.2">
      <c r="A3356" s="3">
        <v>27</v>
      </c>
      <c r="B3356" s="23" t="s">
        <v>116</v>
      </c>
      <c r="C3356" s="23" t="str">
        <f>VLOOKUP(Taulukko1[[#This Row],[Rivivalinta]],Sheet1!$C$1:$E$42,2,FALSE)</f>
        <v>Avkastning på total tillgångar (ROA), %</v>
      </c>
      <c r="D3356" s="23" t="str">
        <f>VLOOKUP(Taulukko1[[#This Row],[Rivivalinta]],Sheet1!$C$1:$E$42,3,FALSE)</f>
        <v>Return on total assets (ROA), %</v>
      </c>
      <c r="E3356" s="1" t="s">
        <v>74</v>
      </c>
      <c r="F3356" s="2">
        <v>42004</v>
      </c>
      <c r="G3356" s="5">
        <v>5.3218709802351685E-3</v>
      </c>
    </row>
    <row r="3357" spans="1:7" x14ac:dyDescent="0.2">
      <c r="A3357" s="3">
        <v>27</v>
      </c>
      <c r="B3357" s="23" t="s">
        <v>116</v>
      </c>
      <c r="C3357" s="23" t="str">
        <f>VLOOKUP(Taulukko1[[#This Row],[Rivivalinta]],Sheet1!$C$1:$E$42,2,FALSE)</f>
        <v>Avkastning på total tillgångar (ROA), %</v>
      </c>
      <c r="D3357" s="23" t="str">
        <f>VLOOKUP(Taulukko1[[#This Row],[Rivivalinta]],Sheet1!$C$1:$E$42,3,FALSE)</f>
        <v>Return on total assets (ROA), %</v>
      </c>
      <c r="E3357" s="1" t="s">
        <v>75</v>
      </c>
      <c r="F3357" s="2">
        <v>42004</v>
      </c>
      <c r="G3357" s="5">
        <v>2.1577789262252722E-3</v>
      </c>
    </row>
    <row r="3358" spans="1:7" x14ac:dyDescent="0.2">
      <c r="A3358" s="3">
        <v>27</v>
      </c>
      <c r="B3358" s="23" t="s">
        <v>116</v>
      </c>
      <c r="C3358" s="23" t="str">
        <f>VLOOKUP(Taulukko1[[#This Row],[Rivivalinta]],Sheet1!$C$1:$E$42,2,FALSE)</f>
        <v>Avkastning på total tillgångar (ROA), %</v>
      </c>
      <c r="D3358" s="23" t="str">
        <f>VLOOKUP(Taulukko1[[#This Row],[Rivivalinta]],Sheet1!$C$1:$E$42,3,FALSE)</f>
        <v>Return on total assets (ROA), %</v>
      </c>
      <c r="E3358" s="1" t="s">
        <v>76</v>
      </c>
      <c r="F3358" s="2">
        <v>42004</v>
      </c>
      <c r="G3358" s="5">
        <v>1.0235957089405601E-3</v>
      </c>
    </row>
    <row r="3359" spans="1:7" x14ac:dyDescent="0.2">
      <c r="A3359" s="3">
        <v>27</v>
      </c>
      <c r="B3359" s="23" t="s">
        <v>116</v>
      </c>
      <c r="C3359" s="23" t="str">
        <f>VLOOKUP(Taulukko1[[#This Row],[Rivivalinta]],Sheet1!$C$1:$E$42,2,FALSE)</f>
        <v>Avkastning på total tillgångar (ROA), %</v>
      </c>
      <c r="D3359" s="23" t="str">
        <f>VLOOKUP(Taulukko1[[#This Row],[Rivivalinta]],Sheet1!$C$1:$E$42,3,FALSE)</f>
        <v>Return on total assets (ROA), %</v>
      </c>
      <c r="E3359" s="1" t="s">
        <v>77</v>
      </c>
      <c r="F3359" s="2">
        <v>42004</v>
      </c>
      <c r="G3359" s="5">
        <v>1.1584033509701398E-3</v>
      </c>
    </row>
    <row r="3360" spans="1:7" x14ac:dyDescent="0.2">
      <c r="A3360" s="3">
        <v>27</v>
      </c>
      <c r="B3360" s="23" t="s">
        <v>116</v>
      </c>
      <c r="C3360" s="23" t="str">
        <f>VLOOKUP(Taulukko1[[#This Row],[Rivivalinta]],Sheet1!$C$1:$E$42,2,FALSE)</f>
        <v>Avkastning på total tillgångar (ROA), %</v>
      </c>
      <c r="D3360" s="23" t="str">
        <f>VLOOKUP(Taulukko1[[#This Row],[Rivivalinta]],Sheet1!$C$1:$E$42,3,FALSE)</f>
        <v>Return on total assets (ROA), %</v>
      </c>
      <c r="E3360" s="1" t="s">
        <v>78</v>
      </c>
      <c r="F3360" s="2">
        <v>42004</v>
      </c>
      <c r="G3360" s="5">
        <v>1.2750653162491033E-2</v>
      </c>
    </row>
    <row r="3361" spans="1:7" x14ac:dyDescent="0.2">
      <c r="A3361" s="3">
        <v>27</v>
      </c>
      <c r="B3361" s="23" t="s">
        <v>116</v>
      </c>
      <c r="C3361" s="23" t="str">
        <f>VLOOKUP(Taulukko1[[#This Row],[Rivivalinta]],Sheet1!$C$1:$E$42,2,FALSE)</f>
        <v>Avkastning på total tillgångar (ROA), %</v>
      </c>
      <c r="D3361" s="23" t="str">
        <f>VLOOKUP(Taulukko1[[#This Row],[Rivivalinta]],Sheet1!$C$1:$E$42,3,FALSE)</f>
        <v>Return on total assets (ROA), %</v>
      </c>
      <c r="E3361" s="1" t="s">
        <v>79</v>
      </c>
      <c r="F3361" s="2">
        <v>42004</v>
      </c>
      <c r="G3361" s="5">
        <v>2.1672406369025949E-3</v>
      </c>
    </row>
    <row r="3362" spans="1:7" x14ac:dyDescent="0.2">
      <c r="A3362" s="3">
        <v>27</v>
      </c>
      <c r="B3362" s="23" t="s">
        <v>116</v>
      </c>
      <c r="C3362" s="23" t="str">
        <f>VLOOKUP(Taulukko1[[#This Row],[Rivivalinta]],Sheet1!$C$1:$E$42,2,FALSE)</f>
        <v>Avkastning på total tillgångar (ROA), %</v>
      </c>
      <c r="D3362" s="23" t="str">
        <f>VLOOKUP(Taulukko1[[#This Row],[Rivivalinta]],Sheet1!$C$1:$E$42,3,FALSE)</f>
        <v>Return on total assets (ROA), %</v>
      </c>
      <c r="E3362" s="1" t="s">
        <v>80</v>
      </c>
      <c r="F3362" s="2">
        <v>42004</v>
      </c>
      <c r="G3362" s="5">
        <v>6.3210586133761668E-3</v>
      </c>
    </row>
    <row r="3363" spans="1:7" x14ac:dyDescent="0.2">
      <c r="A3363" s="3">
        <v>27</v>
      </c>
      <c r="B3363" s="23" t="s">
        <v>116</v>
      </c>
      <c r="C3363" s="23" t="str">
        <f>VLOOKUP(Taulukko1[[#This Row],[Rivivalinta]],Sheet1!$C$1:$E$42,2,FALSE)</f>
        <v>Avkastning på total tillgångar (ROA), %</v>
      </c>
      <c r="D3363" s="23" t="str">
        <f>VLOOKUP(Taulukko1[[#This Row],[Rivivalinta]],Sheet1!$C$1:$E$42,3,FALSE)</f>
        <v>Return on total assets (ROA), %</v>
      </c>
      <c r="E3363" s="1" t="s">
        <v>81</v>
      </c>
      <c r="F3363" s="2">
        <v>42004</v>
      </c>
      <c r="G3363" s="5">
        <v>4.2331959191348727E-3</v>
      </c>
    </row>
    <row r="3364" spans="1:7" x14ac:dyDescent="0.2">
      <c r="A3364" s="3">
        <v>27</v>
      </c>
      <c r="B3364" s="23" t="s">
        <v>116</v>
      </c>
      <c r="C3364" s="23" t="str">
        <f>VLOOKUP(Taulukko1[[#This Row],[Rivivalinta]],Sheet1!$C$1:$E$42,2,FALSE)</f>
        <v>Avkastning på total tillgångar (ROA), %</v>
      </c>
      <c r="D3364" s="23" t="str">
        <f>VLOOKUP(Taulukko1[[#This Row],[Rivivalinta]],Sheet1!$C$1:$E$42,3,FALSE)</f>
        <v>Return on total assets (ROA), %</v>
      </c>
      <c r="E3364" s="1" t="s">
        <v>82</v>
      </c>
      <c r="F3364" s="2">
        <v>42004</v>
      </c>
      <c r="G3364" s="5">
        <v>1.3577395534350811E-3</v>
      </c>
    </row>
    <row r="3365" spans="1:7" x14ac:dyDescent="0.2">
      <c r="A3365" s="3">
        <v>27</v>
      </c>
      <c r="B3365" s="23" t="s">
        <v>116</v>
      </c>
      <c r="C3365" s="23" t="str">
        <f>VLOOKUP(Taulukko1[[#This Row],[Rivivalinta]],Sheet1!$C$1:$E$42,2,FALSE)</f>
        <v>Avkastning på total tillgångar (ROA), %</v>
      </c>
      <c r="D3365" s="23" t="str">
        <f>VLOOKUP(Taulukko1[[#This Row],[Rivivalinta]],Sheet1!$C$1:$E$42,3,FALSE)</f>
        <v>Return on total assets (ROA), %</v>
      </c>
      <c r="E3365" s="1" t="s">
        <v>83</v>
      </c>
      <c r="F3365" s="2">
        <v>42004</v>
      </c>
      <c r="G3365" s="5">
        <v>6.3404738163188113E-3</v>
      </c>
    </row>
    <row r="3366" spans="1:7" x14ac:dyDescent="0.2">
      <c r="A3366" s="3">
        <v>27</v>
      </c>
      <c r="B3366" s="23" t="s">
        <v>116</v>
      </c>
      <c r="C3366" s="23" t="str">
        <f>VLOOKUP(Taulukko1[[#This Row],[Rivivalinta]],Sheet1!$C$1:$E$42,2,FALSE)</f>
        <v>Avkastning på total tillgångar (ROA), %</v>
      </c>
      <c r="D3366" s="23" t="str">
        <f>VLOOKUP(Taulukko1[[#This Row],[Rivivalinta]],Sheet1!$C$1:$E$42,3,FALSE)</f>
        <v>Return on total assets (ROA), %</v>
      </c>
      <c r="E3366" s="1" t="s">
        <v>84</v>
      </c>
      <c r="F3366" s="2">
        <v>42004</v>
      </c>
      <c r="G3366" s="5">
        <v>3.1670450548985166E-3</v>
      </c>
    </row>
    <row r="3367" spans="1:7" x14ac:dyDescent="0.2">
      <c r="A3367" s="3">
        <v>27</v>
      </c>
      <c r="B3367" s="23" t="s">
        <v>116</v>
      </c>
      <c r="C3367" s="23" t="str">
        <f>VLOOKUP(Taulukko1[[#This Row],[Rivivalinta]],Sheet1!$C$1:$E$42,2,FALSE)</f>
        <v>Avkastning på total tillgångar (ROA), %</v>
      </c>
      <c r="D3367" s="23" t="str">
        <f>VLOOKUP(Taulukko1[[#This Row],[Rivivalinta]],Sheet1!$C$1:$E$42,3,FALSE)</f>
        <v>Return on total assets (ROA), %</v>
      </c>
      <c r="E3367" s="1" t="s">
        <v>85</v>
      </c>
      <c r="F3367" s="2">
        <v>42004</v>
      </c>
      <c r="G3367" s="5">
        <v>1.9578893311079726E-3</v>
      </c>
    </row>
    <row r="3368" spans="1:7" x14ac:dyDescent="0.2">
      <c r="A3368" s="3">
        <v>27</v>
      </c>
      <c r="B3368" s="23" t="s">
        <v>116</v>
      </c>
      <c r="C3368" s="23" t="str">
        <f>VLOOKUP(Taulukko1[[#This Row],[Rivivalinta]],Sheet1!$C$1:$E$42,2,FALSE)</f>
        <v>Avkastning på total tillgångar (ROA), %</v>
      </c>
      <c r="D3368" s="23" t="str">
        <f>VLOOKUP(Taulukko1[[#This Row],[Rivivalinta]],Sheet1!$C$1:$E$42,3,FALSE)</f>
        <v>Return on total assets (ROA), %</v>
      </c>
      <c r="E3368" s="1" t="s">
        <v>86</v>
      </c>
      <c r="F3368" s="2">
        <v>42004</v>
      </c>
      <c r="G3368" s="5">
        <v>4.2312840048092555E-3</v>
      </c>
    </row>
    <row r="3369" spans="1:7" x14ac:dyDescent="0.2">
      <c r="A3369" s="3">
        <v>27</v>
      </c>
      <c r="B3369" s="23" t="s">
        <v>116</v>
      </c>
      <c r="C3369" s="23" t="str">
        <f>VLOOKUP(Taulukko1[[#This Row],[Rivivalinta]],Sheet1!$C$1:$E$42,2,FALSE)</f>
        <v>Avkastning på total tillgångar (ROA), %</v>
      </c>
      <c r="D3369" s="23" t="str">
        <f>VLOOKUP(Taulukko1[[#This Row],[Rivivalinta]],Sheet1!$C$1:$E$42,3,FALSE)</f>
        <v>Return on total assets (ROA), %</v>
      </c>
      <c r="E3369" s="1" t="s">
        <v>88</v>
      </c>
      <c r="F3369" s="2">
        <v>42004</v>
      </c>
      <c r="G3369" s="5">
        <v>7.6213682822590762E-3</v>
      </c>
    </row>
    <row r="3370" spans="1:7" x14ac:dyDescent="0.2">
      <c r="A3370" s="3">
        <v>27</v>
      </c>
      <c r="B3370" s="23" t="s">
        <v>116</v>
      </c>
      <c r="C3370" s="23" t="str">
        <f>VLOOKUP(Taulukko1[[#This Row],[Rivivalinta]],Sheet1!$C$1:$E$42,2,FALSE)</f>
        <v>Avkastning på total tillgångar (ROA), %</v>
      </c>
      <c r="D3370" s="23" t="str">
        <f>VLOOKUP(Taulukko1[[#This Row],[Rivivalinta]],Sheet1!$C$1:$E$42,3,FALSE)</f>
        <v>Return on total assets (ROA), %</v>
      </c>
      <c r="E3370" s="1" t="s">
        <v>113</v>
      </c>
      <c r="F3370" s="2">
        <v>42004</v>
      </c>
      <c r="G3370" s="5">
        <v>5.9014266252429906E-3</v>
      </c>
    </row>
    <row r="3371" spans="1:7" x14ac:dyDescent="0.2">
      <c r="A3371" s="3">
        <v>27</v>
      </c>
      <c r="B3371" s="23" t="s">
        <v>116</v>
      </c>
      <c r="C3371" s="23" t="str">
        <f>VLOOKUP(Taulukko1[[#This Row],[Rivivalinta]],Sheet1!$C$1:$E$42,2,FALSE)</f>
        <v>Avkastning på total tillgångar (ROA), %</v>
      </c>
      <c r="D3371" s="23" t="str">
        <f>VLOOKUP(Taulukko1[[#This Row],[Rivivalinta]],Sheet1!$C$1:$E$42,3,FALSE)</f>
        <v>Return on total assets (ROA), %</v>
      </c>
      <c r="E3371" s="1" t="s">
        <v>89</v>
      </c>
      <c r="F3371" s="2">
        <v>42004</v>
      </c>
      <c r="G3371" s="5">
        <v>5.3205377076136155E-3</v>
      </c>
    </row>
    <row r="3372" spans="1:7" x14ac:dyDescent="0.2">
      <c r="A3372" s="3">
        <v>27</v>
      </c>
      <c r="B3372" s="23" t="s">
        <v>116</v>
      </c>
      <c r="C3372" s="23" t="str">
        <f>VLOOKUP(Taulukko1[[#This Row],[Rivivalinta]],Sheet1!$C$1:$E$42,2,FALSE)</f>
        <v>Avkastning på total tillgångar (ROA), %</v>
      </c>
      <c r="D3372" s="23" t="str">
        <f>VLOOKUP(Taulukko1[[#This Row],[Rivivalinta]],Sheet1!$C$1:$E$42,3,FALSE)</f>
        <v>Return on total assets (ROA), %</v>
      </c>
      <c r="E3372" s="1" t="s">
        <v>90</v>
      </c>
      <c r="F3372" s="2">
        <v>42004</v>
      </c>
      <c r="G3372" s="5">
        <v>1.3787418831531133E-3</v>
      </c>
    </row>
    <row r="3373" spans="1:7" x14ac:dyDescent="0.2">
      <c r="A3373" s="3">
        <v>27</v>
      </c>
      <c r="B3373" s="23" t="s">
        <v>116</v>
      </c>
      <c r="C3373" s="23" t="str">
        <f>VLOOKUP(Taulukko1[[#This Row],[Rivivalinta]],Sheet1!$C$1:$E$42,2,FALSE)</f>
        <v>Avkastning på total tillgångar (ROA), %</v>
      </c>
      <c r="D3373" s="23" t="str">
        <f>VLOOKUP(Taulukko1[[#This Row],[Rivivalinta]],Sheet1!$C$1:$E$42,3,FALSE)</f>
        <v>Return on total assets (ROA), %</v>
      </c>
      <c r="E3373" s="1" t="s">
        <v>91</v>
      </c>
      <c r="F3373" s="2">
        <v>42004</v>
      </c>
      <c r="G3373" s="5">
        <v>3.8173933365445527E-3</v>
      </c>
    </row>
    <row r="3374" spans="1:7" x14ac:dyDescent="0.2">
      <c r="A3374" s="3">
        <v>27</v>
      </c>
      <c r="B3374" s="23" t="s">
        <v>116</v>
      </c>
      <c r="C3374" s="23" t="str">
        <f>VLOOKUP(Taulukko1[[#This Row],[Rivivalinta]],Sheet1!$C$1:$E$42,2,FALSE)</f>
        <v>Avkastning på total tillgångar (ROA), %</v>
      </c>
      <c r="D3374" s="23" t="str">
        <f>VLOOKUP(Taulukko1[[#This Row],[Rivivalinta]],Sheet1!$C$1:$E$42,3,FALSE)</f>
        <v>Return on total assets (ROA), %</v>
      </c>
      <c r="E3374" s="1" t="s">
        <v>92</v>
      </c>
      <c r="F3374" s="2">
        <v>42004</v>
      </c>
      <c r="G3374" s="5">
        <v>1.0419936133415845E-3</v>
      </c>
    </row>
    <row r="3375" spans="1:7" x14ac:dyDescent="0.2">
      <c r="A3375" s="3">
        <v>27</v>
      </c>
      <c r="B3375" s="23" t="s">
        <v>116</v>
      </c>
      <c r="C3375" s="23" t="str">
        <f>VLOOKUP(Taulukko1[[#This Row],[Rivivalinta]],Sheet1!$C$1:$E$42,2,FALSE)</f>
        <v>Avkastning på total tillgångar (ROA), %</v>
      </c>
      <c r="D3375" s="23" t="str">
        <f>VLOOKUP(Taulukko1[[#This Row],[Rivivalinta]],Sheet1!$C$1:$E$42,3,FALSE)</f>
        <v>Return on total assets (ROA), %</v>
      </c>
      <c r="E3375" s="1" t="s">
        <v>93</v>
      </c>
      <c r="F3375" s="2">
        <v>42004</v>
      </c>
      <c r="G3375" s="5">
        <v>3.9752552392997775E-3</v>
      </c>
    </row>
    <row r="3376" spans="1:7" x14ac:dyDescent="0.2">
      <c r="A3376" s="3">
        <v>27</v>
      </c>
      <c r="B3376" s="23" t="s">
        <v>116</v>
      </c>
      <c r="C3376" s="23" t="str">
        <f>VLOOKUP(Taulukko1[[#This Row],[Rivivalinta]],Sheet1!$C$1:$E$42,2,FALSE)</f>
        <v>Avkastning på total tillgångar (ROA), %</v>
      </c>
      <c r="D3376" s="23" t="str">
        <f>VLOOKUP(Taulukko1[[#This Row],[Rivivalinta]],Sheet1!$C$1:$E$42,3,FALSE)</f>
        <v>Return on total assets (ROA), %</v>
      </c>
      <c r="E3376" s="1" t="s">
        <v>94</v>
      </c>
      <c r="F3376" s="2">
        <v>42004</v>
      </c>
      <c r="G3376" s="5">
        <v>8.3733250041248992E-3</v>
      </c>
    </row>
    <row r="3377" spans="1:7" x14ac:dyDescent="0.2">
      <c r="A3377" s="3">
        <v>27</v>
      </c>
      <c r="B3377" s="23" t="s">
        <v>116</v>
      </c>
      <c r="C3377" s="23" t="str">
        <f>VLOOKUP(Taulukko1[[#This Row],[Rivivalinta]],Sheet1!$C$1:$E$42,2,FALSE)</f>
        <v>Avkastning på total tillgångar (ROA), %</v>
      </c>
      <c r="D3377" s="23" t="str">
        <f>VLOOKUP(Taulukko1[[#This Row],[Rivivalinta]],Sheet1!$C$1:$E$42,3,FALSE)</f>
        <v>Return on total assets (ROA), %</v>
      </c>
      <c r="E3377" s="1" t="s">
        <v>95</v>
      </c>
      <c r="F3377" s="2">
        <v>42004</v>
      </c>
      <c r="G3377" s="5">
        <v>4.089203783865303E-3</v>
      </c>
    </row>
    <row r="3378" spans="1:7" x14ac:dyDescent="0.2">
      <c r="A3378" s="3">
        <v>27</v>
      </c>
      <c r="B3378" s="23" t="s">
        <v>116</v>
      </c>
      <c r="C3378" s="23" t="str">
        <f>VLOOKUP(Taulukko1[[#This Row],[Rivivalinta]],Sheet1!$C$1:$E$42,2,FALSE)</f>
        <v>Avkastning på total tillgångar (ROA), %</v>
      </c>
      <c r="D3378" s="23" t="str">
        <f>VLOOKUP(Taulukko1[[#This Row],[Rivivalinta]],Sheet1!$C$1:$E$42,3,FALSE)</f>
        <v>Return on total assets (ROA), %</v>
      </c>
      <c r="E3378" s="1" t="s">
        <v>96</v>
      </c>
      <c r="F3378" s="2">
        <v>42004</v>
      </c>
      <c r="G3378" s="5">
        <v>6.8677123608133451E-3</v>
      </c>
    </row>
    <row r="3379" spans="1:7" x14ac:dyDescent="0.2">
      <c r="A3379" s="3">
        <v>27</v>
      </c>
      <c r="B3379" s="23" t="s">
        <v>116</v>
      </c>
      <c r="C3379" s="23" t="str">
        <f>VLOOKUP(Taulukko1[[#This Row],[Rivivalinta]],Sheet1!$C$1:$E$42,2,FALSE)</f>
        <v>Avkastning på total tillgångar (ROA), %</v>
      </c>
      <c r="D3379" s="23" t="str">
        <f>VLOOKUP(Taulukko1[[#This Row],[Rivivalinta]],Sheet1!$C$1:$E$42,3,FALSE)</f>
        <v>Return on total assets (ROA), %</v>
      </c>
      <c r="E3379" s="1" t="s">
        <v>97</v>
      </c>
      <c r="F3379" s="2">
        <v>42004</v>
      </c>
      <c r="G3379" s="5">
        <v>8.1229901235386481E-3</v>
      </c>
    </row>
    <row r="3380" spans="1:7" x14ac:dyDescent="0.2">
      <c r="A3380" s="3">
        <v>27</v>
      </c>
      <c r="B3380" s="23" t="s">
        <v>116</v>
      </c>
      <c r="C3380" s="23" t="str">
        <f>VLOOKUP(Taulukko1[[#This Row],[Rivivalinta]],Sheet1!$C$1:$E$42,2,FALSE)</f>
        <v>Avkastning på total tillgångar (ROA), %</v>
      </c>
      <c r="D3380" s="23" t="str">
        <f>VLOOKUP(Taulukko1[[#This Row],[Rivivalinta]],Sheet1!$C$1:$E$42,3,FALSE)</f>
        <v>Return on total assets (ROA), %</v>
      </c>
      <c r="E3380" s="1" t="s">
        <v>99</v>
      </c>
      <c r="F3380" s="2">
        <v>42004</v>
      </c>
      <c r="G3380" s="5">
        <v>1.0892262543032903E-2</v>
      </c>
    </row>
    <row r="3381" spans="1:7" x14ac:dyDescent="0.2">
      <c r="A3381" s="3">
        <v>27</v>
      </c>
      <c r="B3381" s="23" t="s">
        <v>116</v>
      </c>
      <c r="C3381" s="23" t="str">
        <f>VLOOKUP(Taulukko1[[#This Row],[Rivivalinta]],Sheet1!$C$1:$E$42,2,FALSE)</f>
        <v>Avkastning på total tillgångar (ROA), %</v>
      </c>
      <c r="D3381" s="23" t="str">
        <f>VLOOKUP(Taulukko1[[#This Row],[Rivivalinta]],Sheet1!$C$1:$E$42,3,FALSE)</f>
        <v>Return on total assets (ROA), %</v>
      </c>
      <c r="E3381" s="1" t="s">
        <v>100</v>
      </c>
      <c r="F3381" s="2">
        <v>42004</v>
      </c>
      <c r="G3381" s="5">
        <v>3.3394736558618535E-3</v>
      </c>
    </row>
    <row r="3382" spans="1:7" x14ac:dyDescent="0.2">
      <c r="A3382" s="3">
        <v>27</v>
      </c>
      <c r="B3382" s="23" t="s">
        <v>116</v>
      </c>
      <c r="C3382" s="23" t="str">
        <f>VLOOKUP(Taulukko1[[#This Row],[Rivivalinta]],Sheet1!$C$1:$E$42,2,FALSE)</f>
        <v>Avkastning på total tillgångar (ROA), %</v>
      </c>
      <c r="D3382" s="23" t="str">
        <f>VLOOKUP(Taulukko1[[#This Row],[Rivivalinta]],Sheet1!$C$1:$E$42,3,FALSE)</f>
        <v>Return on total assets (ROA), %</v>
      </c>
      <c r="E3382" s="1" t="s">
        <v>101</v>
      </c>
      <c r="F3382" s="2">
        <v>42004</v>
      </c>
      <c r="G3382" s="5">
        <v>6.7149714791705688E-3</v>
      </c>
    </row>
    <row r="3383" spans="1:7" x14ac:dyDescent="0.2">
      <c r="A3383" s="3">
        <v>27</v>
      </c>
      <c r="B3383" s="23" t="s">
        <v>116</v>
      </c>
      <c r="C3383" s="23" t="str">
        <f>VLOOKUP(Taulukko1[[#This Row],[Rivivalinta]],Sheet1!$C$1:$E$42,2,FALSE)</f>
        <v>Avkastning på total tillgångar (ROA), %</v>
      </c>
      <c r="D3383" s="23" t="str">
        <f>VLOOKUP(Taulukko1[[#This Row],[Rivivalinta]],Sheet1!$C$1:$E$42,3,FALSE)</f>
        <v>Return on total assets (ROA), %</v>
      </c>
      <c r="E3383" s="1" t="s">
        <v>102</v>
      </c>
      <c r="F3383" s="2">
        <v>42004</v>
      </c>
      <c r="G3383" s="5">
        <v>2.7340875815559371E-3</v>
      </c>
    </row>
    <row r="3384" spans="1:7" x14ac:dyDescent="0.2">
      <c r="A3384" s="3">
        <v>27</v>
      </c>
      <c r="B3384" s="23" t="s">
        <v>116</v>
      </c>
      <c r="C3384" s="23" t="str">
        <f>VLOOKUP(Taulukko1[[#This Row],[Rivivalinta]],Sheet1!$C$1:$E$42,2,FALSE)</f>
        <v>Avkastning på total tillgångar (ROA), %</v>
      </c>
      <c r="D3384" s="23" t="str">
        <f>VLOOKUP(Taulukko1[[#This Row],[Rivivalinta]],Sheet1!$C$1:$E$42,3,FALSE)</f>
        <v>Return on total assets (ROA), %</v>
      </c>
      <c r="E3384" s="1" t="s">
        <v>103</v>
      </c>
      <c r="F3384" s="2">
        <v>42004</v>
      </c>
      <c r="G3384" s="5">
        <v>9.8667141727787865E-3</v>
      </c>
    </row>
    <row r="3385" spans="1:7" x14ac:dyDescent="0.2">
      <c r="A3385" s="3">
        <v>27</v>
      </c>
      <c r="B3385" s="23" t="s">
        <v>116</v>
      </c>
      <c r="C3385" s="23" t="str">
        <f>VLOOKUP(Taulukko1[[#This Row],[Rivivalinta]],Sheet1!$C$1:$E$42,2,FALSE)</f>
        <v>Avkastning på total tillgångar (ROA), %</v>
      </c>
      <c r="D3385" s="23" t="str">
        <f>VLOOKUP(Taulukko1[[#This Row],[Rivivalinta]],Sheet1!$C$1:$E$42,3,FALSE)</f>
        <v>Return on total assets (ROA), %</v>
      </c>
      <c r="E3385" s="1" t="s">
        <v>104</v>
      </c>
      <c r="F3385" s="2">
        <v>42004</v>
      </c>
      <c r="G3385" s="5">
        <v>4.1846639281969392E-4</v>
      </c>
    </row>
    <row r="3386" spans="1:7" x14ac:dyDescent="0.2">
      <c r="A3386" s="3">
        <v>27</v>
      </c>
      <c r="B3386" s="23" t="s">
        <v>116</v>
      </c>
      <c r="C3386" s="23" t="str">
        <f>VLOOKUP(Taulukko1[[#This Row],[Rivivalinta]],Sheet1!$C$1:$E$42,2,FALSE)</f>
        <v>Avkastning på total tillgångar (ROA), %</v>
      </c>
      <c r="D3386" s="23" t="str">
        <f>VLOOKUP(Taulukko1[[#This Row],[Rivivalinta]],Sheet1!$C$1:$E$42,3,FALSE)</f>
        <v>Return on total assets (ROA), %</v>
      </c>
      <c r="E3386" s="1" t="s">
        <v>105</v>
      </c>
      <c r="F3386" s="2">
        <v>42004</v>
      </c>
      <c r="G3386" s="5">
        <v>4.9947840572481189E-3</v>
      </c>
    </row>
    <row r="3387" spans="1:7" x14ac:dyDescent="0.2">
      <c r="A3387" s="3">
        <v>27</v>
      </c>
      <c r="B3387" s="23" t="s">
        <v>116</v>
      </c>
      <c r="C3387" s="23" t="str">
        <f>VLOOKUP(Taulukko1[[#This Row],[Rivivalinta]],Sheet1!$C$1:$E$42,2,FALSE)</f>
        <v>Avkastning på total tillgångar (ROA), %</v>
      </c>
      <c r="D3387" s="23" t="str">
        <f>VLOOKUP(Taulukko1[[#This Row],[Rivivalinta]],Sheet1!$C$1:$E$42,3,FALSE)</f>
        <v>Return on total assets (ROA), %</v>
      </c>
      <c r="E3387" s="1" t="s">
        <v>106</v>
      </c>
      <c r="F3387" s="2">
        <v>42004</v>
      </c>
      <c r="G3387" s="5">
        <v>4.2390101035579657E-3</v>
      </c>
    </row>
    <row r="3388" spans="1:7" x14ac:dyDescent="0.2">
      <c r="A3388" s="3">
        <v>27</v>
      </c>
      <c r="B3388" s="23" t="s">
        <v>116</v>
      </c>
      <c r="C3388" s="23" t="str">
        <f>VLOOKUP(Taulukko1[[#This Row],[Rivivalinta]],Sheet1!$C$1:$E$42,2,FALSE)</f>
        <v>Avkastning på total tillgångar (ROA), %</v>
      </c>
      <c r="D3388" s="23" t="str">
        <f>VLOOKUP(Taulukko1[[#This Row],[Rivivalinta]],Sheet1!$C$1:$E$42,3,FALSE)</f>
        <v>Return on total assets (ROA), %</v>
      </c>
      <c r="E3388" s="1" t="s">
        <v>107</v>
      </c>
      <c r="F3388" s="2">
        <v>42004</v>
      </c>
      <c r="G3388" s="5">
        <v>4.6333068572941491E-3</v>
      </c>
    </row>
    <row r="3389" spans="1:7" x14ac:dyDescent="0.2">
      <c r="A3389" s="3">
        <v>27</v>
      </c>
      <c r="B3389" s="23" t="s">
        <v>116</v>
      </c>
      <c r="C3389" s="23" t="str">
        <f>VLOOKUP(Taulukko1[[#This Row],[Rivivalinta]],Sheet1!$C$1:$E$42,2,FALSE)</f>
        <v>Avkastning på total tillgångar (ROA), %</v>
      </c>
      <c r="D3389" s="23" t="str">
        <f>VLOOKUP(Taulukko1[[#This Row],[Rivivalinta]],Sheet1!$C$1:$E$42,3,FALSE)</f>
        <v>Return on total assets (ROA), %</v>
      </c>
      <c r="E3389" s="1" t="s">
        <v>108</v>
      </c>
      <c r="F3389" s="2">
        <v>42004</v>
      </c>
      <c r="G3389" s="5">
        <v>4.662748043837389E-3</v>
      </c>
    </row>
    <row r="3390" spans="1:7" x14ac:dyDescent="0.2">
      <c r="A3390" s="3">
        <v>27</v>
      </c>
      <c r="B3390" s="23" t="s">
        <v>116</v>
      </c>
      <c r="C3390" s="23" t="str">
        <f>VLOOKUP(Taulukko1[[#This Row],[Rivivalinta]],Sheet1!$C$1:$E$42,2,FALSE)</f>
        <v>Avkastning på total tillgångar (ROA), %</v>
      </c>
      <c r="D3390" s="23" t="str">
        <f>VLOOKUP(Taulukko1[[#This Row],[Rivivalinta]],Sheet1!$C$1:$E$42,3,FALSE)</f>
        <v>Return on total assets (ROA), %</v>
      </c>
      <c r="E3390" s="1" t="s">
        <v>109</v>
      </c>
      <c r="F3390" s="2">
        <v>42004</v>
      </c>
      <c r="G3390" s="5">
        <v>1.1462367149987175E-2</v>
      </c>
    </row>
    <row r="3391" spans="1:7" x14ac:dyDescent="0.2">
      <c r="A3391" s="3">
        <v>27</v>
      </c>
      <c r="B3391" s="23" t="s">
        <v>116</v>
      </c>
      <c r="C3391" s="23" t="str">
        <f>VLOOKUP(Taulukko1[[#This Row],[Rivivalinta]],Sheet1!$C$1:$E$42,2,FALSE)</f>
        <v>Avkastning på total tillgångar (ROA), %</v>
      </c>
      <c r="D3391" s="23" t="str">
        <f>VLOOKUP(Taulukko1[[#This Row],[Rivivalinta]],Sheet1!$C$1:$E$42,3,FALSE)</f>
        <v>Return on total assets (ROA), %</v>
      </c>
      <c r="E3391" s="1" t="s">
        <v>48</v>
      </c>
      <c r="F3391" s="2">
        <v>42004</v>
      </c>
      <c r="G3391" s="5">
        <v>6.0082885139918626E-3</v>
      </c>
    </row>
    <row r="3392" spans="1:7" x14ac:dyDescent="0.2">
      <c r="A3392" s="3">
        <v>27</v>
      </c>
      <c r="B3392" s="23" t="s">
        <v>116</v>
      </c>
      <c r="C3392" s="23" t="str">
        <f>VLOOKUP(Taulukko1[[#This Row],[Rivivalinta]],Sheet1!$C$1:$E$42,2,FALSE)</f>
        <v>Avkastning på total tillgångar (ROA), %</v>
      </c>
      <c r="D3392" s="23" t="str">
        <f>VLOOKUP(Taulukko1[[#This Row],[Rivivalinta]],Sheet1!$C$1:$E$42,3,FALSE)</f>
        <v>Return on total assets (ROA), %</v>
      </c>
      <c r="E3392" s="1" t="s">
        <v>50</v>
      </c>
      <c r="F3392" s="2">
        <v>42004</v>
      </c>
      <c r="G3392" s="5">
        <v>1.4397667555342089E-2</v>
      </c>
    </row>
    <row r="3393" spans="1:7" x14ac:dyDescent="0.2">
      <c r="A3393" s="3">
        <v>27</v>
      </c>
      <c r="B3393" s="23" t="s">
        <v>116</v>
      </c>
      <c r="C3393" s="23" t="str">
        <f>VLOOKUP(Taulukko1[[#This Row],[Rivivalinta]],Sheet1!$C$1:$E$42,2,FALSE)</f>
        <v>Avkastning på total tillgångar (ROA), %</v>
      </c>
      <c r="D3393" s="23" t="str">
        <f>VLOOKUP(Taulukko1[[#This Row],[Rivivalinta]],Sheet1!$C$1:$E$42,3,FALSE)</f>
        <v>Return on total assets (ROA), %</v>
      </c>
      <c r="E3393" s="1" t="s">
        <v>87</v>
      </c>
      <c r="F3393" s="2">
        <v>42004</v>
      </c>
      <c r="G3393" s="5">
        <v>2.7719369218481712E-3</v>
      </c>
    </row>
    <row r="3394" spans="1:7" x14ac:dyDescent="0.2">
      <c r="A3394" s="3">
        <v>27</v>
      </c>
      <c r="B3394" s="23" t="s">
        <v>116</v>
      </c>
      <c r="C3394" s="23" t="str">
        <f>VLOOKUP(Taulukko1[[#This Row],[Rivivalinta]],Sheet1!$C$1:$E$42,2,FALSE)</f>
        <v>Avkastning på total tillgångar (ROA), %</v>
      </c>
      <c r="D3394" s="23" t="str">
        <f>VLOOKUP(Taulukko1[[#This Row],[Rivivalinta]],Sheet1!$C$1:$E$42,3,FALSE)</f>
        <v>Return on total assets (ROA), %</v>
      </c>
      <c r="E3394" s="1" t="s">
        <v>98</v>
      </c>
      <c r="F3394" s="2">
        <v>42004</v>
      </c>
      <c r="G3394" s="5">
        <v>3.1034200531401828E-3</v>
      </c>
    </row>
    <row r="3395" spans="1:7" x14ac:dyDescent="0.2">
      <c r="A3395" s="3">
        <v>27</v>
      </c>
      <c r="B3395" s="23" t="s">
        <v>116</v>
      </c>
      <c r="C3395" s="23" t="str">
        <f>VLOOKUP(Taulukko1[[#This Row],[Rivivalinta]],Sheet1!$C$1:$E$42,2,FALSE)</f>
        <v>Avkastning på total tillgångar (ROA), %</v>
      </c>
      <c r="D3395" s="23" t="str">
        <f>VLOOKUP(Taulukko1[[#This Row],[Rivivalinta]],Sheet1!$C$1:$E$42,3,FALSE)</f>
        <v>Return on total assets (ROA), %</v>
      </c>
      <c r="E3395" s="1" t="s">
        <v>110</v>
      </c>
      <c r="F3395" s="2">
        <v>42004</v>
      </c>
      <c r="G3395" s="5">
        <v>4.3100012275165186E-3</v>
      </c>
    </row>
    <row r="3396" spans="1:7" x14ac:dyDescent="0.2">
      <c r="A3396" s="3">
        <v>27</v>
      </c>
      <c r="B3396" s="23" t="s">
        <v>116</v>
      </c>
      <c r="C3396" s="23" t="str">
        <f>VLOOKUP(Taulukko1[[#This Row],[Rivivalinta]],Sheet1!$C$1:$E$42,2,FALSE)</f>
        <v>Avkastning på total tillgångar (ROA), %</v>
      </c>
      <c r="D3396" s="23" t="str">
        <f>VLOOKUP(Taulukko1[[#This Row],[Rivivalinta]],Sheet1!$C$1:$E$42,3,FALSE)</f>
        <v>Return on total assets (ROA), %</v>
      </c>
      <c r="E3396" s="1" t="s">
        <v>111</v>
      </c>
      <c r="F3396" s="2">
        <v>42004</v>
      </c>
      <c r="G3396" s="5">
        <v>4.536111618351219E-3</v>
      </c>
    </row>
    <row r="3397" spans="1:7" x14ac:dyDescent="0.2">
      <c r="A3397" s="3">
        <v>27</v>
      </c>
      <c r="B3397" s="23" t="s">
        <v>116</v>
      </c>
      <c r="C3397" s="23" t="str">
        <f>VLOOKUP(Taulukko1[[#This Row],[Rivivalinta]],Sheet1!$C$1:$E$42,2,FALSE)</f>
        <v>Avkastning på total tillgångar (ROA), %</v>
      </c>
      <c r="D3397" s="23" t="str">
        <f>VLOOKUP(Taulukko1[[#This Row],[Rivivalinta]],Sheet1!$C$1:$E$42,3,FALSE)</f>
        <v>Return on total assets (ROA), %</v>
      </c>
      <c r="E3397" s="1" t="s">
        <v>44</v>
      </c>
      <c r="F3397" s="2">
        <v>42004</v>
      </c>
      <c r="G3397" s="5">
        <v>5.0859603614812525E-3</v>
      </c>
    </row>
    <row r="3398" spans="1:7" x14ac:dyDescent="0.2">
      <c r="A3398" s="3">
        <v>27</v>
      </c>
      <c r="B3398" s="23" t="s">
        <v>116</v>
      </c>
      <c r="C3398" s="23" t="str">
        <f>VLOOKUP(Taulukko1[[#This Row],[Rivivalinta]],Sheet1!$C$1:$E$42,2,FALSE)</f>
        <v>Avkastning på total tillgångar (ROA), %</v>
      </c>
      <c r="D3398" s="23" t="str">
        <f>VLOOKUP(Taulukko1[[#This Row],[Rivivalinta]],Sheet1!$C$1:$E$42,3,FALSE)</f>
        <v>Return on total assets (ROA), %</v>
      </c>
      <c r="E3398" s="1" t="s">
        <v>112</v>
      </c>
      <c r="F3398" s="2">
        <v>42004</v>
      </c>
      <c r="G3398" s="5">
        <v>5.7430233872972792E-3</v>
      </c>
    </row>
    <row r="3399" spans="1:7" x14ac:dyDescent="0.2">
      <c r="A3399" s="3">
        <v>26</v>
      </c>
      <c r="B3399" s="23" t="s">
        <v>117</v>
      </c>
      <c r="C3399" s="23" t="str">
        <f>VLOOKUP(Taulukko1[[#This Row],[Rivivalinta]],Sheet1!$C$1:$E$42,2,FALSE)</f>
        <v>Avkastning på eget kapital (ROE), %</v>
      </c>
      <c r="D3399" s="23" t="str">
        <f>VLOOKUP(Taulukko1[[#This Row],[Rivivalinta]],Sheet1!$C$1:$E$42,3,FALSE)</f>
        <v>Return on equity (ROE), %</v>
      </c>
      <c r="E3399" s="1" t="s">
        <v>4</v>
      </c>
      <c r="F3399" s="2">
        <v>42004</v>
      </c>
      <c r="G3399" s="5">
        <v>0.16404988282151228</v>
      </c>
    </row>
    <row r="3400" spans="1:7" x14ac:dyDescent="0.2">
      <c r="A3400" s="3">
        <v>26</v>
      </c>
      <c r="B3400" s="23" t="s">
        <v>117</v>
      </c>
      <c r="C3400" s="23" t="str">
        <f>VLOOKUP(Taulukko1[[#This Row],[Rivivalinta]],Sheet1!$C$1:$E$42,2,FALSE)</f>
        <v>Avkastning på eget kapital (ROE), %</v>
      </c>
      <c r="D3400" s="23" t="str">
        <f>VLOOKUP(Taulukko1[[#This Row],[Rivivalinta]],Sheet1!$C$1:$E$42,3,FALSE)</f>
        <v>Return on equity (ROE), %</v>
      </c>
      <c r="E3400" s="1" t="s">
        <v>45</v>
      </c>
      <c r="F3400" s="2">
        <v>42004</v>
      </c>
      <c r="G3400" s="5">
        <v>7.4142326238520836E-2</v>
      </c>
    </row>
    <row r="3401" spans="1:7" x14ac:dyDescent="0.2">
      <c r="A3401" s="3">
        <v>26</v>
      </c>
      <c r="B3401" s="23" t="s">
        <v>117</v>
      </c>
      <c r="C3401" s="23" t="str">
        <f>VLOOKUP(Taulukko1[[#This Row],[Rivivalinta]],Sheet1!$C$1:$E$42,2,FALSE)</f>
        <v>Avkastning på eget kapital (ROE), %</v>
      </c>
      <c r="D3401" s="23" t="str">
        <f>VLOOKUP(Taulukko1[[#This Row],[Rivivalinta]],Sheet1!$C$1:$E$42,3,FALSE)</f>
        <v>Return on equity (ROE), %</v>
      </c>
      <c r="E3401" s="1" t="s">
        <v>46</v>
      </c>
      <c r="F3401" s="2">
        <v>42004</v>
      </c>
      <c r="G3401" s="5">
        <v>-3.3349793531857644E-2</v>
      </c>
    </row>
    <row r="3402" spans="1:7" x14ac:dyDescent="0.2">
      <c r="A3402" s="3">
        <v>26</v>
      </c>
      <c r="B3402" s="23" t="s">
        <v>117</v>
      </c>
      <c r="C3402" s="23" t="str">
        <f>VLOOKUP(Taulukko1[[#This Row],[Rivivalinta]],Sheet1!$C$1:$E$42,2,FALSE)</f>
        <v>Avkastning på eget kapital (ROE), %</v>
      </c>
      <c r="D3402" s="23" t="str">
        <f>VLOOKUP(Taulukko1[[#This Row],[Rivivalinta]],Sheet1!$C$1:$E$42,3,FALSE)</f>
        <v>Return on equity (ROE), %</v>
      </c>
      <c r="E3402" s="1" t="s">
        <v>49</v>
      </c>
      <c r="F3402" s="2">
        <v>42004</v>
      </c>
      <c r="G3402" s="5">
        <v>3.7939351237093848E-2</v>
      </c>
    </row>
    <row r="3403" spans="1:7" x14ac:dyDescent="0.2">
      <c r="A3403" s="3">
        <v>26</v>
      </c>
      <c r="B3403" s="23" t="s">
        <v>117</v>
      </c>
      <c r="C3403" s="23" t="str">
        <f>VLOOKUP(Taulukko1[[#This Row],[Rivivalinta]],Sheet1!$C$1:$E$42,2,FALSE)</f>
        <v>Avkastning på eget kapital (ROE), %</v>
      </c>
      <c r="D3403" s="23" t="str">
        <f>VLOOKUP(Taulukko1[[#This Row],[Rivivalinta]],Sheet1!$C$1:$E$42,3,FALSE)</f>
        <v>Return on equity (ROE), %</v>
      </c>
      <c r="E3403" s="1" t="s">
        <v>52</v>
      </c>
      <c r="F3403" s="2">
        <v>42004</v>
      </c>
      <c r="G3403" s="5">
        <v>4.6392948271862678E-3</v>
      </c>
    </row>
    <row r="3404" spans="1:7" x14ac:dyDescent="0.2">
      <c r="A3404" s="3">
        <v>26</v>
      </c>
      <c r="B3404" s="23" t="s">
        <v>117</v>
      </c>
      <c r="C3404" s="23" t="str">
        <f>VLOOKUP(Taulukko1[[#This Row],[Rivivalinta]],Sheet1!$C$1:$E$42,2,FALSE)</f>
        <v>Avkastning på eget kapital (ROE), %</v>
      </c>
      <c r="D3404" s="23" t="str">
        <f>VLOOKUP(Taulukko1[[#This Row],[Rivivalinta]],Sheet1!$C$1:$E$42,3,FALSE)</f>
        <v>Return on equity (ROE), %</v>
      </c>
      <c r="E3404" s="1" t="s">
        <v>53</v>
      </c>
      <c r="F3404" s="2">
        <v>42004</v>
      </c>
      <c r="G3404" s="5">
        <v>5.6741146322591633E-2</v>
      </c>
    </row>
    <row r="3405" spans="1:7" x14ac:dyDescent="0.2">
      <c r="A3405" s="3">
        <v>26</v>
      </c>
      <c r="B3405" s="23" t="s">
        <v>117</v>
      </c>
      <c r="C3405" s="23" t="str">
        <f>VLOOKUP(Taulukko1[[#This Row],[Rivivalinta]],Sheet1!$C$1:$E$42,2,FALSE)</f>
        <v>Avkastning på eget kapital (ROE), %</v>
      </c>
      <c r="D3405" s="23" t="str">
        <f>VLOOKUP(Taulukko1[[#This Row],[Rivivalinta]],Sheet1!$C$1:$E$42,3,FALSE)</f>
        <v>Return on equity (ROE), %</v>
      </c>
      <c r="E3405" s="1" t="s">
        <v>54</v>
      </c>
      <c r="F3405" s="2">
        <v>42004</v>
      </c>
      <c r="G3405" s="5">
        <v>4.3096083382378067E-2</v>
      </c>
    </row>
    <row r="3406" spans="1:7" x14ac:dyDescent="0.2">
      <c r="A3406" s="3">
        <v>26</v>
      </c>
      <c r="B3406" s="23" t="s">
        <v>117</v>
      </c>
      <c r="C3406" s="23" t="str">
        <f>VLOOKUP(Taulukko1[[#This Row],[Rivivalinta]],Sheet1!$C$1:$E$42,2,FALSE)</f>
        <v>Avkastning på eget kapital (ROE), %</v>
      </c>
      <c r="D3406" s="23" t="str">
        <f>VLOOKUP(Taulukko1[[#This Row],[Rivivalinta]],Sheet1!$C$1:$E$42,3,FALSE)</f>
        <v>Return on equity (ROE), %</v>
      </c>
      <c r="E3406" s="1" t="s">
        <v>55</v>
      </c>
      <c r="F3406" s="2">
        <v>42004</v>
      </c>
      <c r="G3406" s="5">
        <v>7.1659277388809756E-2</v>
      </c>
    </row>
    <row r="3407" spans="1:7" x14ac:dyDescent="0.2">
      <c r="A3407" s="3">
        <v>26</v>
      </c>
      <c r="B3407" s="23" t="s">
        <v>117</v>
      </c>
      <c r="C3407" s="23" t="str">
        <f>VLOOKUP(Taulukko1[[#This Row],[Rivivalinta]],Sheet1!$C$1:$E$42,2,FALSE)</f>
        <v>Avkastning på eget kapital (ROE), %</v>
      </c>
      <c r="D3407" s="23" t="str">
        <f>VLOOKUP(Taulukko1[[#This Row],[Rivivalinta]],Sheet1!$C$1:$E$42,3,FALSE)</f>
        <v>Return on equity (ROE), %</v>
      </c>
      <c r="E3407" s="1" t="s">
        <v>56</v>
      </c>
      <c r="F3407" s="2">
        <v>42004</v>
      </c>
      <c r="G3407" s="5">
        <v>3.5068597019169256E-2</v>
      </c>
    </row>
    <row r="3408" spans="1:7" x14ac:dyDescent="0.2">
      <c r="A3408" s="3">
        <v>26</v>
      </c>
      <c r="B3408" s="23" t="s">
        <v>117</v>
      </c>
      <c r="C3408" s="23" t="str">
        <f>VLOOKUP(Taulukko1[[#This Row],[Rivivalinta]],Sheet1!$C$1:$E$42,2,FALSE)</f>
        <v>Avkastning på eget kapital (ROE), %</v>
      </c>
      <c r="D3408" s="23" t="str">
        <f>VLOOKUP(Taulukko1[[#This Row],[Rivivalinta]],Sheet1!$C$1:$E$42,3,FALSE)</f>
        <v>Return on equity (ROE), %</v>
      </c>
      <c r="E3408" s="1" t="s">
        <v>57</v>
      </c>
      <c r="F3408" s="2">
        <v>42004</v>
      </c>
      <c r="G3408" s="5">
        <v>4.9646524423402963E-2</v>
      </c>
    </row>
    <row r="3409" spans="1:7" x14ac:dyDescent="0.2">
      <c r="A3409" s="3">
        <v>26</v>
      </c>
      <c r="B3409" s="23" t="s">
        <v>117</v>
      </c>
      <c r="C3409" s="23" t="str">
        <f>VLOOKUP(Taulukko1[[#This Row],[Rivivalinta]],Sheet1!$C$1:$E$42,2,FALSE)</f>
        <v>Avkastning på eget kapital (ROE), %</v>
      </c>
      <c r="D3409" s="23" t="str">
        <f>VLOOKUP(Taulukko1[[#This Row],[Rivivalinta]],Sheet1!$C$1:$E$42,3,FALSE)</f>
        <v>Return on equity (ROE), %</v>
      </c>
      <c r="E3409" s="1" t="s">
        <v>58</v>
      </c>
      <c r="F3409" s="2">
        <v>42004</v>
      </c>
      <c r="G3409" s="5">
        <v>2.7990647027700499E-2</v>
      </c>
    </row>
    <row r="3410" spans="1:7" x14ac:dyDescent="0.2">
      <c r="A3410" s="3">
        <v>26</v>
      </c>
      <c r="B3410" s="23" t="s">
        <v>117</v>
      </c>
      <c r="C3410" s="23" t="str">
        <f>VLOOKUP(Taulukko1[[#This Row],[Rivivalinta]],Sheet1!$C$1:$E$42,2,FALSE)</f>
        <v>Avkastning på eget kapital (ROE), %</v>
      </c>
      <c r="D3410" s="23" t="str">
        <f>VLOOKUP(Taulukko1[[#This Row],[Rivivalinta]],Sheet1!$C$1:$E$42,3,FALSE)</f>
        <v>Return on equity (ROE), %</v>
      </c>
      <c r="E3410" s="1" t="s">
        <v>59</v>
      </c>
      <c r="F3410" s="2">
        <v>42004</v>
      </c>
      <c r="G3410" s="5">
        <v>8.4860521801931932E-2</v>
      </c>
    </row>
    <row r="3411" spans="1:7" x14ac:dyDescent="0.2">
      <c r="A3411" s="3">
        <v>26</v>
      </c>
      <c r="B3411" s="23" t="s">
        <v>117</v>
      </c>
      <c r="C3411" s="23" t="str">
        <f>VLOOKUP(Taulukko1[[#This Row],[Rivivalinta]],Sheet1!$C$1:$E$42,2,FALSE)</f>
        <v>Avkastning på eget kapital (ROE), %</v>
      </c>
      <c r="D3411" s="23" t="str">
        <f>VLOOKUP(Taulukko1[[#This Row],[Rivivalinta]],Sheet1!$C$1:$E$42,3,FALSE)</f>
        <v>Return on equity (ROE), %</v>
      </c>
      <c r="E3411" s="1" t="s">
        <v>60</v>
      </c>
      <c r="F3411" s="2">
        <v>42004</v>
      </c>
      <c r="G3411" s="5">
        <v>8.4860075867440963E-3</v>
      </c>
    </row>
    <row r="3412" spans="1:7" x14ac:dyDescent="0.2">
      <c r="A3412" s="3">
        <v>26</v>
      </c>
      <c r="B3412" s="23" t="s">
        <v>117</v>
      </c>
      <c r="C3412" s="23" t="str">
        <f>VLOOKUP(Taulukko1[[#This Row],[Rivivalinta]],Sheet1!$C$1:$E$42,2,FALSE)</f>
        <v>Avkastning på eget kapital (ROE), %</v>
      </c>
      <c r="D3412" s="23" t="str">
        <f>VLOOKUP(Taulukko1[[#This Row],[Rivivalinta]],Sheet1!$C$1:$E$42,3,FALSE)</f>
        <v>Return on equity (ROE), %</v>
      </c>
      <c r="E3412" s="1" t="s">
        <v>61</v>
      </c>
      <c r="F3412" s="2">
        <v>42004</v>
      </c>
      <c r="G3412" s="5">
        <v>2.1544359092462446E-2</v>
      </c>
    </row>
    <row r="3413" spans="1:7" x14ac:dyDescent="0.2">
      <c r="A3413" s="3">
        <v>26</v>
      </c>
      <c r="B3413" s="23" t="s">
        <v>117</v>
      </c>
      <c r="C3413" s="23" t="str">
        <f>VLOOKUP(Taulukko1[[#This Row],[Rivivalinta]],Sheet1!$C$1:$E$42,2,FALSE)</f>
        <v>Avkastning på eget kapital (ROE), %</v>
      </c>
      <c r="D3413" s="23" t="str">
        <f>VLOOKUP(Taulukko1[[#This Row],[Rivivalinta]],Sheet1!$C$1:$E$42,3,FALSE)</f>
        <v>Return on equity (ROE), %</v>
      </c>
      <c r="E3413" s="1" t="s">
        <v>62</v>
      </c>
      <c r="F3413" s="2">
        <v>42004</v>
      </c>
      <c r="G3413" s="5">
        <v>2.7905244828001621E-2</v>
      </c>
    </row>
    <row r="3414" spans="1:7" x14ac:dyDescent="0.2">
      <c r="A3414" s="3">
        <v>26</v>
      </c>
      <c r="B3414" s="23" t="s">
        <v>117</v>
      </c>
      <c r="C3414" s="23" t="str">
        <f>VLOOKUP(Taulukko1[[#This Row],[Rivivalinta]],Sheet1!$C$1:$E$42,2,FALSE)</f>
        <v>Avkastning på eget kapital (ROE), %</v>
      </c>
      <c r="D3414" s="23" t="str">
        <f>VLOOKUP(Taulukko1[[#This Row],[Rivivalinta]],Sheet1!$C$1:$E$42,3,FALSE)</f>
        <v>Return on equity (ROE), %</v>
      </c>
      <c r="E3414" s="1" t="s">
        <v>63</v>
      </c>
      <c r="F3414" s="2">
        <v>42004</v>
      </c>
      <c r="G3414" s="5">
        <v>2.3733003708281828E-2</v>
      </c>
    </row>
    <row r="3415" spans="1:7" x14ac:dyDescent="0.2">
      <c r="A3415" s="3">
        <v>26</v>
      </c>
      <c r="B3415" s="23" t="s">
        <v>117</v>
      </c>
      <c r="C3415" s="23" t="str">
        <f>VLOOKUP(Taulukko1[[#This Row],[Rivivalinta]],Sheet1!$C$1:$E$42,2,FALSE)</f>
        <v>Avkastning på eget kapital (ROE), %</v>
      </c>
      <c r="D3415" s="23" t="str">
        <f>VLOOKUP(Taulukko1[[#This Row],[Rivivalinta]],Sheet1!$C$1:$E$42,3,FALSE)</f>
        <v>Return on equity (ROE), %</v>
      </c>
      <c r="E3415" s="1" t="s">
        <v>64</v>
      </c>
      <c r="F3415" s="2">
        <v>42004</v>
      </c>
      <c r="G3415" s="5">
        <v>2.421047154922738E-2</v>
      </c>
    </row>
    <row r="3416" spans="1:7" x14ac:dyDescent="0.2">
      <c r="A3416" s="3">
        <v>26</v>
      </c>
      <c r="B3416" s="23" t="s">
        <v>117</v>
      </c>
      <c r="C3416" s="23" t="str">
        <f>VLOOKUP(Taulukko1[[#This Row],[Rivivalinta]],Sheet1!$C$1:$E$42,2,FALSE)</f>
        <v>Avkastning på eget kapital (ROE), %</v>
      </c>
      <c r="D3416" s="23" t="str">
        <f>VLOOKUP(Taulukko1[[#This Row],[Rivivalinta]],Sheet1!$C$1:$E$42,3,FALSE)</f>
        <v>Return on equity (ROE), %</v>
      </c>
      <c r="E3416" s="1" t="s">
        <v>65</v>
      </c>
      <c r="F3416" s="2">
        <v>42004</v>
      </c>
      <c r="G3416" s="5">
        <v>4.8586187771864929E-2</v>
      </c>
    </row>
    <row r="3417" spans="1:7" x14ac:dyDescent="0.2">
      <c r="A3417" s="3">
        <v>26</v>
      </c>
      <c r="B3417" s="23" t="s">
        <v>117</v>
      </c>
      <c r="C3417" s="23" t="str">
        <f>VLOOKUP(Taulukko1[[#This Row],[Rivivalinta]],Sheet1!$C$1:$E$42,2,FALSE)</f>
        <v>Avkastning på eget kapital (ROE), %</v>
      </c>
      <c r="D3417" s="23" t="str">
        <f>VLOOKUP(Taulukko1[[#This Row],[Rivivalinta]],Sheet1!$C$1:$E$42,3,FALSE)</f>
        <v>Return on equity (ROE), %</v>
      </c>
      <c r="E3417" s="1" t="s">
        <v>66</v>
      </c>
      <c r="F3417" s="2">
        <v>42004</v>
      </c>
      <c r="G3417" s="5">
        <v>3.3771901428043975E-2</v>
      </c>
    </row>
    <row r="3418" spans="1:7" x14ac:dyDescent="0.2">
      <c r="A3418" s="3">
        <v>26</v>
      </c>
      <c r="B3418" s="23" t="s">
        <v>117</v>
      </c>
      <c r="C3418" s="23" t="str">
        <f>VLOOKUP(Taulukko1[[#This Row],[Rivivalinta]],Sheet1!$C$1:$E$42,2,FALSE)</f>
        <v>Avkastning på eget kapital (ROE), %</v>
      </c>
      <c r="D3418" s="23" t="str">
        <f>VLOOKUP(Taulukko1[[#This Row],[Rivivalinta]],Sheet1!$C$1:$E$42,3,FALSE)</f>
        <v>Return on equity (ROE), %</v>
      </c>
      <c r="E3418" s="1" t="s">
        <v>67</v>
      </c>
      <c r="F3418" s="2">
        <v>42004</v>
      </c>
      <c r="G3418" s="5">
        <v>2.2297254252404919E-2</v>
      </c>
    </row>
    <row r="3419" spans="1:7" x14ac:dyDescent="0.2">
      <c r="A3419" s="3">
        <v>26</v>
      </c>
      <c r="B3419" s="23" t="s">
        <v>117</v>
      </c>
      <c r="C3419" s="23" t="str">
        <f>VLOOKUP(Taulukko1[[#This Row],[Rivivalinta]],Sheet1!$C$1:$E$42,2,FALSE)</f>
        <v>Avkastning på eget kapital (ROE), %</v>
      </c>
      <c r="D3419" s="23" t="str">
        <f>VLOOKUP(Taulukko1[[#This Row],[Rivivalinta]],Sheet1!$C$1:$E$42,3,FALSE)</f>
        <v>Return on equity (ROE), %</v>
      </c>
      <c r="E3419" s="1" t="s">
        <v>68</v>
      </c>
      <c r="F3419" s="2">
        <v>42004</v>
      </c>
      <c r="G3419" s="5">
        <v>5.5426679637404233E-2</v>
      </c>
    </row>
    <row r="3420" spans="1:7" x14ac:dyDescent="0.2">
      <c r="A3420" s="3">
        <v>26</v>
      </c>
      <c r="B3420" s="23" t="s">
        <v>117</v>
      </c>
      <c r="C3420" s="23" t="str">
        <f>VLOOKUP(Taulukko1[[#This Row],[Rivivalinta]],Sheet1!$C$1:$E$42,2,FALSE)</f>
        <v>Avkastning på eget kapital (ROE), %</v>
      </c>
      <c r="D3420" s="23" t="str">
        <f>VLOOKUP(Taulukko1[[#This Row],[Rivivalinta]],Sheet1!$C$1:$E$42,3,FALSE)</f>
        <v>Return on equity (ROE), %</v>
      </c>
      <c r="E3420" s="1" t="s">
        <v>69</v>
      </c>
      <c r="F3420" s="2">
        <v>42004</v>
      </c>
      <c r="G3420" s="5">
        <v>2.0842134910575974E-2</v>
      </c>
    </row>
    <row r="3421" spans="1:7" x14ac:dyDescent="0.2">
      <c r="A3421" s="3">
        <v>26</v>
      </c>
      <c r="B3421" s="23" t="s">
        <v>117</v>
      </c>
      <c r="C3421" s="23" t="str">
        <f>VLOOKUP(Taulukko1[[#This Row],[Rivivalinta]],Sheet1!$C$1:$E$42,2,FALSE)</f>
        <v>Avkastning på eget kapital (ROE), %</v>
      </c>
      <c r="D3421" s="23" t="str">
        <f>VLOOKUP(Taulukko1[[#This Row],[Rivivalinta]],Sheet1!$C$1:$E$42,3,FALSE)</f>
        <v>Return on equity (ROE), %</v>
      </c>
      <c r="E3421" s="1" t="s">
        <v>70</v>
      </c>
      <c r="F3421" s="2">
        <v>42004</v>
      </c>
      <c r="G3421" s="5">
        <v>6.9026783053952351E-2</v>
      </c>
    </row>
    <row r="3422" spans="1:7" x14ac:dyDescent="0.2">
      <c r="A3422" s="3">
        <v>26</v>
      </c>
      <c r="B3422" s="23" t="s">
        <v>117</v>
      </c>
      <c r="C3422" s="23" t="str">
        <f>VLOOKUP(Taulukko1[[#This Row],[Rivivalinta]],Sheet1!$C$1:$E$42,2,FALSE)</f>
        <v>Avkastning på eget kapital (ROE), %</v>
      </c>
      <c r="D3422" s="23" t="str">
        <f>VLOOKUP(Taulukko1[[#This Row],[Rivivalinta]],Sheet1!$C$1:$E$42,3,FALSE)</f>
        <v>Return on equity (ROE), %</v>
      </c>
      <c r="E3422" s="1" t="s">
        <v>71</v>
      </c>
      <c r="F3422" s="2">
        <v>42004</v>
      </c>
      <c r="G3422" s="5">
        <v>3.1808350146318408E-2</v>
      </c>
    </row>
    <row r="3423" spans="1:7" x14ac:dyDescent="0.2">
      <c r="A3423" s="3">
        <v>26</v>
      </c>
      <c r="B3423" s="23" t="s">
        <v>117</v>
      </c>
      <c r="C3423" s="23" t="str">
        <f>VLOOKUP(Taulukko1[[#This Row],[Rivivalinta]],Sheet1!$C$1:$E$42,2,FALSE)</f>
        <v>Avkastning på eget kapital (ROE), %</v>
      </c>
      <c r="D3423" s="23" t="str">
        <f>VLOOKUP(Taulukko1[[#This Row],[Rivivalinta]],Sheet1!$C$1:$E$42,3,FALSE)</f>
        <v>Return on equity (ROE), %</v>
      </c>
      <c r="E3423" s="1" t="s">
        <v>72</v>
      </c>
      <c r="F3423" s="2">
        <v>42004</v>
      </c>
      <c r="G3423" s="5">
        <v>7.6940417732560995E-2</v>
      </c>
    </row>
    <row r="3424" spans="1:7" x14ac:dyDescent="0.2">
      <c r="A3424" s="3">
        <v>26</v>
      </c>
      <c r="B3424" s="23" t="s">
        <v>117</v>
      </c>
      <c r="C3424" s="23" t="str">
        <f>VLOOKUP(Taulukko1[[#This Row],[Rivivalinta]],Sheet1!$C$1:$E$42,2,FALSE)</f>
        <v>Avkastning på eget kapital (ROE), %</v>
      </c>
      <c r="D3424" s="23" t="str">
        <f>VLOOKUP(Taulukko1[[#This Row],[Rivivalinta]],Sheet1!$C$1:$E$42,3,FALSE)</f>
        <v>Return on equity (ROE), %</v>
      </c>
      <c r="E3424" s="1" t="s">
        <v>73</v>
      </c>
      <c r="F3424" s="2">
        <v>42004</v>
      </c>
      <c r="G3424" s="5">
        <v>4.5492992394245639E-2</v>
      </c>
    </row>
    <row r="3425" spans="1:7" x14ac:dyDescent="0.2">
      <c r="A3425" s="3">
        <v>26</v>
      </c>
      <c r="B3425" s="23" t="s">
        <v>117</v>
      </c>
      <c r="C3425" s="23" t="str">
        <f>VLOOKUP(Taulukko1[[#This Row],[Rivivalinta]],Sheet1!$C$1:$E$42,2,FALSE)</f>
        <v>Avkastning på eget kapital (ROE), %</v>
      </c>
      <c r="D3425" s="23" t="str">
        <f>VLOOKUP(Taulukko1[[#This Row],[Rivivalinta]],Sheet1!$C$1:$E$42,3,FALSE)</f>
        <v>Return on equity (ROE), %</v>
      </c>
      <c r="E3425" s="1" t="s">
        <v>74</v>
      </c>
      <c r="F3425" s="2">
        <v>42004</v>
      </c>
      <c r="G3425" s="5">
        <v>8.1902177201185838E-2</v>
      </c>
    </row>
    <row r="3426" spans="1:7" x14ac:dyDescent="0.2">
      <c r="A3426" s="3">
        <v>26</v>
      </c>
      <c r="B3426" s="23" t="s">
        <v>117</v>
      </c>
      <c r="C3426" s="23" t="str">
        <f>VLOOKUP(Taulukko1[[#This Row],[Rivivalinta]],Sheet1!$C$1:$E$42,2,FALSE)</f>
        <v>Avkastning på eget kapital (ROE), %</v>
      </c>
      <c r="D3426" s="23" t="str">
        <f>VLOOKUP(Taulukko1[[#This Row],[Rivivalinta]],Sheet1!$C$1:$E$42,3,FALSE)</f>
        <v>Return on equity (ROE), %</v>
      </c>
      <c r="E3426" s="1" t="s">
        <v>75</v>
      </c>
      <c r="F3426" s="2">
        <v>42004</v>
      </c>
      <c r="G3426" s="5">
        <v>2.6301263110043185E-2</v>
      </c>
    </row>
    <row r="3427" spans="1:7" x14ac:dyDescent="0.2">
      <c r="A3427" s="3">
        <v>26</v>
      </c>
      <c r="B3427" s="23" t="s">
        <v>117</v>
      </c>
      <c r="C3427" s="23" t="str">
        <f>VLOOKUP(Taulukko1[[#This Row],[Rivivalinta]],Sheet1!$C$1:$E$42,2,FALSE)</f>
        <v>Avkastning på eget kapital (ROE), %</v>
      </c>
      <c r="D3427" s="23" t="str">
        <f>VLOOKUP(Taulukko1[[#This Row],[Rivivalinta]],Sheet1!$C$1:$E$42,3,FALSE)</f>
        <v>Return on equity (ROE), %</v>
      </c>
      <c r="E3427" s="1" t="s">
        <v>76</v>
      </c>
      <c r="F3427" s="2">
        <v>42004</v>
      </c>
      <c r="G3427" s="5">
        <v>1.3741741152220457E-2</v>
      </c>
    </row>
    <row r="3428" spans="1:7" x14ac:dyDescent="0.2">
      <c r="A3428" s="3">
        <v>26</v>
      </c>
      <c r="B3428" s="23" t="s">
        <v>117</v>
      </c>
      <c r="C3428" s="23" t="str">
        <f>VLOOKUP(Taulukko1[[#This Row],[Rivivalinta]],Sheet1!$C$1:$E$42,2,FALSE)</f>
        <v>Avkastning på eget kapital (ROE), %</v>
      </c>
      <c r="D3428" s="23" t="str">
        <f>VLOOKUP(Taulukko1[[#This Row],[Rivivalinta]],Sheet1!$C$1:$E$42,3,FALSE)</f>
        <v>Return on equity (ROE), %</v>
      </c>
      <c r="E3428" s="1" t="s">
        <v>77</v>
      </c>
      <c r="F3428" s="2">
        <v>42004</v>
      </c>
      <c r="G3428" s="5">
        <v>1.080376108622994E-2</v>
      </c>
    </row>
    <row r="3429" spans="1:7" x14ac:dyDescent="0.2">
      <c r="A3429" s="3">
        <v>26</v>
      </c>
      <c r="B3429" s="23" t="s">
        <v>117</v>
      </c>
      <c r="C3429" s="23" t="str">
        <f>VLOOKUP(Taulukko1[[#This Row],[Rivivalinta]],Sheet1!$C$1:$E$42,2,FALSE)</f>
        <v>Avkastning på eget kapital (ROE), %</v>
      </c>
      <c r="D3429" s="23" t="str">
        <f>VLOOKUP(Taulukko1[[#This Row],[Rivivalinta]],Sheet1!$C$1:$E$42,3,FALSE)</f>
        <v>Return on equity (ROE), %</v>
      </c>
      <c r="E3429" s="1" t="s">
        <v>78</v>
      </c>
      <c r="F3429" s="2">
        <v>42004</v>
      </c>
      <c r="G3429" s="5">
        <v>6.5007507318587121E-2</v>
      </c>
    </row>
    <row r="3430" spans="1:7" x14ac:dyDescent="0.2">
      <c r="A3430" s="3">
        <v>26</v>
      </c>
      <c r="B3430" s="23" t="s">
        <v>117</v>
      </c>
      <c r="C3430" s="23" t="str">
        <f>VLOOKUP(Taulukko1[[#This Row],[Rivivalinta]],Sheet1!$C$1:$E$42,2,FALSE)</f>
        <v>Avkastning på eget kapital (ROE), %</v>
      </c>
      <c r="D3430" s="23" t="str">
        <f>VLOOKUP(Taulukko1[[#This Row],[Rivivalinta]],Sheet1!$C$1:$E$42,3,FALSE)</f>
        <v>Return on equity (ROE), %</v>
      </c>
      <c r="E3430" s="1" t="s">
        <v>79</v>
      </c>
      <c r="F3430" s="2">
        <v>42004</v>
      </c>
      <c r="G3430" s="5">
        <v>2.5124659081517398E-2</v>
      </c>
    </row>
    <row r="3431" spans="1:7" x14ac:dyDescent="0.2">
      <c r="A3431" s="3">
        <v>26</v>
      </c>
      <c r="B3431" s="23" t="s">
        <v>117</v>
      </c>
      <c r="C3431" s="23" t="str">
        <f>VLOOKUP(Taulukko1[[#This Row],[Rivivalinta]],Sheet1!$C$1:$E$42,2,FALSE)</f>
        <v>Avkastning på eget kapital (ROE), %</v>
      </c>
      <c r="D3431" s="23" t="str">
        <f>VLOOKUP(Taulukko1[[#This Row],[Rivivalinta]],Sheet1!$C$1:$E$42,3,FALSE)</f>
        <v>Return on equity (ROE), %</v>
      </c>
      <c r="E3431" s="1" t="s">
        <v>80</v>
      </c>
      <c r="F3431" s="2">
        <v>42004</v>
      </c>
      <c r="G3431" s="5">
        <v>7.9044794052491277E-2</v>
      </c>
    </row>
    <row r="3432" spans="1:7" x14ac:dyDescent="0.2">
      <c r="A3432" s="3">
        <v>26</v>
      </c>
      <c r="B3432" s="23" t="s">
        <v>117</v>
      </c>
      <c r="C3432" s="23" t="str">
        <f>VLOOKUP(Taulukko1[[#This Row],[Rivivalinta]],Sheet1!$C$1:$E$42,2,FALSE)</f>
        <v>Avkastning på eget kapital (ROE), %</v>
      </c>
      <c r="D3432" s="23" t="str">
        <f>VLOOKUP(Taulukko1[[#This Row],[Rivivalinta]],Sheet1!$C$1:$E$42,3,FALSE)</f>
        <v>Return on equity (ROE), %</v>
      </c>
      <c r="E3432" s="1" t="s">
        <v>81</v>
      </c>
      <c r="F3432" s="2">
        <v>42004</v>
      </c>
      <c r="G3432" s="5">
        <v>5.9665060502862112E-2</v>
      </c>
    </row>
    <row r="3433" spans="1:7" x14ac:dyDescent="0.2">
      <c r="A3433" s="3">
        <v>26</v>
      </c>
      <c r="B3433" s="23" t="s">
        <v>117</v>
      </c>
      <c r="C3433" s="23" t="str">
        <f>VLOOKUP(Taulukko1[[#This Row],[Rivivalinta]],Sheet1!$C$1:$E$42,2,FALSE)</f>
        <v>Avkastning på eget kapital (ROE), %</v>
      </c>
      <c r="D3433" s="23" t="str">
        <f>VLOOKUP(Taulukko1[[#This Row],[Rivivalinta]],Sheet1!$C$1:$E$42,3,FALSE)</f>
        <v>Return on equity (ROE), %</v>
      </c>
      <c r="E3433" s="1" t="s">
        <v>82</v>
      </c>
      <c r="F3433" s="2">
        <v>42004</v>
      </c>
      <c r="G3433" s="5">
        <v>2.0651063640804726E-2</v>
      </c>
    </row>
    <row r="3434" spans="1:7" x14ac:dyDescent="0.2">
      <c r="A3434" s="3">
        <v>26</v>
      </c>
      <c r="B3434" s="23" t="s">
        <v>117</v>
      </c>
      <c r="C3434" s="23" t="str">
        <f>VLOOKUP(Taulukko1[[#This Row],[Rivivalinta]],Sheet1!$C$1:$E$42,2,FALSE)</f>
        <v>Avkastning på eget kapital (ROE), %</v>
      </c>
      <c r="D3434" s="23" t="str">
        <f>VLOOKUP(Taulukko1[[#This Row],[Rivivalinta]],Sheet1!$C$1:$E$42,3,FALSE)</f>
        <v>Return on equity (ROE), %</v>
      </c>
      <c r="E3434" s="1" t="s">
        <v>83</v>
      </c>
      <c r="F3434" s="2">
        <v>42004</v>
      </c>
      <c r="G3434" s="5">
        <v>5.1348882799795048E-2</v>
      </c>
    </row>
    <row r="3435" spans="1:7" x14ac:dyDescent="0.2">
      <c r="A3435" s="3">
        <v>26</v>
      </c>
      <c r="B3435" s="23" t="s">
        <v>117</v>
      </c>
      <c r="C3435" s="23" t="str">
        <f>VLOOKUP(Taulukko1[[#This Row],[Rivivalinta]],Sheet1!$C$1:$E$42,2,FALSE)</f>
        <v>Avkastning på eget kapital (ROE), %</v>
      </c>
      <c r="D3435" s="23" t="str">
        <f>VLOOKUP(Taulukko1[[#This Row],[Rivivalinta]],Sheet1!$C$1:$E$42,3,FALSE)</f>
        <v>Return on equity (ROE), %</v>
      </c>
      <c r="E3435" s="1" t="s">
        <v>84</v>
      </c>
      <c r="F3435" s="2">
        <v>42004</v>
      </c>
      <c r="G3435" s="5">
        <v>4.3226724168262537E-2</v>
      </c>
    </row>
    <row r="3436" spans="1:7" x14ac:dyDescent="0.2">
      <c r="A3436" s="3">
        <v>26</v>
      </c>
      <c r="B3436" s="23" t="s">
        <v>117</v>
      </c>
      <c r="C3436" s="23" t="str">
        <f>VLOOKUP(Taulukko1[[#This Row],[Rivivalinta]],Sheet1!$C$1:$E$42,2,FALSE)</f>
        <v>Avkastning på eget kapital (ROE), %</v>
      </c>
      <c r="D3436" s="23" t="str">
        <f>VLOOKUP(Taulukko1[[#This Row],[Rivivalinta]],Sheet1!$C$1:$E$42,3,FALSE)</f>
        <v>Return on equity (ROE), %</v>
      </c>
      <c r="E3436" s="1" t="s">
        <v>85</v>
      </c>
      <c r="F3436" s="2">
        <v>42004</v>
      </c>
      <c r="G3436" s="5">
        <v>3.1753468155435831E-2</v>
      </c>
    </row>
    <row r="3437" spans="1:7" x14ac:dyDescent="0.2">
      <c r="A3437" s="3">
        <v>26</v>
      </c>
      <c r="B3437" s="23" t="s">
        <v>117</v>
      </c>
      <c r="C3437" s="23" t="str">
        <f>VLOOKUP(Taulukko1[[#This Row],[Rivivalinta]],Sheet1!$C$1:$E$42,2,FALSE)</f>
        <v>Avkastning på eget kapital (ROE), %</v>
      </c>
      <c r="D3437" s="23" t="str">
        <f>VLOOKUP(Taulukko1[[#This Row],[Rivivalinta]],Sheet1!$C$1:$E$42,3,FALSE)</f>
        <v>Return on equity (ROE), %</v>
      </c>
      <c r="E3437" s="1" t="s">
        <v>86</v>
      </c>
      <c r="F3437" s="2">
        <v>42004</v>
      </c>
      <c r="G3437" s="5">
        <v>6.7458796473744725E-2</v>
      </c>
    </row>
    <row r="3438" spans="1:7" x14ac:dyDescent="0.2">
      <c r="A3438" s="3">
        <v>26</v>
      </c>
      <c r="B3438" s="23" t="s">
        <v>117</v>
      </c>
      <c r="C3438" s="23" t="str">
        <f>VLOOKUP(Taulukko1[[#This Row],[Rivivalinta]],Sheet1!$C$1:$E$42,2,FALSE)</f>
        <v>Avkastning på eget kapital (ROE), %</v>
      </c>
      <c r="D3438" s="23" t="str">
        <f>VLOOKUP(Taulukko1[[#This Row],[Rivivalinta]],Sheet1!$C$1:$E$42,3,FALSE)</f>
        <v>Return on equity (ROE), %</v>
      </c>
      <c r="E3438" s="1" t="s">
        <v>88</v>
      </c>
      <c r="F3438" s="2">
        <v>42004</v>
      </c>
      <c r="G3438" s="5">
        <v>4.6408142498378741E-2</v>
      </c>
    </row>
    <row r="3439" spans="1:7" x14ac:dyDescent="0.2">
      <c r="A3439" s="3">
        <v>26</v>
      </c>
      <c r="B3439" s="23" t="s">
        <v>117</v>
      </c>
      <c r="C3439" s="23" t="str">
        <f>VLOOKUP(Taulukko1[[#This Row],[Rivivalinta]],Sheet1!$C$1:$E$42,2,FALSE)</f>
        <v>Avkastning på eget kapital (ROE), %</v>
      </c>
      <c r="D3439" s="23" t="str">
        <f>VLOOKUP(Taulukko1[[#This Row],[Rivivalinta]],Sheet1!$C$1:$E$42,3,FALSE)</f>
        <v>Return on equity (ROE), %</v>
      </c>
      <c r="E3439" s="1" t="s">
        <v>113</v>
      </c>
      <c r="F3439" s="2">
        <v>42004</v>
      </c>
      <c r="G3439" s="5">
        <v>7.7575997610307715E-2</v>
      </c>
    </row>
    <row r="3440" spans="1:7" x14ac:dyDescent="0.2">
      <c r="A3440" s="3">
        <v>26</v>
      </c>
      <c r="B3440" s="23" t="s">
        <v>117</v>
      </c>
      <c r="C3440" s="23" t="str">
        <f>VLOOKUP(Taulukko1[[#This Row],[Rivivalinta]],Sheet1!$C$1:$E$42,2,FALSE)</f>
        <v>Avkastning på eget kapital (ROE), %</v>
      </c>
      <c r="D3440" s="23" t="str">
        <f>VLOOKUP(Taulukko1[[#This Row],[Rivivalinta]],Sheet1!$C$1:$E$42,3,FALSE)</f>
        <v>Return on equity (ROE), %</v>
      </c>
      <c r="E3440" s="1" t="s">
        <v>89</v>
      </c>
      <c r="F3440" s="2">
        <v>42004</v>
      </c>
      <c r="G3440" s="5">
        <v>3.6264656264067281E-2</v>
      </c>
    </row>
    <row r="3441" spans="1:7" x14ac:dyDescent="0.2">
      <c r="A3441" s="3">
        <v>26</v>
      </c>
      <c r="B3441" s="23" t="s">
        <v>117</v>
      </c>
      <c r="C3441" s="23" t="str">
        <f>VLOOKUP(Taulukko1[[#This Row],[Rivivalinta]],Sheet1!$C$1:$E$42,2,FALSE)</f>
        <v>Avkastning på eget kapital (ROE), %</v>
      </c>
      <c r="D3441" s="23" t="str">
        <f>VLOOKUP(Taulukko1[[#This Row],[Rivivalinta]],Sheet1!$C$1:$E$42,3,FALSE)</f>
        <v>Return on equity (ROE), %</v>
      </c>
      <c r="E3441" s="1" t="s">
        <v>90</v>
      </c>
      <c r="F3441" s="2">
        <v>42004</v>
      </c>
      <c r="G3441" s="5">
        <v>1.3405472133013146E-2</v>
      </c>
    </row>
    <row r="3442" spans="1:7" x14ac:dyDescent="0.2">
      <c r="A3442" s="3">
        <v>26</v>
      </c>
      <c r="B3442" s="23" t="s">
        <v>117</v>
      </c>
      <c r="C3442" s="23" t="str">
        <f>VLOOKUP(Taulukko1[[#This Row],[Rivivalinta]],Sheet1!$C$1:$E$42,2,FALSE)</f>
        <v>Avkastning på eget kapital (ROE), %</v>
      </c>
      <c r="D3442" s="23" t="str">
        <f>VLOOKUP(Taulukko1[[#This Row],[Rivivalinta]],Sheet1!$C$1:$E$42,3,FALSE)</f>
        <v>Return on equity (ROE), %</v>
      </c>
      <c r="E3442" s="1" t="s">
        <v>91</v>
      </c>
      <c r="F3442" s="2">
        <v>42004</v>
      </c>
      <c r="G3442" s="5">
        <v>3.8844701483311941E-2</v>
      </c>
    </row>
    <row r="3443" spans="1:7" x14ac:dyDescent="0.2">
      <c r="A3443" s="3">
        <v>26</v>
      </c>
      <c r="B3443" s="23" t="s">
        <v>117</v>
      </c>
      <c r="C3443" s="23" t="str">
        <f>VLOOKUP(Taulukko1[[#This Row],[Rivivalinta]],Sheet1!$C$1:$E$42,2,FALSE)</f>
        <v>Avkastning på eget kapital (ROE), %</v>
      </c>
      <c r="D3443" s="23" t="str">
        <f>VLOOKUP(Taulukko1[[#This Row],[Rivivalinta]],Sheet1!$C$1:$E$42,3,FALSE)</f>
        <v>Return on equity (ROE), %</v>
      </c>
      <c r="E3443" s="1" t="s">
        <v>92</v>
      </c>
      <c r="F3443" s="2">
        <v>42004</v>
      </c>
      <c r="G3443" s="5">
        <v>1.3246102899604232E-2</v>
      </c>
    </row>
    <row r="3444" spans="1:7" x14ac:dyDescent="0.2">
      <c r="A3444" s="3">
        <v>26</v>
      </c>
      <c r="B3444" s="23" t="s">
        <v>117</v>
      </c>
      <c r="C3444" s="23" t="str">
        <f>VLOOKUP(Taulukko1[[#This Row],[Rivivalinta]],Sheet1!$C$1:$E$42,2,FALSE)</f>
        <v>Avkastning på eget kapital (ROE), %</v>
      </c>
      <c r="D3444" s="23" t="str">
        <f>VLOOKUP(Taulukko1[[#This Row],[Rivivalinta]],Sheet1!$C$1:$E$42,3,FALSE)</f>
        <v>Return on equity (ROE), %</v>
      </c>
      <c r="E3444" s="1" t="s">
        <v>93</v>
      </c>
      <c r="F3444" s="2">
        <v>42004</v>
      </c>
      <c r="G3444" s="5">
        <v>4.7469627484109746E-2</v>
      </c>
    </row>
    <row r="3445" spans="1:7" x14ac:dyDescent="0.2">
      <c r="A3445" s="3">
        <v>26</v>
      </c>
      <c r="B3445" s="23" t="s">
        <v>117</v>
      </c>
      <c r="C3445" s="23" t="str">
        <f>VLOOKUP(Taulukko1[[#This Row],[Rivivalinta]],Sheet1!$C$1:$E$42,2,FALSE)</f>
        <v>Avkastning på eget kapital (ROE), %</v>
      </c>
      <c r="D3445" s="23" t="str">
        <f>VLOOKUP(Taulukko1[[#This Row],[Rivivalinta]],Sheet1!$C$1:$E$42,3,FALSE)</f>
        <v>Return on equity (ROE), %</v>
      </c>
      <c r="E3445" s="1" t="s">
        <v>94</v>
      </c>
      <c r="F3445" s="2">
        <v>42004</v>
      </c>
      <c r="G3445" s="5">
        <v>7.6406864540854325E-2</v>
      </c>
    </row>
    <row r="3446" spans="1:7" x14ac:dyDescent="0.2">
      <c r="A3446" s="3">
        <v>26</v>
      </c>
      <c r="B3446" s="23" t="s">
        <v>117</v>
      </c>
      <c r="C3446" s="23" t="str">
        <f>VLOOKUP(Taulukko1[[#This Row],[Rivivalinta]],Sheet1!$C$1:$E$42,2,FALSE)</f>
        <v>Avkastning på eget kapital (ROE), %</v>
      </c>
      <c r="D3446" s="23" t="str">
        <f>VLOOKUP(Taulukko1[[#This Row],[Rivivalinta]],Sheet1!$C$1:$E$42,3,FALSE)</f>
        <v>Return on equity (ROE), %</v>
      </c>
      <c r="E3446" s="1" t="s">
        <v>95</v>
      </c>
      <c r="F3446" s="2">
        <v>42004</v>
      </c>
      <c r="G3446" s="5">
        <v>6.5918500762693399E-2</v>
      </c>
    </row>
    <row r="3447" spans="1:7" x14ac:dyDescent="0.2">
      <c r="A3447" s="3">
        <v>26</v>
      </c>
      <c r="B3447" s="23" t="s">
        <v>117</v>
      </c>
      <c r="C3447" s="23" t="str">
        <f>VLOOKUP(Taulukko1[[#This Row],[Rivivalinta]],Sheet1!$C$1:$E$42,2,FALSE)</f>
        <v>Avkastning på eget kapital (ROE), %</v>
      </c>
      <c r="D3447" s="23" t="str">
        <f>VLOOKUP(Taulukko1[[#This Row],[Rivivalinta]],Sheet1!$C$1:$E$42,3,FALSE)</f>
        <v>Return on equity (ROE), %</v>
      </c>
      <c r="E3447" s="1" t="s">
        <v>96</v>
      </c>
      <c r="F3447" s="2">
        <v>42004</v>
      </c>
      <c r="G3447" s="5">
        <v>6.5066232650662331E-2</v>
      </c>
    </row>
    <row r="3448" spans="1:7" x14ac:dyDescent="0.2">
      <c r="A3448" s="3">
        <v>26</v>
      </c>
      <c r="B3448" s="23" t="s">
        <v>117</v>
      </c>
      <c r="C3448" s="23" t="str">
        <f>VLOOKUP(Taulukko1[[#This Row],[Rivivalinta]],Sheet1!$C$1:$E$42,2,FALSE)</f>
        <v>Avkastning på eget kapital (ROE), %</v>
      </c>
      <c r="D3448" s="23" t="str">
        <f>VLOOKUP(Taulukko1[[#This Row],[Rivivalinta]],Sheet1!$C$1:$E$42,3,FALSE)</f>
        <v>Return on equity (ROE), %</v>
      </c>
      <c r="E3448" s="1" t="s">
        <v>97</v>
      </c>
      <c r="F3448" s="2">
        <v>42004</v>
      </c>
      <c r="G3448" s="5">
        <v>7.7256732446107756E-2</v>
      </c>
    </row>
    <row r="3449" spans="1:7" x14ac:dyDescent="0.2">
      <c r="A3449" s="3">
        <v>26</v>
      </c>
      <c r="B3449" s="23" t="s">
        <v>117</v>
      </c>
      <c r="C3449" s="23" t="str">
        <f>VLOOKUP(Taulukko1[[#This Row],[Rivivalinta]],Sheet1!$C$1:$E$42,2,FALSE)</f>
        <v>Avkastning på eget kapital (ROE), %</v>
      </c>
      <c r="D3449" s="23" t="str">
        <f>VLOOKUP(Taulukko1[[#This Row],[Rivivalinta]],Sheet1!$C$1:$E$42,3,FALSE)</f>
        <v>Return on equity (ROE), %</v>
      </c>
      <c r="E3449" s="1" t="s">
        <v>99</v>
      </c>
      <c r="F3449" s="2">
        <v>42004</v>
      </c>
      <c r="G3449" s="5">
        <v>7.5688500642175749E-2</v>
      </c>
    </row>
    <row r="3450" spans="1:7" x14ac:dyDescent="0.2">
      <c r="A3450" s="3">
        <v>26</v>
      </c>
      <c r="B3450" s="23" t="s">
        <v>117</v>
      </c>
      <c r="C3450" s="23" t="str">
        <f>VLOOKUP(Taulukko1[[#This Row],[Rivivalinta]],Sheet1!$C$1:$E$42,2,FALSE)</f>
        <v>Avkastning på eget kapital (ROE), %</v>
      </c>
      <c r="D3450" s="23" t="str">
        <f>VLOOKUP(Taulukko1[[#This Row],[Rivivalinta]],Sheet1!$C$1:$E$42,3,FALSE)</f>
        <v>Return on equity (ROE), %</v>
      </c>
      <c r="E3450" s="1" t="s">
        <v>100</v>
      </c>
      <c r="F3450" s="2">
        <v>42004</v>
      </c>
      <c r="G3450" s="5">
        <v>3.7431702236846075E-2</v>
      </c>
    </row>
    <row r="3451" spans="1:7" x14ac:dyDescent="0.2">
      <c r="A3451" s="3">
        <v>26</v>
      </c>
      <c r="B3451" s="23" t="s">
        <v>117</v>
      </c>
      <c r="C3451" s="23" t="str">
        <f>VLOOKUP(Taulukko1[[#This Row],[Rivivalinta]],Sheet1!$C$1:$E$42,2,FALSE)</f>
        <v>Avkastning på eget kapital (ROE), %</v>
      </c>
      <c r="D3451" s="23" t="str">
        <f>VLOOKUP(Taulukko1[[#This Row],[Rivivalinta]],Sheet1!$C$1:$E$42,3,FALSE)</f>
        <v>Return on equity (ROE), %</v>
      </c>
      <c r="E3451" s="1" t="s">
        <v>101</v>
      </c>
      <c r="F3451" s="2">
        <v>42004</v>
      </c>
      <c r="G3451" s="5">
        <v>8.1416744065593794E-2</v>
      </c>
    </row>
    <row r="3452" spans="1:7" x14ac:dyDescent="0.2">
      <c r="A3452" s="3">
        <v>26</v>
      </c>
      <c r="B3452" s="23" t="s">
        <v>117</v>
      </c>
      <c r="C3452" s="23" t="str">
        <f>VLOOKUP(Taulukko1[[#This Row],[Rivivalinta]],Sheet1!$C$1:$E$42,2,FALSE)</f>
        <v>Avkastning på eget kapital (ROE), %</v>
      </c>
      <c r="D3452" s="23" t="str">
        <f>VLOOKUP(Taulukko1[[#This Row],[Rivivalinta]],Sheet1!$C$1:$E$42,3,FALSE)</f>
        <v>Return on equity (ROE), %</v>
      </c>
      <c r="E3452" s="1" t="s">
        <v>102</v>
      </c>
      <c r="F3452" s="2">
        <v>42004</v>
      </c>
      <c r="G3452" s="5">
        <v>3.9327792190624121E-2</v>
      </c>
    </row>
    <row r="3453" spans="1:7" x14ac:dyDescent="0.2">
      <c r="A3453" s="3">
        <v>26</v>
      </c>
      <c r="B3453" s="23" t="s">
        <v>117</v>
      </c>
      <c r="C3453" s="23" t="str">
        <f>VLOOKUP(Taulukko1[[#This Row],[Rivivalinta]],Sheet1!$C$1:$E$42,2,FALSE)</f>
        <v>Avkastning på eget kapital (ROE), %</v>
      </c>
      <c r="D3453" s="23" t="str">
        <f>VLOOKUP(Taulukko1[[#This Row],[Rivivalinta]],Sheet1!$C$1:$E$42,3,FALSE)</f>
        <v>Return on equity (ROE), %</v>
      </c>
      <c r="E3453" s="1" t="s">
        <v>103</v>
      </c>
      <c r="F3453" s="2">
        <v>42004</v>
      </c>
      <c r="G3453" s="5">
        <v>9.3479153408360993E-2</v>
      </c>
    </row>
    <row r="3454" spans="1:7" x14ac:dyDescent="0.2">
      <c r="A3454" s="3">
        <v>26</v>
      </c>
      <c r="B3454" s="23" t="s">
        <v>117</v>
      </c>
      <c r="C3454" s="23" t="str">
        <f>VLOOKUP(Taulukko1[[#This Row],[Rivivalinta]],Sheet1!$C$1:$E$42,2,FALSE)</f>
        <v>Avkastning på eget kapital (ROE), %</v>
      </c>
      <c r="D3454" s="23" t="str">
        <f>VLOOKUP(Taulukko1[[#This Row],[Rivivalinta]],Sheet1!$C$1:$E$42,3,FALSE)</f>
        <v>Return on equity (ROE), %</v>
      </c>
      <c r="E3454" s="1" t="s">
        <v>104</v>
      </c>
      <c r="F3454" s="2">
        <v>42004</v>
      </c>
      <c r="G3454" s="5">
        <v>5.5228627473385512E-3</v>
      </c>
    </row>
    <row r="3455" spans="1:7" x14ac:dyDescent="0.2">
      <c r="A3455" s="3">
        <v>26</v>
      </c>
      <c r="B3455" s="23" t="s">
        <v>117</v>
      </c>
      <c r="C3455" s="23" t="str">
        <f>VLOOKUP(Taulukko1[[#This Row],[Rivivalinta]],Sheet1!$C$1:$E$42,2,FALSE)</f>
        <v>Avkastning på eget kapital (ROE), %</v>
      </c>
      <c r="D3455" s="23" t="str">
        <f>VLOOKUP(Taulukko1[[#This Row],[Rivivalinta]],Sheet1!$C$1:$E$42,3,FALSE)</f>
        <v>Return on equity (ROE), %</v>
      </c>
      <c r="E3455" s="1" t="s">
        <v>105</v>
      </c>
      <c r="F3455" s="2">
        <v>42004</v>
      </c>
      <c r="G3455" s="5">
        <v>2.927895585020663E-2</v>
      </c>
    </row>
    <row r="3456" spans="1:7" x14ac:dyDescent="0.2">
      <c r="A3456" s="3">
        <v>26</v>
      </c>
      <c r="B3456" s="23" t="s">
        <v>117</v>
      </c>
      <c r="C3456" s="23" t="str">
        <f>VLOOKUP(Taulukko1[[#This Row],[Rivivalinta]],Sheet1!$C$1:$E$42,2,FALSE)</f>
        <v>Avkastning på eget kapital (ROE), %</v>
      </c>
      <c r="D3456" s="23" t="str">
        <f>VLOOKUP(Taulukko1[[#This Row],[Rivivalinta]],Sheet1!$C$1:$E$42,3,FALSE)</f>
        <v>Return on equity (ROE), %</v>
      </c>
      <c r="E3456" s="1" t="s">
        <v>106</v>
      </c>
      <c r="F3456" s="2">
        <v>42004</v>
      </c>
      <c r="G3456" s="5">
        <v>3.456451566829491E-2</v>
      </c>
    </row>
    <row r="3457" spans="1:7" x14ac:dyDescent="0.2">
      <c r="A3457" s="3">
        <v>26</v>
      </c>
      <c r="B3457" s="23" t="s">
        <v>117</v>
      </c>
      <c r="C3457" s="23" t="str">
        <f>VLOOKUP(Taulukko1[[#This Row],[Rivivalinta]],Sheet1!$C$1:$E$42,2,FALSE)</f>
        <v>Avkastning på eget kapital (ROE), %</v>
      </c>
      <c r="D3457" s="23" t="str">
        <f>VLOOKUP(Taulukko1[[#This Row],[Rivivalinta]],Sheet1!$C$1:$E$42,3,FALSE)</f>
        <v>Return on equity (ROE), %</v>
      </c>
      <c r="E3457" s="1" t="s">
        <v>107</v>
      </c>
      <c r="F3457" s="2">
        <v>42004</v>
      </c>
      <c r="G3457" s="5">
        <v>3.6021221197705608E-2</v>
      </c>
    </row>
    <row r="3458" spans="1:7" x14ac:dyDescent="0.2">
      <c r="A3458" s="3">
        <v>26</v>
      </c>
      <c r="B3458" s="23" t="s">
        <v>117</v>
      </c>
      <c r="C3458" s="23" t="str">
        <f>VLOOKUP(Taulukko1[[#This Row],[Rivivalinta]],Sheet1!$C$1:$E$42,2,FALSE)</f>
        <v>Avkastning på eget kapital (ROE), %</v>
      </c>
      <c r="D3458" s="23" t="str">
        <f>VLOOKUP(Taulukko1[[#This Row],[Rivivalinta]],Sheet1!$C$1:$E$42,3,FALSE)</f>
        <v>Return on equity (ROE), %</v>
      </c>
      <c r="E3458" s="1" t="s">
        <v>108</v>
      </c>
      <c r="F3458" s="2">
        <v>42004</v>
      </c>
      <c r="G3458" s="5">
        <v>6.9321169359369036E-2</v>
      </c>
    </row>
    <row r="3459" spans="1:7" x14ac:dyDescent="0.2">
      <c r="A3459" s="3">
        <v>26</v>
      </c>
      <c r="B3459" s="23" t="s">
        <v>117</v>
      </c>
      <c r="C3459" s="23" t="str">
        <f>VLOOKUP(Taulukko1[[#This Row],[Rivivalinta]],Sheet1!$C$1:$E$42,2,FALSE)</f>
        <v>Avkastning på eget kapital (ROE), %</v>
      </c>
      <c r="D3459" s="23" t="str">
        <f>VLOOKUP(Taulukko1[[#This Row],[Rivivalinta]],Sheet1!$C$1:$E$42,3,FALSE)</f>
        <v>Return on equity (ROE), %</v>
      </c>
      <c r="E3459" s="1" t="s">
        <v>109</v>
      </c>
      <c r="F3459" s="2">
        <v>42004</v>
      </c>
      <c r="G3459" s="5">
        <v>8.533775838803645E-2</v>
      </c>
    </row>
    <row r="3460" spans="1:7" x14ac:dyDescent="0.2">
      <c r="A3460" s="3">
        <v>26</v>
      </c>
      <c r="B3460" s="23" t="s">
        <v>117</v>
      </c>
      <c r="C3460" s="23" t="str">
        <f>VLOOKUP(Taulukko1[[#This Row],[Rivivalinta]],Sheet1!$C$1:$E$42,2,FALSE)</f>
        <v>Avkastning på eget kapital (ROE), %</v>
      </c>
      <c r="D3460" s="23" t="str">
        <f>VLOOKUP(Taulukko1[[#This Row],[Rivivalinta]],Sheet1!$C$1:$E$42,3,FALSE)</f>
        <v>Return on equity (ROE), %</v>
      </c>
      <c r="E3460" s="1" t="s">
        <v>48</v>
      </c>
      <c r="F3460" s="2">
        <v>42004</v>
      </c>
      <c r="G3460" s="5">
        <v>6.9320773571187475E-2</v>
      </c>
    </row>
    <row r="3461" spans="1:7" x14ac:dyDescent="0.2">
      <c r="A3461" s="3">
        <v>26</v>
      </c>
      <c r="B3461" s="23" t="s">
        <v>117</v>
      </c>
      <c r="C3461" s="23" t="str">
        <f>VLOOKUP(Taulukko1[[#This Row],[Rivivalinta]],Sheet1!$C$1:$E$42,2,FALSE)</f>
        <v>Avkastning på eget kapital (ROE), %</v>
      </c>
      <c r="D3461" s="23" t="str">
        <f>VLOOKUP(Taulukko1[[#This Row],[Rivivalinta]],Sheet1!$C$1:$E$42,3,FALSE)</f>
        <v>Return on equity (ROE), %</v>
      </c>
      <c r="E3461" s="1" t="s">
        <v>50</v>
      </c>
      <c r="F3461" s="2">
        <v>42004</v>
      </c>
      <c r="G3461" s="5">
        <v>0.15200404076417981</v>
      </c>
    </row>
    <row r="3462" spans="1:7" x14ac:dyDescent="0.2">
      <c r="A3462" s="3">
        <v>26</v>
      </c>
      <c r="B3462" s="23" t="s">
        <v>117</v>
      </c>
      <c r="C3462" s="23" t="str">
        <f>VLOOKUP(Taulukko1[[#This Row],[Rivivalinta]],Sheet1!$C$1:$E$42,2,FALSE)</f>
        <v>Avkastning på eget kapital (ROE), %</v>
      </c>
      <c r="D3462" s="23" t="str">
        <f>VLOOKUP(Taulukko1[[#This Row],[Rivivalinta]],Sheet1!$C$1:$E$42,3,FALSE)</f>
        <v>Return on equity (ROE), %</v>
      </c>
      <c r="E3462" s="1" t="s">
        <v>87</v>
      </c>
      <c r="F3462" s="2">
        <v>42004</v>
      </c>
      <c r="G3462" s="5">
        <v>9.4313868033066378E-2</v>
      </c>
    </row>
    <row r="3463" spans="1:7" x14ac:dyDescent="0.2">
      <c r="A3463" s="3">
        <v>26</v>
      </c>
      <c r="B3463" s="23" t="s">
        <v>117</v>
      </c>
      <c r="C3463" s="23" t="str">
        <f>VLOOKUP(Taulukko1[[#This Row],[Rivivalinta]],Sheet1!$C$1:$E$42,2,FALSE)</f>
        <v>Avkastning på eget kapital (ROE), %</v>
      </c>
      <c r="D3463" s="23" t="str">
        <f>VLOOKUP(Taulukko1[[#This Row],[Rivivalinta]],Sheet1!$C$1:$E$42,3,FALSE)</f>
        <v>Return on equity (ROE), %</v>
      </c>
      <c r="E3463" s="1" t="s">
        <v>98</v>
      </c>
      <c r="F3463" s="2">
        <v>42004</v>
      </c>
      <c r="G3463" s="5">
        <v>3.4150482581026029E-2</v>
      </c>
    </row>
    <row r="3464" spans="1:7" x14ac:dyDescent="0.2">
      <c r="A3464" s="3">
        <v>26</v>
      </c>
      <c r="B3464" s="23" t="s">
        <v>117</v>
      </c>
      <c r="C3464" s="23" t="str">
        <f>VLOOKUP(Taulukko1[[#This Row],[Rivivalinta]],Sheet1!$C$1:$E$42,2,FALSE)</f>
        <v>Avkastning på eget kapital (ROE), %</v>
      </c>
      <c r="D3464" s="23" t="str">
        <f>VLOOKUP(Taulukko1[[#This Row],[Rivivalinta]],Sheet1!$C$1:$E$42,3,FALSE)</f>
        <v>Return on equity (ROE), %</v>
      </c>
      <c r="E3464" s="1" t="s">
        <v>110</v>
      </c>
      <c r="F3464" s="2">
        <v>42004</v>
      </c>
      <c r="G3464" s="5">
        <v>9.269182833132622E-2</v>
      </c>
    </row>
    <row r="3465" spans="1:7" x14ac:dyDescent="0.2">
      <c r="A3465" s="3">
        <v>26</v>
      </c>
      <c r="B3465" s="23" t="s">
        <v>117</v>
      </c>
      <c r="C3465" s="23" t="str">
        <f>VLOOKUP(Taulukko1[[#This Row],[Rivivalinta]],Sheet1!$C$1:$E$42,2,FALSE)</f>
        <v>Avkastning på eget kapital (ROE), %</v>
      </c>
      <c r="D3465" s="23" t="str">
        <f>VLOOKUP(Taulukko1[[#This Row],[Rivivalinta]],Sheet1!$C$1:$E$42,3,FALSE)</f>
        <v>Return on equity (ROE), %</v>
      </c>
      <c r="E3465" s="1" t="s">
        <v>111</v>
      </c>
      <c r="F3465" s="2">
        <v>42004</v>
      </c>
      <c r="G3465" s="5">
        <v>6.7452039664161453E-2</v>
      </c>
    </row>
    <row r="3466" spans="1:7" x14ac:dyDescent="0.2">
      <c r="A3466" s="3">
        <v>26</v>
      </c>
      <c r="B3466" s="23" t="s">
        <v>117</v>
      </c>
      <c r="C3466" s="23" t="str">
        <f>VLOOKUP(Taulukko1[[#This Row],[Rivivalinta]],Sheet1!$C$1:$E$42,2,FALSE)</f>
        <v>Avkastning på eget kapital (ROE), %</v>
      </c>
      <c r="D3466" s="23" t="str">
        <f>VLOOKUP(Taulukko1[[#This Row],[Rivivalinta]],Sheet1!$C$1:$E$42,3,FALSE)</f>
        <v>Return on equity (ROE), %</v>
      </c>
      <c r="E3466" s="1" t="s">
        <v>44</v>
      </c>
      <c r="F3466" s="2">
        <v>42004</v>
      </c>
      <c r="G3466" s="5">
        <v>8.2592518162496131E-2</v>
      </c>
    </row>
    <row r="3467" spans="1:7" x14ac:dyDescent="0.2">
      <c r="A3467" s="3">
        <v>26</v>
      </c>
      <c r="B3467" s="23" t="s">
        <v>117</v>
      </c>
      <c r="C3467" s="23" t="str">
        <f>VLOOKUP(Taulukko1[[#This Row],[Rivivalinta]],Sheet1!$C$1:$E$42,2,FALSE)</f>
        <v>Avkastning på eget kapital (ROE), %</v>
      </c>
      <c r="D3467" s="23" t="str">
        <f>VLOOKUP(Taulukko1[[#This Row],[Rivivalinta]],Sheet1!$C$1:$E$42,3,FALSE)</f>
        <v>Return on equity (ROE), %</v>
      </c>
      <c r="E3467" s="1" t="s">
        <v>112</v>
      </c>
      <c r="F3467" s="2">
        <v>42004</v>
      </c>
      <c r="G3467" s="5">
        <v>7.815282301642873E-2</v>
      </c>
    </row>
    <row r="3468" spans="1:7" x14ac:dyDescent="0.2">
      <c r="A3468" s="3">
        <v>26</v>
      </c>
      <c r="B3468" s="23" t="s">
        <v>117</v>
      </c>
      <c r="C3468" s="23" t="str">
        <f>VLOOKUP(Taulukko1[[#This Row],[Rivivalinta]],Sheet1!$C$1:$E$42,2,FALSE)</f>
        <v>Avkastning på eget kapital (ROE), %</v>
      </c>
      <c r="D3468" s="23" t="str">
        <f>VLOOKUP(Taulukko1[[#This Row],[Rivivalinta]],Sheet1!$C$1:$E$42,3,FALSE)</f>
        <v>Return on equity (ROE), %</v>
      </c>
      <c r="E3468" s="1" t="s">
        <v>113</v>
      </c>
      <c r="F3468" s="2">
        <v>42369</v>
      </c>
      <c r="G3468" s="5">
        <v>4.8116585452808169E-2</v>
      </c>
    </row>
    <row r="3469" spans="1:7" x14ac:dyDescent="0.2">
      <c r="A3469" s="3">
        <v>26</v>
      </c>
      <c r="B3469" s="23" t="s">
        <v>117</v>
      </c>
      <c r="C3469" s="23" t="str">
        <f>VLOOKUP(Taulukko1[[#This Row],[Rivivalinta]],Sheet1!$C$1:$E$42,2,FALSE)</f>
        <v>Avkastning på eget kapital (ROE), %</v>
      </c>
      <c r="D3469" s="23" t="str">
        <f>VLOOKUP(Taulukko1[[#This Row],[Rivivalinta]],Sheet1!$C$1:$E$42,3,FALSE)</f>
        <v>Return on equity (ROE), %</v>
      </c>
      <c r="E3469" s="1" t="s">
        <v>48</v>
      </c>
      <c r="F3469" s="2">
        <v>42369</v>
      </c>
      <c r="G3469" s="5">
        <v>6.6063901469455108E-2</v>
      </c>
    </row>
    <row r="3470" spans="1:7" x14ac:dyDescent="0.2">
      <c r="A3470" s="3">
        <v>26</v>
      </c>
      <c r="B3470" s="23" t="s">
        <v>117</v>
      </c>
      <c r="C3470" s="23" t="str">
        <f>VLOOKUP(Taulukko1[[#This Row],[Rivivalinta]],Sheet1!$C$1:$E$42,2,FALSE)</f>
        <v>Avkastning på eget kapital (ROE), %</v>
      </c>
      <c r="D3470" s="23" t="str">
        <f>VLOOKUP(Taulukko1[[#This Row],[Rivivalinta]],Sheet1!$C$1:$E$42,3,FALSE)</f>
        <v>Return on equity (ROE), %</v>
      </c>
      <c r="E3470" s="1" t="s">
        <v>50</v>
      </c>
      <c r="F3470" s="2">
        <v>42369</v>
      </c>
      <c r="G3470" s="5">
        <v>0.20172262500148241</v>
      </c>
    </row>
    <row r="3471" spans="1:7" x14ac:dyDescent="0.2">
      <c r="A3471" s="3">
        <v>26</v>
      </c>
      <c r="B3471" s="23" t="s">
        <v>117</v>
      </c>
      <c r="C3471" s="23" t="str">
        <f>VLOOKUP(Taulukko1[[#This Row],[Rivivalinta]],Sheet1!$C$1:$E$42,2,FALSE)</f>
        <v>Avkastning på eget kapital (ROE), %</v>
      </c>
      <c r="D3471" s="23" t="str">
        <f>VLOOKUP(Taulukko1[[#This Row],[Rivivalinta]],Sheet1!$C$1:$E$42,3,FALSE)</f>
        <v>Return on equity (ROE), %</v>
      </c>
      <c r="E3471" s="1" t="s">
        <v>87</v>
      </c>
      <c r="F3471" s="2">
        <v>42369</v>
      </c>
      <c r="G3471" s="5">
        <v>9.621194100283148E-2</v>
      </c>
    </row>
    <row r="3472" spans="1:7" x14ac:dyDescent="0.2">
      <c r="A3472" s="3">
        <v>26</v>
      </c>
      <c r="B3472" s="23" t="s">
        <v>117</v>
      </c>
      <c r="C3472" s="23" t="str">
        <f>VLOOKUP(Taulukko1[[#This Row],[Rivivalinta]],Sheet1!$C$1:$E$42,2,FALSE)</f>
        <v>Avkastning på eget kapital (ROE), %</v>
      </c>
      <c r="D3472" s="23" t="str">
        <f>VLOOKUP(Taulukko1[[#This Row],[Rivivalinta]],Sheet1!$C$1:$E$42,3,FALSE)</f>
        <v>Return on equity (ROE), %</v>
      </c>
      <c r="E3472" s="1" t="s">
        <v>98</v>
      </c>
      <c r="F3472" s="2">
        <v>42369</v>
      </c>
      <c r="G3472" s="5">
        <v>3.210779805180658E-2</v>
      </c>
    </row>
    <row r="3473" spans="1:7" x14ac:dyDescent="0.2">
      <c r="A3473" s="3">
        <v>26</v>
      </c>
      <c r="B3473" s="23" t="s">
        <v>117</v>
      </c>
      <c r="C3473" s="23" t="str">
        <f>VLOOKUP(Taulukko1[[#This Row],[Rivivalinta]],Sheet1!$C$1:$E$42,2,FALSE)</f>
        <v>Avkastning på eget kapital (ROE), %</v>
      </c>
      <c r="D3473" s="23" t="str">
        <f>VLOOKUP(Taulukko1[[#This Row],[Rivivalinta]],Sheet1!$C$1:$E$42,3,FALSE)</f>
        <v>Return on equity (ROE), %</v>
      </c>
      <c r="E3473" s="1" t="s">
        <v>110</v>
      </c>
      <c r="F3473" s="2">
        <v>42369</v>
      </c>
      <c r="G3473" s="5">
        <v>0.1189172776765971</v>
      </c>
    </row>
    <row r="3474" spans="1:7" x14ac:dyDescent="0.2">
      <c r="A3474" s="3">
        <v>26</v>
      </c>
      <c r="B3474" s="23" t="s">
        <v>117</v>
      </c>
      <c r="C3474" s="23" t="str">
        <f>VLOOKUP(Taulukko1[[#This Row],[Rivivalinta]],Sheet1!$C$1:$E$42,2,FALSE)</f>
        <v>Avkastning på eget kapital (ROE), %</v>
      </c>
      <c r="D3474" s="23" t="str">
        <f>VLOOKUP(Taulukko1[[#This Row],[Rivivalinta]],Sheet1!$C$1:$E$42,3,FALSE)</f>
        <v>Return on equity (ROE), %</v>
      </c>
      <c r="E3474" s="1" t="s">
        <v>111</v>
      </c>
      <c r="F3474" s="2">
        <v>42369</v>
      </c>
      <c r="G3474" s="5">
        <v>6.3042524219875454E-2</v>
      </c>
    </row>
    <row r="3475" spans="1:7" x14ac:dyDescent="0.2">
      <c r="A3475" s="3">
        <v>26</v>
      </c>
      <c r="B3475" s="23" t="s">
        <v>117</v>
      </c>
      <c r="C3475" s="23" t="str">
        <f>VLOOKUP(Taulukko1[[#This Row],[Rivivalinta]],Sheet1!$C$1:$E$42,2,FALSE)</f>
        <v>Avkastning på eget kapital (ROE), %</v>
      </c>
      <c r="D3475" s="23" t="str">
        <f>VLOOKUP(Taulukko1[[#This Row],[Rivivalinta]],Sheet1!$C$1:$E$42,3,FALSE)</f>
        <v>Return on equity (ROE), %</v>
      </c>
      <c r="E3475" s="1" t="s">
        <v>44</v>
      </c>
      <c r="F3475" s="2">
        <v>42369</v>
      </c>
      <c r="G3475" s="5">
        <v>7.8965565747850311E-2</v>
      </c>
    </row>
    <row r="3476" spans="1:7" x14ac:dyDescent="0.2">
      <c r="A3476" s="3">
        <v>26</v>
      </c>
      <c r="B3476" s="23" t="s">
        <v>117</v>
      </c>
      <c r="C3476" s="23" t="str">
        <f>VLOOKUP(Taulukko1[[#This Row],[Rivivalinta]],Sheet1!$C$1:$E$42,2,FALSE)</f>
        <v>Avkastning på eget kapital (ROE), %</v>
      </c>
      <c r="D3476" s="23" t="str">
        <f>VLOOKUP(Taulukko1[[#This Row],[Rivivalinta]],Sheet1!$C$1:$E$42,3,FALSE)</f>
        <v>Return on equity (ROE), %</v>
      </c>
      <c r="E3476" s="1" t="s">
        <v>114</v>
      </c>
      <c r="F3476" s="2">
        <v>42369</v>
      </c>
      <c r="G3476" s="5">
        <v>0.10383207856398127</v>
      </c>
    </row>
    <row r="3477" spans="1:7" x14ac:dyDescent="0.2">
      <c r="A3477" s="3">
        <v>26</v>
      </c>
      <c r="B3477" s="23" t="s">
        <v>117</v>
      </c>
      <c r="C3477" s="23" t="str">
        <f>VLOOKUP(Taulukko1[[#This Row],[Rivivalinta]],Sheet1!$C$1:$E$42,2,FALSE)</f>
        <v>Avkastning på eget kapital (ROE), %</v>
      </c>
      <c r="D3477" s="23" t="str">
        <f>VLOOKUP(Taulukko1[[#This Row],[Rivivalinta]],Sheet1!$C$1:$E$42,3,FALSE)</f>
        <v>Return on equity (ROE), %</v>
      </c>
      <c r="E3477" s="1" t="s">
        <v>115</v>
      </c>
      <c r="F3477" s="2">
        <v>42369</v>
      </c>
      <c r="G3477" s="5">
        <v>6.6924061440988863E-2</v>
      </c>
    </row>
    <row r="3478" spans="1:7" x14ac:dyDescent="0.2">
      <c r="A3478" s="3">
        <v>27</v>
      </c>
      <c r="B3478" s="23" t="s">
        <v>116</v>
      </c>
      <c r="C3478" s="23" t="str">
        <f>VLOOKUP(Taulukko1[[#This Row],[Rivivalinta]],Sheet1!$C$1:$E$42,2,FALSE)</f>
        <v>Avkastning på total tillgångar (ROA), %</v>
      </c>
      <c r="D3478" s="23" t="str">
        <f>VLOOKUP(Taulukko1[[#This Row],[Rivivalinta]],Sheet1!$C$1:$E$42,3,FALSE)</f>
        <v>Return on total assets (ROA), %</v>
      </c>
      <c r="E3478" s="1" t="s">
        <v>113</v>
      </c>
      <c r="F3478" s="2">
        <v>42369</v>
      </c>
      <c r="G3478" s="5">
        <v>3.9744639786230248E-3</v>
      </c>
    </row>
    <row r="3479" spans="1:7" x14ac:dyDescent="0.2">
      <c r="A3479" s="3">
        <v>27</v>
      </c>
      <c r="B3479" s="23" t="s">
        <v>116</v>
      </c>
      <c r="C3479" s="23" t="str">
        <f>VLOOKUP(Taulukko1[[#This Row],[Rivivalinta]],Sheet1!$C$1:$E$42,2,FALSE)</f>
        <v>Avkastning på total tillgångar (ROA), %</v>
      </c>
      <c r="D3479" s="23" t="str">
        <f>VLOOKUP(Taulukko1[[#This Row],[Rivivalinta]],Sheet1!$C$1:$E$42,3,FALSE)</f>
        <v>Return on total assets (ROA), %</v>
      </c>
      <c r="E3479" s="1" t="s">
        <v>48</v>
      </c>
      <c r="F3479" s="2">
        <v>42369</v>
      </c>
      <c r="G3479" s="5">
        <v>5.5244837554962031E-3</v>
      </c>
    </row>
    <row r="3480" spans="1:7" x14ac:dyDescent="0.2">
      <c r="A3480" s="3">
        <v>27</v>
      </c>
      <c r="B3480" s="23" t="s">
        <v>116</v>
      </c>
      <c r="C3480" s="23" t="str">
        <f>VLOOKUP(Taulukko1[[#This Row],[Rivivalinta]],Sheet1!$C$1:$E$42,2,FALSE)</f>
        <v>Avkastning på total tillgångar (ROA), %</v>
      </c>
      <c r="D3480" s="23" t="str">
        <f>VLOOKUP(Taulukko1[[#This Row],[Rivivalinta]],Sheet1!$C$1:$E$42,3,FALSE)</f>
        <v>Return on total assets (ROA), %</v>
      </c>
      <c r="E3480" s="1" t="s">
        <v>50</v>
      </c>
      <c r="F3480" s="2">
        <v>42369</v>
      </c>
      <c r="G3480" s="5">
        <v>2.2006505630229069E-2</v>
      </c>
    </row>
    <row r="3481" spans="1:7" x14ac:dyDescent="0.2">
      <c r="A3481" s="3">
        <v>27</v>
      </c>
      <c r="B3481" s="23" t="s">
        <v>116</v>
      </c>
      <c r="C3481" s="23" t="str">
        <f>VLOOKUP(Taulukko1[[#This Row],[Rivivalinta]],Sheet1!$C$1:$E$42,2,FALSE)</f>
        <v>Avkastning på total tillgångar (ROA), %</v>
      </c>
      <c r="D3481" s="23" t="str">
        <f>VLOOKUP(Taulukko1[[#This Row],[Rivivalinta]],Sheet1!$C$1:$E$42,3,FALSE)</f>
        <v>Return on total assets (ROA), %</v>
      </c>
      <c r="E3481" s="1" t="s">
        <v>87</v>
      </c>
      <c r="F3481" s="2">
        <v>42369</v>
      </c>
      <c r="G3481" s="5">
        <v>3.2550984766441158E-3</v>
      </c>
    </row>
    <row r="3482" spans="1:7" x14ac:dyDescent="0.2">
      <c r="A3482" s="3">
        <v>27</v>
      </c>
      <c r="B3482" s="23" t="s">
        <v>116</v>
      </c>
      <c r="C3482" s="23" t="str">
        <f>VLOOKUP(Taulukko1[[#This Row],[Rivivalinta]],Sheet1!$C$1:$E$42,2,FALSE)</f>
        <v>Avkastning på total tillgångar (ROA), %</v>
      </c>
      <c r="D3482" s="23" t="str">
        <f>VLOOKUP(Taulukko1[[#This Row],[Rivivalinta]],Sheet1!$C$1:$E$42,3,FALSE)</f>
        <v>Return on total assets (ROA), %</v>
      </c>
      <c r="E3482" s="1" t="s">
        <v>98</v>
      </c>
      <c r="F3482" s="2">
        <v>42369</v>
      </c>
      <c r="G3482" s="5">
        <v>2.6399612436442043E-3</v>
      </c>
    </row>
    <row r="3483" spans="1:7" x14ac:dyDescent="0.2">
      <c r="A3483" s="3">
        <v>27</v>
      </c>
      <c r="B3483" s="23" t="s">
        <v>116</v>
      </c>
      <c r="C3483" s="23" t="str">
        <f>VLOOKUP(Taulukko1[[#This Row],[Rivivalinta]],Sheet1!$C$1:$E$42,2,FALSE)</f>
        <v>Avkastning på total tillgångar (ROA), %</v>
      </c>
      <c r="D3483" s="23" t="str">
        <f>VLOOKUP(Taulukko1[[#This Row],[Rivivalinta]],Sheet1!$C$1:$E$42,3,FALSE)</f>
        <v>Return on total assets (ROA), %</v>
      </c>
      <c r="E3483" s="1" t="s">
        <v>110</v>
      </c>
      <c r="F3483" s="2">
        <v>42369</v>
      </c>
      <c r="G3483" s="5">
        <v>5.4651445760158512E-3</v>
      </c>
    </row>
    <row r="3484" spans="1:7" x14ac:dyDescent="0.2">
      <c r="A3484" s="3">
        <v>27</v>
      </c>
      <c r="B3484" s="23" t="s">
        <v>116</v>
      </c>
      <c r="C3484" s="23" t="str">
        <f>VLOOKUP(Taulukko1[[#This Row],[Rivivalinta]],Sheet1!$C$1:$E$42,2,FALSE)</f>
        <v>Avkastning på total tillgångar (ROA), %</v>
      </c>
      <c r="D3484" s="23" t="str">
        <f>VLOOKUP(Taulukko1[[#This Row],[Rivivalinta]],Sheet1!$C$1:$E$42,3,FALSE)</f>
        <v>Return on total assets (ROA), %</v>
      </c>
      <c r="E3484" s="1" t="s">
        <v>111</v>
      </c>
      <c r="F3484" s="2">
        <v>42369</v>
      </c>
      <c r="G3484" s="5">
        <v>3.5889996827497741E-3</v>
      </c>
    </row>
    <row r="3485" spans="1:7" x14ac:dyDescent="0.2">
      <c r="A3485" s="3">
        <v>27</v>
      </c>
      <c r="B3485" s="23" t="s">
        <v>116</v>
      </c>
      <c r="C3485" s="23" t="str">
        <f>VLOOKUP(Taulukko1[[#This Row],[Rivivalinta]],Sheet1!$C$1:$E$42,2,FALSE)</f>
        <v>Avkastning på total tillgångar (ROA), %</v>
      </c>
      <c r="D3485" s="23" t="str">
        <f>VLOOKUP(Taulukko1[[#This Row],[Rivivalinta]],Sheet1!$C$1:$E$42,3,FALSE)</f>
        <v>Return on total assets (ROA), %</v>
      </c>
      <c r="E3485" s="1" t="s">
        <v>44</v>
      </c>
      <c r="F3485" s="2">
        <v>42369</v>
      </c>
      <c r="G3485" s="5">
        <v>5.009569727149131E-3</v>
      </c>
    </row>
    <row r="3486" spans="1:7" x14ac:dyDescent="0.2">
      <c r="A3486" s="3">
        <v>27</v>
      </c>
      <c r="B3486" s="23" t="s">
        <v>116</v>
      </c>
      <c r="C3486" s="23" t="str">
        <f>VLOOKUP(Taulukko1[[#This Row],[Rivivalinta]],Sheet1!$C$1:$E$42,2,FALSE)</f>
        <v>Avkastning på total tillgångar (ROA), %</v>
      </c>
      <c r="D3486" s="23" t="str">
        <f>VLOOKUP(Taulukko1[[#This Row],[Rivivalinta]],Sheet1!$C$1:$E$42,3,FALSE)</f>
        <v>Return on total assets (ROA), %</v>
      </c>
      <c r="E3486" s="1" t="s">
        <v>114</v>
      </c>
      <c r="F3486" s="2">
        <v>42369</v>
      </c>
      <c r="G3486" s="5">
        <v>7.2613485946354242E-3</v>
      </c>
    </row>
    <row r="3487" spans="1:7" x14ac:dyDescent="0.2">
      <c r="A3487" s="3">
        <v>27</v>
      </c>
      <c r="B3487" s="23" t="s">
        <v>116</v>
      </c>
      <c r="C3487" s="23" t="str">
        <f>VLOOKUP(Taulukko1[[#This Row],[Rivivalinta]],Sheet1!$C$1:$E$42,2,FALSE)</f>
        <v>Avkastning på total tillgångar (ROA), %</v>
      </c>
      <c r="D3487" s="23" t="str">
        <f>VLOOKUP(Taulukko1[[#This Row],[Rivivalinta]],Sheet1!$C$1:$E$42,3,FALSE)</f>
        <v>Return on total assets (ROA), %</v>
      </c>
      <c r="E3487" s="1" t="s">
        <v>115</v>
      </c>
      <c r="F3487" s="2">
        <v>42369</v>
      </c>
      <c r="G3487" s="5">
        <v>6.5513675382434227E-3</v>
      </c>
    </row>
    <row r="3488" spans="1:7" x14ac:dyDescent="0.2">
      <c r="A3488" s="3">
        <v>26</v>
      </c>
      <c r="B3488" s="23" t="s">
        <v>117</v>
      </c>
      <c r="C3488" s="23" t="str">
        <f>VLOOKUP(Taulukko1[[#This Row],[Rivivalinta]],Sheet1!$C$1:$E$42,2,FALSE)</f>
        <v>Avkastning på eget kapital (ROE), %</v>
      </c>
      <c r="D3488" s="23" t="str">
        <f>VLOOKUP(Taulukko1[[#This Row],[Rivivalinta]],Sheet1!$C$1:$E$42,3,FALSE)</f>
        <v>Return on equity (ROE), %</v>
      </c>
      <c r="E3488" s="1" t="s">
        <v>51</v>
      </c>
      <c r="F3488" s="2">
        <v>42369</v>
      </c>
      <c r="G3488" s="5">
        <v>6.4000000000000001E-2</v>
      </c>
    </row>
    <row r="3489" spans="1:7" x14ac:dyDescent="0.2">
      <c r="A3489" s="3">
        <v>27</v>
      </c>
      <c r="B3489" s="23" t="s">
        <v>116</v>
      </c>
      <c r="C3489" s="23" t="str">
        <f>VLOOKUP(Taulukko1[[#This Row],[Rivivalinta]],Sheet1!$C$1:$E$42,2,FALSE)</f>
        <v>Avkastning på total tillgångar (ROA), %</v>
      </c>
      <c r="D3489" s="23" t="str">
        <f>VLOOKUP(Taulukko1[[#This Row],[Rivivalinta]],Sheet1!$C$1:$E$42,3,FALSE)</f>
        <v>Return on total assets (ROA), %</v>
      </c>
      <c r="E3489" s="1" t="s">
        <v>51</v>
      </c>
      <c r="F3489" s="2">
        <v>42369</v>
      </c>
      <c r="G3489" s="5">
        <v>3.0000000000000001E-3</v>
      </c>
    </row>
    <row r="3490" spans="1:7" x14ac:dyDescent="0.2">
      <c r="A3490" s="3">
        <v>1</v>
      </c>
      <c r="B3490" s="23" t="s">
        <v>5</v>
      </c>
      <c r="C3490" s="23" t="str">
        <f>VLOOKUP(Taulukko1[[#This Row],[Rivivalinta]],Sheet1!$C$1:$E$42,2,FALSE)</f>
        <v>Räntenetto</v>
      </c>
      <c r="D3490" s="23" t="str">
        <f>VLOOKUP(Taulukko1[[#This Row],[Rivivalinta]],Sheet1!$C$1:$E$42,3,FALSE)</f>
        <v>Net interest margin</v>
      </c>
      <c r="E3490" s="1" t="s">
        <v>51</v>
      </c>
      <c r="F3490" s="2">
        <v>42369</v>
      </c>
      <c r="G3490" s="4">
        <v>62489.821000000004</v>
      </c>
    </row>
    <row r="3491" spans="1:7" x14ac:dyDescent="0.2">
      <c r="A3491" s="3">
        <v>2</v>
      </c>
      <c r="B3491" s="23" t="s">
        <v>6</v>
      </c>
      <c r="C3491" s="23" t="str">
        <f>VLOOKUP(Taulukko1[[#This Row],[Rivivalinta]],Sheet1!$C$1:$E$42,2,FALSE)</f>
        <v>Netto, avgifts- och provisionsintäkter</v>
      </c>
      <c r="D3491" s="23" t="str">
        <f>VLOOKUP(Taulukko1[[#This Row],[Rivivalinta]],Sheet1!$C$1:$E$42,3,FALSE)</f>
        <v>Net fee and commission income</v>
      </c>
      <c r="E3491" s="1" t="s">
        <v>51</v>
      </c>
      <c r="F3491" s="2">
        <v>42369</v>
      </c>
      <c r="G3491" s="4">
        <v>27559.234</v>
      </c>
    </row>
    <row r="3492" spans="1:7" x14ac:dyDescent="0.2">
      <c r="A3492" s="3">
        <v>3</v>
      </c>
      <c r="B3492" s="23" t="s">
        <v>7</v>
      </c>
      <c r="C3492" s="23" t="str">
        <f>VLOOKUP(Taulukko1[[#This Row],[Rivivalinta]],Sheet1!$C$1:$E$42,2,FALSE)</f>
        <v>Avgifts- och provisionsintäkter</v>
      </c>
      <c r="D3492" s="23" t="str">
        <f>VLOOKUP(Taulukko1[[#This Row],[Rivivalinta]],Sheet1!$C$1:$E$42,3,FALSE)</f>
        <v>Fee and commission income</v>
      </c>
      <c r="E3492" s="1" t="s">
        <v>51</v>
      </c>
      <c r="F3492" s="2">
        <v>42369</v>
      </c>
      <c r="G3492" s="4">
        <v>32631.857</v>
      </c>
    </row>
    <row r="3493" spans="1:7" x14ac:dyDescent="0.2">
      <c r="A3493" s="3">
        <v>4</v>
      </c>
      <c r="B3493" s="23" t="s">
        <v>8</v>
      </c>
      <c r="C3493" s="23" t="str">
        <f>VLOOKUP(Taulukko1[[#This Row],[Rivivalinta]],Sheet1!$C$1:$E$42,2,FALSE)</f>
        <v>Avgifts- och provisionskostnader</v>
      </c>
      <c r="D3493" s="23" t="str">
        <f>VLOOKUP(Taulukko1[[#This Row],[Rivivalinta]],Sheet1!$C$1:$E$42,3,FALSE)</f>
        <v>Fee and commission expenses</v>
      </c>
      <c r="E3493" s="1" t="s">
        <v>51</v>
      </c>
      <c r="F3493" s="2">
        <v>42369</v>
      </c>
      <c r="G3493" s="4">
        <v>5072.6229999999996</v>
      </c>
    </row>
    <row r="3494" spans="1:7" x14ac:dyDescent="0.2">
      <c r="A3494" s="3">
        <v>5</v>
      </c>
      <c r="B3494" s="23" t="s">
        <v>9</v>
      </c>
      <c r="C3494" s="23" t="str">
        <f>VLOOKUP(Taulukko1[[#This Row],[Rivivalinta]],Sheet1!$C$1:$E$42,2,FALSE)</f>
        <v>Nettointäkter från handel och investeringar</v>
      </c>
      <c r="D3494" s="23" t="str">
        <f>VLOOKUP(Taulukko1[[#This Row],[Rivivalinta]],Sheet1!$C$1:$E$42,3,FALSE)</f>
        <v>Net trading and investing income</v>
      </c>
      <c r="E3494" s="1" t="s">
        <v>51</v>
      </c>
      <c r="F3494" s="2">
        <v>42369</v>
      </c>
      <c r="G3494" s="4">
        <v>2873.326</v>
      </c>
    </row>
    <row r="3495" spans="1:7" x14ac:dyDescent="0.2">
      <c r="A3495" s="3">
        <v>6</v>
      </c>
      <c r="B3495" s="23" t="s">
        <v>10</v>
      </c>
      <c r="C3495" s="23" t="str">
        <f>VLOOKUP(Taulukko1[[#This Row],[Rivivalinta]],Sheet1!$C$1:$E$42,2,FALSE)</f>
        <v>Övriga intäkter</v>
      </c>
      <c r="D3495" s="23" t="str">
        <f>VLOOKUP(Taulukko1[[#This Row],[Rivivalinta]],Sheet1!$C$1:$E$42,3,FALSE)</f>
        <v>Other income</v>
      </c>
      <c r="E3495" s="1" t="s">
        <v>51</v>
      </c>
      <c r="F3495" s="2">
        <v>42369</v>
      </c>
      <c r="G3495" s="4">
        <v>9798.26</v>
      </c>
    </row>
    <row r="3496" spans="1:7" x14ac:dyDescent="0.2">
      <c r="A3496" s="3">
        <v>7</v>
      </c>
      <c r="B3496" s="23" t="s">
        <v>11</v>
      </c>
      <c r="C3496" s="23" t="str">
        <f>VLOOKUP(Taulukko1[[#This Row],[Rivivalinta]],Sheet1!$C$1:$E$42,2,FALSE)</f>
        <v>Totala inkomster</v>
      </c>
      <c r="D3496" s="23" t="str">
        <f>VLOOKUP(Taulukko1[[#This Row],[Rivivalinta]],Sheet1!$C$1:$E$42,3,FALSE)</f>
        <v>Total income</v>
      </c>
      <c r="E3496" s="1" t="s">
        <v>51</v>
      </c>
      <c r="F3496" s="2">
        <v>42369</v>
      </c>
      <c r="G3496" s="4">
        <v>102720.641</v>
      </c>
    </row>
    <row r="3497" spans="1:7" x14ac:dyDescent="0.2">
      <c r="A3497" s="3">
        <v>8</v>
      </c>
      <c r="B3497" s="23" t="s">
        <v>12</v>
      </c>
      <c r="C3497" s="23" t="str">
        <f>VLOOKUP(Taulukko1[[#This Row],[Rivivalinta]],Sheet1!$C$1:$E$42,2,FALSE)</f>
        <v>Totala kostnader</v>
      </c>
      <c r="D3497" s="23" t="str">
        <f>VLOOKUP(Taulukko1[[#This Row],[Rivivalinta]],Sheet1!$C$1:$E$42,3,FALSE)</f>
        <v>Total expenses</v>
      </c>
      <c r="E3497" s="1" t="s">
        <v>51</v>
      </c>
      <c r="F3497" s="2">
        <v>42369</v>
      </c>
      <c r="G3497" s="4">
        <v>76574.368000000002</v>
      </c>
    </row>
    <row r="3498" spans="1:7" x14ac:dyDescent="0.2">
      <c r="A3498" s="3">
        <v>9</v>
      </c>
      <c r="B3498" s="23" t="s">
        <v>13</v>
      </c>
      <c r="C3498" s="23" t="str">
        <f>VLOOKUP(Taulukko1[[#This Row],[Rivivalinta]],Sheet1!$C$1:$E$42,2,FALSE)</f>
        <v>Nedskrivningar av lån och fordringar</v>
      </c>
      <c r="D3498" s="23" t="str">
        <f>VLOOKUP(Taulukko1[[#This Row],[Rivivalinta]],Sheet1!$C$1:$E$42,3,FALSE)</f>
        <v>Impairments on loans and receivables</v>
      </c>
      <c r="E3498" s="1" t="s">
        <v>51</v>
      </c>
      <c r="F3498" s="2">
        <v>42369</v>
      </c>
      <c r="G3498" s="4">
        <v>7386.5020000000004</v>
      </c>
    </row>
    <row r="3499" spans="1:7" x14ac:dyDescent="0.2">
      <c r="A3499" s="3">
        <v>10</v>
      </c>
      <c r="B3499" s="23" t="s">
        <v>14</v>
      </c>
      <c r="C3499" s="23" t="str">
        <f>VLOOKUP(Taulukko1[[#This Row],[Rivivalinta]],Sheet1!$C$1:$E$42,2,FALSE)</f>
        <v>Rörelsevinst/-förlust</v>
      </c>
      <c r="D3499" s="23" t="str">
        <f>VLOOKUP(Taulukko1[[#This Row],[Rivivalinta]],Sheet1!$C$1:$E$42,3,FALSE)</f>
        <v>Operatingprofit/-loss</v>
      </c>
      <c r="E3499" s="1" t="s">
        <v>51</v>
      </c>
      <c r="F3499" s="2">
        <v>42369</v>
      </c>
      <c r="G3499" s="4">
        <v>18759.771000000001</v>
      </c>
    </row>
    <row r="3500" spans="1:7" x14ac:dyDescent="0.2">
      <c r="A3500" s="3">
        <v>11</v>
      </c>
      <c r="B3500" s="23" t="s">
        <v>15</v>
      </c>
      <c r="C3500" s="23" t="str">
        <f>VLOOKUP(Taulukko1[[#This Row],[Rivivalinta]],Sheet1!$C$1:$E$42,2,FALSE)</f>
        <v>Kontanta medel och kassabehållning hos centralbanker</v>
      </c>
      <c r="D3500" s="23" t="str">
        <f>VLOOKUP(Taulukko1[[#This Row],[Rivivalinta]],Sheet1!$C$1:$E$42,3,FALSE)</f>
        <v>Cash and cash balances at central banks</v>
      </c>
      <c r="E3500" s="1" t="s">
        <v>51</v>
      </c>
      <c r="F3500" s="2">
        <v>42369</v>
      </c>
      <c r="G3500" s="4">
        <v>360458.98</v>
      </c>
    </row>
    <row r="3501" spans="1:7" x14ac:dyDescent="0.2">
      <c r="A3501" s="3">
        <v>12</v>
      </c>
      <c r="B3501" s="23" t="s">
        <v>16</v>
      </c>
      <c r="C3501" s="23" t="str">
        <f>VLOOKUP(Taulukko1[[#This Row],[Rivivalinta]],Sheet1!$C$1:$E$42,2,FALSE)</f>
        <v>Lån och förskott till kreditinstitut</v>
      </c>
      <c r="D3501" s="23" t="str">
        <f>VLOOKUP(Taulukko1[[#This Row],[Rivivalinta]],Sheet1!$C$1:$E$42,3,FALSE)</f>
        <v>Loans and advances to credit institutions</v>
      </c>
      <c r="E3501" s="1" t="s">
        <v>51</v>
      </c>
      <c r="F3501" s="2">
        <v>42369</v>
      </c>
      <c r="G3501" s="4">
        <v>252285.318</v>
      </c>
    </row>
    <row r="3502" spans="1:7" x14ac:dyDescent="0.2">
      <c r="A3502" s="3">
        <v>13</v>
      </c>
      <c r="B3502" s="23" t="s">
        <v>17</v>
      </c>
      <c r="C3502" s="23" t="str">
        <f>VLOOKUP(Taulukko1[[#This Row],[Rivivalinta]],Sheet1!$C$1:$E$42,2,FALSE)</f>
        <v>Lån och förskott till allmänheten och offentliga samfund</v>
      </c>
      <c r="D3502" s="23" t="str">
        <f>VLOOKUP(Taulukko1[[#This Row],[Rivivalinta]],Sheet1!$C$1:$E$42,3,FALSE)</f>
        <v>Loans and advances to the public and public sector entities</v>
      </c>
      <c r="E3502" s="1" t="s">
        <v>51</v>
      </c>
      <c r="F3502" s="2">
        <v>42369</v>
      </c>
      <c r="G3502" s="4">
        <v>3035566.2429999998</v>
      </c>
    </row>
    <row r="3503" spans="1:7" x14ac:dyDescent="0.2">
      <c r="A3503" s="3">
        <v>14</v>
      </c>
      <c r="B3503" s="23" t="s">
        <v>18</v>
      </c>
      <c r="C3503" s="23" t="str">
        <f>VLOOKUP(Taulukko1[[#This Row],[Rivivalinta]],Sheet1!$C$1:$E$42,2,FALSE)</f>
        <v>Värdepapper</v>
      </c>
      <c r="D3503" s="23" t="str">
        <f>VLOOKUP(Taulukko1[[#This Row],[Rivivalinta]],Sheet1!$C$1:$E$42,3,FALSE)</f>
        <v>Debt securities</v>
      </c>
      <c r="E3503" s="1" t="s">
        <v>51</v>
      </c>
      <c r="F3503" s="2">
        <v>42369</v>
      </c>
      <c r="G3503" s="4">
        <v>317559.24900000001</v>
      </c>
    </row>
    <row r="3504" spans="1:7" x14ac:dyDescent="0.2">
      <c r="A3504" s="3">
        <v>15</v>
      </c>
      <c r="B3504" s="23" t="s">
        <v>119</v>
      </c>
      <c r="C3504" s="23" t="str">
        <f>VLOOKUP(Taulukko1[[#This Row],[Rivivalinta]],Sheet1!$C$1:$E$42,2,FALSE)</f>
        <v xml:space="preserve">Derivat </v>
      </c>
      <c r="D3504" s="23" t="str">
        <f>VLOOKUP(Taulukko1[[#This Row],[Rivivalinta]],Sheet1!$C$1:$E$42,3,FALSE)</f>
        <v xml:space="preserve">Derivatives </v>
      </c>
      <c r="E3504" s="1" t="s">
        <v>51</v>
      </c>
      <c r="F3504" s="2">
        <v>42369</v>
      </c>
      <c r="G3504" s="4">
        <v>7165.2839999999997</v>
      </c>
    </row>
    <row r="3505" spans="1:7" x14ac:dyDescent="0.2">
      <c r="A3505" s="3">
        <v>16</v>
      </c>
      <c r="B3505" s="23" t="s">
        <v>20</v>
      </c>
      <c r="C3505" s="23" t="str">
        <f>VLOOKUP(Taulukko1[[#This Row],[Rivivalinta]],Sheet1!$C$1:$E$42,2,FALSE)</f>
        <v>Övriga tillgångar</v>
      </c>
      <c r="D3505" s="23" t="str">
        <f>VLOOKUP(Taulukko1[[#This Row],[Rivivalinta]],Sheet1!$C$1:$E$42,3,FALSE)</f>
        <v>Other assets</v>
      </c>
      <c r="E3505" s="1" t="s">
        <v>51</v>
      </c>
      <c r="F3505" s="2">
        <v>42369</v>
      </c>
      <c r="G3505" s="4">
        <v>421903.68099999998</v>
      </c>
    </row>
    <row r="3506" spans="1:7" x14ac:dyDescent="0.2">
      <c r="A3506" s="3">
        <v>17</v>
      </c>
      <c r="B3506" s="23" t="s">
        <v>21</v>
      </c>
      <c r="C3506" s="23" t="str">
        <f>VLOOKUP(Taulukko1[[#This Row],[Rivivalinta]],Sheet1!$C$1:$E$42,2,FALSE)</f>
        <v>SUMMA TILLGÅNGAR</v>
      </c>
      <c r="D3506" s="23" t="str">
        <f>VLOOKUP(Taulukko1[[#This Row],[Rivivalinta]],Sheet1!$C$1:$E$42,3,FALSE)</f>
        <v>TOTAL ASSETS</v>
      </c>
      <c r="E3506" s="1" t="s">
        <v>51</v>
      </c>
      <c r="F3506" s="2">
        <v>42369</v>
      </c>
      <c r="G3506" s="4">
        <v>4394938.7549999999</v>
      </c>
    </row>
    <row r="3507" spans="1:7" x14ac:dyDescent="0.2">
      <c r="A3507" s="3">
        <v>18</v>
      </c>
      <c r="B3507" s="23" t="s">
        <v>22</v>
      </c>
      <c r="C3507" s="23" t="str">
        <f>VLOOKUP(Taulukko1[[#This Row],[Rivivalinta]],Sheet1!$C$1:$E$42,2,FALSE)</f>
        <v>Inlåning från kreditinstitut</v>
      </c>
      <c r="D3507" s="23" t="str">
        <f>VLOOKUP(Taulukko1[[#This Row],[Rivivalinta]],Sheet1!$C$1:$E$42,3,FALSE)</f>
        <v>Deposits from credit institutions</v>
      </c>
      <c r="E3507" s="1" t="s">
        <v>51</v>
      </c>
      <c r="F3507" s="2">
        <v>42369</v>
      </c>
      <c r="G3507" s="4">
        <v>422787.33899999998</v>
      </c>
    </row>
    <row r="3508" spans="1:7" x14ac:dyDescent="0.2">
      <c r="A3508" s="3">
        <v>19</v>
      </c>
      <c r="B3508" s="23" t="s">
        <v>23</v>
      </c>
      <c r="C3508" s="23" t="str">
        <f>VLOOKUP(Taulukko1[[#This Row],[Rivivalinta]],Sheet1!$C$1:$E$42,2,FALSE)</f>
        <v>Inlåning från allmänheten och offentliga samfund</v>
      </c>
      <c r="D3508" s="23" t="str">
        <f>VLOOKUP(Taulukko1[[#This Row],[Rivivalinta]],Sheet1!$C$1:$E$42,3,FALSE)</f>
        <v>Deposits from the public and public sector entities</v>
      </c>
      <c r="E3508" s="1" t="s">
        <v>51</v>
      </c>
      <c r="F3508" s="2">
        <v>42369</v>
      </c>
      <c r="G3508" s="4">
        <v>3339111.912</v>
      </c>
    </row>
    <row r="3509" spans="1:7" x14ac:dyDescent="0.2">
      <c r="A3509" s="3">
        <v>20</v>
      </c>
      <c r="B3509" s="23" t="s">
        <v>24</v>
      </c>
      <c r="C3509" s="23" t="str">
        <f>VLOOKUP(Taulukko1[[#This Row],[Rivivalinta]],Sheet1!$C$1:$E$42,2,FALSE)</f>
        <v>Emitterade skuldebrev</v>
      </c>
      <c r="D3509" s="23" t="str">
        <f>VLOOKUP(Taulukko1[[#This Row],[Rivivalinta]],Sheet1!$C$1:$E$42,3,FALSE)</f>
        <v>Debt securities issued</v>
      </c>
      <c r="E3509" s="1" t="s">
        <v>51</v>
      </c>
      <c r="F3509" s="2">
        <v>42369</v>
      </c>
      <c r="G3509" s="4">
        <v>24291.302</v>
      </c>
    </row>
    <row r="3510" spans="1:7" x14ac:dyDescent="0.2">
      <c r="A3510" s="3">
        <v>22</v>
      </c>
      <c r="B3510" s="23" t="s">
        <v>19</v>
      </c>
      <c r="C3510" s="23" t="str">
        <f>VLOOKUP(Taulukko1[[#This Row],[Rivivalinta]],Sheet1!$C$1:$E$42,2,FALSE)</f>
        <v>Derivat</v>
      </c>
      <c r="D3510" s="23" t="str">
        <f>VLOOKUP(Taulukko1[[#This Row],[Rivivalinta]],Sheet1!$C$1:$E$42,3,FALSE)</f>
        <v>Derivatives</v>
      </c>
      <c r="E3510" s="1" t="s">
        <v>51</v>
      </c>
      <c r="F3510" s="2">
        <v>42369</v>
      </c>
      <c r="G3510" s="4"/>
    </row>
    <row r="3511" spans="1:7" x14ac:dyDescent="0.2">
      <c r="A3511" s="3">
        <v>23</v>
      </c>
      <c r="B3511" s="23" t="s">
        <v>25</v>
      </c>
      <c r="C3511" s="23" t="str">
        <f>VLOOKUP(Taulukko1[[#This Row],[Rivivalinta]],Sheet1!$C$1:$E$42,2,FALSE)</f>
        <v>Eget kapital</v>
      </c>
      <c r="D3511" s="23" t="str">
        <f>VLOOKUP(Taulukko1[[#This Row],[Rivivalinta]],Sheet1!$C$1:$E$42,3,FALSE)</f>
        <v>Total equity</v>
      </c>
      <c r="E3511" s="1" t="s">
        <v>51</v>
      </c>
      <c r="F3511" s="2">
        <v>42369</v>
      </c>
      <c r="G3511" s="4">
        <v>429389.19400000002</v>
      </c>
    </row>
    <row r="3512" spans="1:7" x14ac:dyDescent="0.2">
      <c r="A3512" s="3">
        <v>21</v>
      </c>
      <c r="B3512" s="23" t="s">
        <v>26</v>
      </c>
      <c r="C3512" s="23" t="str">
        <f>VLOOKUP(Taulukko1[[#This Row],[Rivivalinta]],Sheet1!$C$1:$E$42,2,FALSE)</f>
        <v>Övriga skulder</v>
      </c>
      <c r="D3512" s="23" t="str">
        <f>VLOOKUP(Taulukko1[[#This Row],[Rivivalinta]],Sheet1!$C$1:$E$42,3,FALSE)</f>
        <v>Other liabilities</v>
      </c>
      <c r="E3512" s="1" t="s">
        <v>51</v>
      </c>
      <c r="F3512" s="2">
        <v>42369</v>
      </c>
      <c r="G3512" s="4">
        <v>179359.008</v>
      </c>
    </row>
    <row r="3513" spans="1:7" x14ac:dyDescent="0.2">
      <c r="A3513" s="3">
        <v>24</v>
      </c>
      <c r="B3513" s="23" t="s">
        <v>27</v>
      </c>
      <c r="C3513" s="23" t="str">
        <f>VLOOKUP(Taulukko1[[#This Row],[Rivivalinta]],Sheet1!$C$1:$E$42,2,FALSE)</f>
        <v>SUMMA EGET KAPITAL OCH SKULDER</v>
      </c>
      <c r="D3513" s="23" t="str">
        <f>VLOOKUP(Taulukko1[[#This Row],[Rivivalinta]],Sheet1!$C$1:$E$42,3,FALSE)</f>
        <v>TOTAL EQUITY AND LIABILITIES</v>
      </c>
      <c r="E3513" s="1" t="s">
        <v>51</v>
      </c>
      <c r="F3513" s="2">
        <v>42369</v>
      </c>
      <c r="G3513" s="4">
        <v>4394938.7549999999</v>
      </c>
    </row>
    <row r="3514" spans="1:7" x14ac:dyDescent="0.2">
      <c r="A3514" s="3">
        <v>25</v>
      </c>
      <c r="B3514" s="23" t="s">
        <v>28</v>
      </c>
      <c r="C3514" s="23" t="str">
        <f>VLOOKUP(Taulukko1[[#This Row],[Rivivalinta]],Sheet1!$C$1:$E$42,2,FALSE)</f>
        <v>Exponering utanför balansräkningen</v>
      </c>
      <c r="D3514" s="23" t="str">
        <f>VLOOKUP(Taulukko1[[#This Row],[Rivivalinta]],Sheet1!$C$1:$E$42,3,FALSE)</f>
        <v>Off balance sheet exposures</v>
      </c>
      <c r="E3514" s="1" t="s">
        <v>51</v>
      </c>
      <c r="F3514" s="2">
        <v>42369</v>
      </c>
      <c r="G3514" s="4">
        <v>225968.15299999999</v>
      </c>
    </row>
    <row r="3515" spans="1:7" x14ac:dyDescent="0.2">
      <c r="A3515" s="3">
        <v>28</v>
      </c>
      <c r="B3515" s="23" t="s">
        <v>29</v>
      </c>
      <c r="C3515" s="23" t="str">
        <f>VLOOKUP(Taulukko1[[#This Row],[Rivivalinta]],Sheet1!$C$1:$E$42,2,FALSE)</f>
        <v>Kostnader/intäkter, %</v>
      </c>
      <c r="D3515" s="23" t="str">
        <f>VLOOKUP(Taulukko1[[#This Row],[Rivivalinta]],Sheet1!$C$1:$E$42,3,FALSE)</f>
        <v>Cost/income ratio, %</v>
      </c>
      <c r="E3515" s="1" t="s">
        <v>51</v>
      </c>
      <c r="F3515" s="2">
        <v>42369</v>
      </c>
      <c r="G3515" s="5">
        <v>0.65400000000000003</v>
      </c>
    </row>
    <row r="3516" spans="1:7" x14ac:dyDescent="0.2">
      <c r="A3516" s="3">
        <v>29</v>
      </c>
      <c r="B3516" s="23" t="s">
        <v>30</v>
      </c>
      <c r="C3516" s="23" t="str">
        <f>VLOOKUP(Taulukko1[[#This Row],[Rivivalinta]],Sheet1!$C$1:$E$42,2,FALSE)</f>
        <v>Nödlidande exponeringar/Exponeringar, %</v>
      </c>
      <c r="D3516" s="23" t="str">
        <f>VLOOKUP(Taulukko1[[#This Row],[Rivivalinta]],Sheet1!$C$1:$E$42,3,FALSE)</f>
        <v>Non-performing exposures/Exposures, %</v>
      </c>
      <c r="E3516" s="1" t="s">
        <v>51</v>
      </c>
      <c r="F3516" s="2">
        <v>42369</v>
      </c>
      <c r="G3516" s="5">
        <v>1.0999999999999999E-2</v>
      </c>
    </row>
    <row r="3517" spans="1:7" x14ac:dyDescent="0.2">
      <c r="A3517" s="3">
        <v>30</v>
      </c>
      <c r="B3517" s="23" t="s">
        <v>31</v>
      </c>
      <c r="C3517" s="23" t="str">
        <f>VLOOKUP(Taulukko1[[#This Row],[Rivivalinta]],Sheet1!$C$1:$E$42,2,FALSE)</f>
        <v>Upplupna avsättningar på nödlidande exponeringar/Nödlidande Exponeringar, %</v>
      </c>
      <c r="D3517" s="23" t="str">
        <f>VLOOKUP(Taulukko1[[#This Row],[Rivivalinta]],Sheet1!$C$1:$E$42,3,FALSE)</f>
        <v>Accumulated impairments on non-performing exposures/Non-performing exposures, %</v>
      </c>
      <c r="E3517" s="1" t="s">
        <v>51</v>
      </c>
      <c r="F3517" s="2">
        <v>42369</v>
      </c>
      <c r="G3517" s="5">
        <v>0.25900000000000001</v>
      </c>
    </row>
    <row r="3518" spans="1:7" x14ac:dyDescent="0.2">
      <c r="A3518" s="3">
        <v>31</v>
      </c>
      <c r="B3518" s="23" t="s">
        <v>32</v>
      </c>
      <c r="C3518" s="23" t="str">
        <f>VLOOKUP(Taulukko1[[#This Row],[Rivivalinta]],Sheet1!$C$1:$E$42,2,FALSE)</f>
        <v>Kapitalbas</v>
      </c>
      <c r="D3518" s="23" t="str">
        <f>VLOOKUP(Taulukko1[[#This Row],[Rivivalinta]],Sheet1!$C$1:$E$42,3,FALSE)</f>
        <v>Own funds</v>
      </c>
      <c r="E3518" s="1" t="s">
        <v>51</v>
      </c>
      <c r="F3518" s="2">
        <v>42369</v>
      </c>
      <c r="G3518" s="4">
        <v>472062.44587</v>
      </c>
    </row>
    <row r="3519" spans="1:7" x14ac:dyDescent="0.2">
      <c r="A3519" s="3">
        <v>32</v>
      </c>
      <c r="B3519" s="23" t="s">
        <v>33</v>
      </c>
      <c r="C3519" s="23" t="str">
        <f>VLOOKUP(Taulukko1[[#This Row],[Rivivalinta]],Sheet1!$C$1:$E$42,2,FALSE)</f>
        <v>Kärnprimärkapital (CET 1)</v>
      </c>
      <c r="D3519" s="23" t="str">
        <f>VLOOKUP(Taulukko1[[#This Row],[Rivivalinta]],Sheet1!$C$1:$E$42,3,FALSE)</f>
        <v>Common equity tier 1 capital (CET1)</v>
      </c>
      <c r="E3519" s="1" t="s">
        <v>51</v>
      </c>
      <c r="F3519" s="2">
        <v>42369</v>
      </c>
      <c r="G3519" s="4">
        <v>458679.55460999999</v>
      </c>
    </row>
    <row r="3520" spans="1:7" x14ac:dyDescent="0.2">
      <c r="A3520" s="3">
        <v>33</v>
      </c>
      <c r="B3520" s="23" t="s">
        <v>34</v>
      </c>
      <c r="C3520" s="23" t="str">
        <f>VLOOKUP(Taulukko1[[#This Row],[Rivivalinta]],Sheet1!$C$1:$E$42,2,FALSE)</f>
        <v>Övrigt primärkapital (AT 1)</v>
      </c>
      <c r="D3520" s="23" t="str">
        <f>VLOOKUP(Taulukko1[[#This Row],[Rivivalinta]],Sheet1!$C$1:$E$42,3,FALSE)</f>
        <v>Additional tier 1 capital (AT 1)</v>
      </c>
      <c r="E3520" s="1" t="s">
        <v>51</v>
      </c>
      <c r="F3520" s="2">
        <v>42369</v>
      </c>
      <c r="G3520" s="4">
        <v>10480.646000000001</v>
      </c>
    </row>
    <row r="3521" spans="1:7" x14ac:dyDescent="0.2">
      <c r="A3521" s="3">
        <v>34</v>
      </c>
      <c r="B3521" s="23" t="s">
        <v>35</v>
      </c>
      <c r="C3521" s="23" t="str">
        <f>VLOOKUP(Taulukko1[[#This Row],[Rivivalinta]],Sheet1!$C$1:$E$42,2,FALSE)</f>
        <v>Supplementärkapital (T2)</v>
      </c>
      <c r="D3521" s="23" t="str">
        <f>VLOOKUP(Taulukko1[[#This Row],[Rivivalinta]],Sheet1!$C$1:$E$42,3,FALSE)</f>
        <v>Tier 2 capital (T2)</v>
      </c>
      <c r="E3521" s="1" t="s">
        <v>51</v>
      </c>
      <c r="F3521" s="2">
        <v>42369</v>
      </c>
      <c r="G3521" s="4">
        <v>2902.248</v>
      </c>
    </row>
    <row r="3522" spans="1:7" x14ac:dyDescent="0.2">
      <c r="A3522" s="3">
        <v>35</v>
      </c>
      <c r="B3522" s="23" t="s">
        <v>36</v>
      </c>
      <c r="C3522" s="23" t="str">
        <f>VLOOKUP(Taulukko1[[#This Row],[Rivivalinta]],Sheet1!$C$1:$E$42,2,FALSE)</f>
        <v>Summa kapitalrelationer, %</v>
      </c>
      <c r="D3522" s="23" t="str">
        <f>VLOOKUP(Taulukko1[[#This Row],[Rivivalinta]],Sheet1!$C$1:$E$42,3,FALSE)</f>
        <v>Own funds ratio, %</v>
      </c>
      <c r="E3522" s="1" t="s">
        <v>51</v>
      </c>
      <c r="F3522" s="2">
        <v>42369</v>
      </c>
      <c r="G3522" s="5">
        <v>0.20799999999999999</v>
      </c>
    </row>
    <row r="3523" spans="1:7" x14ac:dyDescent="0.2">
      <c r="A3523" s="3">
        <v>36</v>
      </c>
      <c r="B3523" s="23" t="s">
        <v>37</v>
      </c>
      <c r="C3523" s="23" t="str">
        <f>VLOOKUP(Taulukko1[[#This Row],[Rivivalinta]],Sheet1!$C$1:$E$42,2,FALSE)</f>
        <v>Primärkapitalrelation, %</v>
      </c>
      <c r="D3523" s="23" t="str">
        <f>VLOOKUP(Taulukko1[[#This Row],[Rivivalinta]],Sheet1!$C$1:$E$42,3,FALSE)</f>
        <v>Tier 1 ratio, %</v>
      </c>
      <c r="E3523" s="1" t="s">
        <v>51</v>
      </c>
      <c r="F3523" s="2">
        <v>42369</v>
      </c>
      <c r="G3523" s="5">
        <v>0.20699999999999999</v>
      </c>
    </row>
    <row r="3524" spans="1:7" x14ac:dyDescent="0.2">
      <c r="A3524" s="3">
        <v>37</v>
      </c>
      <c r="B3524" s="23" t="s">
        <v>38</v>
      </c>
      <c r="C3524" s="23" t="str">
        <f>VLOOKUP(Taulukko1[[#This Row],[Rivivalinta]],Sheet1!$C$1:$E$42,2,FALSE)</f>
        <v>Kärnprimärkapitalrelation, %</v>
      </c>
      <c r="D3524" s="23" t="str">
        <f>VLOOKUP(Taulukko1[[#This Row],[Rivivalinta]],Sheet1!$C$1:$E$42,3,FALSE)</f>
        <v>CET 1 ratio, %</v>
      </c>
      <c r="E3524" s="1" t="s">
        <v>51</v>
      </c>
      <c r="F3524" s="2">
        <v>42369</v>
      </c>
      <c r="G3524" s="5">
        <v>0.20300000000000001</v>
      </c>
    </row>
    <row r="3525" spans="1:7" x14ac:dyDescent="0.2">
      <c r="A3525" s="3">
        <v>38</v>
      </c>
      <c r="B3525" s="23" t="s">
        <v>39</v>
      </c>
      <c r="C3525" s="23" t="str">
        <f>VLOOKUP(Taulukko1[[#This Row],[Rivivalinta]],Sheet1!$C$1:$E$42,2,FALSE)</f>
        <v>Summa exponeringsbelopp (RWA)</v>
      </c>
      <c r="D3525" s="23" t="str">
        <f>VLOOKUP(Taulukko1[[#This Row],[Rivivalinta]],Sheet1!$C$1:$E$42,3,FALSE)</f>
        <v>Total risk weighted assets (RWA)</v>
      </c>
      <c r="E3525" s="1" t="s">
        <v>51</v>
      </c>
      <c r="F3525" s="2">
        <v>42369</v>
      </c>
      <c r="G3525" s="4">
        <v>2264659.7259999998</v>
      </c>
    </row>
    <row r="3526" spans="1:7" x14ac:dyDescent="0.2">
      <c r="A3526" s="3">
        <v>39</v>
      </c>
      <c r="B3526" s="23" t="s">
        <v>40</v>
      </c>
      <c r="C3526" s="23" t="str">
        <f>VLOOKUP(Taulukko1[[#This Row],[Rivivalinta]],Sheet1!$C$1:$E$42,2,FALSE)</f>
        <v>Exponeringsbelopp för kredit-, motpart- och utspädningsrisker</v>
      </c>
      <c r="D3526" s="23" t="str">
        <f>VLOOKUP(Taulukko1[[#This Row],[Rivivalinta]],Sheet1!$C$1:$E$42,3,FALSE)</f>
        <v>Credit and counterparty risks</v>
      </c>
      <c r="E3526" s="1" t="s">
        <v>51</v>
      </c>
      <c r="F3526" s="2">
        <v>42369</v>
      </c>
      <c r="G3526" s="4">
        <v>2055772.4439999999</v>
      </c>
    </row>
    <row r="3527" spans="1:7" x14ac:dyDescent="0.2">
      <c r="A3527" s="3">
        <v>40</v>
      </c>
      <c r="B3527" s="23" t="s">
        <v>41</v>
      </c>
      <c r="C3527" s="23" t="str">
        <f>VLOOKUP(Taulukko1[[#This Row],[Rivivalinta]],Sheet1!$C$1:$E$42,2,FALSE)</f>
        <v>Exponeringsbelopp för positions-, valutakurs- och råvarurisker</v>
      </c>
      <c r="D3527" s="23" t="str">
        <f>VLOOKUP(Taulukko1[[#This Row],[Rivivalinta]],Sheet1!$C$1:$E$42,3,FALSE)</f>
        <v>Position, currency and commodity risks</v>
      </c>
      <c r="E3527" s="1" t="s">
        <v>51</v>
      </c>
      <c r="F3527" s="2">
        <v>42369</v>
      </c>
      <c r="G3527" s="4">
        <v>24499.809000000001</v>
      </c>
    </row>
    <row r="3528" spans="1:7" x14ac:dyDescent="0.2">
      <c r="A3528" s="3">
        <v>41</v>
      </c>
      <c r="B3528" s="23" t="s">
        <v>42</v>
      </c>
      <c r="C3528" s="23" t="str">
        <f>VLOOKUP(Taulukko1[[#This Row],[Rivivalinta]],Sheet1!$C$1:$E$42,2,FALSE)</f>
        <v>Exponeringsbelopp för operativ risk</v>
      </c>
      <c r="D3528" s="23" t="str">
        <f>VLOOKUP(Taulukko1[[#This Row],[Rivivalinta]],Sheet1!$C$1:$E$42,3,FALSE)</f>
        <v>Operational risks</v>
      </c>
      <c r="E3528" s="1" t="s">
        <v>51</v>
      </c>
      <c r="F3528" s="2">
        <v>42369</v>
      </c>
      <c r="G3528" s="4">
        <v>180788.49799999999</v>
      </c>
    </row>
    <row r="3529" spans="1:7" x14ac:dyDescent="0.2">
      <c r="A3529" s="3">
        <v>42</v>
      </c>
      <c r="B3529" s="23" t="s">
        <v>43</v>
      </c>
      <c r="C3529" s="23" t="str">
        <f>VLOOKUP(Taulukko1[[#This Row],[Rivivalinta]],Sheet1!$C$1:$E$42,2,FALSE)</f>
        <v>Övriga riskexponeringar</v>
      </c>
      <c r="D3529" s="23" t="str">
        <f>VLOOKUP(Taulukko1[[#This Row],[Rivivalinta]],Sheet1!$C$1:$E$42,3,FALSE)</f>
        <v>Other risks</v>
      </c>
      <c r="E3529" s="1" t="s">
        <v>51</v>
      </c>
      <c r="F3529" s="2">
        <v>42369</v>
      </c>
      <c r="G3529" s="4">
        <v>3598.9760000000001</v>
      </c>
    </row>
    <row r="3530" spans="1:7" x14ac:dyDescent="0.2">
      <c r="A3530" s="49">
        <v>1</v>
      </c>
      <c r="B3530" s="50" t="s">
        <v>5</v>
      </c>
      <c r="C3530" s="23" t="str">
        <f>VLOOKUP(Taulukko1[[#This Row],[Rivivalinta]],Sheet1!$C$1:$E$42,2,FALSE)</f>
        <v>Räntenetto</v>
      </c>
      <c r="D3530" s="23" t="str">
        <f>VLOOKUP(Taulukko1[[#This Row],[Rivivalinta]],Sheet1!$C$1:$E$42,3,FALSE)</f>
        <v>Net interest margin</v>
      </c>
      <c r="E3530" s="1" t="s">
        <v>118</v>
      </c>
      <c r="F3530" s="2">
        <v>42369</v>
      </c>
      <c r="G3530" s="4">
        <v>3033284.2308899993</v>
      </c>
    </row>
    <row r="3531" spans="1:7" x14ac:dyDescent="0.2">
      <c r="A3531" s="49">
        <v>2</v>
      </c>
      <c r="B3531" s="50" t="s">
        <v>6</v>
      </c>
      <c r="C3531" s="23" t="str">
        <f>VLOOKUP(Taulukko1[[#This Row],[Rivivalinta]],Sheet1!$C$1:$E$42,2,FALSE)</f>
        <v>Netto, avgifts- och provisionsintäkter</v>
      </c>
      <c r="D3531" s="23" t="str">
        <f>VLOOKUP(Taulukko1[[#This Row],[Rivivalinta]],Sheet1!$C$1:$E$42,3,FALSE)</f>
        <v>Net fee and commission income</v>
      </c>
      <c r="E3531" s="1" t="s">
        <v>118</v>
      </c>
      <c r="F3531" s="2">
        <v>42369</v>
      </c>
      <c r="G3531" s="4">
        <v>1217739.24092</v>
      </c>
    </row>
    <row r="3532" spans="1:7" x14ac:dyDescent="0.2">
      <c r="A3532" s="49">
        <v>3</v>
      </c>
      <c r="B3532" s="50" t="s">
        <v>7</v>
      </c>
      <c r="C3532" s="23" t="str">
        <f>VLOOKUP(Taulukko1[[#This Row],[Rivivalinta]],Sheet1!$C$1:$E$42,2,FALSE)</f>
        <v>Avgifts- och provisionsintäkter</v>
      </c>
      <c r="D3532" s="23" t="str">
        <f>VLOOKUP(Taulukko1[[#This Row],[Rivivalinta]],Sheet1!$C$1:$E$42,3,FALSE)</f>
        <v>Fee and commission income</v>
      </c>
      <c r="E3532" s="1" t="s">
        <v>118</v>
      </c>
      <c r="F3532" s="2">
        <v>42369</v>
      </c>
      <c r="G3532" s="4">
        <v>2198178.5208800002</v>
      </c>
    </row>
    <row r="3533" spans="1:7" x14ac:dyDescent="0.2">
      <c r="A3533" s="49">
        <v>4</v>
      </c>
      <c r="B3533" s="50" t="s">
        <v>8</v>
      </c>
      <c r="C3533" s="23" t="str">
        <f>VLOOKUP(Taulukko1[[#This Row],[Rivivalinta]],Sheet1!$C$1:$E$42,2,FALSE)</f>
        <v>Avgifts- och provisionskostnader</v>
      </c>
      <c r="D3533" s="23" t="str">
        <f>VLOOKUP(Taulukko1[[#This Row],[Rivivalinta]],Sheet1!$C$1:$E$42,3,FALSE)</f>
        <v>Fee and commission expenses</v>
      </c>
      <c r="E3533" s="1" t="s">
        <v>118</v>
      </c>
      <c r="F3533" s="2">
        <v>42369</v>
      </c>
      <c r="G3533" s="4">
        <v>980439.27996000007</v>
      </c>
    </row>
    <row r="3534" spans="1:7" x14ac:dyDescent="0.2">
      <c r="A3534" s="49">
        <v>5</v>
      </c>
      <c r="B3534" s="50" t="s">
        <v>9</v>
      </c>
      <c r="C3534" s="23" t="str">
        <f>VLOOKUP(Taulukko1[[#This Row],[Rivivalinta]],Sheet1!$C$1:$E$42,2,FALSE)</f>
        <v>Nettointäkter från handel och investeringar</v>
      </c>
      <c r="D3534" s="23" t="str">
        <f>VLOOKUP(Taulukko1[[#This Row],[Rivivalinta]],Sheet1!$C$1:$E$42,3,FALSE)</f>
        <v>Net trading and investing income</v>
      </c>
      <c r="E3534" s="1" t="s">
        <v>118</v>
      </c>
      <c r="F3534" s="2">
        <v>42369</v>
      </c>
      <c r="G3534" s="4">
        <v>1525613.48725</v>
      </c>
    </row>
    <row r="3535" spans="1:7" x14ac:dyDescent="0.2">
      <c r="A3535" s="49">
        <v>6</v>
      </c>
      <c r="B3535" s="50" t="s">
        <v>10</v>
      </c>
      <c r="C3535" s="23" t="str">
        <f>VLOOKUP(Taulukko1[[#This Row],[Rivivalinta]],Sheet1!$C$1:$E$42,2,FALSE)</f>
        <v>Övriga intäkter</v>
      </c>
      <c r="D3535" s="23" t="str">
        <f>VLOOKUP(Taulukko1[[#This Row],[Rivivalinta]],Sheet1!$C$1:$E$42,3,FALSE)</f>
        <v>Other income</v>
      </c>
      <c r="E3535" s="1" t="s">
        <v>118</v>
      </c>
      <c r="F3535" s="2">
        <v>42369</v>
      </c>
      <c r="G3535" s="4">
        <v>1176578.1070299998</v>
      </c>
    </row>
    <row r="3536" spans="1:7" x14ac:dyDescent="0.2">
      <c r="A3536" s="49">
        <v>7</v>
      </c>
      <c r="B3536" s="50" t="s">
        <v>11</v>
      </c>
      <c r="C3536" s="23" t="str">
        <f>VLOOKUP(Taulukko1[[#This Row],[Rivivalinta]],Sheet1!$C$1:$E$42,2,FALSE)</f>
        <v>Totala inkomster</v>
      </c>
      <c r="D3536" s="23" t="str">
        <f>VLOOKUP(Taulukko1[[#This Row],[Rivivalinta]],Sheet1!$C$1:$E$42,3,FALSE)</f>
        <v>Total income</v>
      </c>
      <c r="E3536" s="1" t="s">
        <v>118</v>
      </c>
      <c r="F3536" s="2">
        <v>42369</v>
      </c>
      <c r="G3536" s="4">
        <v>6953215.0660899999</v>
      </c>
    </row>
    <row r="3537" spans="1:7" x14ac:dyDescent="0.2">
      <c r="A3537" s="49">
        <v>8</v>
      </c>
      <c r="B3537" s="50" t="s">
        <v>12</v>
      </c>
      <c r="C3537" s="23" t="str">
        <f>VLOOKUP(Taulukko1[[#This Row],[Rivivalinta]],Sheet1!$C$1:$E$42,2,FALSE)</f>
        <v>Totala kostnader</v>
      </c>
      <c r="D3537" s="23" t="str">
        <f>VLOOKUP(Taulukko1[[#This Row],[Rivivalinta]],Sheet1!$C$1:$E$42,3,FALSE)</f>
        <v>Total expenses</v>
      </c>
      <c r="E3537" s="1" t="s">
        <v>118</v>
      </c>
      <c r="F3537" s="2">
        <v>42369</v>
      </c>
      <c r="G3537" s="4">
        <v>3613706.27043</v>
      </c>
    </row>
    <row r="3538" spans="1:7" x14ac:dyDescent="0.2">
      <c r="A3538" s="49">
        <v>9</v>
      </c>
      <c r="B3538" s="50" t="s">
        <v>13</v>
      </c>
      <c r="C3538" s="23" t="str">
        <f>VLOOKUP(Taulukko1[[#This Row],[Rivivalinta]],Sheet1!$C$1:$E$42,2,FALSE)</f>
        <v>Nedskrivningar av lån och fordringar</v>
      </c>
      <c r="D3538" s="23" t="str">
        <f>VLOOKUP(Taulukko1[[#This Row],[Rivivalinta]],Sheet1!$C$1:$E$42,3,FALSE)</f>
        <v>Impairments on loans and receivables</v>
      </c>
      <c r="E3538" s="1" t="s">
        <v>118</v>
      </c>
      <c r="F3538" s="2">
        <v>42369</v>
      </c>
      <c r="G3538" s="4">
        <v>210804.41017000002</v>
      </c>
    </row>
    <row r="3539" spans="1:7" x14ac:dyDescent="0.2">
      <c r="A3539" s="49">
        <v>10</v>
      </c>
      <c r="B3539" s="50" t="s">
        <v>14</v>
      </c>
      <c r="C3539" s="23" t="str">
        <f>VLOOKUP(Taulukko1[[#This Row],[Rivivalinta]],Sheet1!$C$1:$E$42,2,FALSE)</f>
        <v>Rörelsevinst/-förlust</v>
      </c>
      <c r="D3539" s="23" t="str">
        <f>VLOOKUP(Taulukko1[[#This Row],[Rivivalinta]],Sheet1!$C$1:$E$42,3,FALSE)</f>
        <v>Operatingprofit/-loss</v>
      </c>
      <c r="E3539" s="1" t="s">
        <v>118</v>
      </c>
      <c r="F3539" s="2">
        <v>42369</v>
      </c>
      <c r="G3539" s="4">
        <v>3128704.3884899998</v>
      </c>
    </row>
    <row r="3540" spans="1:7" x14ac:dyDescent="0.2">
      <c r="A3540" s="49">
        <v>11</v>
      </c>
      <c r="B3540" s="50" t="s">
        <v>15</v>
      </c>
      <c r="C3540" s="23" t="str">
        <f>VLOOKUP(Taulukko1[[#This Row],[Rivivalinta]],Sheet1!$C$1:$E$42,2,FALSE)</f>
        <v>Kontanta medel och kassabehållning hos centralbanker</v>
      </c>
      <c r="D3540" s="23" t="str">
        <f>VLOOKUP(Taulukko1[[#This Row],[Rivivalinta]],Sheet1!$C$1:$E$42,3,FALSE)</f>
        <v>Cash and cash balances at central banks</v>
      </c>
      <c r="E3540" s="1" t="s">
        <v>118</v>
      </c>
      <c r="F3540" s="2">
        <v>42369</v>
      </c>
      <c r="G3540" s="4">
        <v>56889027.236781619</v>
      </c>
    </row>
    <row r="3541" spans="1:7" x14ac:dyDescent="0.2">
      <c r="A3541" s="49">
        <v>12</v>
      </c>
      <c r="B3541" s="50" t="s">
        <v>16</v>
      </c>
      <c r="C3541" s="23" t="str">
        <f>VLOOKUP(Taulukko1[[#This Row],[Rivivalinta]],Sheet1!$C$1:$E$42,2,FALSE)</f>
        <v>Lån och förskott till kreditinstitut</v>
      </c>
      <c r="D3541" s="23" t="str">
        <f>VLOOKUP(Taulukko1[[#This Row],[Rivivalinta]],Sheet1!$C$1:$E$42,3,FALSE)</f>
        <v>Loans and advances to credit institutions</v>
      </c>
      <c r="E3541" s="1" t="s">
        <v>118</v>
      </c>
      <c r="F3541" s="2">
        <v>42369</v>
      </c>
      <c r="G3541" s="4">
        <v>22599395.037</v>
      </c>
    </row>
    <row r="3542" spans="1:7" x14ac:dyDescent="0.2">
      <c r="A3542" s="49">
        <v>13</v>
      </c>
      <c r="B3542" s="50" t="s">
        <v>17</v>
      </c>
      <c r="C3542" s="23" t="str">
        <f>VLOOKUP(Taulukko1[[#This Row],[Rivivalinta]],Sheet1!$C$1:$E$42,2,FALSE)</f>
        <v>Lån och förskott till allmänheten och offentliga samfund</v>
      </c>
      <c r="D3542" s="23" t="str">
        <f>VLOOKUP(Taulukko1[[#This Row],[Rivivalinta]],Sheet1!$C$1:$E$42,3,FALSE)</f>
        <v>Loans and advances to the public and public sector entities</v>
      </c>
      <c r="E3542" s="1" t="s">
        <v>118</v>
      </c>
      <c r="F3542" s="2">
        <v>42369</v>
      </c>
      <c r="G3542" s="4">
        <v>241808914.79197651</v>
      </c>
    </row>
    <row r="3543" spans="1:7" x14ac:dyDescent="0.2">
      <c r="A3543" s="49">
        <v>14</v>
      </c>
      <c r="B3543" s="50" t="s">
        <v>18</v>
      </c>
      <c r="C3543" s="23" t="str">
        <f>VLOOKUP(Taulukko1[[#This Row],[Rivivalinta]],Sheet1!$C$1:$E$42,2,FALSE)</f>
        <v>Värdepapper</v>
      </c>
      <c r="D3543" s="23" t="str">
        <f>VLOOKUP(Taulukko1[[#This Row],[Rivivalinta]],Sheet1!$C$1:$E$42,3,FALSE)</f>
        <v>Debt securities</v>
      </c>
      <c r="E3543" s="1" t="s">
        <v>118</v>
      </c>
      <c r="F3543" s="2">
        <v>42369</v>
      </c>
      <c r="G3543" s="4">
        <v>62444525.02318</v>
      </c>
    </row>
    <row r="3544" spans="1:7" x14ac:dyDescent="0.2">
      <c r="A3544" s="49">
        <v>15</v>
      </c>
      <c r="B3544" s="50" t="s">
        <v>119</v>
      </c>
      <c r="C3544" s="23" t="str">
        <f>VLOOKUP(Taulukko1[[#This Row],[Rivivalinta]],Sheet1!$C$1:$E$42,2,FALSE)</f>
        <v xml:space="preserve">Derivat </v>
      </c>
      <c r="D3544" s="23" t="str">
        <f>VLOOKUP(Taulukko1[[#This Row],[Rivivalinta]],Sheet1!$C$1:$E$42,3,FALSE)</f>
        <v xml:space="preserve">Derivatives </v>
      </c>
      <c r="E3544" s="1" t="s">
        <v>118</v>
      </c>
      <c r="F3544" s="2">
        <v>42369</v>
      </c>
      <c r="G3544" s="4">
        <v>93876822.415619999</v>
      </c>
    </row>
    <row r="3545" spans="1:7" x14ac:dyDescent="0.2">
      <c r="A3545" s="49">
        <v>16</v>
      </c>
      <c r="B3545" s="50" t="s">
        <v>20</v>
      </c>
      <c r="C3545" s="23" t="str">
        <f>VLOOKUP(Taulukko1[[#This Row],[Rivivalinta]],Sheet1!$C$1:$E$42,2,FALSE)</f>
        <v>Övriga tillgångar</v>
      </c>
      <c r="D3545" s="23" t="str">
        <f>VLOOKUP(Taulukko1[[#This Row],[Rivivalinta]],Sheet1!$C$1:$E$42,3,FALSE)</f>
        <v>Other assets</v>
      </c>
      <c r="E3545" s="1" t="s">
        <v>118</v>
      </c>
      <c r="F3545" s="2">
        <v>42369</v>
      </c>
      <c r="G3545" s="4">
        <v>51209503.007199399</v>
      </c>
    </row>
    <row r="3546" spans="1:7" x14ac:dyDescent="0.2">
      <c r="A3546" s="49">
        <v>17</v>
      </c>
      <c r="B3546" s="50" t="s">
        <v>21</v>
      </c>
      <c r="C3546" s="23" t="str">
        <f>VLOOKUP(Taulukko1[[#This Row],[Rivivalinta]],Sheet1!$C$1:$E$42,2,FALSE)</f>
        <v>SUMMA TILLGÅNGAR</v>
      </c>
      <c r="D3546" s="23" t="str">
        <f>VLOOKUP(Taulukko1[[#This Row],[Rivivalinta]],Sheet1!$C$1:$E$42,3,FALSE)</f>
        <v>TOTAL ASSETS</v>
      </c>
      <c r="E3546" s="1" t="s">
        <v>118</v>
      </c>
      <c r="F3546" s="2">
        <v>42369</v>
      </c>
      <c r="G3546" s="4">
        <v>528828187.51175749</v>
      </c>
    </row>
    <row r="3547" spans="1:7" x14ac:dyDescent="0.2">
      <c r="A3547" s="49">
        <v>18</v>
      </c>
      <c r="B3547" s="50" t="s">
        <v>22</v>
      </c>
      <c r="C3547" s="23" t="str">
        <f>VLOOKUP(Taulukko1[[#This Row],[Rivivalinta]],Sheet1!$C$1:$E$42,2,FALSE)</f>
        <v>Inlåning från kreditinstitut</v>
      </c>
      <c r="D3547" s="23" t="str">
        <f>VLOOKUP(Taulukko1[[#This Row],[Rivivalinta]],Sheet1!$C$1:$E$42,3,FALSE)</f>
        <v>Deposits from credit institutions</v>
      </c>
      <c r="E3547" s="1" t="s">
        <v>118</v>
      </c>
      <c r="F3547" s="2">
        <v>42369</v>
      </c>
      <c r="G3547" s="4">
        <v>78901397.634024113</v>
      </c>
    </row>
    <row r="3548" spans="1:7" x14ac:dyDescent="0.2">
      <c r="A3548" s="49">
        <v>19</v>
      </c>
      <c r="B3548" s="50" t="s">
        <v>23</v>
      </c>
      <c r="C3548" s="23" t="str">
        <f>VLOOKUP(Taulukko1[[#This Row],[Rivivalinta]],Sheet1!$C$1:$E$42,2,FALSE)</f>
        <v>Inlåning från allmänheten och offentliga samfund</v>
      </c>
      <c r="D3548" s="23" t="str">
        <f>VLOOKUP(Taulukko1[[#This Row],[Rivivalinta]],Sheet1!$C$1:$E$42,3,FALSE)</f>
        <v>Deposits from the public and public sector entities</v>
      </c>
      <c r="E3548" s="1" t="s">
        <v>118</v>
      </c>
      <c r="F3548" s="2">
        <v>42369</v>
      </c>
      <c r="G3548" s="4">
        <v>161789967.15762249</v>
      </c>
    </row>
    <row r="3549" spans="1:7" x14ac:dyDescent="0.2">
      <c r="A3549" s="49">
        <v>20</v>
      </c>
      <c r="B3549" s="50" t="s">
        <v>24</v>
      </c>
      <c r="C3549" s="23" t="str">
        <f>VLOOKUP(Taulukko1[[#This Row],[Rivivalinta]],Sheet1!$C$1:$E$42,2,FALSE)</f>
        <v>Emitterade skuldebrev</v>
      </c>
      <c r="D3549" s="23" t="str">
        <f>VLOOKUP(Taulukko1[[#This Row],[Rivivalinta]],Sheet1!$C$1:$E$42,3,FALSE)</f>
        <v>Debt securities issued</v>
      </c>
      <c r="E3549" s="1" t="s">
        <v>118</v>
      </c>
      <c r="F3549" s="2">
        <v>42369</v>
      </c>
      <c r="G3549" s="4">
        <v>109820527.95845999</v>
      </c>
    </row>
    <row r="3550" spans="1:7" x14ac:dyDescent="0.2">
      <c r="A3550" s="49">
        <v>22</v>
      </c>
      <c r="B3550" s="50" t="s">
        <v>19</v>
      </c>
      <c r="C3550" s="23" t="str">
        <f>VLOOKUP(Taulukko1[[#This Row],[Rivivalinta]],Sheet1!$C$1:$E$42,2,FALSE)</f>
        <v>Derivat</v>
      </c>
      <c r="D3550" s="23" t="str">
        <f>VLOOKUP(Taulukko1[[#This Row],[Rivivalinta]],Sheet1!$C$1:$E$42,3,FALSE)</f>
        <v>Derivatives</v>
      </c>
      <c r="E3550" s="1" t="s">
        <v>118</v>
      </c>
      <c r="F3550" s="2">
        <v>42369</v>
      </c>
      <c r="G3550" s="4">
        <v>93779332.394079998</v>
      </c>
    </row>
    <row r="3551" spans="1:7" x14ac:dyDescent="0.2">
      <c r="A3551" s="49">
        <v>23</v>
      </c>
      <c r="B3551" s="50" t="s">
        <v>25</v>
      </c>
      <c r="C3551" s="23" t="str">
        <f>VLOOKUP(Taulukko1[[#This Row],[Rivivalinta]],Sheet1!$C$1:$E$42,2,FALSE)</f>
        <v>Eget kapital</v>
      </c>
      <c r="D3551" s="23" t="str">
        <f>VLOOKUP(Taulukko1[[#This Row],[Rivivalinta]],Sheet1!$C$1:$E$42,3,FALSE)</f>
        <v>Total equity</v>
      </c>
      <c r="E3551" s="1" t="s">
        <v>118</v>
      </c>
      <c r="F3551" s="2">
        <v>42369</v>
      </c>
      <c r="G3551" s="4">
        <v>28239343.969385657</v>
      </c>
    </row>
    <row r="3552" spans="1:7" x14ac:dyDescent="0.2">
      <c r="A3552" s="49">
        <v>21</v>
      </c>
      <c r="B3552" s="50" t="s">
        <v>26</v>
      </c>
      <c r="C3552" s="23" t="str">
        <f>VLOOKUP(Taulukko1[[#This Row],[Rivivalinta]],Sheet1!$C$1:$E$42,2,FALSE)</f>
        <v>Övriga skulder</v>
      </c>
      <c r="D3552" s="23" t="str">
        <f>VLOOKUP(Taulukko1[[#This Row],[Rivivalinta]],Sheet1!$C$1:$E$42,3,FALSE)</f>
        <v>Other liabilities</v>
      </c>
      <c r="E3552" s="1" t="s">
        <v>118</v>
      </c>
      <c r="F3552" s="2">
        <v>42369</v>
      </c>
      <c r="G3552" s="4">
        <v>56297618.401479982</v>
      </c>
    </row>
    <row r="3553" spans="1:7" x14ac:dyDescent="0.2">
      <c r="A3553" s="49">
        <v>24</v>
      </c>
      <c r="B3553" s="50" t="s">
        <v>27</v>
      </c>
      <c r="C3553" s="23" t="str">
        <f>VLOOKUP(Taulukko1[[#This Row],[Rivivalinta]],Sheet1!$C$1:$E$42,2,FALSE)</f>
        <v>SUMMA EGET KAPITAL OCH SKULDER</v>
      </c>
      <c r="D3553" s="23" t="str">
        <f>VLOOKUP(Taulukko1[[#This Row],[Rivivalinta]],Sheet1!$C$1:$E$42,3,FALSE)</f>
        <v>TOTAL EQUITY AND LIABILITIES</v>
      </c>
      <c r="E3553" s="1" t="s">
        <v>118</v>
      </c>
      <c r="F3553" s="2">
        <v>42369</v>
      </c>
      <c r="G3553" s="4">
        <v>528828187.51505232</v>
      </c>
    </row>
    <row r="3554" spans="1:7" x14ac:dyDescent="0.2">
      <c r="A3554" s="49">
        <v>25</v>
      </c>
      <c r="B3554" s="50" t="s">
        <v>28</v>
      </c>
      <c r="C3554" s="23" t="str">
        <f>VLOOKUP(Taulukko1[[#This Row],[Rivivalinta]],Sheet1!$C$1:$E$42,2,FALSE)</f>
        <v>Exponering utanför balansräkningen</v>
      </c>
      <c r="D3554" s="23" t="str">
        <f>VLOOKUP(Taulukko1[[#This Row],[Rivivalinta]],Sheet1!$C$1:$E$42,3,FALSE)</f>
        <v>Off balance sheet exposures</v>
      </c>
      <c r="E3554" s="1" t="s">
        <v>118</v>
      </c>
      <c r="F3554" s="2">
        <v>42369</v>
      </c>
      <c r="G3554" s="4">
        <v>64679216.065739997</v>
      </c>
    </row>
    <row r="3555" spans="1:7" x14ac:dyDescent="0.2">
      <c r="A3555" s="49">
        <v>28</v>
      </c>
      <c r="B3555" s="50" t="s">
        <v>29</v>
      </c>
      <c r="C3555" s="23" t="str">
        <f>VLOOKUP(Taulukko1[[#This Row],[Rivivalinta]],Sheet1!$C$1:$E$42,2,FALSE)</f>
        <v>Kostnader/intäkter, %</v>
      </c>
      <c r="D3555" s="23" t="str">
        <f>VLOOKUP(Taulukko1[[#This Row],[Rivivalinta]],Sheet1!$C$1:$E$42,3,FALSE)</f>
        <v>Cost/income ratio, %</v>
      </c>
      <c r="E3555" s="1" t="s">
        <v>118</v>
      </c>
      <c r="F3555" s="2">
        <v>42369</v>
      </c>
      <c r="G3555" s="5" vm="25">
        <v>0.49870172665963397</v>
      </c>
    </row>
    <row r="3556" spans="1:7" x14ac:dyDescent="0.2">
      <c r="A3556" s="49">
        <v>29</v>
      </c>
      <c r="B3556" s="50" t="s">
        <v>30</v>
      </c>
      <c r="C3556" s="23" t="str">
        <f>VLOOKUP(Taulukko1[[#This Row],[Rivivalinta]],Sheet1!$C$1:$E$42,2,FALSE)</f>
        <v>Nödlidande exponeringar/Exponeringar, %</v>
      </c>
      <c r="D3556" s="23" t="str">
        <f>VLOOKUP(Taulukko1[[#This Row],[Rivivalinta]],Sheet1!$C$1:$E$42,3,FALSE)</f>
        <v>Non-performing exposures/Exposures, %</v>
      </c>
      <c r="E3556" s="1" t="s">
        <v>118</v>
      </c>
      <c r="F3556" s="2">
        <v>42369</v>
      </c>
      <c r="G3556" s="5" vm="26">
        <v>1.4456028184415621E-2</v>
      </c>
    </row>
    <row r="3557" spans="1:7" x14ac:dyDescent="0.2">
      <c r="A3557" s="49">
        <v>30</v>
      </c>
      <c r="B3557" s="50" t="s">
        <v>31</v>
      </c>
      <c r="C3557" s="23" t="str">
        <f>VLOOKUP(Taulukko1[[#This Row],[Rivivalinta]],Sheet1!$C$1:$E$42,2,FALSE)</f>
        <v>Upplupna avsättningar på nödlidande exponeringar/Nödlidande Exponeringar, %</v>
      </c>
      <c r="D3557" s="23" t="str">
        <f>VLOOKUP(Taulukko1[[#This Row],[Rivivalinta]],Sheet1!$C$1:$E$42,3,FALSE)</f>
        <v>Accumulated impairments on non-performing exposures/Non-performing exposures, %</v>
      </c>
      <c r="E3557" s="1" t="s">
        <v>118</v>
      </c>
      <c r="F3557" s="2">
        <v>42369</v>
      </c>
      <c r="G3557" s="5" vm="27">
        <v>0.30725369610206021</v>
      </c>
    </row>
    <row r="3558" spans="1:7" x14ac:dyDescent="0.2">
      <c r="A3558" s="49">
        <v>31</v>
      </c>
      <c r="B3558" s="50" t="s">
        <v>32</v>
      </c>
      <c r="C3558" s="23" t="str">
        <f>VLOOKUP(Taulukko1[[#This Row],[Rivivalinta]],Sheet1!$C$1:$E$42,2,FALSE)</f>
        <v>Kapitalbas</v>
      </c>
      <c r="D3558" s="23" t="str">
        <f>VLOOKUP(Taulukko1[[#This Row],[Rivivalinta]],Sheet1!$C$1:$E$42,3,FALSE)</f>
        <v>Own funds</v>
      </c>
      <c r="E3558" s="1" t="s">
        <v>118</v>
      </c>
      <c r="F3558" s="2">
        <v>42369</v>
      </c>
      <c r="G3558" s="4">
        <v>27611651.370502301</v>
      </c>
    </row>
    <row r="3559" spans="1:7" x14ac:dyDescent="0.2">
      <c r="A3559" s="49">
        <v>32</v>
      </c>
      <c r="B3559" s="50" t="s">
        <v>33</v>
      </c>
      <c r="C3559" s="23" t="str">
        <f>VLOOKUP(Taulukko1[[#This Row],[Rivivalinta]],Sheet1!$C$1:$E$42,2,FALSE)</f>
        <v>Kärnprimärkapital (CET 1)</v>
      </c>
      <c r="D3559" s="23" t="str">
        <f>VLOOKUP(Taulukko1[[#This Row],[Rivivalinta]],Sheet1!$C$1:$E$42,3,FALSE)</f>
        <v>Common equity tier 1 capital (CET1)</v>
      </c>
      <c r="E3559" s="1" t="s">
        <v>118</v>
      </c>
      <c r="F3559" s="2">
        <v>42369</v>
      </c>
      <c r="G3559" s="4">
        <v>24841318.225572295</v>
      </c>
    </row>
    <row r="3560" spans="1:7" x14ac:dyDescent="0.2">
      <c r="A3560" s="49">
        <v>33</v>
      </c>
      <c r="B3560" s="50" t="s">
        <v>34</v>
      </c>
      <c r="C3560" s="23" t="str">
        <f>VLOOKUP(Taulukko1[[#This Row],[Rivivalinta]],Sheet1!$C$1:$E$42,2,FALSE)</f>
        <v>Övrigt primärkapital (AT 1)</v>
      </c>
      <c r="D3560" s="23" t="str">
        <f>VLOOKUP(Taulukko1[[#This Row],[Rivivalinta]],Sheet1!$C$1:$E$42,3,FALSE)</f>
        <v>Additional tier 1 capital (AT 1)</v>
      </c>
      <c r="E3560" s="1" t="s">
        <v>118</v>
      </c>
      <c r="F3560" s="2">
        <v>42369</v>
      </c>
      <c r="G3560" s="4">
        <v>1150954.7202999999</v>
      </c>
    </row>
    <row r="3561" spans="1:7" x14ac:dyDescent="0.2">
      <c r="A3561" s="49">
        <v>34</v>
      </c>
      <c r="B3561" s="50" t="s">
        <v>35</v>
      </c>
      <c r="C3561" s="23" t="str">
        <f>VLOOKUP(Taulukko1[[#This Row],[Rivivalinta]],Sheet1!$C$1:$E$42,2,FALSE)</f>
        <v>Supplementärkapital (T2)</v>
      </c>
      <c r="D3561" s="23" t="str">
        <f>VLOOKUP(Taulukko1[[#This Row],[Rivivalinta]],Sheet1!$C$1:$E$42,3,FALSE)</f>
        <v>Tier 2 capital (T2)</v>
      </c>
      <c r="E3561" s="1" t="s">
        <v>118</v>
      </c>
      <c r="F3561" s="2">
        <v>42369</v>
      </c>
      <c r="G3561" s="4">
        <v>1619378.4305999998</v>
      </c>
    </row>
    <row r="3562" spans="1:7" x14ac:dyDescent="0.2">
      <c r="A3562" s="49">
        <v>35</v>
      </c>
      <c r="B3562" s="50" t="s">
        <v>36</v>
      </c>
      <c r="C3562" s="23" t="str">
        <f>VLOOKUP(Taulukko1[[#This Row],[Rivivalinta]],Sheet1!$C$1:$E$42,2,FALSE)</f>
        <v>Summa kapitalrelationer, %</v>
      </c>
      <c r="D3562" s="23" t="str">
        <f>VLOOKUP(Taulukko1[[#This Row],[Rivivalinta]],Sheet1!$C$1:$E$42,3,FALSE)</f>
        <v>Own funds ratio, %</v>
      </c>
      <c r="E3562" s="1" t="s">
        <v>118</v>
      </c>
      <c r="F3562" s="2">
        <v>42369</v>
      </c>
      <c r="G3562" s="5" vm="28">
        <v>0.23595187587705446</v>
      </c>
    </row>
    <row r="3563" spans="1:7" x14ac:dyDescent="0.2">
      <c r="A3563" s="49">
        <v>36</v>
      </c>
      <c r="B3563" s="50" t="s">
        <v>37</v>
      </c>
      <c r="C3563" s="23" t="str">
        <f>VLOOKUP(Taulukko1[[#This Row],[Rivivalinta]],Sheet1!$C$1:$E$42,2,FALSE)</f>
        <v>Primärkapitalrelation, %</v>
      </c>
      <c r="D3563" s="23" t="str">
        <f>VLOOKUP(Taulukko1[[#This Row],[Rivivalinta]],Sheet1!$C$1:$E$42,3,FALSE)</f>
        <v>Tier 1 ratio, %</v>
      </c>
      <c r="E3563" s="1" t="s">
        <v>118</v>
      </c>
      <c r="F3563" s="2">
        <v>42369</v>
      </c>
      <c r="G3563" s="5" vm="29">
        <v>0.22211368228554496</v>
      </c>
    </row>
    <row r="3564" spans="1:7" x14ac:dyDescent="0.2">
      <c r="A3564" s="49">
        <v>37</v>
      </c>
      <c r="B3564" s="50" t="s">
        <v>38</v>
      </c>
      <c r="C3564" s="23" t="str">
        <f>VLOOKUP(Taulukko1[[#This Row],[Rivivalinta]],Sheet1!$C$1:$E$42,2,FALSE)</f>
        <v>Kärnprimärkapitalrelation, %</v>
      </c>
      <c r="D3564" s="23" t="str">
        <f>VLOOKUP(Taulukko1[[#This Row],[Rivivalinta]],Sheet1!$C$1:$E$42,3,FALSE)</f>
        <v>CET 1 ratio, %</v>
      </c>
      <c r="E3564" s="1" t="s">
        <v>118</v>
      </c>
      <c r="F3564" s="2">
        <v>42369</v>
      </c>
      <c r="G3564" s="5" vm="30">
        <v>0.21227834423711317</v>
      </c>
    </row>
    <row r="3565" spans="1:7" x14ac:dyDescent="0.2">
      <c r="A3565" s="49">
        <v>38</v>
      </c>
      <c r="B3565" s="50" t="s">
        <v>39</v>
      </c>
      <c r="C3565" s="23" t="str">
        <f>VLOOKUP(Taulukko1[[#This Row],[Rivivalinta]],Sheet1!$C$1:$E$42,2,FALSE)</f>
        <v>Summa exponeringsbelopp (RWA)</v>
      </c>
      <c r="D3565" s="23" t="str">
        <f>VLOOKUP(Taulukko1[[#This Row],[Rivivalinta]],Sheet1!$C$1:$E$42,3,FALSE)</f>
        <v>Total risk weighted assets (RWA)</v>
      </c>
      <c r="E3565" s="1" t="s">
        <v>118</v>
      </c>
      <c r="F3565" s="2">
        <v>42369</v>
      </c>
      <c r="G3565" s="4">
        <v>117022385.46681307</v>
      </c>
    </row>
    <row r="3566" spans="1:7" x14ac:dyDescent="0.2">
      <c r="A3566" s="49">
        <v>39</v>
      </c>
      <c r="B3566" s="50" t="s">
        <v>40</v>
      </c>
      <c r="C3566" s="23" t="str">
        <f>VLOOKUP(Taulukko1[[#This Row],[Rivivalinta]],Sheet1!$C$1:$E$42,2,FALSE)</f>
        <v>Exponeringsbelopp för kredit-, motpart- och utspädningsrisker</v>
      </c>
      <c r="D3566" s="23" t="str">
        <f>VLOOKUP(Taulukko1[[#This Row],[Rivivalinta]],Sheet1!$C$1:$E$42,3,FALSE)</f>
        <v>Credit and counterparty risks</v>
      </c>
      <c r="E3566" s="1" t="s">
        <v>118</v>
      </c>
      <c r="F3566" s="2">
        <v>42369</v>
      </c>
      <c r="G3566" s="4">
        <v>97723811.541640997</v>
      </c>
    </row>
    <row r="3567" spans="1:7" x14ac:dyDescent="0.2">
      <c r="A3567" s="49">
        <v>40</v>
      </c>
      <c r="B3567" s="50" t="s">
        <v>41</v>
      </c>
      <c r="C3567" s="23" t="str">
        <f>VLOOKUP(Taulukko1[[#This Row],[Rivivalinta]],Sheet1!$C$1:$E$42,2,FALSE)</f>
        <v>Exponeringsbelopp för positions-, valutakurs- och råvarurisker</v>
      </c>
      <c r="D3567" s="23" t="str">
        <f>VLOOKUP(Taulukko1[[#This Row],[Rivivalinta]],Sheet1!$C$1:$E$42,3,FALSE)</f>
        <v>Position, currency and commodity risks</v>
      </c>
      <c r="E3567" s="1" t="s">
        <v>118</v>
      </c>
      <c r="F3567" s="2">
        <v>42369</v>
      </c>
      <c r="G3567" s="4">
        <v>6030277.8585670888</v>
      </c>
    </row>
    <row r="3568" spans="1:7" x14ac:dyDescent="0.2">
      <c r="A3568" s="49">
        <v>41</v>
      </c>
      <c r="B3568" s="50" t="s">
        <v>42</v>
      </c>
      <c r="C3568" s="23" t="str">
        <f>VLOOKUP(Taulukko1[[#This Row],[Rivivalinta]],Sheet1!$C$1:$E$42,2,FALSE)</f>
        <v>Exponeringsbelopp för operativ risk</v>
      </c>
      <c r="D3568" s="23" t="str">
        <f>VLOOKUP(Taulukko1[[#This Row],[Rivivalinta]],Sheet1!$C$1:$E$42,3,FALSE)</f>
        <v>Operational risks</v>
      </c>
      <c r="E3568" s="1" t="s">
        <v>118</v>
      </c>
      <c r="F3568" s="2">
        <v>42369</v>
      </c>
      <c r="G3568" s="4">
        <v>10748052.096000001</v>
      </c>
    </row>
    <row r="3569" spans="1:7" x14ac:dyDescent="0.2">
      <c r="A3569" s="49">
        <v>42</v>
      </c>
      <c r="B3569" s="50" t="s">
        <v>43</v>
      </c>
      <c r="C3569" s="23" t="str">
        <f>VLOOKUP(Taulukko1[[#This Row],[Rivivalinta]],Sheet1!$C$1:$E$42,2,FALSE)</f>
        <v>Övriga riskexponeringar</v>
      </c>
      <c r="D3569" s="23" t="str">
        <f>VLOOKUP(Taulukko1[[#This Row],[Rivivalinta]],Sheet1!$C$1:$E$42,3,FALSE)</f>
        <v>Other risks</v>
      </c>
      <c r="E3569" s="1" t="s">
        <v>118</v>
      </c>
      <c r="F3569" s="2">
        <v>42369</v>
      </c>
      <c r="G3569" s="4">
        <v>2520243.9722650005</v>
      </c>
    </row>
    <row r="3570" spans="1:7" x14ac:dyDescent="0.2">
      <c r="A3570" s="49">
        <v>27</v>
      </c>
      <c r="B3570" s="50" t="s">
        <v>116</v>
      </c>
      <c r="C3570" s="23" t="str">
        <f>VLOOKUP(Taulukko1[[#This Row],[Rivivalinta]],Sheet1!$C$1:$E$42,2,FALSE)</f>
        <v>Avkastning på total tillgångar (ROA), %</v>
      </c>
      <c r="D3570" s="23" t="str">
        <f>VLOOKUP(Taulukko1[[#This Row],[Rivivalinta]],Sheet1!$C$1:$E$42,3,FALSE)</f>
        <v>Return on total assets (ROA), %</v>
      </c>
      <c r="E3570" s="1" t="s">
        <v>118</v>
      </c>
      <c r="F3570" s="2">
        <v>42369</v>
      </c>
      <c r="G3570" s="5" vm="31">
        <v>4.4317534626894589E-3</v>
      </c>
    </row>
    <row r="3571" spans="1:7" x14ac:dyDescent="0.2">
      <c r="A3571" s="49">
        <v>26</v>
      </c>
      <c r="B3571" s="50" t="s">
        <v>117</v>
      </c>
      <c r="C3571" s="23" t="str">
        <f>VLOOKUP(Taulukko1[[#This Row],[Rivivalinta]],Sheet1!$C$1:$E$42,2,FALSE)</f>
        <v>Avkastning på eget kapital (ROE), %</v>
      </c>
      <c r="D3571" s="23" t="str">
        <f>VLOOKUP(Taulukko1[[#This Row],[Rivivalinta]],Sheet1!$C$1:$E$42,3,FALSE)</f>
        <v>Return on equity (ROE), %</v>
      </c>
      <c r="E3571" s="1" t="s">
        <v>118</v>
      </c>
      <c r="F3571" s="2">
        <v>42369</v>
      </c>
      <c r="G3571" s="5" vm="32">
        <v>9.3689424780307937E-2</v>
      </c>
    </row>
    <row r="3572" spans="1:7" x14ac:dyDescent="0.2">
      <c r="A3572" s="49">
        <v>1</v>
      </c>
      <c r="B3572" s="50" t="s">
        <v>5</v>
      </c>
      <c r="C3572" s="23" t="str">
        <f>VLOOKUP(Taulukko1[[#This Row],[Rivivalinta]],Sheet1!$C$1:$E$42,2,FALSE)</f>
        <v>Räntenetto</v>
      </c>
      <c r="D3572" s="23" t="str">
        <f>VLOOKUP(Taulukko1[[#This Row],[Rivivalinta]],Sheet1!$C$1:$E$42,3,FALSE)</f>
        <v>Net interest margin</v>
      </c>
      <c r="E3572" s="1" t="s">
        <v>118</v>
      </c>
      <c r="F3572" s="2">
        <v>42004</v>
      </c>
      <c r="G3572" s="4">
        <v>3181250.8138299999</v>
      </c>
    </row>
    <row r="3573" spans="1:7" x14ac:dyDescent="0.2">
      <c r="A3573" s="49">
        <v>2</v>
      </c>
      <c r="B3573" s="50" t="s">
        <v>6</v>
      </c>
      <c r="C3573" s="23" t="str">
        <f>VLOOKUP(Taulukko1[[#This Row],[Rivivalinta]],Sheet1!$C$1:$E$42,2,FALSE)</f>
        <v>Netto, avgifts- och provisionsintäkter</v>
      </c>
      <c r="D3573" s="23" t="str">
        <f>VLOOKUP(Taulukko1[[#This Row],[Rivivalinta]],Sheet1!$C$1:$E$42,3,FALSE)</f>
        <v>Net fee and commission income</v>
      </c>
      <c r="E3573" s="1" t="s">
        <v>118</v>
      </c>
      <c r="F3573" s="2">
        <v>42004</v>
      </c>
      <c r="G3573" s="4">
        <v>1186989.0678699999</v>
      </c>
    </row>
    <row r="3574" spans="1:7" x14ac:dyDescent="0.2">
      <c r="A3574" s="49">
        <v>3</v>
      </c>
      <c r="B3574" s="50" t="s">
        <v>7</v>
      </c>
      <c r="C3574" s="23" t="str">
        <f>VLOOKUP(Taulukko1[[#This Row],[Rivivalinta]],Sheet1!$C$1:$E$42,2,FALSE)</f>
        <v>Avgifts- och provisionsintäkter</v>
      </c>
      <c r="D3574" s="23" t="str">
        <f>VLOOKUP(Taulukko1[[#This Row],[Rivivalinta]],Sheet1!$C$1:$E$42,3,FALSE)</f>
        <v>Fee and commission income</v>
      </c>
      <c r="E3574" s="1" t="s">
        <v>118</v>
      </c>
      <c r="F3574" s="2">
        <v>42004</v>
      </c>
      <c r="G3574" s="4">
        <v>2163262.7734499997</v>
      </c>
    </row>
    <row r="3575" spans="1:7" x14ac:dyDescent="0.2">
      <c r="A3575" s="49">
        <v>4</v>
      </c>
      <c r="B3575" s="50" t="s">
        <v>8</v>
      </c>
      <c r="C3575" s="23" t="str">
        <f>VLOOKUP(Taulukko1[[#This Row],[Rivivalinta]],Sheet1!$C$1:$E$42,2,FALSE)</f>
        <v>Avgifts- och provisionskostnader</v>
      </c>
      <c r="D3575" s="23" t="str">
        <f>VLOOKUP(Taulukko1[[#This Row],[Rivivalinta]],Sheet1!$C$1:$E$42,3,FALSE)</f>
        <v>Fee and commission expenses</v>
      </c>
      <c r="E3575" s="1" t="s">
        <v>118</v>
      </c>
      <c r="F3575" s="2">
        <v>42004</v>
      </c>
      <c r="G3575" s="4">
        <v>976273.70558000007</v>
      </c>
    </row>
    <row r="3576" spans="1:7" x14ac:dyDescent="0.2">
      <c r="A3576" s="49">
        <v>5</v>
      </c>
      <c r="B3576" s="50" t="s">
        <v>9</v>
      </c>
      <c r="C3576" s="23" t="str">
        <f>VLOOKUP(Taulukko1[[#This Row],[Rivivalinta]],Sheet1!$C$1:$E$42,2,FALSE)</f>
        <v>Nettointäkter från handel och investeringar</v>
      </c>
      <c r="D3576" s="23" t="str">
        <f>VLOOKUP(Taulukko1[[#This Row],[Rivivalinta]],Sheet1!$C$1:$E$42,3,FALSE)</f>
        <v>Net trading and investing income</v>
      </c>
      <c r="E3576" s="1" t="s">
        <v>118</v>
      </c>
      <c r="F3576" s="2">
        <v>42004</v>
      </c>
      <c r="G3576" s="4">
        <v>1254338.49211</v>
      </c>
    </row>
    <row r="3577" spans="1:7" x14ac:dyDescent="0.2">
      <c r="A3577" s="49">
        <v>6</v>
      </c>
      <c r="B3577" s="50" t="s">
        <v>10</v>
      </c>
      <c r="C3577" s="23" t="str">
        <f>VLOOKUP(Taulukko1[[#This Row],[Rivivalinta]],Sheet1!$C$1:$E$42,2,FALSE)</f>
        <v>Övriga intäkter</v>
      </c>
      <c r="D3577" s="23" t="str">
        <f>VLOOKUP(Taulukko1[[#This Row],[Rivivalinta]],Sheet1!$C$1:$E$42,3,FALSE)</f>
        <v>Other income</v>
      </c>
      <c r="E3577" s="1" t="s">
        <v>118</v>
      </c>
      <c r="F3577" s="2">
        <v>42004</v>
      </c>
      <c r="G3577" s="4">
        <v>1063920.79293</v>
      </c>
    </row>
    <row r="3578" spans="1:7" x14ac:dyDescent="0.2">
      <c r="A3578" s="49">
        <v>7</v>
      </c>
      <c r="B3578" s="50" t="s">
        <v>11</v>
      </c>
      <c r="C3578" s="23" t="str">
        <f>VLOOKUP(Taulukko1[[#This Row],[Rivivalinta]],Sheet1!$C$1:$E$42,2,FALSE)</f>
        <v>Totala inkomster</v>
      </c>
      <c r="D3578" s="23" t="str">
        <f>VLOOKUP(Taulukko1[[#This Row],[Rivivalinta]],Sheet1!$C$1:$E$42,3,FALSE)</f>
        <v>Total income</v>
      </c>
      <c r="E3578" s="1" t="s">
        <v>118</v>
      </c>
      <c r="F3578" s="2">
        <v>42004</v>
      </c>
      <c r="G3578" s="4">
        <v>6686499.1667399984</v>
      </c>
    </row>
    <row r="3579" spans="1:7" x14ac:dyDescent="0.2">
      <c r="A3579" s="49">
        <v>8</v>
      </c>
      <c r="B3579" s="50" t="s">
        <v>12</v>
      </c>
      <c r="C3579" s="23" t="str">
        <f>VLOOKUP(Taulukko1[[#This Row],[Rivivalinta]],Sheet1!$C$1:$E$42,2,FALSE)</f>
        <v>Totala kostnader</v>
      </c>
      <c r="D3579" s="23" t="str">
        <f>VLOOKUP(Taulukko1[[#This Row],[Rivivalinta]],Sheet1!$C$1:$E$42,3,FALSE)</f>
        <v>Total expenses</v>
      </c>
      <c r="E3579" s="1" t="s">
        <v>118</v>
      </c>
      <c r="F3579" s="2">
        <v>42004</v>
      </c>
      <c r="G3579" s="4">
        <v>3839081.9662799998</v>
      </c>
    </row>
    <row r="3580" spans="1:7" x14ac:dyDescent="0.2">
      <c r="A3580" s="49">
        <v>9</v>
      </c>
      <c r="B3580" s="50" t="s">
        <v>13</v>
      </c>
      <c r="C3580" s="23" t="str">
        <f>VLOOKUP(Taulukko1[[#This Row],[Rivivalinta]],Sheet1!$C$1:$E$42,2,FALSE)</f>
        <v>Nedskrivningar av lån och fordringar</v>
      </c>
      <c r="D3580" s="23" t="str">
        <f>VLOOKUP(Taulukko1[[#This Row],[Rivivalinta]],Sheet1!$C$1:$E$42,3,FALSE)</f>
        <v>Impairments on loans and receivables</v>
      </c>
      <c r="E3580" s="1" t="s">
        <v>118</v>
      </c>
      <c r="F3580" s="2">
        <v>42004</v>
      </c>
      <c r="G3580" s="4">
        <v>185107.18994000001</v>
      </c>
    </row>
    <row r="3581" spans="1:7" x14ac:dyDescent="0.2">
      <c r="A3581" s="49">
        <v>10</v>
      </c>
      <c r="B3581" s="50" t="s">
        <v>14</v>
      </c>
      <c r="C3581" s="23" t="str">
        <f>VLOOKUP(Taulukko1[[#This Row],[Rivivalinta]],Sheet1!$C$1:$E$42,2,FALSE)</f>
        <v>Rörelsevinst/-förlust</v>
      </c>
      <c r="D3581" s="23" t="str">
        <f>VLOOKUP(Taulukko1[[#This Row],[Rivivalinta]],Sheet1!$C$1:$E$42,3,FALSE)</f>
        <v>Operatingprofit/-loss</v>
      </c>
      <c r="E3581" s="1" t="s">
        <v>118</v>
      </c>
      <c r="F3581" s="2">
        <v>42004</v>
      </c>
      <c r="G3581" s="4">
        <v>2662310.01052</v>
      </c>
    </row>
    <row r="3582" spans="1:7" x14ac:dyDescent="0.2">
      <c r="A3582" s="49">
        <v>11</v>
      </c>
      <c r="B3582" s="50" t="s">
        <v>15</v>
      </c>
      <c r="C3582" s="23" t="str">
        <f>VLOOKUP(Taulukko1[[#This Row],[Rivivalinta]],Sheet1!$C$1:$E$42,2,FALSE)</f>
        <v>Kontanta medel och kassabehållning hos centralbanker</v>
      </c>
      <c r="D3582" s="23" t="str">
        <f>VLOOKUP(Taulukko1[[#This Row],[Rivivalinta]],Sheet1!$C$1:$E$42,3,FALSE)</f>
        <v>Cash and cash balances at central banks</v>
      </c>
      <c r="E3582" s="1" t="s">
        <v>118</v>
      </c>
      <c r="F3582" s="2">
        <v>42004</v>
      </c>
      <c r="G3582" s="4">
        <v>41109019.272300005</v>
      </c>
    </row>
    <row r="3583" spans="1:7" x14ac:dyDescent="0.2">
      <c r="A3583" s="49">
        <v>12</v>
      </c>
      <c r="B3583" s="50" t="s">
        <v>16</v>
      </c>
      <c r="C3583" s="23" t="str">
        <f>VLOOKUP(Taulukko1[[#This Row],[Rivivalinta]],Sheet1!$C$1:$E$42,2,FALSE)</f>
        <v>Lån och förskott till kreditinstitut</v>
      </c>
      <c r="D3583" s="23" t="str">
        <f>VLOOKUP(Taulukko1[[#This Row],[Rivivalinta]],Sheet1!$C$1:$E$42,3,FALSE)</f>
        <v>Loans and advances to credit institutions</v>
      </c>
      <c r="E3583" s="1" t="s">
        <v>118</v>
      </c>
      <c r="F3583" s="2">
        <v>42004</v>
      </c>
      <c r="G3583" s="4">
        <v>37768478.314139999</v>
      </c>
    </row>
    <row r="3584" spans="1:7" x14ac:dyDescent="0.2">
      <c r="A3584" s="49">
        <v>13</v>
      </c>
      <c r="B3584" s="50" t="s">
        <v>17</v>
      </c>
      <c r="C3584" s="23" t="str">
        <f>VLOOKUP(Taulukko1[[#This Row],[Rivivalinta]],Sheet1!$C$1:$E$42,2,FALSE)</f>
        <v>Lån och förskott till allmänheten och offentliga samfund</v>
      </c>
      <c r="D3584" s="23" t="str">
        <f>VLOOKUP(Taulukko1[[#This Row],[Rivivalinta]],Sheet1!$C$1:$E$42,3,FALSE)</f>
        <v>Loans and advances to the public and public sector entities</v>
      </c>
      <c r="E3584" s="1" t="s">
        <v>118</v>
      </c>
      <c r="F3584" s="2">
        <v>42004</v>
      </c>
      <c r="G3584" s="4">
        <v>247491068.94876599</v>
      </c>
    </row>
    <row r="3585" spans="1:7" x14ac:dyDescent="0.2">
      <c r="A3585" s="49">
        <v>14</v>
      </c>
      <c r="B3585" s="50" t="s">
        <v>18</v>
      </c>
      <c r="C3585" s="23" t="str">
        <f>VLOOKUP(Taulukko1[[#This Row],[Rivivalinta]],Sheet1!$C$1:$E$42,2,FALSE)</f>
        <v>Värdepapper</v>
      </c>
      <c r="D3585" s="23" t="str">
        <f>VLOOKUP(Taulukko1[[#This Row],[Rivivalinta]],Sheet1!$C$1:$E$42,3,FALSE)</f>
        <v>Debt securities</v>
      </c>
      <c r="E3585" s="1" t="s">
        <v>118</v>
      </c>
      <c r="F3585" s="2">
        <v>42004</v>
      </c>
      <c r="G3585" s="4">
        <v>68843058.598440006</v>
      </c>
    </row>
    <row r="3586" spans="1:7" x14ac:dyDescent="0.2">
      <c r="A3586" s="49">
        <v>15</v>
      </c>
      <c r="B3586" s="50" t="s">
        <v>119</v>
      </c>
      <c r="C3586" s="23" t="str">
        <f>VLOOKUP(Taulukko1[[#This Row],[Rivivalinta]],Sheet1!$C$1:$E$42,2,FALSE)</f>
        <v xml:space="preserve">Derivat </v>
      </c>
      <c r="D3586" s="23" t="str">
        <f>VLOOKUP(Taulukko1[[#This Row],[Rivivalinta]],Sheet1!$C$1:$E$42,3,FALSE)</f>
        <v xml:space="preserve">Derivatives </v>
      </c>
      <c r="E3586" s="1" t="s">
        <v>118</v>
      </c>
      <c r="F3586" s="2">
        <v>42004</v>
      </c>
      <c r="G3586" s="4">
        <v>118207455.35608999</v>
      </c>
    </row>
    <row r="3587" spans="1:7" x14ac:dyDescent="0.2">
      <c r="A3587" s="49">
        <v>16</v>
      </c>
      <c r="B3587" s="50" t="s">
        <v>20</v>
      </c>
      <c r="C3587" s="23" t="str">
        <f>VLOOKUP(Taulukko1[[#This Row],[Rivivalinta]],Sheet1!$C$1:$E$42,2,FALSE)</f>
        <v>Övriga tillgångar</v>
      </c>
      <c r="D3587" s="23" t="str">
        <f>VLOOKUP(Taulukko1[[#This Row],[Rivivalinta]],Sheet1!$C$1:$E$42,3,FALSE)</f>
        <v>Other assets</v>
      </c>
      <c r="E3587" s="1" t="s">
        <v>118</v>
      </c>
      <c r="F3587" s="2">
        <v>42004</v>
      </c>
      <c r="G3587" s="4">
        <v>40328270.96101401</v>
      </c>
    </row>
    <row r="3588" spans="1:7" x14ac:dyDescent="0.2">
      <c r="A3588" s="49">
        <v>17</v>
      </c>
      <c r="B3588" s="50" t="s">
        <v>21</v>
      </c>
      <c r="C3588" s="23" t="str">
        <f>VLOOKUP(Taulukko1[[#This Row],[Rivivalinta]],Sheet1!$C$1:$E$42,2,FALSE)</f>
        <v>SUMMA TILLGÅNGAR</v>
      </c>
      <c r="D3588" s="23" t="str">
        <f>VLOOKUP(Taulukko1[[#This Row],[Rivivalinta]],Sheet1!$C$1:$E$42,3,FALSE)</f>
        <v>TOTAL ASSETS</v>
      </c>
      <c r="E3588" s="1" t="s">
        <v>118</v>
      </c>
      <c r="F3588" s="2">
        <v>42004</v>
      </c>
      <c r="G3588" s="4">
        <v>553747351.45074999</v>
      </c>
    </row>
    <row r="3589" spans="1:7" x14ac:dyDescent="0.2">
      <c r="A3589" s="49">
        <v>18</v>
      </c>
      <c r="B3589" s="50" t="s">
        <v>22</v>
      </c>
      <c r="C3589" s="23" t="str">
        <f>VLOOKUP(Taulukko1[[#This Row],[Rivivalinta]],Sheet1!$C$1:$E$42,2,FALSE)</f>
        <v>Inlåning från kreditinstitut</v>
      </c>
      <c r="D3589" s="23" t="str">
        <f>VLOOKUP(Taulukko1[[#This Row],[Rivivalinta]],Sheet1!$C$1:$E$42,3,FALSE)</f>
        <v>Deposits from credit institutions</v>
      </c>
      <c r="E3589" s="1" t="s">
        <v>118</v>
      </c>
      <c r="F3589" s="2">
        <v>42004</v>
      </c>
      <c r="G3589" s="4">
        <v>84852335.887679994</v>
      </c>
    </row>
    <row r="3590" spans="1:7" x14ac:dyDescent="0.2">
      <c r="A3590" s="49">
        <v>19</v>
      </c>
      <c r="B3590" s="50" t="s">
        <v>23</v>
      </c>
      <c r="C3590" s="23" t="str">
        <f>VLOOKUP(Taulukko1[[#This Row],[Rivivalinta]],Sheet1!$C$1:$E$42,2,FALSE)</f>
        <v>Inlåning från allmänheten och offentliga samfund</v>
      </c>
      <c r="D3590" s="23" t="str">
        <f>VLOOKUP(Taulukko1[[#This Row],[Rivivalinta]],Sheet1!$C$1:$E$42,3,FALSE)</f>
        <v>Deposits from the public and public sector entities</v>
      </c>
      <c r="E3590" s="1" t="s">
        <v>118</v>
      </c>
      <c r="F3590" s="2">
        <v>42004</v>
      </c>
      <c r="G3590" s="4">
        <v>168164220.41861999</v>
      </c>
    </row>
    <row r="3591" spans="1:7" x14ac:dyDescent="0.2">
      <c r="A3591" s="49">
        <v>20</v>
      </c>
      <c r="B3591" s="50" t="s">
        <v>24</v>
      </c>
      <c r="C3591" s="23" t="str">
        <f>VLOOKUP(Taulukko1[[#This Row],[Rivivalinta]],Sheet1!$C$1:$E$42,2,FALSE)</f>
        <v>Emitterade skuldebrev</v>
      </c>
      <c r="D3591" s="23" t="str">
        <f>VLOOKUP(Taulukko1[[#This Row],[Rivivalinta]],Sheet1!$C$1:$E$42,3,FALSE)</f>
        <v>Debt securities issued</v>
      </c>
      <c r="E3591" s="1" t="s">
        <v>118</v>
      </c>
      <c r="F3591" s="2">
        <v>42004</v>
      </c>
      <c r="G3591" s="4">
        <v>109833482.92259</v>
      </c>
    </row>
    <row r="3592" spans="1:7" x14ac:dyDescent="0.2">
      <c r="A3592" s="49">
        <v>22</v>
      </c>
      <c r="B3592" s="50" t="s">
        <v>19</v>
      </c>
      <c r="C3592" s="23" t="str">
        <f>VLOOKUP(Taulukko1[[#This Row],[Rivivalinta]],Sheet1!$C$1:$E$42,2,FALSE)</f>
        <v>Derivat</v>
      </c>
      <c r="D3592" s="23" t="str">
        <f>VLOOKUP(Taulukko1[[#This Row],[Rivivalinta]],Sheet1!$C$1:$E$42,3,FALSE)</f>
        <v>Derivatives</v>
      </c>
      <c r="E3592" s="1" t="s">
        <v>118</v>
      </c>
      <c r="F3592" s="2">
        <v>42004</v>
      </c>
      <c r="G3592" s="4">
        <v>113422845.58782001</v>
      </c>
    </row>
    <row r="3593" spans="1:7" x14ac:dyDescent="0.2">
      <c r="A3593" s="49">
        <v>23</v>
      </c>
      <c r="B3593" s="50" t="s">
        <v>25</v>
      </c>
      <c r="C3593" s="23" t="str">
        <f>VLOOKUP(Taulukko1[[#This Row],[Rivivalinta]],Sheet1!$C$1:$E$42,2,FALSE)</f>
        <v>Eget kapital</v>
      </c>
      <c r="D3593" s="23" t="str">
        <f>VLOOKUP(Taulukko1[[#This Row],[Rivivalinta]],Sheet1!$C$1:$E$42,3,FALSE)</f>
        <v>Total equity</v>
      </c>
      <c r="E3593" s="1" t="s">
        <v>118</v>
      </c>
      <c r="F3593" s="2">
        <v>42004</v>
      </c>
      <c r="G3593" s="4">
        <v>22969294.622111</v>
      </c>
    </row>
    <row r="3594" spans="1:7" x14ac:dyDescent="0.2">
      <c r="A3594" s="49">
        <v>21</v>
      </c>
      <c r="B3594" s="50" t="s">
        <v>26</v>
      </c>
      <c r="C3594" s="23" t="str">
        <f>VLOOKUP(Taulukko1[[#This Row],[Rivivalinta]],Sheet1!$C$1:$E$42,2,FALSE)</f>
        <v>Övriga skulder</v>
      </c>
      <c r="D3594" s="23" t="str">
        <f>VLOOKUP(Taulukko1[[#This Row],[Rivivalinta]],Sheet1!$C$1:$E$42,3,FALSE)</f>
        <v>Other liabilities</v>
      </c>
      <c r="E3594" s="1" t="s">
        <v>118</v>
      </c>
      <c r="F3594" s="2">
        <v>42004</v>
      </c>
      <c r="G3594" s="4">
        <v>54505173.772009946</v>
      </c>
    </row>
    <row r="3595" spans="1:7" x14ac:dyDescent="0.2">
      <c r="A3595" s="49">
        <v>24</v>
      </c>
      <c r="B3595" s="50" t="s">
        <v>27</v>
      </c>
      <c r="C3595" s="23" t="str">
        <f>VLOOKUP(Taulukko1[[#This Row],[Rivivalinta]],Sheet1!$C$1:$E$42,2,FALSE)</f>
        <v>SUMMA EGET KAPITAL OCH SKULDER</v>
      </c>
      <c r="D3595" s="23" t="str">
        <f>VLOOKUP(Taulukko1[[#This Row],[Rivivalinta]],Sheet1!$C$1:$E$42,3,FALSE)</f>
        <v>TOTAL EQUITY AND LIABILITIES</v>
      </c>
      <c r="E3595" s="1" t="s">
        <v>118</v>
      </c>
      <c r="F3595" s="2">
        <v>42004</v>
      </c>
      <c r="G3595" s="4">
        <v>553747353.21083093</v>
      </c>
    </row>
    <row r="3596" spans="1:7" x14ac:dyDescent="0.2">
      <c r="A3596" s="49">
        <v>25</v>
      </c>
      <c r="B3596" s="50" t="s">
        <v>28</v>
      </c>
      <c r="C3596" s="23" t="str">
        <f>VLOOKUP(Taulukko1[[#This Row],[Rivivalinta]],Sheet1!$C$1:$E$42,2,FALSE)</f>
        <v>Exponering utanför balansräkningen</v>
      </c>
      <c r="D3596" s="23" t="str">
        <f>VLOOKUP(Taulukko1[[#This Row],[Rivivalinta]],Sheet1!$C$1:$E$42,3,FALSE)</f>
        <v>Off balance sheet exposures</v>
      </c>
      <c r="E3596" s="1" t="s">
        <v>118</v>
      </c>
      <c r="F3596" s="2">
        <v>42004</v>
      </c>
      <c r="G3596" s="4">
        <v>67127987.172679991</v>
      </c>
    </row>
    <row r="3597" spans="1:7" x14ac:dyDescent="0.2">
      <c r="A3597" s="49">
        <v>28</v>
      </c>
      <c r="B3597" s="50" t="s">
        <v>29</v>
      </c>
      <c r="C3597" s="23" t="str">
        <f>VLOOKUP(Taulukko1[[#This Row],[Rivivalinta]],Sheet1!$C$1:$E$42,2,FALSE)</f>
        <v>Kostnader/intäkter, %</v>
      </c>
      <c r="D3597" s="23" t="str">
        <f>VLOOKUP(Taulukko1[[#This Row],[Rivivalinta]],Sheet1!$C$1:$E$42,3,FALSE)</f>
        <v>Cost/income ratio, %</v>
      </c>
      <c r="E3597" s="1" t="s">
        <v>118</v>
      </c>
      <c r="F3597" s="2">
        <v>42004</v>
      </c>
      <c r="G3597" s="5" vm="17">
        <v>0.52522215685296403</v>
      </c>
    </row>
    <row r="3598" spans="1:7" x14ac:dyDescent="0.2">
      <c r="A3598" s="49">
        <v>29</v>
      </c>
      <c r="B3598" s="50" t="s">
        <v>30</v>
      </c>
      <c r="C3598" s="23" t="str">
        <f>VLOOKUP(Taulukko1[[#This Row],[Rivivalinta]],Sheet1!$C$1:$E$42,2,FALSE)</f>
        <v>Nödlidande exponeringar/Exponeringar, %</v>
      </c>
      <c r="D3598" s="23" t="str">
        <f>VLOOKUP(Taulukko1[[#This Row],[Rivivalinta]],Sheet1!$C$1:$E$42,3,FALSE)</f>
        <v>Non-performing exposures/Exposures, %</v>
      </c>
      <c r="E3598" s="1" t="s">
        <v>118</v>
      </c>
      <c r="F3598" s="2">
        <v>42004</v>
      </c>
      <c r="G3598" s="5" vm="18">
        <v>1.4603173682482033E-2</v>
      </c>
    </row>
    <row r="3599" spans="1:7" x14ac:dyDescent="0.2">
      <c r="A3599" s="49">
        <v>30</v>
      </c>
      <c r="B3599" s="50" t="s">
        <v>31</v>
      </c>
      <c r="C3599" s="23" t="str">
        <f>VLOOKUP(Taulukko1[[#This Row],[Rivivalinta]],Sheet1!$C$1:$E$42,2,FALSE)</f>
        <v>Upplupna avsättningar på nödlidande exponeringar/Nödlidande Exponeringar, %</v>
      </c>
      <c r="D3599" s="23" t="str">
        <f>VLOOKUP(Taulukko1[[#This Row],[Rivivalinta]],Sheet1!$C$1:$E$42,3,FALSE)</f>
        <v>Accumulated impairments on non-performing exposures/Non-performing exposures, %</v>
      </c>
      <c r="E3599" s="1" t="s">
        <v>118</v>
      </c>
      <c r="F3599" s="2">
        <v>42004</v>
      </c>
      <c r="G3599" s="5" vm="19">
        <v>0.32443367011266022</v>
      </c>
    </row>
    <row r="3600" spans="1:7" x14ac:dyDescent="0.2">
      <c r="A3600" s="49">
        <v>31</v>
      </c>
      <c r="B3600" s="50" t="s">
        <v>32</v>
      </c>
      <c r="C3600" s="23" t="str">
        <f>VLOOKUP(Taulukko1[[#This Row],[Rivivalinta]],Sheet1!$C$1:$E$42,2,FALSE)</f>
        <v>Kapitalbas</v>
      </c>
      <c r="D3600" s="23" t="str">
        <f>VLOOKUP(Taulukko1[[#This Row],[Rivivalinta]],Sheet1!$C$1:$E$42,3,FALSE)</f>
        <v>Own funds</v>
      </c>
      <c r="E3600" s="1" t="s">
        <v>118</v>
      </c>
      <c r="F3600" s="2">
        <v>42004</v>
      </c>
      <c r="G3600" s="4">
        <v>22523028.317203596</v>
      </c>
    </row>
    <row r="3601" spans="1:7" x14ac:dyDescent="0.2">
      <c r="A3601" s="49">
        <v>32</v>
      </c>
      <c r="B3601" s="50" t="s">
        <v>33</v>
      </c>
      <c r="C3601" s="23" t="str">
        <f>VLOOKUP(Taulukko1[[#This Row],[Rivivalinta]],Sheet1!$C$1:$E$42,2,FALSE)</f>
        <v>Kärnprimärkapital (CET 1)</v>
      </c>
      <c r="D3601" s="23" t="str">
        <f>VLOOKUP(Taulukko1[[#This Row],[Rivivalinta]],Sheet1!$C$1:$E$42,3,FALSE)</f>
        <v>Common equity tier 1 capital (CET1)</v>
      </c>
      <c r="E3601" s="1" t="s">
        <v>118</v>
      </c>
      <c r="F3601" s="2">
        <v>42004</v>
      </c>
      <c r="G3601" s="4">
        <v>20481497.5592856</v>
      </c>
    </row>
    <row r="3602" spans="1:7" x14ac:dyDescent="0.2">
      <c r="A3602" s="49">
        <v>33</v>
      </c>
      <c r="B3602" s="50" t="s">
        <v>34</v>
      </c>
      <c r="C3602" s="23" t="str">
        <f>VLOOKUP(Taulukko1[[#This Row],[Rivivalinta]],Sheet1!$C$1:$E$42,2,FALSE)</f>
        <v>Övrigt primärkapital (AT 1)</v>
      </c>
      <c r="D3602" s="23" t="str">
        <f>VLOOKUP(Taulukko1[[#This Row],[Rivivalinta]],Sheet1!$C$1:$E$42,3,FALSE)</f>
        <v>Additional tier 1 capital (AT 1)</v>
      </c>
      <c r="E3602" s="1" t="s">
        <v>118</v>
      </c>
      <c r="F3602" s="2">
        <v>42004</v>
      </c>
      <c r="G3602" s="4">
        <v>824973.59863000002</v>
      </c>
    </row>
    <row r="3603" spans="1:7" x14ac:dyDescent="0.2">
      <c r="A3603" s="49">
        <v>34</v>
      </c>
      <c r="B3603" s="50" t="s">
        <v>35</v>
      </c>
      <c r="C3603" s="23" t="str">
        <f>VLOOKUP(Taulukko1[[#This Row],[Rivivalinta]],Sheet1!$C$1:$E$42,2,FALSE)</f>
        <v>Supplementärkapital (T2)</v>
      </c>
      <c r="D3603" s="23" t="str">
        <f>VLOOKUP(Taulukko1[[#This Row],[Rivivalinta]],Sheet1!$C$1:$E$42,3,FALSE)</f>
        <v>Tier 2 capital (T2)</v>
      </c>
      <c r="E3603" s="1" t="s">
        <v>118</v>
      </c>
      <c r="F3603" s="2">
        <v>42004</v>
      </c>
      <c r="G3603" s="4">
        <v>1216558.92086</v>
      </c>
    </row>
    <row r="3604" spans="1:7" x14ac:dyDescent="0.2">
      <c r="A3604" s="49">
        <v>35</v>
      </c>
      <c r="B3604" s="50" t="s">
        <v>36</v>
      </c>
      <c r="C3604" s="23" t="str">
        <f>VLOOKUP(Taulukko1[[#This Row],[Rivivalinta]],Sheet1!$C$1:$E$42,2,FALSE)</f>
        <v>Summa kapitalrelationer, %</v>
      </c>
      <c r="D3604" s="23" t="str">
        <f>VLOOKUP(Taulukko1[[#This Row],[Rivivalinta]],Sheet1!$C$1:$E$42,3,FALSE)</f>
        <v>Own funds ratio, %</v>
      </c>
      <c r="E3604" s="1" t="s">
        <v>118</v>
      </c>
      <c r="F3604" s="2">
        <v>42004</v>
      </c>
      <c r="G3604" s="5" vm="20">
        <v>0.17618012326895904</v>
      </c>
    </row>
    <row r="3605" spans="1:7" x14ac:dyDescent="0.2">
      <c r="A3605" s="49">
        <v>36</v>
      </c>
      <c r="B3605" s="50" t="s">
        <v>37</v>
      </c>
      <c r="C3605" s="23" t="str">
        <f>VLOOKUP(Taulukko1[[#This Row],[Rivivalinta]],Sheet1!$C$1:$E$42,2,FALSE)</f>
        <v>Primärkapitalrelation, %</v>
      </c>
      <c r="D3605" s="23" t="str">
        <f>VLOOKUP(Taulukko1[[#This Row],[Rivivalinta]],Sheet1!$C$1:$E$42,3,FALSE)</f>
        <v>Tier 1 ratio, %</v>
      </c>
      <c r="E3605" s="1" t="s">
        <v>118</v>
      </c>
      <c r="F3605" s="2">
        <v>42004</v>
      </c>
      <c r="G3605" s="5" vm="21">
        <v>0.16666394332776607</v>
      </c>
    </row>
    <row r="3606" spans="1:7" x14ac:dyDescent="0.2">
      <c r="A3606" s="49">
        <v>37</v>
      </c>
      <c r="B3606" s="50" t="s">
        <v>38</v>
      </c>
      <c r="C3606" s="23" t="str">
        <f>VLOOKUP(Taulukko1[[#This Row],[Rivivalinta]],Sheet1!$C$1:$E$42,2,FALSE)</f>
        <v>Kärnprimärkapitalrelation, %</v>
      </c>
      <c r="D3606" s="23" t="str">
        <f>VLOOKUP(Taulukko1[[#This Row],[Rivivalinta]],Sheet1!$C$1:$E$42,3,FALSE)</f>
        <v>CET 1 ratio, %</v>
      </c>
      <c r="E3606" s="1" t="s">
        <v>118</v>
      </c>
      <c r="F3606" s="2">
        <v>42004</v>
      </c>
      <c r="G3606" s="5" vm="22">
        <v>0.16021081685412694</v>
      </c>
    </row>
    <row r="3607" spans="1:7" x14ac:dyDescent="0.2">
      <c r="A3607" s="49">
        <v>38</v>
      </c>
      <c r="B3607" s="50" t="s">
        <v>39</v>
      </c>
      <c r="C3607" s="23" t="str">
        <f>VLOOKUP(Taulukko1[[#This Row],[Rivivalinta]],Sheet1!$C$1:$E$42,2,FALSE)</f>
        <v>Summa exponeringsbelopp (RWA)</v>
      </c>
      <c r="D3607" s="23" t="str">
        <f>VLOOKUP(Taulukko1[[#This Row],[Rivivalinta]],Sheet1!$C$1:$E$42,3,FALSE)</f>
        <v>Total risk weighted assets (RWA)</v>
      </c>
      <c r="E3607" s="1" t="s">
        <v>118</v>
      </c>
      <c r="F3607" s="2">
        <v>42004</v>
      </c>
      <c r="G3607" s="4">
        <v>127840915.87232929</v>
      </c>
    </row>
    <row r="3608" spans="1:7" x14ac:dyDescent="0.2">
      <c r="A3608" s="49">
        <v>39</v>
      </c>
      <c r="B3608" s="50" t="s">
        <v>40</v>
      </c>
      <c r="C3608" s="23" t="str">
        <f>VLOOKUP(Taulukko1[[#This Row],[Rivivalinta]],Sheet1!$C$1:$E$42,2,FALSE)</f>
        <v>Exponeringsbelopp för kredit-, motpart- och utspädningsrisker</v>
      </c>
      <c r="D3608" s="23" t="str">
        <f>VLOOKUP(Taulukko1[[#This Row],[Rivivalinta]],Sheet1!$C$1:$E$42,3,FALSE)</f>
        <v>Credit and counterparty risks</v>
      </c>
      <c r="E3608" s="1" t="s">
        <v>118</v>
      </c>
      <c r="F3608" s="2">
        <v>42004</v>
      </c>
      <c r="G3608" s="4">
        <v>106919911.62254</v>
      </c>
    </row>
    <row r="3609" spans="1:7" x14ac:dyDescent="0.2">
      <c r="A3609" s="49">
        <v>40</v>
      </c>
      <c r="B3609" s="50" t="s">
        <v>41</v>
      </c>
      <c r="C3609" s="23" t="str">
        <f>VLOOKUP(Taulukko1[[#This Row],[Rivivalinta]],Sheet1!$C$1:$E$42,2,FALSE)</f>
        <v>Exponeringsbelopp för positions-, valutakurs- och råvarurisker</v>
      </c>
      <c r="D3609" s="23" t="str">
        <f>VLOOKUP(Taulukko1[[#This Row],[Rivivalinta]],Sheet1!$C$1:$E$42,3,FALSE)</f>
        <v>Position, currency and commodity risks</v>
      </c>
      <c r="E3609" s="1" t="s">
        <v>118</v>
      </c>
      <c r="F3609" s="2">
        <v>42004</v>
      </c>
      <c r="G3609" s="4">
        <v>7301656.15421928</v>
      </c>
    </row>
    <row r="3610" spans="1:7" x14ac:dyDescent="0.2">
      <c r="A3610" s="49">
        <v>41</v>
      </c>
      <c r="B3610" s="50" t="s">
        <v>42</v>
      </c>
      <c r="C3610" s="23" t="str">
        <f>VLOOKUP(Taulukko1[[#This Row],[Rivivalinta]],Sheet1!$C$1:$E$42,2,FALSE)</f>
        <v>Exponeringsbelopp för operativ risk</v>
      </c>
      <c r="D3610" s="23" t="str">
        <f>VLOOKUP(Taulukko1[[#This Row],[Rivivalinta]],Sheet1!$C$1:$E$42,3,FALSE)</f>
        <v>Operational risks</v>
      </c>
      <c r="E3610" s="1" t="s">
        <v>118</v>
      </c>
      <c r="F3610" s="2">
        <v>42004</v>
      </c>
      <c r="G3610" s="4">
        <v>10728514.099125</v>
      </c>
    </row>
    <row r="3611" spans="1:7" x14ac:dyDescent="0.2">
      <c r="A3611" s="49">
        <v>42</v>
      </c>
      <c r="B3611" s="50" t="s">
        <v>43</v>
      </c>
      <c r="C3611" s="23" t="str">
        <f>VLOOKUP(Taulukko1[[#This Row],[Rivivalinta]],Sheet1!$C$1:$E$42,2,FALSE)</f>
        <v>Övriga riskexponeringar</v>
      </c>
      <c r="D3611" s="23" t="str">
        <f>VLOOKUP(Taulukko1[[#This Row],[Rivivalinta]],Sheet1!$C$1:$E$42,3,FALSE)</f>
        <v>Other risks</v>
      </c>
      <c r="E3611" s="1" t="s">
        <v>118</v>
      </c>
      <c r="F3611" s="2">
        <v>42004</v>
      </c>
      <c r="G3611" s="4">
        <v>2890833.9964449997</v>
      </c>
    </row>
    <row r="3612" spans="1:7" x14ac:dyDescent="0.2">
      <c r="A3612" s="49">
        <v>27</v>
      </c>
      <c r="B3612" s="50" t="s">
        <v>116</v>
      </c>
      <c r="C3612" s="23" t="str">
        <f>VLOOKUP(Taulukko1[[#This Row],[Rivivalinta]],Sheet1!$C$1:$E$42,2,FALSE)</f>
        <v>Avkastning på total tillgångar (ROA), %</v>
      </c>
      <c r="D3612" s="23" t="str">
        <f>VLOOKUP(Taulukko1[[#This Row],[Rivivalinta]],Sheet1!$C$1:$E$42,3,FALSE)</f>
        <v>Return on total assets (ROA), %</v>
      </c>
      <c r="E3612" s="1" t="s">
        <v>118</v>
      </c>
      <c r="F3612" s="2">
        <v>42004</v>
      </c>
      <c r="G3612" s="5" vm="23">
        <v>3.787206096328751E-3</v>
      </c>
    </row>
    <row r="3613" spans="1:7" x14ac:dyDescent="0.2">
      <c r="A3613" s="51">
        <v>26</v>
      </c>
      <c r="B3613" s="52" t="s">
        <v>117</v>
      </c>
      <c r="C3613" s="24" t="str">
        <f>VLOOKUP(Taulukko1[[#This Row],[Rivivalinta]],Sheet1!$C$1:$E$42,2,FALSE)</f>
        <v>Avkastning på eget kapital (ROE), %</v>
      </c>
      <c r="D3613" s="24" t="str">
        <f>VLOOKUP(Taulukko1[[#This Row],[Rivivalinta]],Sheet1!$C$1:$E$42,3,FALSE)</f>
        <v>Return on equity (ROE), %</v>
      </c>
      <c r="E3613" s="9" t="s">
        <v>118</v>
      </c>
      <c r="F3613" s="10">
        <v>42004</v>
      </c>
      <c r="G3613" s="11" vm="24">
        <v>8.5364363474347088E-2</v>
      </c>
    </row>
  </sheetData>
  <pageMargins left="0.7" right="0.7" top="0.75" bottom="0.75" header="0.3" footer="0.3"/>
  <pageSetup paperSize="9"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E42"/>
  <sheetViews>
    <sheetView workbookViewId="0">
      <selection activeCell="D15" sqref="D15"/>
    </sheetView>
  </sheetViews>
  <sheetFormatPr defaultRowHeight="14.25" x14ac:dyDescent="0.2"/>
  <cols>
    <col min="3" max="5" width="30.875" customWidth="1"/>
  </cols>
  <sheetData>
    <row r="1" spans="3:5" x14ac:dyDescent="0.2">
      <c r="C1" t="s">
        <v>5</v>
      </c>
      <c r="D1" t="s">
        <v>128</v>
      </c>
      <c r="E1" t="s">
        <v>170</v>
      </c>
    </row>
    <row r="2" spans="3:5" x14ac:dyDescent="0.2">
      <c r="C2" t="s">
        <v>6</v>
      </c>
      <c r="D2" t="s">
        <v>129</v>
      </c>
      <c r="E2" t="s">
        <v>171</v>
      </c>
    </row>
    <row r="3" spans="3:5" x14ac:dyDescent="0.2">
      <c r="C3" t="s">
        <v>7</v>
      </c>
      <c r="D3" t="s">
        <v>130</v>
      </c>
      <c r="E3" t="s">
        <v>172</v>
      </c>
    </row>
    <row r="4" spans="3:5" x14ac:dyDescent="0.2">
      <c r="C4" t="s">
        <v>8</v>
      </c>
      <c r="D4" t="s">
        <v>131</v>
      </c>
      <c r="E4" t="s">
        <v>173</v>
      </c>
    </row>
    <row r="5" spans="3:5" x14ac:dyDescent="0.2">
      <c r="C5" t="s">
        <v>9</v>
      </c>
      <c r="D5" t="s">
        <v>132</v>
      </c>
      <c r="E5" t="s">
        <v>174</v>
      </c>
    </row>
    <row r="6" spans="3:5" x14ac:dyDescent="0.2">
      <c r="C6" t="s">
        <v>10</v>
      </c>
      <c r="D6" t="s">
        <v>133</v>
      </c>
      <c r="E6" t="s">
        <v>175</v>
      </c>
    </row>
    <row r="7" spans="3:5" x14ac:dyDescent="0.2">
      <c r="C7" t="s">
        <v>11</v>
      </c>
      <c r="D7" t="s">
        <v>134</v>
      </c>
      <c r="E7" t="s">
        <v>176</v>
      </c>
    </row>
    <row r="8" spans="3:5" x14ac:dyDescent="0.2">
      <c r="C8" t="s">
        <v>12</v>
      </c>
      <c r="D8" t="s">
        <v>135</v>
      </c>
      <c r="E8" t="s">
        <v>177</v>
      </c>
    </row>
    <row r="9" spans="3:5" x14ac:dyDescent="0.2">
      <c r="C9" t="s">
        <v>13</v>
      </c>
      <c r="D9" t="s">
        <v>136</v>
      </c>
      <c r="E9" t="s">
        <v>178</v>
      </c>
    </row>
    <row r="10" spans="3:5" x14ac:dyDescent="0.2">
      <c r="C10" t="s">
        <v>14</v>
      </c>
      <c r="D10" t="s">
        <v>137</v>
      </c>
      <c r="E10" t="s">
        <v>179</v>
      </c>
    </row>
    <row r="11" spans="3:5" x14ac:dyDescent="0.2">
      <c r="C11" t="s">
        <v>15</v>
      </c>
      <c r="D11" t="s">
        <v>138</v>
      </c>
      <c r="E11" t="s">
        <v>180</v>
      </c>
    </row>
    <row r="12" spans="3:5" x14ac:dyDescent="0.2">
      <c r="C12" t="s">
        <v>16</v>
      </c>
      <c r="D12" t="s">
        <v>139</v>
      </c>
      <c r="E12" t="s">
        <v>181</v>
      </c>
    </row>
    <row r="13" spans="3:5" x14ac:dyDescent="0.2">
      <c r="C13" t="s">
        <v>17</v>
      </c>
      <c r="D13" t="s">
        <v>140</v>
      </c>
      <c r="E13" t="s">
        <v>182</v>
      </c>
    </row>
    <row r="14" spans="3:5" x14ac:dyDescent="0.2">
      <c r="C14" t="s">
        <v>18</v>
      </c>
      <c r="D14" t="s">
        <v>141</v>
      </c>
      <c r="E14" t="s">
        <v>183</v>
      </c>
    </row>
    <row r="15" spans="3:5" x14ac:dyDescent="0.2">
      <c r="C15" t="s">
        <v>119</v>
      </c>
      <c r="D15" t="s">
        <v>142</v>
      </c>
      <c r="E15" t="s">
        <v>184</v>
      </c>
    </row>
    <row r="16" spans="3:5" x14ac:dyDescent="0.2">
      <c r="C16" t="s">
        <v>20</v>
      </c>
      <c r="D16" t="s">
        <v>143</v>
      </c>
      <c r="E16" t="s">
        <v>185</v>
      </c>
    </row>
    <row r="17" spans="3:5" x14ac:dyDescent="0.2">
      <c r="C17" t="s">
        <v>21</v>
      </c>
      <c r="D17" t="s">
        <v>144</v>
      </c>
      <c r="E17" t="s">
        <v>186</v>
      </c>
    </row>
    <row r="18" spans="3:5" x14ac:dyDescent="0.2">
      <c r="C18" t="s">
        <v>22</v>
      </c>
      <c r="D18" t="s">
        <v>145</v>
      </c>
      <c r="E18" t="s">
        <v>187</v>
      </c>
    </row>
    <row r="19" spans="3:5" x14ac:dyDescent="0.2">
      <c r="C19" t="s">
        <v>23</v>
      </c>
      <c r="D19" t="s">
        <v>146</v>
      </c>
      <c r="E19" t="s">
        <v>188</v>
      </c>
    </row>
    <row r="20" spans="3:5" x14ac:dyDescent="0.2">
      <c r="C20" t="s">
        <v>24</v>
      </c>
      <c r="D20" t="s">
        <v>147</v>
      </c>
      <c r="E20" t="s">
        <v>189</v>
      </c>
    </row>
    <row r="21" spans="3:5" x14ac:dyDescent="0.2">
      <c r="C21" t="s">
        <v>19</v>
      </c>
      <c r="D21" t="s">
        <v>149</v>
      </c>
      <c r="E21" t="s">
        <v>191</v>
      </c>
    </row>
    <row r="22" spans="3:5" x14ac:dyDescent="0.2">
      <c r="C22" t="s">
        <v>25</v>
      </c>
      <c r="D22" t="s">
        <v>150</v>
      </c>
      <c r="E22" t="s">
        <v>192</v>
      </c>
    </row>
    <row r="23" spans="3:5" x14ac:dyDescent="0.2">
      <c r="C23" t="s">
        <v>26</v>
      </c>
      <c r="D23" t="s">
        <v>148</v>
      </c>
      <c r="E23" t="s">
        <v>190</v>
      </c>
    </row>
    <row r="24" spans="3:5" x14ac:dyDescent="0.2">
      <c r="C24" t="s">
        <v>27</v>
      </c>
      <c r="D24" t="s">
        <v>151</v>
      </c>
      <c r="E24" t="s">
        <v>193</v>
      </c>
    </row>
    <row r="25" spans="3:5" x14ac:dyDescent="0.2">
      <c r="C25" t="s">
        <v>28</v>
      </c>
      <c r="D25" t="s">
        <v>152</v>
      </c>
      <c r="E25" t="s">
        <v>194</v>
      </c>
    </row>
    <row r="26" spans="3:5" x14ac:dyDescent="0.2">
      <c r="C26" t="s">
        <v>29</v>
      </c>
      <c r="D26" t="s">
        <v>155</v>
      </c>
      <c r="E26" t="s">
        <v>197</v>
      </c>
    </row>
    <row r="27" spans="3:5" x14ac:dyDescent="0.2">
      <c r="C27" t="s">
        <v>30</v>
      </c>
      <c r="D27" t="s">
        <v>156</v>
      </c>
      <c r="E27" t="s">
        <v>198</v>
      </c>
    </row>
    <row r="28" spans="3:5" x14ac:dyDescent="0.2">
      <c r="C28" t="s">
        <v>31</v>
      </c>
      <c r="D28" t="s">
        <v>157</v>
      </c>
      <c r="E28" t="s">
        <v>199</v>
      </c>
    </row>
    <row r="29" spans="3:5" x14ac:dyDescent="0.2">
      <c r="C29" t="s">
        <v>32</v>
      </c>
      <c r="D29" t="s">
        <v>158</v>
      </c>
      <c r="E29" t="s">
        <v>200</v>
      </c>
    </row>
    <row r="30" spans="3:5" x14ac:dyDescent="0.2">
      <c r="C30" t="s">
        <v>33</v>
      </c>
      <c r="D30" t="s">
        <v>208</v>
      </c>
      <c r="E30" t="s">
        <v>212</v>
      </c>
    </row>
    <row r="31" spans="3:5" x14ac:dyDescent="0.2">
      <c r="C31" t="s">
        <v>34</v>
      </c>
      <c r="D31" t="s">
        <v>209</v>
      </c>
      <c r="E31" t="s">
        <v>213</v>
      </c>
    </row>
    <row r="32" spans="3:5" x14ac:dyDescent="0.2">
      <c r="C32" t="s">
        <v>35</v>
      </c>
      <c r="D32" t="s">
        <v>210</v>
      </c>
      <c r="E32" t="s">
        <v>214</v>
      </c>
    </row>
    <row r="33" spans="3:5" x14ac:dyDescent="0.2">
      <c r="C33" t="s">
        <v>36</v>
      </c>
      <c r="D33" t="s">
        <v>159</v>
      </c>
      <c r="E33" t="s">
        <v>201</v>
      </c>
    </row>
    <row r="34" spans="3:5" x14ac:dyDescent="0.2">
      <c r="C34" t="s">
        <v>37</v>
      </c>
      <c r="D34" t="s">
        <v>160</v>
      </c>
      <c r="E34" t="s">
        <v>202</v>
      </c>
    </row>
    <row r="35" spans="3:5" x14ac:dyDescent="0.2">
      <c r="C35" t="s">
        <v>38</v>
      </c>
      <c r="D35" t="s">
        <v>161</v>
      </c>
      <c r="E35" t="s">
        <v>203</v>
      </c>
    </row>
    <row r="36" spans="3:5" x14ac:dyDescent="0.2">
      <c r="C36" t="s">
        <v>39</v>
      </c>
      <c r="D36" t="s">
        <v>211</v>
      </c>
      <c r="E36" t="s">
        <v>215</v>
      </c>
    </row>
    <row r="37" spans="3:5" x14ac:dyDescent="0.2">
      <c r="C37" t="s">
        <v>40</v>
      </c>
      <c r="D37" t="s">
        <v>162</v>
      </c>
      <c r="E37" t="s">
        <v>204</v>
      </c>
    </row>
    <row r="38" spans="3:5" x14ac:dyDescent="0.2">
      <c r="C38" t="s">
        <v>41</v>
      </c>
      <c r="D38" t="s">
        <v>163</v>
      </c>
      <c r="E38" t="s">
        <v>205</v>
      </c>
    </row>
    <row r="39" spans="3:5" x14ac:dyDescent="0.2">
      <c r="C39" t="s">
        <v>42</v>
      </c>
      <c r="D39" t="s">
        <v>164</v>
      </c>
      <c r="E39" t="s">
        <v>206</v>
      </c>
    </row>
    <row r="40" spans="3:5" x14ac:dyDescent="0.2">
      <c r="C40" t="s">
        <v>43</v>
      </c>
      <c r="D40" t="s">
        <v>165</v>
      </c>
      <c r="E40" t="s">
        <v>207</v>
      </c>
    </row>
    <row r="41" spans="3:5" x14ac:dyDescent="0.2">
      <c r="C41" t="s">
        <v>116</v>
      </c>
      <c r="D41" t="s">
        <v>153</v>
      </c>
      <c r="E41" t="s">
        <v>195</v>
      </c>
    </row>
    <row r="42" spans="3:5" x14ac:dyDescent="0.2">
      <c r="C42" t="s">
        <v>117</v>
      </c>
      <c r="D42" t="s">
        <v>154</v>
      </c>
      <c r="E42" t="s">
        <v>196</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Kotimainen pankkisektori</vt:lpstr>
      <vt:lpstr>Inhemsk banksektor</vt:lpstr>
      <vt:lpstr>Domestic banking sector</vt:lpstr>
      <vt:lpstr>Tiedot</vt:lpstr>
      <vt:lpstr>Sheet1</vt:lpstr>
      <vt:lpstr>'Domestic banking sector'!AlaOtsikko</vt:lpstr>
      <vt:lpstr>'Inhemsk banksektor'!AlaOtsikko</vt:lpstr>
      <vt:lpstr>AlaOtsikko</vt:lpstr>
      <vt:lpstr>PivotAlue_en</vt:lpstr>
      <vt:lpstr>PivotAlue_fi</vt:lpstr>
      <vt:lpstr>PivotAlue_sv</vt:lpstr>
      <vt:lpstr>'Domestic banking sector'!YlaOtsikko</vt:lpstr>
      <vt:lpstr>'Inhemsk banksektor'!YlaOtsikko</vt:lpstr>
      <vt:lpstr>YlaOtsikko</vt:lpstr>
    </vt:vector>
  </TitlesOfParts>
  <Manager/>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2020-03-16T12:21:42Z</dcterms:created>
  <dcterms:modified xsi:type="dcterms:W3CDTF">2020-03-16T12:22:07Z</dcterms:modified>
</cp:coreProperties>
</file>