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86986F19-9265-41D1-8A2E-DDCCA3C1325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D01a" sheetId="1" r:id="rId1"/>
    <sheet name="VD01g" sheetId="2" r:id="rId2"/>
    <sheet name="VD0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3" l="1"/>
  <c r="K47" i="3"/>
  <c r="L46" i="3"/>
  <c r="K46" i="3"/>
  <c r="L45" i="3"/>
  <c r="K45" i="3"/>
  <c r="L44" i="3"/>
  <c r="K44" i="3"/>
  <c r="L43" i="3"/>
  <c r="K43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J33" i="3"/>
  <c r="I33" i="3"/>
  <c r="K33" i="3" s="1"/>
  <c r="L32" i="3"/>
  <c r="K32" i="3"/>
  <c r="L31" i="3"/>
  <c r="K31" i="3"/>
  <c r="L30" i="3"/>
  <c r="K30" i="3"/>
  <c r="L29" i="3"/>
  <c r="K29" i="3"/>
  <c r="J28" i="3"/>
  <c r="I28" i="3"/>
  <c r="L28" i="3" s="1"/>
  <c r="L27" i="3"/>
  <c r="K27" i="3"/>
  <c r="L26" i="3"/>
  <c r="K26" i="3"/>
  <c r="L25" i="3"/>
  <c r="K25" i="3"/>
  <c r="L24" i="3"/>
  <c r="K24" i="3"/>
  <c r="L23" i="3"/>
  <c r="J23" i="3"/>
  <c r="I23" i="3"/>
  <c r="I22" i="3" s="1"/>
  <c r="J22" i="3"/>
  <c r="J49" i="3" s="1"/>
  <c r="I33" i="2"/>
  <c r="I22" i="2"/>
  <c r="I22" i="1"/>
  <c r="L22" i="3" l="1"/>
  <c r="I49" i="3"/>
  <c r="L49" i="3" s="1"/>
  <c r="K22" i="3"/>
  <c r="K23" i="3"/>
  <c r="K28" i="3"/>
  <c r="K49" i="3" l="1"/>
</calcChain>
</file>

<file path=xl/sharedStrings.xml><?xml version="1.0" encoding="utf-8"?>
<sst xmlns="http://schemas.openxmlformats.org/spreadsheetml/2006/main" count="146" uniqueCount="103">
  <si>
    <t>FINANSINSPEKTIONEN</t>
  </si>
  <si>
    <t>Daterad</t>
  </si>
  <si>
    <t>Gäller från</t>
  </si>
  <si>
    <t>Senaste ändringen</t>
  </si>
  <si>
    <t>Kapitaltäckning</t>
  </si>
  <si>
    <t>VD01a</t>
  </si>
  <si>
    <t>Föreskrifter och anvisningar:</t>
  </si>
  <si>
    <t>1/2011</t>
  </si>
  <si>
    <t>Uppgiftslämnarkategorier:</t>
  </si>
  <si>
    <t>401, 436</t>
  </si>
  <si>
    <t>Frekvens:</t>
  </si>
  <si>
    <t>Kvartalsvis</t>
  </si>
  <si>
    <t>Svarsnoggrannhet:</t>
  </si>
  <si>
    <t>1000 EUR/procenttal med två decimaler</t>
  </si>
  <si>
    <t>Inlämningstid:</t>
  </si>
  <si>
    <t>15.5. / 15.8. / 15.11. / 15.2.</t>
  </si>
  <si>
    <t>Solvenskapital</t>
  </si>
  <si>
    <t>Värde</t>
  </si>
  <si>
    <t>Radnr</t>
  </si>
  <si>
    <t>Knr</t>
  </si>
  <si>
    <t>Beloppet av solvenskapital</t>
  </si>
  <si>
    <t>05</t>
  </si>
  <si>
    <t>Betalt aktiekapital eller betald grundfond och garantikapital (16 a § 1 p.)</t>
  </si>
  <si>
    <t>06</t>
  </si>
  <si>
    <t>Hälften av det obetalda aktiekapitalet eller av summan av grundfonden och garantikapitalet när 25 procent av aktiekapitalet eller summan av grundfonden och garantikapitalet har betalats (16 a § 2 p.)</t>
  </si>
  <si>
    <t>07</t>
  </si>
  <si>
    <t>Fonder av bundet och fritt eget kapital (16 a § 3 p.)</t>
  </si>
  <si>
    <t>08</t>
  </si>
  <si>
    <t>Räkenskapsperiodens vinst och vinst från tidigare räkenskapsperioder (16 a § 4 p.)</t>
  </si>
  <si>
    <t>09</t>
  </si>
  <si>
    <t>Den avskrivningsdifferens som upptagits i balansräkningen med stöd av 5 kap. 12 § 1 mom. i bokföringslagen samt de frivilliga reserver som avses i 5. kap. 15 § i samma lag (16 a § 5 p.)</t>
  </si>
  <si>
    <t>10</t>
  </si>
  <si>
    <t>Ofördelat tilläggsförsäkringsansvar (16 a § 6 p.)</t>
  </si>
  <si>
    <t>12</t>
  </si>
  <si>
    <t>Skillnaden mellan tillgångarnas gängse värden och bokföringsvärden i balansräkningen om skillnaden är positiv, till den del skillnaden inte kan anses vara av exceptionell karaktär (16 a § 8 p.)</t>
  </si>
  <si>
    <t>13</t>
  </si>
  <si>
    <t>Kapitallån (16 a § 9 p.)</t>
  </si>
  <si>
    <t>Övriga poster  (16 a § 10 p.)</t>
  </si>
  <si>
    <t>18</t>
  </si>
  <si>
    <t>Räkenskapsperiodens förlust och förlust från tidigare räkenskapsperioder (16 d § 1 p.)</t>
  </si>
  <si>
    <t>19</t>
  </si>
  <si>
    <t>Skillnaden mellan tillgångarnas bokföringsvärden och gängse värden i balansräkningen, om skillnaden är positiv (16 d § 2 p.)</t>
  </si>
  <si>
    <t>20</t>
  </si>
  <si>
    <t>Den del av bolagets/föreningens fria egna kapital som föreslagits bli utdelad som vinst (16 d § 3 p.)</t>
  </si>
  <si>
    <t>22</t>
  </si>
  <si>
    <t>Den andel av anskaffningsutgifterna för immateriella tillgångar som inte har upptagits som kostnad i resultaträkningen (16 d § 4 p.)</t>
  </si>
  <si>
    <t>24</t>
  </si>
  <si>
    <t>Alla med skulder jämförbara poster som inte upptagits i balansräkningen och i fråga om vilka prestationsskyldigheten skall anses sannolik (16 d § 5 p.)</t>
  </si>
  <si>
    <t>25</t>
  </si>
  <si>
    <t>Panter och inteckningar som ställts för främmande förbindelser (16 a § 6 p.)</t>
  </si>
  <si>
    <t>27</t>
  </si>
  <si>
    <t>Poster i enlighet med 7 kap. 16 d § 7 p. i lagen om arbetspensionsförsäkringsbolag</t>
  </si>
  <si>
    <t>28</t>
  </si>
  <si>
    <t>Övriga poster som ska dras av från solvenskapitalet</t>
  </si>
  <si>
    <t>Med hänvisningen till paragrafen inom parentes avses den aktuella punkten i kapitel 7 i lagen om arbetspensionsförsäkringsbolag (354/1997). En mer detaljerad specifikation av tillgångarnas gängse värden och bokföringsvärden görs enligt tabell VD02.</t>
  </si>
  <si>
    <t/>
  </si>
  <si>
    <t>VD01g</t>
  </si>
  <si>
    <t>442, 452</t>
  </si>
  <si>
    <t>Solvenskapital totalt</t>
  </si>
  <si>
    <t>Poster i eget kapital</t>
  </si>
  <si>
    <t>Reserver</t>
  </si>
  <si>
    <t xml:space="preserve">Tilläggsförsäkringsansvar </t>
  </si>
  <si>
    <t xml:space="preserve">Positiva värderingsdifferenser </t>
  </si>
  <si>
    <t>Post som baserar sig på delägarens tillskottsplikt</t>
  </si>
  <si>
    <t>Avdragsposter</t>
  </si>
  <si>
    <t>Gränser för solvenskapitalet</t>
  </si>
  <si>
    <t>Krav på minimikapital</t>
  </si>
  <si>
    <t>Solvensgräns</t>
  </si>
  <si>
    <t>Närmare upplysningar</t>
  </si>
  <si>
    <t>Solvensställning (z-tal)</t>
  </si>
  <si>
    <t>VD02</t>
  </si>
  <si>
    <t>Värderingsdifferenser i arbetspensionsanstaltens solvenskapitalet</t>
  </si>
  <si>
    <t>Verkligt värde</t>
  </si>
  <si>
    <t>Bokföringsvärde</t>
  </si>
  <si>
    <t>Positiv differens</t>
  </si>
  <si>
    <t>Negativ differens</t>
  </si>
  <si>
    <t>Placeringar totalt</t>
  </si>
  <si>
    <t>Fastighetsplaceringar totalt</t>
  </si>
  <si>
    <t>Fastigheter och fastighetsaktier i placeringstillgångar</t>
  </si>
  <si>
    <t>Fastigheter och fastighetsaktier i anläggningstillgångar</t>
  </si>
  <si>
    <t>Lånefordringar hos företag inom samma koncern</t>
  </si>
  <si>
    <t>Lånefordringar hos ägarintresseföretag</t>
  </si>
  <si>
    <t>Placeringar i företag inom samma koncern och i ägarintresseföretag totalt</t>
  </si>
  <si>
    <t>Aktier och andelar i företag inom samma koncern</t>
  </si>
  <si>
    <t>Finansmarknadsinstrument och lånefordringar hos företag inom samma koncern</t>
  </si>
  <si>
    <t>Aktier och andelar i ägarintresseföretag</t>
  </si>
  <si>
    <t>Finansmarknadsinstrument och lånefordringar hos ägarintresseföretag</t>
  </si>
  <si>
    <t>Övriga placeringar totalt</t>
  </si>
  <si>
    <t>Aktier och andelar</t>
  </si>
  <si>
    <t>Finansmarknadsinstrument</t>
  </si>
  <si>
    <t>Andelar i gemensamma placeringar</t>
  </si>
  <si>
    <t>Fordringar på inteckningslån</t>
  </si>
  <si>
    <t>Övriga lånefordringar</t>
  </si>
  <si>
    <t>Insättningar</t>
  </si>
  <si>
    <t>Övriga placeringar</t>
  </si>
  <si>
    <t>Depåfordringar inom återförsäkring</t>
  </si>
  <si>
    <t>Placeringar som utgör täckning för fondförsäkringar</t>
  </si>
  <si>
    <t>Tillgångar</t>
  </si>
  <si>
    <t>Resultatregleringar (exkl. aktiverade anskaffningsutgifter för försäkringar)</t>
  </si>
  <si>
    <t>Värderingsdifferens i icke-skyddande derivatavtal</t>
  </si>
  <si>
    <t>Övriga tillgångar</t>
  </si>
  <si>
    <t>Totalt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</si>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</sst>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mk&quot;;\-#,##0\ &quot;mk&quot;"/>
    <numFmt numFmtId="165" formatCode="General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/>
    <xf numFmtId="0" fontId="1" fillId="0" borderId="0"/>
  </cellStyleXfs>
  <cellXfs count="119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49" fontId="3" fillId="0" borderId="0" xfId="1" applyNumberFormat="1" applyFont="1" applyFill="1" applyProtection="1"/>
    <xf numFmtId="0" fontId="12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horizontal="left" wrapText="1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14" fillId="2" borderId="8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15" fillId="0" borderId="0" xfId="1" applyFont="1" applyFill="1" applyAlignment="1" applyProtection="1">
      <alignment horizontal="left" vertical="center" wrapText="1"/>
    </xf>
    <xf numFmtId="0" fontId="16" fillId="0" borderId="0" xfId="1" applyFont="1" applyFill="1" applyProtection="1"/>
    <xf numFmtId="3" fontId="6" fillId="3" borderId="8" xfId="1" quotePrefix="1" applyNumberFormat="1" applyFont="1" applyFill="1" applyBorder="1" applyAlignment="1" applyProtection="1">
      <alignment horizontal="right" vertical="center"/>
    </xf>
    <xf numFmtId="3" fontId="6" fillId="4" borderId="0" xfId="0" applyNumberFormat="1" applyFont="1" applyFill="1" applyProtection="1"/>
    <xf numFmtId="0" fontId="3" fillId="0" borderId="0" xfId="1" quotePrefix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left" vertical="center" wrapText="1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0" fontId="6" fillId="0" borderId="1" xfId="1" quotePrefix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6" fillId="0" borderId="0" xfId="1" applyFont="1" applyFill="1" applyAlignment="1" applyProtection="1">
      <alignment horizontal="left" vertical="center" wrapText="1"/>
    </xf>
    <xf numFmtId="0" fontId="14" fillId="2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right" vertical="center"/>
    </xf>
    <xf numFmtId="0" fontId="17" fillId="0" borderId="0" xfId="1" quotePrefix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wrapText="1"/>
    </xf>
    <xf numFmtId="0" fontId="3" fillId="0" borderId="0" xfId="1" applyFont="1" applyFill="1" applyAlignment="1" applyProtection="1">
      <alignment horizontal="left" vertical="center" indent="6"/>
    </xf>
    <xf numFmtId="0" fontId="3" fillId="0" borderId="0" xfId="1" applyFont="1" applyFill="1" applyAlignment="1" applyProtection="1">
      <alignment horizontal="left" vertical="center" indent="3"/>
    </xf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49" fontId="3" fillId="0" borderId="0" xfId="3" applyNumberFormat="1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Alignment="1" applyProtection="1">
      <alignment vertical="center"/>
    </xf>
    <xf numFmtId="0" fontId="3" fillId="0" borderId="0" xfId="3" applyFont="1" applyFill="1" applyBorder="1" applyProtection="1"/>
    <xf numFmtId="0" fontId="6" fillId="0" borderId="1" xfId="3" applyFont="1" applyFill="1" applyBorder="1" applyAlignment="1" applyProtection="1">
      <alignment horizontal="center" vertical="center" wrapText="1"/>
    </xf>
    <xf numFmtId="0" fontId="14" fillId="2" borderId="10" xfId="3" quotePrefix="1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14" fillId="2" borderId="1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0" fontId="16" fillId="0" borderId="0" xfId="0" applyFont="1" applyAlignment="1" applyProtection="1">
      <alignment horizontal="center"/>
    </xf>
    <xf numFmtId="3" fontId="6" fillId="3" borderId="1" xfId="3" quotePrefix="1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 indent="3"/>
    </xf>
    <xf numFmtId="3" fontId="3" fillId="2" borderId="9" xfId="3" applyNumberFormat="1" applyFont="1" applyFill="1" applyBorder="1" applyAlignment="1" applyProtection="1">
      <alignment horizontal="right" vertical="center"/>
      <protection locked="0"/>
    </xf>
    <xf numFmtId="0" fontId="14" fillId="2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right" vertical="center"/>
    </xf>
    <xf numFmtId="2" fontId="6" fillId="3" borderId="1" xfId="3" quotePrefix="1" applyNumberFormat="1" applyFont="1" applyFill="1" applyBorder="1" applyAlignment="1" applyProtection="1">
      <alignment horizontal="right" vertical="center"/>
    </xf>
    <xf numFmtId="3" fontId="3" fillId="0" borderId="0" xfId="3" applyNumberFormat="1" applyFont="1" applyFill="1" applyProtection="1"/>
    <xf numFmtId="0" fontId="18" fillId="0" borderId="0" xfId="3" applyFont="1" applyFill="1" applyAlignment="1" applyProtection="1">
      <alignment vertical="center"/>
    </xf>
    <xf numFmtId="49" fontId="16" fillId="0" borderId="0" xfId="3" applyNumberFormat="1" applyFont="1" applyFill="1" applyProtection="1"/>
    <xf numFmtId="0" fontId="3" fillId="0" borderId="1" xfId="3" applyFont="1" applyFill="1" applyBorder="1" applyAlignment="1" applyProtection="1">
      <alignment horizontal="center" vertical="center" wrapText="1"/>
    </xf>
    <xf numFmtId="0" fontId="14" fillId="2" borderId="8" xfId="3" quotePrefix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/>
    </xf>
    <xf numFmtId="3" fontId="6" fillId="3" borderId="8" xfId="3" quotePrefix="1" applyNumberFormat="1" applyFont="1" applyFill="1" applyBorder="1" applyAlignment="1" applyProtection="1">
      <alignment horizontal="right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0" fontId="13" fillId="0" borderId="0" xfId="3" applyFont="1" applyFill="1" applyAlignment="1" applyProtection="1">
      <alignment horizontal="left" vertical="center" indent="6"/>
    </xf>
    <xf numFmtId="0" fontId="3" fillId="0" borderId="0" xfId="3" applyFont="1" applyFill="1" applyBorder="1" applyAlignment="1" applyProtection="1">
      <alignment vertical="center"/>
    </xf>
    <xf numFmtId="0" fontId="16" fillId="0" borderId="0" xfId="0" quotePrefix="1" applyFont="1" applyAlignment="1" applyProtection="1">
      <alignment horizontal="center"/>
    </xf>
    <xf numFmtId="0" fontId="3" fillId="0" borderId="0" xfId="3" applyFont="1" applyFill="1" applyAlignment="1" applyProtection="1">
      <alignment horizontal="left"/>
    </xf>
    <xf numFmtId="0" fontId="16" fillId="0" borderId="0" xfId="3" applyFont="1" applyFill="1" applyAlignment="1" applyProtection="1">
      <alignment horizontal="center"/>
    </xf>
    <xf numFmtId="0" fontId="16" fillId="0" borderId="0" xfId="3" applyFont="1" applyFill="1" applyAlignment="1" applyProtection="1">
      <alignment horizontal="center" vertical="center"/>
    </xf>
    <xf numFmtId="0" fontId="14" fillId="2" borderId="0" xfId="3" quotePrefix="1" applyFont="1" applyFill="1" applyAlignment="1" applyProtection="1">
      <alignment vertical="center"/>
    </xf>
    <xf numFmtId="0" fontId="6" fillId="0" borderId="0" xfId="0" applyFont="1" applyAlignment="1" applyProtection="1"/>
    <xf numFmtId="0" fontId="16" fillId="0" borderId="0" xfId="0" applyFont="1" applyProtection="1"/>
    <xf numFmtId="0" fontId="3" fillId="0" borderId="0" xfId="3" applyFont="1" applyFill="1" applyAlignment="1" applyProtection="1">
      <alignment horizontal="left" wrapText="1"/>
    </xf>
    <xf numFmtId="0" fontId="3" fillId="0" borderId="0" xfId="3" applyFont="1" applyFill="1" applyAlignment="1" applyProtection="1">
      <alignment horizontal="left" vertical="center" indent="6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5" borderId="11" xfId="3" applyFont="1" applyFill="1" applyBorder="1" applyAlignment="1" applyProtection="1">
      <alignment horizontal="left" vertical="center" wrapText="1" indent="2"/>
    </xf>
    <xf numFmtId="0" fontId="3" fillId="5" borderId="12" xfId="3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</cellXfs>
  <cellStyles count="4">
    <cellStyle name="Normaali_A_L1_s 3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pageSetUpPr fitToPage="1"/>
  </sheetPr>
  <dimension ref="A1:P69"/>
  <sheetViews>
    <sheetView showGridLines="0" tabSelected="1" zoomScaleNormal="100" zoomScaleSheetLayoutView="70" zoomScalePageLayoutView="40" workbookViewId="0">
      <selection sqref="A1:J1"/>
    </sheetView>
  </sheetViews>
  <sheetFormatPr defaultColWidth="9.1796875" defaultRowHeight="11.5" x14ac:dyDescent="0.25"/>
  <cols>
    <col min="1" max="5" width="2.81640625" style="1" customWidth="1"/>
    <col min="6" max="6" width="12.453125" style="1" customWidth="1"/>
    <col min="7" max="7" width="108.7265625" style="1" customWidth="1"/>
    <col min="8" max="8" width="15.7265625" style="2" customWidth="1"/>
    <col min="9" max="9" width="14.1796875" style="1" customWidth="1"/>
    <col min="10" max="10" width="3.54296875" style="3" customWidth="1"/>
    <col min="11" max="11" width="9.1796875" style="17"/>
    <col min="12" max="13" width="9.1796875" style="3"/>
    <col min="14" max="14" width="9.1796875" style="3" customWidth="1"/>
    <col min="15" max="16384" width="9.1796875" style="3"/>
  </cols>
  <sheetData>
    <row r="1" spans="1:10" customFormat="1" ht="50.15" customHeight="1" x14ac:dyDescent="0.25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9" customHeight="1" x14ac:dyDescent="0.25"/>
    <row r="3" spans="1:10" ht="14.9" customHeight="1" x14ac:dyDescent="0.25"/>
    <row r="4" spans="1:10" ht="14.9" customHeight="1" x14ac:dyDescent="0.25">
      <c r="A4" s="4" t="s">
        <v>0</v>
      </c>
      <c r="B4" s="5"/>
      <c r="C4" s="5"/>
      <c r="D4" s="6"/>
      <c r="E4" s="5"/>
      <c r="F4" s="5"/>
      <c r="G4" s="5"/>
      <c r="H4" s="7" t="s">
        <v>1</v>
      </c>
      <c r="I4" s="8">
        <v>40623</v>
      </c>
    </row>
    <row r="5" spans="1:10" ht="14.9" customHeight="1" x14ac:dyDescent="0.25">
      <c r="A5" s="9" t="s">
        <v>55</v>
      </c>
      <c r="B5" s="5"/>
      <c r="C5" s="5"/>
      <c r="D5" s="10"/>
      <c r="E5" s="11"/>
      <c r="F5" s="11"/>
      <c r="G5" s="11"/>
      <c r="H5" s="7" t="s">
        <v>2</v>
      </c>
      <c r="I5" s="8">
        <v>41275</v>
      </c>
    </row>
    <row r="6" spans="1:10" ht="14.9" customHeight="1" x14ac:dyDescent="0.25">
      <c r="A6" s="12"/>
      <c r="H6" s="7" t="s">
        <v>3</v>
      </c>
      <c r="I6" s="8">
        <v>43555</v>
      </c>
    </row>
    <row r="7" spans="1:10" ht="14.9" customHeight="1" x14ac:dyDescent="0.25">
      <c r="A7" s="3"/>
      <c r="I7" s="3"/>
    </row>
    <row r="8" spans="1:10" ht="14.9" customHeight="1" x14ac:dyDescent="0.25">
      <c r="A8" s="13" t="s">
        <v>4</v>
      </c>
    </row>
    <row r="9" spans="1:10" ht="14.9" customHeight="1" x14ac:dyDescent="0.25">
      <c r="A9" s="3"/>
      <c r="H9" s="98" t="s">
        <v>5</v>
      </c>
      <c r="I9" s="99"/>
    </row>
    <row r="10" spans="1:10" ht="29.5" customHeight="1" x14ac:dyDescent="0.25">
      <c r="A10" s="104" t="s">
        <v>6</v>
      </c>
      <c r="B10" s="104"/>
      <c r="C10" s="104"/>
      <c r="D10" s="104"/>
      <c r="E10" s="104"/>
      <c r="F10" s="104"/>
      <c r="G10" s="14" t="s">
        <v>7</v>
      </c>
      <c r="H10" s="100"/>
      <c r="I10" s="101"/>
    </row>
    <row r="11" spans="1:10" ht="28.75" customHeight="1" x14ac:dyDescent="0.25">
      <c r="A11" s="105" t="s">
        <v>8</v>
      </c>
      <c r="B11" s="106"/>
      <c r="C11" s="106"/>
      <c r="D11" s="106"/>
      <c r="E11" s="106"/>
      <c r="F11" s="106"/>
      <c r="G11" s="1" t="s">
        <v>9</v>
      </c>
      <c r="H11" s="100"/>
      <c r="I11" s="101"/>
    </row>
    <row r="12" spans="1:10" ht="14.9" customHeight="1" x14ac:dyDescent="0.25">
      <c r="A12" s="15" t="s">
        <v>10</v>
      </c>
      <c r="G12" s="1" t="s">
        <v>11</v>
      </c>
      <c r="H12" s="102"/>
      <c r="I12" s="103"/>
    </row>
    <row r="13" spans="1:10" ht="14.9" customHeight="1" x14ac:dyDescent="0.25">
      <c r="A13" s="15" t="s">
        <v>12</v>
      </c>
      <c r="B13" s="3"/>
      <c r="C13" s="3"/>
      <c r="D13" s="3"/>
      <c r="E13" s="3"/>
      <c r="F13" s="3"/>
      <c r="G13" s="1" t="s">
        <v>13</v>
      </c>
      <c r="H13" s="16"/>
      <c r="I13" s="16"/>
    </row>
    <row r="14" spans="1:10" ht="14.9" customHeight="1" x14ac:dyDescent="0.25">
      <c r="A14" s="15" t="s">
        <v>14</v>
      </c>
      <c r="G14" s="1" t="s">
        <v>15</v>
      </c>
    </row>
    <row r="15" spans="1:10" ht="14.9" customHeight="1" x14ac:dyDescent="0.25">
      <c r="A15" s="12"/>
    </row>
    <row r="16" spans="1:10" ht="14.9" customHeight="1" x14ac:dyDescent="0.25">
      <c r="B16" s="3"/>
      <c r="C16" s="3"/>
      <c r="D16" s="3"/>
      <c r="E16" s="3"/>
      <c r="F16" s="3"/>
      <c r="G16" s="3"/>
    </row>
    <row r="17" spans="1:16" ht="14.9" customHeight="1" x14ac:dyDescent="0.25"/>
    <row r="18" spans="1:16" ht="14.9" customHeight="1" x14ac:dyDescent="0.25">
      <c r="A18" s="18" t="s">
        <v>16</v>
      </c>
      <c r="I18" s="3"/>
    </row>
    <row r="19" spans="1:16" ht="14.9" customHeight="1" x14ac:dyDescent="0.3">
      <c r="A19" s="3"/>
      <c r="B19" s="3"/>
      <c r="C19" s="3"/>
      <c r="D19" s="3"/>
      <c r="E19" s="3"/>
      <c r="G19" s="19"/>
      <c r="H19" s="20"/>
    </row>
    <row r="20" spans="1:16" ht="14.9" customHeight="1" x14ac:dyDescent="0.25">
      <c r="A20" s="3"/>
      <c r="B20" s="3"/>
      <c r="C20" s="3"/>
      <c r="D20" s="3"/>
      <c r="E20" s="3"/>
      <c r="H20" s="20"/>
      <c r="I20" s="21" t="s">
        <v>17</v>
      </c>
    </row>
    <row r="21" spans="1:16" ht="14.9" customHeight="1" x14ac:dyDescent="0.25">
      <c r="A21" s="5" t="s">
        <v>18</v>
      </c>
      <c r="B21" s="5"/>
      <c r="C21" s="5"/>
      <c r="D21" s="5"/>
      <c r="E21" s="5" t="s">
        <v>19</v>
      </c>
      <c r="H21" s="20"/>
      <c r="I21" s="22">
        <v>10</v>
      </c>
    </row>
    <row r="22" spans="1:16" ht="14.9" customHeight="1" x14ac:dyDescent="0.25">
      <c r="A22" s="23">
        <v>10</v>
      </c>
      <c r="B22" s="24"/>
      <c r="C22" s="25"/>
      <c r="D22" s="26"/>
      <c r="E22" s="25">
        <v>1</v>
      </c>
      <c r="G22" s="27" t="s">
        <v>20</v>
      </c>
      <c r="H22" s="28"/>
      <c r="I22" s="29">
        <f>SUM(I23:I31)-SUM(I33:I40)</f>
        <v>0</v>
      </c>
      <c r="O22" s="30"/>
      <c r="P22" s="30"/>
    </row>
    <row r="23" spans="1:16" ht="14.9" customHeight="1" x14ac:dyDescent="0.25">
      <c r="A23" s="23">
        <v>10</v>
      </c>
      <c r="B23" s="23" t="s">
        <v>21</v>
      </c>
      <c r="C23" s="25"/>
      <c r="D23" s="26"/>
      <c r="E23" s="25">
        <v>6</v>
      </c>
      <c r="F23" s="31"/>
      <c r="G23" s="32" t="s">
        <v>22</v>
      </c>
      <c r="H23" s="20"/>
      <c r="I23" s="33"/>
      <c r="O23" s="30"/>
      <c r="P23" s="30"/>
    </row>
    <row r="24" spans="1:16" ht="29.5" customHeight="1" x14ac:dyDescent="0.25">
      <c r="A24" s="23">
        <v>10</v>
      </c>
      <c r="B24" s="23" t="s">
        <v>23</v>
      </c>
      <c r="C24" s="25"/>
      <c r="D24" s="26"/>
      <c r="E24" s="25">
        <v>7</v>
      </c>
      <c r="F24" s="3"/>
      <c r="G24" s="32" t="s">
        <v>24</v>
      </c>
      <c r="H24" s="20"/>
      <c r="I24" s="33"/>
      <c r="O24" s="30"/>
      <c r="P24" s="30"/>
    </row>
    <row r="25" spans="1:16" ht="14.9" customHeight="1" x14ac:dyDescent="0.25">
      <c r="A25" s="23">
        <v>10</v>
      </c>
      <c r="B25" s="23" t="s">
        <v>25</v>
      </c>
      <c r="C25" s="34"/>
      <c r="D25" s="26"/>
      <c r="E25" s="25">
        <v>8</v>
      </c>
      <c r="F25" s="3"/>
      <c r="G25" s="32" t="s">
        <v>26</v>
      </c>
      <c r="H25" s="20"/>
      <c r="I25" s="33"/>
      <c r="O25" s="30"/>
      <c r="P25" s="30"/>
    </row>
    <row r="26" spans="1:16" ht="14.9" customHeight="1" x14ac:dyDescent="0.25">
      <c r="A26" s="23">
        <v>10</v>
      </c>
      <c r="B26" s="23" t="s">
        <v>27</v>
      </c>
      <c r="C26" s="25"/>
      <c r="D26" s="26"/>
      <c r="E26" s="25">
        <v>9</v>
      </c>
      <c r="F26" s="3"/>
      <c r="G26" s="32" t="s">
        <v>28</v>
      </c>
      <c r="H26" s="20"/>
      <c r="I26" s="33"/>
      <c r="O26" s="30"/>
      <c r="P26" s="30"/>
    </row>
    <row r="27" spans="1:16" ht="29.5" customHeight="1" x14ac:dyDescent="0.25">
      <c r="A27" s="23">
        <v>10</v>
      </c>
      <c r="B27" s="23" t="s">
        <v>29</v>
      </c>
      <c r="C27" s="25"/>
      <c r="D27" s="26"/>
      <c r="E27" s="25">
        <v>0</v>
      </c>
      <c r="F27" s="35"/>
      <c r="G27" s="32" t="s">
        <v>30</v>
      </c>
      <c r="H27" s="36"/>
      <c r="I27" s="33"/>
      <c r="O27" s="30"/>
      <c r="P27" s="30"/>
    </row>
    <row r="28" spans="1:16" ht="14.25" customHeight="1" x14ac:dyDescent="0.25">
      <c r="A28" s="23">
        <v>10</v>
      </c>
      <c r="B28" s="23" t="s">
        <v>31</v>
      </c>
      <c r="C28" s="34"/>
      <c r="D28" s="26"/>
      <c r="E28" s="25">
        <v>3</v>
      </c>
      <c r="F28" s="7"/>
      <c r="G28" s="37" t="s">
        <v>32</v>
      </c>
      <c r="H28" s="36"/>
      <c r="I28" s="33"/>
      <c r="O28" s="30"/>
      <c r="P28" s="30"/>
    </row>
    <row r="29" spans="1:16" ht="28.5" customHeight="1" x14ac:dyDescent="0.25">
      <c r="A29" s="23">
        <v>10</v>
      </c>
      <c r="B29" s="23" t="s">
        <v>33</v>
      </c>
      <c r="C29" s="25"/>
      <c r="D29" s="26"/>
      <c r="E29" s="25">
        <v>5</v>
      </c>
      <c r="F29" s="35"/>
      <c r="G29" s="32" t="s">
        <v>34</v>
      </c>
      <c r="H29" s="36"/>
      <c r="I29" s="33"/>
      <c r="O29" s="30"/>
      <c r="P29" s="30"/>
    </row>
    <row r="30" spans="1:16" ht="14.9" customHeight="1" x14ac:dyDescent="0.25">
      <c r="A30" s="23">
        <v>10</v>
      </c>
      <c r="B30" s="23" t="s">
        <v>35</v>
      </c>
      <c r="C30" s="34"/>
      <c r="D30" s="26"/>
      <c r="E30" s="25">
        <v>6</v>
      </c>
      <c r="G30" s="32" t="s">
        <v>36</v>
      </c>
      <c r="H30" s="36"/>
      <c r="I30" s="33"/>
      <c r="O30" s="30"/>
      <c r="P30" s="30"/>
    </row>
    <row r="31" spans="1:16" ht="14.25" customHeight="1" x14ac:dyDescent="0.25">
      <c r="A31" s="23">
        <v>10</v>
      </c>
      <c r="B31" s="23">
        <v>15</v>
      </c>
      <c r="C31" s="25"/>
      <c r="D31" s="26"/>
      <c r="E31" s="25">
        <v>8</v>
      </c>
      <c r="G31" s="32" t="s">
        <v>37</v>
      </c>
      <c r="I31" s="33"/>
      <c r="O31" s="30"/>
      <c r="P31" s="30"/>
    </row>
    <row r="32" spans="1:16" ht="14.9" customHeight="1" x14ac:dyDescent="0.25">
      <c r="A32" s="38"/>
      <c r="B32" s="38"/>
      <c r="C32" s="39"/>
      <c r="D32" s="39"/>
      <c r="E32" s="39"/>
      <c r="F32" s="40"/>
      <c r="G32" s="39"/>
      <c r="H32" s="40"/>
      <c r="I32" s="41"/>
    </row>
    <row r="33" spans="1:16" ht="14.9" customHeight="1" x14ac:dyDescent="0.25">
      <c r="A33" s="23">
        <v>10</v>
      </c>
      <c r="B33" s="23" t="s">
        <v>38</v>
      </c>
      <c r="C33" s="25"/>
      <c r="D33" s="26"/>
      <c r="E33" s="25">
        <v>1</v>
      </c>
      <c r="G33" s="32" t="s">
        <v>39</v>
      </c>
      <c r="I33" s="33"/>
      <c r="O33" s="30"/>
      <c r="P33" s="30"/>
    </row>
    <row r="34" spans="1:16" ht="14.9" customHeight="1" x14ac:dyDescent="0.25">
      <c r="A34" s="23">
        <v>10</v>
      </c>
      <c r="B34" s="23" t="s">
        <v>40</v>
      </c>
      <c r="C34" s="25"/>
      <c r="D34" s="26"/>
      <c r="E34" s="25">
        <v>2</v>
      </c>
      <c r="G34" s="32" t="s">
        <v>41</v>
      </c>
      <c r="I34" s="33"/>
      <c r="O34" s="30"/>
      <c r="P34" s="30"/>
    </row>
    <row r="35" spans="1:16" ht="14.9" customHeight="1" x14ac:dyDescent="0.25">
      <c r="A35" s="23">
        <v>10</v>
      </c>
      <c r="B35" s="23" t="s">
        <v>42</v>
      </c>
      <c r="C35" s="34"/>
      <c r="D35" s="26"/>
      <c r="E35" s="25">
        <v>5</v>
      </c>
      <c r="G35" s="32" t="s">
        <v>43</v>
      </c>
      <c r="I35" s="33"/>
      <c r="O35" s="30"/>
      <c r="P35" s="30"/>
    </row>
    <row r="36" spans="1:16" ht="14.9" customHeight="1" x14ac:dyDescent="0.25">
      <c r="A36" s="23">
        <v>10</v>
      </c>
      <c r="B36" s="23" t="s">
        <v>44</v>
      </c>
      <c r="C36" s="25"/>
      <c r="D36" s="26"/>
      <c r="E36" s="25">
        <v>7</v>
      </c>
      <c r="G36" s="32" t="s">
        <v>45</v>
      </c>
      <c r="H36" s="36"/>
      <c r="I36" s="33"/>
      <c r="O36" s="30"/>
      <c r="P36" s="30"/>
    </row>
    <row r="37" spans="1:16" ht="28.5" customHeight="1" x14ac:dyDescent="0.25">
      <c r="A37" s="23">
        <v>10</v>
      </c>
      <c r="B37" s="23" t="s">
        <v>46</v>
      </c>
      <c r="C37" s="25"/>
      <c r="D37" s="26"/>
      <c r="E37" s="25">
        <v>9</v>
      </c>
      <c r="G37" s="32" t="s">
        <v>47</v>
      </c>
      <c r="I37" s="33"/>
      <c r="O37" s="30"/>
      <c r="P37" s="30"/>
    </row>
    <row r="38" spans="1:16" ht="14.9" customHeight="1" x14ac:dyDescent="0.25">
      <c r="A38" s="23">
        <v>10</v>
      </c>
      <c r="B38" s="23" t="s">
        <v>48</v>
      </c>
      <c r="C38" s="25"/>
      <c r="D38" s="26"/>
      <c r="E38" s="25">
        <v>0</v>
      </c>
      <c r="G38" s="32" t="s">
        <v>49</v>
      </c>
      <c r="H38" s="36"/>
      <c r="I38" s="33"/>
      <c r="O38" s="30"/>
      <c r="P38" s="30"/>
    </row>
    <row r="39" spans="1:16" ht="14.9" customHeight="1" x14ac:dyDescent="0.25">
      <c r="A39" s="23">
        <v>10</v>
      </c>
      <c r="B39" s="23" t="s">
        <v>50</v>
      </c>
      <c r="C39" s="25"/>
      <c r="D39" s="26"/>
      <c r="E39" s="25">
        <v>2</v>
      </c>
      <c r="G39" s="32" t="s">
        <v>51</v>
      </c>
      <c r="I39" s="33"/>
      <c r="O39" s="30"/>
      <c r="P39" s="30"/>
    </row>
    <row r="40" spans="1:16" ht="14.9" customHeight="1" x14ac:dyDescent="0.25">
      <c r="A40" s="23">
        <v>10</v>
      </c>
      <c r="B40" s="23" t="s">
        <v>52</v>
      </c>
      <c r="C40" s="25"/>
      <c r="D40" s="26"/>
      <c r="E40" s="25">
        <v>3</v>
      </c>
      <c r="G40" s="37" t="s">
        <v>53</v>
      </c>
      <c r="H40" s="36"/>
      <c r="I40" s="33"/>
      <c r="O40" s="30"/>
      <c r="P40" s="30"/>
    </row>
    <row r="41" spans="1:16" ht="14.65" customHeight="1" x14ac:dyDescent="0.25">
      <c r="A41" s="42"/>
      <c r="B41" s="42"/>
      <c r="C41" s="43"/>
      <c r="D41" s="2"/>
      <c r="E41" s="44"/>
      <c r="G41" s="45"/>
      <c r="H41" s="36"/>
      <c r="I41" s="40"/>
    </row>
    <row r="42" spans="1:16" ht="29.5" customHeight="1" x14ac:dyDescent="0.25">
      <c r="A42" s="40"/>
      <c r="B42" s="40"/>
      <c r="C42" s="40"/>
      <c r="D42" s="40"/>
      <c r="E42" s="40"/>
      <c r="G42" s="32" t="s">
        <v>54</v>
      </c>
      <c r="I42" s="40"/>
      <c r="K42" s="3"/>
    </row>
    <row r="43" spans="1:16" ht="14.9" customHeight="1" x14ac:dyDescent="0.25">
      <c r="A43" s="40"/>
      <c r="B43" s="40"/>
      <c r="C43" s="40"/>
      <c r="D43" s="40"/>
      <c r="E43" s="40"/>
      <c r="I43" s="40"/>
      <c r="K43" s="3"/>
    </row>
    <row r="44" spans="1:16" ht="14.9" customHeight="1" x14ac:dyDescent="0.25">
      <c r="A44" s="40"/>
      <c r="B44" s="40"/>
      <c r="C44" s="40"/>
      <c r="D44" s="40"/>
      <c r="E44" s="40"/>
      <c r="I44" s="40"/>
      <c r="K44" s="3"/>
    </row>
    <row r="45" spans="1:16" ht="14.9" customHeight="1" x14ac:dyDescent="0.25">
      <c r="A45" s="40"/>
      <c r="B45" s="40"/>
      <c r="C45" s="40"/>
      <c r="D45" s="40"/>
      <c r="E45" s="40"/>
      <c r="G45" s="46"/>
      <c r="I45" s="40"/>
      <c r="K45" s="3"/>
    </row>
    <row r="46" spans="1:16" ht="14.9" customHeight="1" x14ac:dyDescent="0.25">
      <c r="A46" s="40"/>
      <c r="B46" s="40"/>
      <c r="C46" s="40"/>
      <c r="D46" s="40"/>
      <c r="E46" s="40"/>
      <c r="G46" s="3"/>
      <c r="I46" s="40"/>
      <c r="K46" s="3"/>
    </row>
    <row r="47" spans="1:16" ht="14.9" customHeight="1" x14ac:dyDescent="0.25">
      <c r="A47" s="40"/>
      <c r="B47" s="40"/>
      <c r="C47" s="40"/>
      <c r="D47" s="40"/>
      <c r="E47" s="40"/>
      <c r="G47" s="46"/>
      <c r="I47" s="40"/>
      <c r="K47" s="3"/>
    </row>
    <row r="48" spans="1:16" ht="14.9" customHeight="1" x14ac:dyDescent="0.25">
      <c r="K48" s="3"/>
    </row>
    <row r="49" spans="7:16" ht="14.9" customHeight="1" x14ac:dyDescent="0.25">
      <c r="G49" s="47"/>
      <c r="K49" s="3"/>
    </row>
    <row r="50" spans="7:16" ht="14.9" customHeight="1" x14ac:dyDescent="0.25"/>
    <row r="51" spans="7:16" ht="14.9" customHeight="1" x14ac:dyDescent="0.25"/>
    <row r="52" spans="7:16" ht="14.9" customHeight="1" x14ac:dyDescent="0.25"/>
    <row r="53" spans="7:16" ht="14.9" customHeight="1" x14ac:dyDescent="0.25"/>
    <row r="54" spans="7:16" ht="14.9" customHeight="1" x14ac:dyDescent="0.25"/>
    <row r="55" spans="7:16" ht="14.9" customHeight="1" x14ac:dyDescent="0.25"/>
    <row r="56" spans="7:16" ht="14.9" customHeight="1" x14ac:dyDescent="0.25"/>
    <row r="57" spans="7:16" ht="14.9" customHeight="1" x14ac:dyDescent="0.25"/>
    <row r="58" spans="7:16" ht="14.9" customHeight="1" x14ac:dyDescent="0.25"/>
    <row r="59" spans="7:16" ht="14.9" customHeight="1" x14ac:dyDescent="0.25"/>
    <row r="60" spans="7:16" s="1" customFormat="1" ht="14.9" customHeight="1" x14ac:dyDescent="0.25">
      <c r="H60" s="2"/>
      <c r="J60" s="3"/>
      <c r="K60" s="17"/>
      <c r="L60" s="3"/>
      <c r="M60" s="3"/>
      <c r="N60" s="3"/>
      <c r="O60" s="3"/>
      <c r="P60" s="3"/>
    </row>
    <row r="61" spans="7:16" s="1" customFormat="1" ht="14.9" customHeight="1" x14ac:dyDescent="0.25">
      <c r="H61" s="2"/>
      <c r="J61" s="3"/>
      <c r="K61" s="17"/>
      <c r="L61" s="3"/>
      <c r="M61" s="3"/>
      <c r="N61" s="3"/>
      <c r="O61" s="3"/>
      <c r="P61" s="3"/>
    </row>
    <row r="62" spans="7:16" s="1" customFormat="1" ht="14.9" customHeight="1" x14ac:dyDescent="0.25">
      <c r="H62" s="2"/>
      <c r="J62" s="3"/>
      <c r="K62" s="17"/>
      <c r="L62" s="3"/>
      <c r="M62" s="3"/>
      <c r="N62" s="3"/>
      <c r="O62" s="3"/>
      <c r="P62" s="3"/>
    </row>
    <row r="63" spans="7:16" s="1" customFormat="1" ht="14.9" customHeight="1" x14ac:dyDescent="0.25">
      <c r="H63" s="2"/>
      <c r="J63" s="3"/>
      <c r="K63" s="17"/>
      <c r="L63" s="3"/>
      <c r="M63" s="3"/>
      <c r="N63" s="3"/>
      <c r="O63" s="3"/>
      <c r="P63" s="3"/>
    </row>
    <row r="64" spans="7:16" s="1" customFormat="1" ht="14.9" customHeight="1" x14ac:dyDescent="0.25">
      <c r="H64" s="2"/>
      <c r="J64" s="3"/>
      <c r="K64" s="17"/>
      <c r="L64" s="3"/>
      <c r="M64" s="3"/>
      <c r="N64" s="3"/>
      <c r="O64" s="3"/>
      <c r="P64" s="3"/>
    </row>
    <row r="65" spans="8:16" s="1" customFormat="1" ht="14.9" customHeight="1" x14ac:dyDescent="0.25">
      <c r="H65" s="2"/>
      <c r="J65" s="3"/>
      <c r="K65" s="17"/>
      <c r="L65" s="3"/>
      <c r="M65" s="3"/>
      <c r="N65" s="3"/>
      <c r="O65" s="3"/>
      <c r="P65" s="3"/>
    </row>
    <row r="66" spans="8:16" s="1" customFormat="1" ht="14.9" customHeight="1" x14ac:dyDescent="0.25">
      <c r="H66" s="2"/>
      <c r="J66" s="3"/>
      <c r="K66" s="17"/>
      <c r="L66" s="3"/>
      <c r="M66" s="3"/>
      <c r="N66" s="3"/>
      <c r="O66" s="3"/>
      <c r="P66" s="3"/>
    </row>
    <row r="67" spans="8:16" s="1" customFormat="1" ht="14.9" customHeight="1" x14ac:dyDescent="0.25">
      <c r="H67" s="2"/>
      <c r="J67" s="3"/>
      <c r="K67" s="17"/>
      <c r="L67" s="3"/>
      <c r="M67" s="3"/>
      <c r="N67" s="3"/>
      <c r="O67" s="3"/>
      <c r="P67" s="3"/>
    </row>
    <row r="68" spans="8:16" s="1" customFormat="1" ht="14.9" customHeight="1" x14ac:dyDescent="0.25">
      <c r="H68" s="2"/>
      <c r="J68" s="3"/>
      <c r="K68" s="17"/>
      <c r="L68" s="3"/>
      <c r="M68" s="3"/>
      <c r="N68" s="3"/>
      <c r="O68" s="3"/>
      <c r="P68" s="3"/>
    </row>
    <row r="69" spans="8:16" s="1" customFormat="1" ht="14.9" customHeight="1" x14ac:dyDescent="0.25">
      <c r="H69" s="2"/>
      <c r="J69" s="3"/>
      <c r="K69" s="17"/>
      <c r="L69" s="3"/>
      <c r="M69" s="3"/>
      <c r="N69" s="3"/>
      <c r="O69" s="3"/>
      <c r="P69" s="3"/>
    </row>
  </sheetData>
  <sheetProtection password="F0A6"/>
  <mergeCells count="4">
    <mergeCell ref="H9:I12"/>
    <mergeCell ref="A10:F10"/>
    <mergeCell ref="A11:F11"/>
    <mergeCell ref="A1:J1"/>
  </mergeCells>
  <pageMargins left="0.31496062992125984" right="0.31496062992125984" top="0.59055118110236227" bottom="0.39370078740157483" header="0.31496062992125984" footer="0.19685039370078741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6">
    <pageSetUpPr fitToPage="1"/>
  </sheetPr>
  <dimension ref="A1:L54"/>
  <sheetViews>
    <sheetView showGridLines="0" zoomScaleNormal="100" zoomScaleSheetLayoutView="55" workbookViewId="0"/>
  </sheetViews>
  <sheetFormatPr defaultColWidth="9.1796875" defaultRowHeight="11.5" x14ac:dyDescent="0.25"/>
  <cols>
    <col min="1" max="5" width="2.81640625" style="48" customWidth="1"/>
    <col min="6" max="6" width="12.453125" style="48" customWidth="1"/>
    <col min="7" max="7" width="60.453125" style="48" customWidth="1"/>
    <col min="8" max="8" width="15.81640625" style="49" customWidth="1"/>
    <col min="9" max="9" width="15.7265625" style="48" customWidth="1"/>
    <col min="10" max="10" width="12.7265625" style="50" customWidth="1"/>
    <col min="11" max="11" width="12.7265625" style="51" customWidth="1"/>
    <col min="12" max="12" width="12.7265625" style="50" customWidth="1"/>
    <col min="13" max="16384" width="9.1796875" style="50"/>
  </cols>
  <sheetData>
    <row r="1" spans="1:10" customFormat="1" ht="50.15" customHeight="1" x14ac:dyDescent="0.25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9" customHeight="1" x14ac:dyDescent="0.25"/>
    <row r="3" spans="1:10" ht="14.9" customHeight="1" x14ac:dyDescent="0.25"/>
    <row r="4" spans="1:10" ht="14.9" customHeight="1" x14ac:dyDescent="0.25">
      <c r="A4" s="4" t="s">
        <v>0</v>
      </c>
      <c r="B4" s="52"/>
      <c r="C4" s="52"/>
      <c r="D4" s="53"/>
      <c r="E4" s="52"/>
      <c r="F4" s="52"/>
      <c r="G4" s="52"/>
      <c r="I4" s="54" t="s">
        <v>1</v>
      </c>
      <c r="J4" s="55">
        <v>40623</v>
      </c>
    </row>
    <row r="5" spans="1:10" ht="14.9" customHeight="1" x14ac:dyDescent="0.25">
      <c r="A5" s="9" t="s">
        <v>55</v>
      </c>
      <c r="B5" s="52"/>
      <c r="C5" s="52"/>
      <c r="D5" s="56"/>
      <c r="E5" s="57"/>
      <c r="F5" s="57"/>
      <c r="G5" s="57"/>
      <c r="I5" s="54" t="s">
        <v>2</v>
      </c>
      <c r="J5" s="55">
        <v>41275</v>
      </c>
    </row>
    <row r="6" spans="1:10" ht="14.9" customHeight="1" x14ac:dyDescent="0.25">
      <c r="A6" s="58"/>
      <c r="I6" s="54" t="s">
        <v>3</v>
      </c>
      <c r="J6" s="55">
        <v>42736</v>
      </c>
    </row>
    <row r="7" spans="1:10" ht="14.9" customHeight="1" x14ac:dyDescent="0.25">
      <c r="A7" s="50"/>
      <c r="I7" s="49"/>
    </row>
    <row r="8" spans="1:10" ht="14.9" customHeight="1" x14ac:dyDescent="0.25">
      <c r="A8" s="59" t="s">
        <v>4</v>
      </c>
      <c r="I8" s="49"/>
      <c r="J8" s="48"/>
    </row>
    <row r="9" spans="1:10" ht="14.9" customHeight="1" x14ac:dyDescent="0.25">
      <c r="A9" s="50"/>
      <c r="I9" s="111" t="s">
        <v>56</v>
      </c>
      <c r="J9" s="112"/>
    </row>
    <row r="10" spans="1:10" ht="29.5" customHeight="1" x14ac:dyDescent="0.25">
      <c r="A10" s="117" t="s">
        <v>6</v>
      </c>
      <c r="B10" s="117"/>
      <c r="C10" s="117"/>
      <c r="D10" s="117"/>
      <c r="E10" s="117"/>
      <c r="F10" s="117"/>
      <c r="G10" s="60" t="s">
        <v>7</v>
      </c>
      <c r="I10" s="113"/>
      <c r="J10" s="114"/>
    </row>
    <row r="11" spans="1:10" ht="28.9" customHeight="1" x14ac:dyDescent="0.25">
      <c r="A11" s="118" t="s">
        <v>8</v>
      </c>
      <c r="B11" s="106"/>
      <c r="C11" s="106"/>
      <c r="D11" s="106"/>
      <c r="E11" s="106"/>
      <c r="F11" s="106"/>
      <c r="G11" s="48" t="s">
        <v>57</v>
      </c>
      <c r="I11" s="113"/>
      <c r="J11" s="114"/>
    </row>
    <row r="12" spans="1:10" ht="14.9" customHeight="1" x14ac:dyDescent="0.25">
      <c r="A12" s="61" t="s">
        <v>10</v>
      </c>
      <c r="G12" s="48" t="s">
        <v>11</v>
      </c>
      <c r="I12" s="115"/>
      <c r="J12" s="116"/>
    </row>
    <row r="13" spans="1:10" ht="14.9" customHeight="1" x14ac:dyDescent="0.25">
      <c r="A13" s="61" t="s">
        <v>12</v>
      </c>
      <c r="B13" s="50"/>
      <c r="C13" s="50"/>
      <c r="D13" s="50"/>
      <c r="E13" s="50"/>
      <c r="F13" s="50"/>
      <c r="G13" s="48" t="s">
        <v>13</v>
      </c>
      <c r="H13" s="62"/>
      <c r="I13" s="62"/>
    </row>
    <row r="14" spans="1:10" ht="14.9" customHeight="1" x14ac:dyDescent="0.25">
      <c r="A14" s="61" t="s">
        <v>14</v>
      </c>
      <c r="G14" s="48" t="s">
        <v>15</v>
      </c>
    </row>
    <row r="15" spans="1:10" ht="14.9" customHeight="1" x14ac:dyDescent="0.25">
      <c r="A15" s="58"/>
    </row>
    <row r="16" spans="1:10" ht="14.9" customHeight="1" x14ac:dyDescent="0.25">
      <c r="B16" s="50"/>
      <c r="C16" s="50"/>
      <c r="D16" s="50"/>
      <c r="E16" s="50"/>
      <c r="F16" s="50"/>
      <c r="G16" s="50"/>
    </row>
    <row r="17" spans="1:12" ht="14.9" customHeight="1" x14ac:dyDescent="0.25"/>
    <row r="18" spans="1:12" ht="14.9" customHeight="1" x14ac:dyDescent="0.25">
      <c r="A18" s="63" t="s">
        <v>16</v>
      </c>
      <c r="I18" s="50"/>
      <c r="L18" s="64"/>
    </row>
    <row r="19" spans="1:12" ht="14.9" customHeight="1" x14ac:dyDescent="0.25">
      <c r="A19" s="50"/>
      <c r="B19" s="50"/>
      <c r="C19" s="50"/>
      <c r="D19" s="50"/>
      <c r="E19" s="50"/>
      <c r="H19" s="20"/>
      <c r="L19" s="64"/>
    </row>
    <row r="20" spans="1:12" ht="58.75" customHeight="1" x14ac:dyDescent="0.25">
      <c r="A20" s="50"/>
      <c r="B20" s="50"/>
      <c r="C20" s="50"/>
      <c r="D20" s="50"/>
      <c r="E20" s="50"/>
      <c r="H20" s="20"/>
      <c r="I20" s="65" t="s">
        <v>17</v>
      </c>
      <c r="K20" s="50"/>
    </row>
    <row r="21" spans="1:12" ht="14.9" customHeight="1" x14ac:dyDescent="0.25">
      <c r="A21" s="52" t="s">
        <v>18</v>
      </c>
      <c r="B21" s="52"/>
      <c r="C21" s="52"/>
      <c r="D21" s="52"/>
      <c r="E21" s="52" t="s">
        <v>19</v>
      </c>
      <c r="H21" s="20"/>
      <c r="I21" s="66">
        <v>25</v>
      </c>
      <c r="K21" s="50"/>
    </row>
    <row r="22" spans="1:12" ht="14.9" customHeight="1" x14ac:dyDescent="0.25">
      <c r="A22" s="67">
        <v>10</v>
      </c>
      <c r="B22" s="68"/>
      <c r="C22" s="69"/>
      <c r="D22" s="70"/>
      <c r="E22" s="69">
        <v>7</v>
      </c>
      <c r="G22" s="71" t="s">
        <v>58</v>
      </c>
      <c r="H22" s="72"/>
      <c r="I22" s="73">
        <f>SUM(I23:I27)-I28</f>
        <v>0</v>
      </c>
      <c r="K22" s="50"/>
    </row>
    <row r="23" spans="1:12" ht="14.9" customHeight="1" x14ac:dyDescent="0.25">
      <c r="A23" s="67">
        <v>10</v>
      </c>
      <c r="B23" s="67" t="s">
        <v>21</v>
      </c>
      <c r="C23" s="69"/>
      <c r="D23" s="70"/>
      <c r="E23" s="69">
        <v>2</v>
      </c>
      <c r="F23" s="40"/>
      <c r="G23" s="74" t="s">
        <v>59</v>
      </c>
      <c r="H23" s="40"/>
      <c r="I23" s="75"/>
      <c r="K23" s="50"/>
    </row>
    <row r="24" spans="1:12" ht="14.9" customHeight="1" x14ac:dyDescent="0.25">
      <c r="A24" s="67">
        <v>10</v>
      </c>
      <c r="B24" s="68">
        <v>10</v>
      </c>
      <c r="C24" s="69"/>
      <c r="D24" s="70"/>
      <c r="E24" s="69">
        <v>9</v>
      </c>
      <c r="G24" s="74" t="s">
        <v>60</v>
      </c>
      <c r="I24" s="75"/>
      <c r="K24" s="50"/>
    </row>
    <row r="25" spans="1:12" ht="14.9" customHeight="1" x14ac:dyDescent="0.25">
      <c r="A25" s="67">
        <v>10</v>
      </c>
      <c r="B25" s="68">
        <v>15</v>
      </c>
      <c r="C25" s="69"/>
      <c r="D25" s="70"/>
      <c r="E25" s="69">
        <v>4</v>
      </c>
      <c r="G25" s="74" t="s">
        <v>61</v>
      </c>
      <c r="I25" s="75"/>
      <c r="K25" s="50"/>
    </row>
    <row r="26" spans="1:12" ht="14.9" customHeight="1" x14ac:dyDescent="0.25">
      <c r="A26" s="67">
        <v>10</v>
      </c>
      <c r="B26" s="68">
        <v>20</v>
      </c>
      <c r="C26" s="69"/>
      <c r="D26" s="70"/>
      <c r="E26" s="69">
        <v>1</v>
      </c>
      <c r="G26" s="74" t="s">
        <v>62</v>
      </c>
      <c r="I26" s="75"/>
      <c r="K26" s="50"/>
    </row>
    <row r="27" spans="1:12" ht="14.9" customHeight="1" x14ac:dyDescent="0.25">
      <c r="A27" s="67">
        <v>10</v>
      </c>
      <c r="B27" s="68">
        <v>32</v>
      </c>
      <c r="C27" s="69"/>
      <c r="D27" s="70"/>
      <c r="E27" s="69">
        <v>5</v>
      </c>
      <c r="G27" s="74" t="s">
        <v>63</v>
      </c>
      <c r="I27" s="75"/>
      <c r="K27" s="50"/>
    </row>
    <row r="28" spans="1:12" ht="14.9" customHeight="1" x14ac:dyDescent="0.25">
      <c r="A28" s="67">
        <v>10</v>
      </c>
      <c r="B28" s="68">
        <v>35</v>
      </c>
      <c r="C28" s="69"/>
      <c r="D28" s="70"/>
      <c r="E28" s="69">
        <v>8</v>
      </c>
      <c r="G28" s="74" t="s">
        <v>64</v>
      </c>
      <c r="I28" s="75"/>
      <c r="K28" s="50"/>
    </row>
    <row r="29" spans="1:12" ht="14.9" customHeight="1" x14ac:dyDescent="0.25">
      <c r="A29" s="76"/>
      <c r="B29" s="76"/>
      <c r="G29" s="71" t="s">
        <v>65</v>
      </c>
      <c r="I29" s="77"/>
      <c r="K29" s="50"/>
    </row>
    <row r="30" spans="1:12" ht="14.9" customHeight="1" x14ac:dyDescent="0.25">
      <c r="A30" s="67">
        <v>15</v>
      </c>
      <c r="B30" s="68"/>
      <c r="C30" s="69"/>
      <c r="D30" s="70"/>
      <c r="E30" s="69">
        <v>2</v>
      </c>
      <c r="G30" s="74" t="s">
        <v>66</v>
      </c>
      <c r="I30" s="75"/>
      <c r="K30" s="50"/>
    </row>
    <row r="31" spans="1:12" ht="14.9" customHeight="1" x14ac:dyDescent="0.25">
      <c r="A31" s="67">
        <v>20</v>
      </c>
      <c r="B31" s="68"/>
      <c r="C31" s="69"/>
      <c r="D31" s="70"/>
      <c r="E31" s="69">
        <v>9</v>
      </c>
      <c r="G31" s="74" t="s">
        <v>67</v>
      </c>
      <c r="I31" s="75"/>
      <c r="K31" s="50"/>
    </row>
    <row r="32" spans="1:12" ht="14.9" customHeight="1" x14ac:dyDescent="0.25">
      <c r="A32" s="76"/>
      <c r="B32" s="76"/>
      <c r="G32" s="71" t="s">
        <v>68</v>
      </c>
      <c r="I32" s="77"/>
      <c r="K32" s="50"/>
    </row>
    <row r="33" spans="1:11" ht="14.9" customHeight="1" x14ac:dyDescent="0.25">
      <c r="A33" s="67">
        <v>35</v>
      </c>
      <c r="B33" s="68"/>
      <c r="C33" s="69"/>
      <c r="D33" s="70"/>
      <c r="E33" s="69">
        <v>6</v>
      </c>
      <c r="G33" s="74" t="s">
        <v>69</v>
      </c>
      <c r="I33" s="78">
        <f>IF(I31=0,0,I22/I31)</f>
        <v>0</v>
      </c>
      <c r="K33" s="50"/>
    </row>
    <row r="34" spans="1:11" ht="14.9" customHeight="1" x14ac:dyDescent="0.25"/>
    <row r="35" spans="1:11" ht="14.9" customHeight="1" x14ac:dyDescent="0.25">
      <c r="J35" s="79"/>
    </row>
    <row r="36" spans="1:11" ht="14.9" customHeight="1" x14ac:dyDescent="0.25"/>
    <row r="37" spans="1:11" ht="14.9" customHeight="1" x14ac:dyDescent="0.25"/>
    <row r="38" spans="1:11" ht="14.9" customHeight="1" x14ac:dyDescent="0.25">
      <c r="B38" s="60"/>
    </row>
    <row r="39" spans="1:11" ht="14.9" customHeight="1" x14ac:dyDescent="0.25"/>
    <row r="40" spans="1:11" ht="14.9" customHeight="1" x14ac:dyDescent="0.25"/>
    <row r="41" spans="1:11" ht="14.9" customHeight="1" x14ac:dyDescent="0.25"/>
    <row r="42" spans="1:11" ht="14.9" customHeight="1" x14ac:dyDescent="0.25"/>
    <row r="43" spans="1:11" ht="14.9" customHeight="1" x14ac:dyDescent="0.25"/>
    <row r="44" spans="1:11" ht="14.9" customHeight="1" x14ac:dyDescent="0.25"/>
    <row r="45" spans="1:11" ht="14.9" customHeight="1" x14ac:dyDescent="0.25"/>
    <row r="46" spans="1:11" ht="14.9" customHeight="1" x14ac:dyDescent="0.25"/>
    <row r="47" spans="1:11" ht="14.9" customHeight="1" x14ac:dyDescent="0.25"/>
    <row r="48" spans="1:11" ht="14.9" customHeight="1" x14ac:dyDescent="0.25"/>
    <row r="49" ht="14.9" customHeight="1" x14ac:dyDescent="0.25"/>
    <row r="50" ht="14.9" customHeight="1" x14ac:dyDescent="0.25"/>
    <row r="51" ht="14.9" customHeight="1" x14ac:dyDescent="0.25"/>
    <row r="52" ht="14.9" customHeight="1" x14ac:dyDescent="0.25"/>
    <row r="53" ht="14.9" customHeight="1" x14ac:dyDescent="0.25"/>
    <row r="54" ht="14.9" customHeight="1" x14ac:dyDescent="0.25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pageSetUpPr fitToPage="1"/>
  </sheetPr>
  <dimension ref="A1:L81"/>
  <sheetViews>
    <sheetView showGridLines="0" zoomScaleNormal="100" zoomScaleSheetLayoutView="55" workbookViewId="0"/>
  </sheetViews>
  <sheetFormatPr defaultColWidth="9.1796875" defaultRowHeight="11.5" x14ac:dyDescent="0.25"/>
  <cols>
    <col min="1" max="5" width="2.81640625" style="48" customWidth="1"/>
    <col min="6" max="6" width="12.81640625" style="48" customWidth="1"/>
    <col min="7" max="7" width="70.7265625" style="48" customWidth="1"/>
    <col min="8" max="8" width="10.7265625" style="49" customWidth="1"/>
    <col min="9" max="9" width="16" style="48" customWidth="1"/>
    <col min="10" max="10" width="13.54296875" style="50" customWidth="1"/>
    <col min="11" max="11" width="12.7265625" style="51" customWidth="1"/>
    <col min="12" max="12" width="12.7265625" style="50" customWidth="1"/>
    <col min="13" max="16384" width="9.1796875" style="50"/>
  </cols>
  <sheetData>
    <row r="1" spans="1:10" customFormat="1" ht="50.15" customHeight="1" x14ac:dyDescent="0.25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9" customHeight="1" x14ac:dyDescent="0.25"/>
    <row r="3" spans="1:10" ht="14.9" customHeight="1" x14ac:dyDescent="0.25"/>
    <row r="4" spans="1:10" ht="14.9" customHeight="1" x14ac:dyDescent="0.25">
      <c r="A4" s="4" t="s">
        <v>0</v>
      </c>
      <c r="B4" s="52"/>
      <c r="C4" s="52"/>
      <c r="D4" s="53"/>
      <c r="E4" s="52"/>
      <c r="F4" s="52"/>
      <c r="G4" s="52"/>
      <c r="I4" s="54" t="s">
        <v>1</v>
      </c>
      <c r="J4" s="55">
        <v>40623</v>
      </c>
    </row>
    <row r="5" spans="1:10" ht="14.9" customHeight="1" x14ac:dyDescent="0.25">
      <c r="A5" s="9" t="s">
        <v>55</v>
      </c>
      <c r="B5" s="52"/>
      <c r="C5" s="52"/>
      <c r="D5" s="56"/>
      <c r="E5" s="57"/>
      <c r="F5" s="57"/>
      <c r="G5" s="57"/>
      <c r="I5" s="54" t="s">
        <v>2</v>
      </c>
      <c r="J5" s="55">
        <v>41275</v>
      </c>
    </row>
    <row r="6" spans="1:10" ht="14.9" customHeight="1" x14ac:dyDescent="0.25">
      <c r="A6" s="58"/>
      <c r="I6" s="54" t="s">
        <v>3</v>
      </c>
      <c r="J6" s="55">
        <v>43555</v>
      </c>
    </row>
    <row r="7" spans="1:10" ht="14.9" customHeight="1" x14ac:dyDescent="0.25">
      <c r="A7" s="50"/>
      <c r="I7" s="49"/>
    </row>
    <row r="8" spans="1:10" ht="14.9" customHeight="1" x14ac:dyDescent="0.25">
      <c r="A8" s="59" t="s">
        <v>4</v>
      </c>
      <c r="I8" s="49"/>
      <c r="J8" s="48"/>
    </row>
    <row r="9" spans="1:10" ht="14.9" customHeight="1" x14ac:dyDescent="0.25">
      <c r="A9" s="50"/>
      <c r="I9" s="111" t="s">
        <v>70</v>
      </c>
      <c r="J9" s="112"/>
    </row>
    <row r="10" spans="1:10" ht="29.5" customHeight="1" x14ac:dyDescent="0.25">
      <c r="A10" s="117" t="s">
        <v>6</v>
      </c>
      <c r="B10" s="117"/>
      <c r="C10" s="117"/>
      <c r="D10" s="117"/>
      <c r="E10" s="117"/>
      <c r="F10" s="117"/>
      <c r="G10" s="60" t="s">
        <v>7</v>
      </c>
      <c r="I10" s="113"/>
      <c r="J10" s="114"/>
    </row>
    <row r="11" spans="1:10" ht="28.9" customHeight="1" x14ac:dyDescent="0.25">
      <c r="A11" s="118" t="s">
        <v>8</v>
      </c>
      <c r="B11" s="106"/>
      <c r="C11" s="106"/>
      <c r="D11" s="106"/>
      <c r="E11" s="106"/>
      <c r="F11" s="106"/>
      <c r="G11" s="48" t="s">
        <v>9</v>
      </c>
      <c r="I11" s="113"/>
      <c r="J11" s="114"/>
    </row>
    <row r="12" spans="1:10" ht="14.9" customHeight="1" x14ac:dyDescent="0.25">
      <c r="A12" s="61" t="s">
        <v>10</v>
      </c>
      <c r="G12" s="48" t="s">
        <v>11</v>
      </c>
      <c r="I12" s="115"/>
      <c r="J12" s="116"/>
    </row>
    <row r="13" spans="1:10" ht="14.9" customHeight="1" x14ac:dyDescent="0.25">
      <c r="A13" s="61" t="s">
        <v>12</v>
      </c>
      <c r="B13" s="50"/>
      <c r="C13" s="50"/>
      <c r="D13" s="50"/>
      <c r="E13" s="50"/>
      <c r="F13" s="50"/>
      <c r="G13" s="48" t="s">
        <v>13</v>
      </c>
      <c r="H13" s="62"/>
      <c r="I13" s="62"/>
    </row>
    <row r="14" spans="1:10" ht="14.9" customHeight="1" x14ac:dyDescent="0.25">
      <c r="A14" s="61" t="s">
        <v>14</v>
      </c>
      <c r="G14" s="48" t="s">
        <v>15</v>
      </c>
    </row>
    <row r="15" spans="1:10" ht="14.9" customHeight="1" x14ac:dyDescent="0.25">
      <c r="A15" s="58"/>
    </row>
    <row r="16" spans="1:10" ht="14.9" customHeight="1" x14ac:dyDescent="0.25">
      <c r="B16" s="50"/>
      <c r="C16" s="50"/>
      <c r="D16" s="50"/>
      <c r="E16" s="50"/>
      <c r="F16" s="50"/>
      <c r="G16" s="50"/>
    </row>
    <row r="17" spans="1:12" ht="14.9" customHeight="1" x14ac:dyDescent="0.25"/>
    <row r="18" spans="1:12" ht="14.9" customHeight="1" x14ac:dyDescent="0.25">
      <c r="A18" s="80" t="s">
        <v>71</v>
      </c>
      <c r="I18" s="50"/>
    </row>
    <row r="19" spans="1:12" ht="14.9" customHeight="1" x14ac:dyDescent="0.25">
      <c r="A19" s="50"/>
      <c r="B19" s="50"/>
      <c r="C19" s="50"/>
      <c r="D19" s="50"/>
      <c r="E19" s="50"/>
      <c r="H19" s="20"/>
      <c r="K19" s="81"/>
    </row>
    <row r="20" spans="1:12" ht="29.5" customHeight="1" x14ac:dyDescent="0.25">
      <c r="A20" s="50"/>
      <c r="B20" s="50"/>
      <c r="C20" s="50"/>
      <c r="D20" s="50"/>
      <c r="E20" s="50"/>
      <c r="H20" s="20"/>
      <c r="I20" s="82" t="s">
        <v>72</v>
      </c>
      <c r="J20" s="82" t="s">
        <v>73</v>
      </c>
      <c r="K20" s="82" t="s">
        <v>74</v>
      </c>
      <c r="L20" s="82" t="s">
        <v>75</v>
      </c>
    </row>
    <row r="21" spans="1:12" ht="14.9" customHeight="1" x14ac:dyDescent="0.25">
      <c r="A21" s="52" t="s">
        <v>18</v>
      </c>
      <c r="B21" s="52"/>
      <c r="C21" s="52"/>
      <c r="D21" s="52"/>
      <c r="E21" s="52" t="s">
        <v>19</v>
      </c>
      <c r="H21" s="72"/>
      <c r="I21" s="83">
        <v>10</v>
      </c>
      <c r="J21" s="83">
        <v>15</v>
      </c>
      <c r="K21" s="83">
        <v>20</v>
      </c>
      <c r="L21" s="83">
        <v>25</v>
      </c>
    </row>
    <row r="22" spans="1:12" ht="14.9" customHeight="1" x14ac:dyDescent="0.25">
      <c r="A22" s="67">
        <v>10</v>
      </c>
      <c r="B22" s="68"/>
      <c r="C22" s="68"/>
      <c r="D22" s="70"/>
      <c r="E22" s="69">
        <v>3</v>
      </c>
      <c r="G22" s="84" t="s">
        <v>76</v>
      </c>
      <c r="H22" s="72"/>
      <c r="I22" s="85">
        <f>I23+I28+I33+I41</f>
        <v>0</v>
      </c>
      <c r="J22" s="85">
        <f>J23+J28+J33+J41</f>
        <v>0</v>
      </c>
      <c r="K22" s="85">
        <f t="shared" ref="K22:K41" si="0">IF(I22&lt;J22,0,I22-J22)</f>
        <v>0</v>
      </c>
      <c r="L22" s="85">
        <f t="shared" ref="L22:L41" si="1">IF(I22&lt;J22,J22-I22,0)</f>
        <v>0</v>
      </c>
    </row>
    <row r="23" spans="1:12" ht="14.9" customHeight="1" x14ac:dyDescent="0.25">
      <c r="A23" s="67">
        <v>10</v>
      </c>
      <c r="B23" s="67">
        <v>10</v>
      </c>
      <c r="C23" s="68"/>
      <c r="D23" s="70"/>
      <c r="E23" s="69">
        <v>4</v>
      </c>
      <c r="F23" s="50"/>
      <c r="G23" s="74" t="s">
        <v>77</v>
      </c>
      <c r="H23" s="72"/>
      <c r="I23" s="86">
        <f>SUM(I24:I27)</f>
        <v>0</v>
      </c>
      <c r="J23" s="86">
        <f>SUM(J24:J27)</f>
        <v>0</v>
      </c>
      <c r="K23" s="85">
        <f t="shared" si="0"/>
        <v>0</v>
      </c>
      <c r="L23" s="85">
        <f t="shared" si="1"/>
        <v>0</v>
      </c>
    </row>
    <row r="24" spans="1:12" ht="14.9" customHeight="1" x14ac:dyDescent="0.25">
      <c r="A24" s="67">
        <v>10</v>
      </c>
      <c r="B24" s="67">
        <v>10</v>
      </c>
      <c r="C24" s="67" t="s">
        <v>21</v>
      </c>
      <c r="D24" s="70"/>
      <c r="E24" s="69">
        <v>5</v>
      </c>
      <c r="F24" s="50"/>
      <c r="G24" s="87" t="s">
        <v>78</v>
      </c>
      <c r="H24" s="72"/>
      <c r="I24" s="75"/>
      <c r="J24" s="75"/>
      <c r="K24" s="85">
        <f t="shared" si="0"/>
        <v>0</v>
      </c>
      <c r="L24" s="85">
        <f t="shared" si="1"/>
        <v>0</v>
      </c>
    </row>
    <row r="25" spans="1:12" ht="14.9" customHeight="1" x14ac:dyDescent="0.25">
      <c r="A25" s="67">
        <v>10</v>
      </c>
      <c r="B25" s="67">
        <v>10</v>
      </c>
      <c r="C25" s="67">
        <v>10</v>
      </c>
      <c r="D25" s="70"/>
      <c r="E25" s="69">
        <v>5</v>
      </c>
      <c r="F25" s="50"/>
      <c r="G25" s="87" t="s">
        <v>79</v>
      </c>
      <c r="H25" s="72"/>
      <c r="I25" s="75"/>
      <c r="J25" s="75"/>
      <c r="K25" s="85">
        <f t="shared" si="0"/>
        <v>0</v>
      </c>
      <c r="L25" s="85">
        <f t="shared" si="1"/>
        <v>0</v>
      </c>
    </row>
    <row r="26" spans="1:12" ht="14.9" customHeight="1" x14ac:dyDescent="0.25">
      <c r="A26" s="67">
        <v>10</v>
      </c>
      <c r="B26" s="67">
        <v>10</v>
      </c>
      <c r="C26" s="68">
        <v>15</v>
      </c>
      <c r="D26" s="70"/>
      <c r="E26" s="69">
        <v>6</v>
      </c>
      <c r="F26" s="50"/>
      <c r="G26" s="87" t="s">
        <v>80</v>
      </c>
      <c r="H26" s="72"/>
      <c r="I26" s="75"/>
      <c r="J26" s="75"/>
      <c r="K26" s="85">
        <f t="shared" si="0"/>
        <v>0</v>
      </c>
      <c r="L26" s="85">
        <f t="shared" si="1"/>
        <v>0</v>
      </c>
    </row>
    <row r="27" spans="1:12" ht="14.9" customHeight="1" x14ac:dyDescent="0.25">
      <c r="A27" s="67">
        <v>10</v>
      </c>
      <c r="B27" s="67">
        <v>10</v>
      </c>
      <c r="C27" s="68">
        <v>20</v>
      </c>
      <c r="D27" s="70"/>
      <c r="E27" s="69">
        <v>6</v>
      </c>
      <c r="F27" s="88"/>
      <c r="G27" s="87" t="s">
        <v>81</v>
      </c>
      <c r="H27" s="89"/>
      <c r="I27" s="75"/>
      <c r="J27" s="75"/>
      <c r="K27" s="85">
        <f t="shared" si="0"/>
        <v>0</v>
      </c>
      <c r="L27" s="85">
        <f t="shared" si="1"/>
        <v>0</v>
      </c>
    </row>
    <row r="28" spans="1:12" ht="14.9" customHeight="1" x14ac:dyDescent="0.25">
      <c r="A28" s="67">
        <v>10</v>
      </c>
      <c r="B28" s="67">
        <v>15</v>
      </c>
      <c r="C28" s="67"/>
      <c r="D28" s="70"/>
      <c r="E28" s="69">
        <v>5</v>
      </c>
      <c r="F28" s="54"/>
      <c r="G28" s="74" t="s">
        <v>82</v>
      </c>
      <c r="H28" s="72"/>
      <c r="I28" s="86">
        <f>SUM(I29:I32)</f>
        <v>0</v>
      </c>
      <c r="J28" s="86">
        <f>SUM(J29:J32)</f>
        <v>0</v>
      </c>
      <c r="K28" s="85">
        <f t="shared" si="0"/>
        <v>0</v>
      </c>
      <c r="L28" s="85">
        <f t="shared" si="1"/>
        <v>0</v>
      </c>
    </row>
    <row r="29" spans="1:12" ht="14.9" customHeight="1" x14ac:dyDescent="0.25">
      <c r="A29" s="67">
        <v>10</v>
      </c>
      <c r="B29" s="67">
        <v>15</v>
      </c>
      <c r="C29" s="67" t="s">
        <v>21</v>
      </c>
      <c r="D29" s="70"/>
      <c r="E29" s="69">
        <v>6</v>
      </c>
      <c r="F29" s="90"/>
      <c r="G29" s="87" t="s">
        <v>83</v>
      </c>
      <c r="H29" s="72"/>
      <c r="I29" s="75"/>
      <c r="J29" s="75"/>
      <c r="K29" s="85">
        <f t="shared" si="0"/>
        <v>0</v>
      </c>
      <c r="L29" s="85">
        <f t="shared" si="1"/>
        <v>0</v>
      </c>
    </row>
    <row r="30" spans="1:12" ht="14.9" customHeight="1" x14ac:dyDescent="0.25">
      <c r="A30" s="67">
        <v>10</v>
      </c>
      <c r="B30" s="67">
        <v>15</v>
      </c>
      <c r="C30" s="68">
        <v>10</v>
      </c>
      <c r="D30" s="70"/>
      <c r="E30" s="69">
        <v>6</v>
      </c>
      <c r="F30" s="88"/>
      <c r="G30" s="87" t="s">
        <v>84</v>
      </c>
      <c r="H30" s="89"/>
      <c r="I30" s="75"/>
      <c r="J30" s="75"/>
      <c r="K30" s="85">
        <f t="shared" si="0"/>
        <v>0</v>
      </c>
      <c r="L30" s="85">
        <f t="shared" si="1"/>
        <v>0</v>
      </c>
    </row>
    <row r="31" spans="1:12" ht="14.9" customHeight="1" x14ac:dyDescent="0.25">
      <c r="A31" s="67">
        <v>10</v>
      </c>
      <c r="B31" s="67">
        <v>15</v>
      </c>
      <c r="C31" s="67">
        <v>15</v>
      </c>
      <c r="D31" s="70"/>
      <c r="E31" s="69">
        <v>7</v>
      </c>
      <c r="G31" s="87" t="s">
        <v>85</v>
      </c>
      <c r="H31" s="89"/>
      <c r="I31" s="75"/>
      <c r="J31" s="75"/>
      <c r="K31" s="85">
        <f t="shared" si="0"/>
        <v>0</v>
      </c>
      <c r="L31" s="85">
        <f t="shared" si="1"/>
        <v>0</v>
      </c>
    </row>
    <row r="32" spans="1:12" ht="14.9" customHeight="1" x14ac:dyDescent="0.25">
      <c r="A32" s="67">
        <v>10</v>
      </c>
      <c r="B32" s="67">
        <v>15</v>
      </c>
      <c r="C32" s="68">
        <v>20</v>
      </c>
      <c r="D32" s="70"/>
      <c r="E32" s="69">
        <v>7</v>
      </c>
      <c r="G32" s="87" t="s">
        <v>86</v>
      </c>
      <c r="H32" s="91"/>
      <c r="I32" s="75"/>
      <c r="J32" s="75"/>
      <c r="K32" s="85">
        <f t="shared" si="0"/>
        <v>0</v>
      </c>
      <c r="L32" s="85">
        <f t="shared" si="1"/>
        <v>0</v>
      </c>
    </row>
    <row r="33" spans="1:12" ht="14.9" customHeight="1" x14ac:dyDescent="0.25">
      <c r="A33" s="67">
        <v>10</v>
      </c>
      <c r="B33" s="67">
        <v>20</v>
      </c>
      <c r="C33" s="68"/>
      <c r="D33" s="70"/>
      <c r="E33" s="69">
        <v>5</v>
      </c>
      <c r="G33" s="74" t="s">
        <v>87</v>
      </c>
      <c r="H33" s="72"/>
      <c r="I33" s="86">
        <f>SUM(I34:I40)</f>
        <v>0</v>
      </c>
      <c r="J33" s="86">
        <f>SUM(J34:J40)</f>
        <v>0</v>
      </c>
      <c r="K33" s="85">
        <f t="shared" si="0"/>
        <v>0</v>
      </c>
      <c r="L33" s="85">
        <f t="shared" si="1"/>
        <v>0</v>
      </c>
    </row>
    <row r="34" spans="1:12" ht="14.9" customHeight="1" x14ac:dyDescent="0.25">
      <c r="A34" s="67">
        <v>10</v>
      </c>
      <c r="B34" s="67">
        <v>20</v>
      </c>
      <c r="C34" s="67" t="s">
        <v>21</v>
      </c>
      <c r="D34" s="70"/>
      <c r="E34" s="69">
        <v>6</v>
      </c>
      <c r="G34" s="87" t="s">
        <v>88</v>
      </c>
      <c r="H34" s="92"/>
      <c r="I34" s="75"/>
      <c r="J34" s="75"/>
      <c r="K34" s="85">
        <f t="shared" si="0"/>
        <v>0</v>
      </c>
      <c r="L34" s="85">
        <f t="shared" si="1"/>
        <v>0</v>
      </c>
    </row>
    <row r="35" spans="1:12" ht="14.9" customHeight="1" x14ac:dyDescent="0.25">
      <c r="A35" s="67">
        <v>10</v>
      </c>
      <c r="B35" s="67">
        <v>20</v>
      </c>
      <c r="C35" s="68">
        <v>10</v>
      </c>
      <c r="D35" s="70"/>
      <c r="E35" s="69">
        <v>6</v>
      </c>
      <c r="G35" s="87" t="s">
        <v>89</v>
      </c>
      <c r="H35" s="92"/>
      <c r="I35" s="75"/>
      <c r="J35" s="75"/>
      <c r="K35" s="85">
        <f t="shared" si="0"/>
        <v>0</v>
      </c>
      <c r="L35" s="85">
        <f t="shared" si="1"/>
        <v>0</v>
      </c>
    </row>
    <row r="36" spans="1:12" ht="14.9" customHeight="1" x14ac:dyDescent="0.25">
      <c r="A36" s="67">
        <v>10</v>
      </c>
      <c r="B36" s="67">
        <v>20</v>
      </c>
      <c r="C36" s="68">
        <v>15</v>
      </c>
      <c r="D36" s="70"/>
      <c r="E36" s="69">
        <v>7</v>
      </c>
      <c r="G36" s="87" t="s">
        <v>90</v>
      </c>
      <c r="H36" s="92"/>
      <c r="I36" s="75"/>
      <c r="J36" s="75"/>
      <c r="K36" s="85">
        <f t="shared" si="0"/>
        <v>0</v>
      </c>
      <c r="L36" s="85">
        <f t="shared" si="1"/>
        <v>0</v>
      </c>
    </row>
    <row r="37" spans="1:12" ht="14.9" customHeight="1" x14ac:dyDescent="0.25">
      <c r="A37" s="67">
        <v>10</v>
      </c>
      <c r="B37" s="67">
        <v>20</v>
      </c>
      <c r="C37" s="68">
        <v>20</v>
      </c>
      <c r="D37" s="70"/>
      <c r="E37" s="69">
        <v>7</v>
      </c>
      <c r="G37" s="87" t="s">
        <v>91</v>
      </c>
      <c r="H37" s="92"/>
      <c r="I37" s="75"/>
      <c r="J37" s="75"/>
      <c r="K37" s="85">
        <f t="shared" si="0"/>
        <v>0</v>
      </c>
      <c r="L37" s="85">
        <f t="shared" si="1"/>
        <v>0</v>
      </c>
    </row>
    <row r="38" spans="1:12" ht="14.9" customHeight="1" x14ac:dyDescent="0.25">
      <c r="A38" s="67">
        <v>10</v>
      </c>
      <c r="B38" s="67">
        <v>20</v>
      </c>
      <c r="C38" s="67">
        <v>25</v>
      </c>
      <c r="D38" s="70"/>
      <c r="E38" s="69">
        <v>8</v>
      </c>
      <c r="G38" s="87" t="s">
        <v>92</v>
      </c>
      <c r="H38" s="92"/>
      <c r="I38" s="75"/>
      <c r="J38" s="75"/>
      <c r="K38" s="85">
        <f t="shared" si="0"/>
        <v>0</v>
      </c>
      <c r="L38" s="85">
        <f t="shared" si="1"/>
        <v>0</v>
      </c>
    </row>
    <row r="39" spans="1:12" ht="14.9" customHeight="1" x14ac:dyDescent="0.25">
      <c r="A39" s="67">
        <v>10</v>
      </c>
      <c r="B39" s="67">
        <v>20</v>
      </c>
      <c r="C39" s="68">
        <v>30</v>
      </c>
      <c r="D39" s="70"/>
      <c r="E39" s="69">
        <v>8</v>
      </c>
      <c r="G39" s="87" t="s">
        <v>93</v>
      </c>
      <c r="H39" s="92"/>
      <c r="I39" s="75"/>
      <c r="J39" s="75"/>
      <c r="K39" s="85">
        <f t="shared" si="0"/>
        <v>0</v>
      </c>
      <c r="L39" s="85">
        <f t="shared" si="1"/>
        <v>0</v>
      </c>
    </row>
    <row r="40" spans="1:12" ht="14.9" customHeight="1" x14ac:dyDescent="0.25">
      <c r="A40" s="67">
        <v>10</v>
      </c>
      <c r="B40" s="67">
        <v>20</v>
      </c>
      <c r="C40" s="68">
        <v>35</v>
      </c>
      <c r="D40" s="70"/>
      <c r="E40" s="69">
        <v>9</v>
      </c>
      <c r="G40" s="87" t="s">
        <v>94</v>
      </c>
      <c r="H40" s="89"/>
      <c r="I40" s="75"/>
      <c r="J40" s="75"/>
      <c r="K40" s="85">
        <f t="shared" si="0"/>
        <v>0</v>
      </c>
      <c r="L40" s="85">
        <f t="shared" si="1"/>
        <v>0</v>
      </c>
    </row>
    <row r="41" spans="1:12" ht="14.9" customHeight="1" x14ac:dyDescent="0.25">
      <c r="A41" s="67">
        <v>10</v>
      </c>
      <c r="B41" s="67">
        <v>25</v>
      </c>
      <c r="C41" s="67"/>
      <c r="D41" s="70"/>
      <c r="E41" s="69">
        <v>6</v>
      </c>
      <c r="G41" s="74" t="s">
        <v>95</v>
      </c>
      <c r="H41" s="89"/>
      <c r="I41" s="75"/>
      <c r="J41" s="75"/>
      <c r="K41" s="85">
        <f t="shared" si="0"/>
        <v>0</v>
      </c>
      <c r="L41" s="85">
        <f t="shared" si="1"/>
        <v>0</v>
      </c>
    </row>
    <row r="42" spans="1:12" ht="14.9" customHeight="1" x14ac:dyDescent="0.25">
      <c r="A42" s="38"/>
      <c r="B42" s="93"/>
      <c r="C42" s="38"/>
      <c r="D42" s="39"/>
      <c r="E42" s="39"/>
      <c r="F42" s="40"/>
      <c r="G42" s="94"/>
      <c r="H42" s="95"/>
      <c r="I42" s="41"/>
      <c r="J42" s="41"/>
      <c r="K42" s="41"/>
      <c r="L42" s="41"/>
    </row>
    <row r="43" spans="1:12" ht="14.9" customHeight="1" x14ac:dyDescent="0.25">
      <c r="A43" s="67">
        <v>15</v>
      </c>
      <c r="B43" s="67"/>
      <c r="C43" s="68"/>
      <c r="D43" s="70"/>
      <c r="E43" s="69">
        <v>4</v>
      </c>
      <c r="G43" s="84" t="s">
        <v>96</v>
      </c>
      <c r="H43" s="89"/>
      <c r="I43" s="75"/>
      <c r="J43" s="75"/>
      <c r="K43" s="73">
        <f>IF(I43&lt;J43,0,I43-J43)</f>
        <v>0</v>
      </c>
      <c r="L43" s="73">
        <f>IF(I43&lt;J43,J43-I43,0)</f>
        <v>0</v>
      </c>
    </row>
    <row r="44" spans="1:12" ht="14.9" customHeight="1" x14ac:dyDescent="0.25">
      <c r="A44" s="67">
        <v>20</v>
      </c>
      <c r="B44" s="67"/>
      <c r="C44" s="67"/>
      <c r="D44" s="70"/>
      <c r="E44" s="69">
        <v>4</v>
      </c>
      <c r="G44" s="84" t="s">
        <v>97</v>
      </c>
      <c r="H44" s="89"/>
      <c r="I44" s="75"/>
      <c r="J44" s="75"/>
      <c r="K44" s="85">
        <f>IF(I44&lt;J44,0,I44-J44)</f>
        <v>0</v>
      </c>
      <c r="L44" s="85">
        <f>IF(I44&lt;J44,J44-I44,0)</f>
        <v>0</v>
      </c>
    </row>
    <row r="45" spans="1:12" ht="14.9" customHeight="1" x14ac:dyDescent="0.25">
      <c r="A45" s="67">
        <v>25</v>
      </c>
      <c r="B45" s="67"/>
      <c r="C45" s="68"/>
      <c r="D45" s="70"/>
      <c r="E45" s="69">
        <v>5</v>
      </c>
      <c r="G45" s="84" t="s">
        <v>98</v>
      </c>
      <c r="H45" s="89"/>
      <c r="I45" s="75"/>
      <c r="J45" s="75"/>
      <c r="K45" s="85">
        <f>IF(I45&lt;J45,0,I45-J45)</f>
        <v>0</v>
      </c>
      <c r="L45" s="85">
        <f>IF(I45&lt;J45,J45-I45,0)</f>
        <v>0</v>
      </c>
    </row>
    <row r="46" spans="1:12" ht="14.9" customHeight="1" x14ac:dyDescent="0.25">
      <c r="A46" s="67">
        <v>30</v>
      </c>
      <c r="B46" s="67"/>
      <c r="C46" s="68"/>
      <c r="D46" s="70"/>
      <c r="E46" s="69">
        <v>5</v>
      </c>
      <c r="G46" s="84" t="s">
        <v>99</v>
      </c>
      <c r="H46" s="89"/>
      <c r="I46" s="75"/>
      <c r="J46" s="75"/>
      <c r="K46" s="85">
        <f>IF(I46&lt;J46,0,I46-J46)</f>
        <v>0</v>
      </c>
      <c r="L46" s="85">
        <f>IF(I46&lt;J46,J46-I46,0)</f>
        <v>0</v>
      </c>
    </row>
    <row r="47" spans="1:12" ht="14.9" customHeight="1" x14ac:dyDescent="0.25">
      <c r="A47" s="67">
        <v>35</v>
      </c>
      <c r="B47" s="67"/>
      <c r="C47" s="68"/>
      <c r="D47" s="70"/>
      <c r="E47" s="69">
        <v>6</v>
      </c>
      <c r="G47" s="84" t="s">
        <v>100</v>
      </c>
      <c r="H47" s="89"/>
      <c r="I47" s="75"/>
      <c r="J47" s="75"/>
      <c r="K47" s="85">
        <f>IF(I47&lt;J47,0,I47-J47)</f>
        <v>0</v>
      </c>
      <c r="L47" s="85">
        <f>IF(I47&lt;J47,J47-I47,0)</f>
        <v>0</v>
      </c>
    </row>
    <row r="48" spans="1:12" ht="14.9" customHeight="1" x14ac:dyDescent="0.25">
      <c r="A48" s="38"/>
      <c r="B48" s="38"/>
      <c r="C48" s="38"/>
      <c r="D48" s="39"/>
      <c r="E48" s="39"/>
      <c r="F48" s="40"/>
      <c r="G48" s="94"/>
      <c r="H48" s="95"/>
      <c r="I48" s="41"/>
      <c r="J48" s="41"/>
      <c r="K48" s="41"/>
      <c r="L48" s="41"/>
    </row>
    <row r="49" spans="1:12" ht="14.9" customHeight="1" x14ac:dyDescent="0.25">
      <c r="A49" s="67">
        <v>40</v>
      </c>
      <c r="B49" s="67"/>
      <c r="C49" s="68"/>
      <c r="D49" s="70"/>
      <c r="E49" s="69">
        <v>6</v>
      </c>
      <c r="G49" s="84" t="s">
        <v>101</v>
      </c>
      <c r="H49" s="72"/>
      <c r="I49" s="86">
        <f>I47+I46+I45+I44+I43+I22</f>
        <v>0</v>
      </c>
      <c r="J49" s="86">
        <f>J47+J46+J45+J44+J43+J22</f>
        <v>0</v>
      </c>
      <c r="K49" s="73">
        <f>IF(I49&lt;J49,0,I49-J49)</f>
        <v>0</v>
      </c>
      <c r="L49" s="73">
        <f>IF(I49&lt;J49,J49-I49,0)</f>
        <v>0</v>
      </c>
    </row>
    <row r="50" spans="1:12" ht="14.9" customHeight="1" x14ac:dyDescent="0.25">
      <c r="A50" s="40"/>
      <c r="B50" s="40"/>
      <c r="C50" s="40"/>
      <c r="D50" s="40"/>
      <c r="E50" s="40"/>
      <c r="I50" s="40"/>
    </row>
    <row r="51" spans="1:12" ht="14.9" customHeight="1" x14ac:dyDescent="0.25">
      <c r="A51" s="40"/>
      <c r="B51" s="40"/>
      <c r="C51" s="40"/>
      <c r="D51" s="40"/>
      <c r="E51" s="40"/>
      <c r="G51" s="96"/>
      <c r="I51" s="40"/>
    </row>
    <row r="52" spans="1:12" ht="14.9" customHeight="1" x14ac:dyDescent="0.25">
      <c r="A52" s="40"/>
      <c r="B52" s="40"/>
      <c r="C52" s="40"/>
      <c r="D52" s="40"/>
      <c r="E52" s="40"/>
      <c r="G52" s="97"/>
      <c r="I52" s="40"/>
    </row>
    <row r="53" spans="1:12" ht="14.9" customHeight="1" x14ac:dyDescent="0.25">
      <c r="A53" s="40"/>
      <c r="B53" s="40"/>
      <c r="C53" s="40"/>
      <c r="D53" s="40"/>
      <c r="E53" s="40"/>
      <c r="G53" s="50"/>
      <c r="I53" s="40"/>
    </row>
    <row r="54" spans="1:12" ht="14.9" customHeight="1" x14ac:dyDescent="0.25">
      <c r="A54" s="40"/>
      <c r="B54" s="40"/>
      <c r="C54" s="40"/>
      <c r="D54" s="40"/>
      <c r="E54" s="40"/>
      <c r="G54" s="97"/>
      <c r="I54" s="40"/>
    </row>
    <row r="55" spans="1:12" ht="14.9" customHeight="1" x14ac:dyDescent="0.25"/>
    <row r="56" spans="1:12" ht="14.9" customHeight="1" x14ac:dyDescent="0.25">
      <c r="G56" s="74"/>
    </row>
    <row r="57" spans="1:12" ht="14.9" customHeight="1" x14ac:dyDescent="0.25"/>
    <row r="58" spans="1:12" ht="14.9" customHeight="1" x14ac:dyDescent="0.25"/>
    <row r="59" spans="1:12" ht="14.9" customHeight="1" x14ac:dyDescent="0.25"/>
    <row r="60" spans="1:12" ht="14.9" customHeight="1" x14ac:dyDescent="0.25"/>
    <row r="61" spans="1:12" ht="14.9" customHeight="1" x14ac:dyDescent="0.25"/>
    <row r="62" spans="1:12" ht="14.9" customHeight="1" x14ac:dyDescent="0.25"/>
    <row r="63" spans="1:12" ht="14.9" customHeight="1" x14ac:dyDescent="0.25"/>
    <row r="64" spans="1:12" ht="14.9" customHeight="1" x14ac:dyDescent="0.25"/>
    <row r="65" ht="14.9" customHeight="1" x14ac:dyDescent="0.25"/>
    <row r="66" ht="14.9" customHeight="1" x14ac:dyDescent="0.25"/>
    <row r="67" ht="14.9" customHeight="1" x14ac:dyDescent="0.25"/>
    <row r="68" ht="14.9" customHeight="1" x14ac:dyDescent="0.25"/>
    <row r="69" ht="14.9" customHeight="1" x14ac:dyDescent="0.25"/>
    <row r="70" ht="14.9" customHeight="1" x14ac:dyDescent="0.25"/>
    <row r="71" ht="14.9" customHeight="1" x14ac:dyDescent="0.25"/>
    <row r="72" ht="14.9" customHeight="1" x14ac:dyDescent="0.25"/>
    <row r="73" ht="14.9" customHeight="1" x14ac:dyDescent="0.25"/>
    <row r="74" ht="14.9" customHeight="1" x14ac:dyDescent="0.25"/>
    <row r="75" ht="14.9" customHeight="1" x14ac:dyDescent="0.25"/>
    <row r="76" ht="14.9" customHeight="1" x14ac:dyDescent="0.25"/>
    <row r="77" ht="14.9" customHeight="1" x14ac:dyDescent="0.25"/>
    <row r="78" ht="14.9" customHeight="1" x14ac:dyDescent="0.25"/>
    <row r="79" ht="14.9" customHeight="1" x14ac:dyDescent="0.25"/>
    <row r="80" ht="14.9" customHeight="1" x14ac:dyDescent="0.25"/>
    <row r="81" ht="14.9" customHeight="1" x14ac:dyDescent="0.25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VD01a</vt:lpstr>
      <vt:lpstr>VD01g</vt:lpstr>
      <vt:lpstr>VD02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2022-01-18T08:30:24Z</dcterms:created>
  <dcterms:modified xsi:type="dcterms:W3CDTF">2022-03-09T12:58:41Z</dcterms:modified>
</cp:coreProperties>
</file>