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1570" windowHeight="9495"/>
  </bookViews>
  <sheets>
    <sheet name="VE011" sheetId="1" r:id="rId1"/>
    <sheet name="VE02" sheetId="2" r:id="rId2"/>
    <sheet name="VE03b" sheetId="3" r:id="rId3"/>
    <sheet name="VE04" sheetId="4" r:id="rId4"/>
    <sheet name="VE05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7" i="4" l="1"/>
  <c r="AB47" i="4" s="1"/>
  <c r="Z47" i="4"/>
  <c r="Y47" i="4"/>
  <c r="X47" i="4"/>
  <c r="W47" i="4"/>
  <c r="V47" i="4"/>
  <c r="U47" i="4"/>
  <c r="T47" i="4"/>
  <c r="S47" i="4"/>
  <c r="R47" i="4"/>
  <c r="Q47" i="4"/>
  <c r="P47" i="4"/>
  <c r="M47" i="4"/>
  <c r="L47" i="4"/>
  <c r="N47" i="4" s="1"/>
  <c r="J47" i="4"/>
  <c r="K47" i="4" s="1"/>
  <c r="I47" i="4"/>
  <c r="AB46" i="4"/>
  <c r="Y46" i="4"/>
  <c r="U46" i="4"/>
  <c r="N46" i="4"/>
  <c r="K46" i="4"/>
  <c r="AB45" i="4"/>
  <c r="Y45" i="4"/>
  <c r="U45" i="4"/>
  <c r="N45" i="4"/>
  <c r="K45" i="4"/>
  <c r="AA44" i="4"/>
  <c r="Z44" i="4"/>
  <c r="AB44" i="4" s="1"/>
  <c r="X44" i="4"/>
  <c r="Y44" i="4" s="1"/>
  <c r="W44" i="4"/>
  <c r="V44" i="4"/>
  <c r="V23" i="4" s="1"/>
  <c r="T44" i="4"/>
  <c r="U44" i="4" s="1"/>
  <c r="S44" i="4"/>
  <c r="R44" i="4"/>
  <c r="R23" i="4" s="1"/>
  <c r="U23" i="4" s="1"/>
  <c r="Q44" i="4"/>
  <c r="P44" i="4"/>
  <c r="M44" i="4"/>
  <c r="M23" i="4" s="1"/>
  <c r="N23" i="4" s="1"/>
  <c r="L44" i="4"/>
  <c r="N44" i="4" s="1"/>
  <c r="K44" i="4"/>
  <c r="J44" i="4"/>
  <c r="I44" i="4"/>
  <c r="I23" i="4" s="1"/>
  <c r="K23" i="4" s="1"/>
  <c r="AB43" i="4"/>
  <c r="Y43" i="4"/>
  <c r="U43" i="4"/>
  <c r="N43" i="4"/>
  <c r="K43" i="4"/>
  <c r="AB42" i="4"/>
  <c r="Y42" i="4"/>
  <c r="U42" i="4"/>
  <c r="N42" i="4"/>
  <c r="K42" i="4"/>
  <c r="AB41" i="4"/>
  <c r="Y41" i="4"/>
  <c r="U41" i="4"/>
  <c r="N41" i="4"/>
  <c r="K41" i="4"/>
  <c r="AB40" i="4"/>
  <c r="Y40" i="4"/>
  <c r="U40" i="4"/>
  <c r="N40" i="4"/>
  <c r="K40" i="4"/>
  <c r="AB39" i="4"/>
  <c r="Y39" i="4"/>
  <c r="U39" i="4"/>
  <c r="N39" i="4"/>
  <c r="K39" i="4"/>
  <c r="AB38" i="4"/>
  <c r="Y38" i="4"/>
  <c r="U38" i="4"/>
  <c r="N38" i="4"/>
  <c r="K38" i="4"/>
  <c r="AB37" i="4"/>
  <c r="Y37" i="4"/>
  <c r="U37" i="4"/>
  <c r="N37" i="4"/>
  <c r="K37" i="4"/>
  <c r="AB36" i="4"/>
  <c r="Y36" i="4"/>
  <c r="U36" i="4"/>
  <c r="N36" i="4"/>
  <c r="K36" i="4"/>
  <c r="AB35" i="4"/>
  <c r="Y35" i="4"/>
  <c r="U35" i="4"/>
  <c r="N35" i="4"/>
  <c r="K35" i="4"/>
  <c r="AB34" i="4"/>
  <c r="Y34" i="4"/>
  <c r="U34" i="4"/>
  <c r="N34" i="4"/>
  <c r="K34" i="4"/>
  <c r="AB33" i="4"/>
  <c r="Y33" i="4"/>
  <c r="U33" i="4"/>
  <c r="N33" i="4"/>
  <c r="K33" i="4"/>
  <c r="AB32" i="4"/>
  <c r="Y32" i="4"/>
  <c r="U32" i="4"/>
  <c r="N32" i="4"/>
  <c r="K32" i="4"/>
  <c r="AB31" i="4"/>
  <c r="Y31" i="4"/>
  <c r="U31" i="4"/>
  <c r="N31" i="4"/>
  <c r="K31" i="4"/>
  <c r="AB30" i="4"/>
  <c r="Y30" i="4"/>
  <c r="U30" i="4"/>
  <c r="N30" i="4"/>
  <c r="K30" i="4"/>
  <c r="AB29" i="4"/>
  <c r="Y29" i="4"/>
  <c r="U29" i="4"/>
  <c r="N29" i="4"/>
  <c r="K29" i="4"/>
  <c r="AB28" i="4"/>
  <c r="Y28" i="4"/>
  <c r="U28" i="4"/>
  <c r="N28" i="4"/>
  <c r="K28" i="4"/>
  <c r="AB27" i="4"/>
  <c r="Y27" i="4"/>
  <c r="U27" i="4"/>
  <c r="N27" i="4"/>
  <c r="K27" i="4"/>
  <c r="AB26" i="4"/>
  <c r="Y26" i="4"/>
  <c r="U26" i="4"/>
  <c r="N26" i="4"/>
  <c r="K26" i="4"/>
  <c r="AB25" i="4"/>
  <c r="Y25" i="4"/>
  <c r="U25" i="4"/>
  <c r="N25" i="4"/>
  <c r="K25" i="4"/>
  <c r="AB24" i="4"/>
  <c r="Y24" i="4"/>
  <c r="U24" i="4"/>
  <c r="N24" i="4"/>
  <c r="K24" i="4"/>
  <c r="AA23" i="4"/>
  <c r="X23" i="4"/>
  <c r="W23" i="4"/>
  <c r="Y23" i="4" s="1"/>
  <c r="T23" i="4"/>
  <c r="S23" i="4"/>
  <c r="Q23" i="4"/>
  <c r="P23" i="4"/>
  <c r="L23" i="4"/>
  <c r="J23" i="4"/>
  <c r="T44" i="3"/>
  <c r="N44" i="3"/>
  <c r="T43" i="3"/>
  <c r="N43" i="3"/>
  <c r="T42" i="3"/>
  <c r="N42" i="3"/>
  <c r="T41" i="3"/>
  <c r="N41" i="3"/>
  <c r="T40" i="3"/>
  <c r="N40" i="3"/>
  <c r="T39" i="3"/>
  <c r="N39" i="3"/>
  <c r="T38" i="3"/>
  <c r="N38" i="3"/>
  <c r="T37" i="3"/>
  <c r="N37" i="3"/>
  <c r="T36" i="3"/>
  <c r="N36" i="3"/>
  <c r="T35" i="3"/>
  <c r="N35" i="3"/>
  <c r="T34" i="3"/>
  <c r="N34" i="3"/>
  <c r="T33" i="3"/>
  <c r="N33" i="3"/>
  <c r="T32" i="3"/>
  <c r="N32" i="3"/>
  <c r="T31" i="3"/>
  <c r="N31" i="3"/>
  <c r="T30" i="3"/>
  <c r="N30" i="3"/>
  <c r="T29" i="3"/>
  <c r="N29" i="3"/>
  <c r="T28" i="3"/>
  <c r="N28" i="3"/>
  <c r="T27" i="3"/>
  <c r="N27" i="3"/>
  <c r="T26" i="3"/>
  <c r="N26" i="3"/>
  <c r="T25" i="3"/>
  <c r="N25" i="3"/>
  <c r="T24" i="3"/>
  <c r="N24" i="3"/>
  <c r="T23" i="3"/>
  <c r="T22" i="3" s="1"/>
  <c r="N23" i="3"/>
  <c r="N22" i="3" s="1"/>
  <c r="S22" i="3"/>
  <c r="R22" i="3"/>
  <c r="Q22" i="3"/>
  <c r="P22" i="3"/>
  <c r="O22" i="3"/>
  <c r="M22" i="3"/>
  <c r="L22" i="3"/>
  <c r="K22" i="3"/>
  <c r="J22" i="3"/>
  <c r="I22" i="3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J22" i="2"/>
  <c r="K22" i="2" s="1"/>
  <c r="I22" i="2"/>
  <c r="V92" i="1"/>
  <c r="T92" i="1"/>
  <c r="O92" i="1"/>
  <c r="T91" i="1"/>
  <c r="V91" i="1" s="1"/>
  <c r="O91" i="1"/>
  <c r="T90" i="1"/>
  <c r="V90" i="1" s="1"/>
  <c r="O90" i="1"/>
  <c r="T89" i="1"/>
  <c r="O89" i="1"/>
  <c r="V89" i="1" s="1"/>
  <c r="V88" i="1"/>
  <c r="T88" i="1"/>
  <c r="O88" i="1"/>
  <c r="T87" i="1"/>
  <c r="V87" i="1" s="1"/>
  <c r="O87" i="1"/>
  <c r="T86" i="1"/>
  <c r="V86" i="1" s="1"/>
  <c r="O86" i="1"/>
  <c r="T85" i="1"/>
  <c r="O85" i="1"/>
  <c r="V85" i="1" s="1"/>
  <c r="V84" i="1"/>
  <c r="T84" i="1"/>
  <c r="O84" i="1"/>
  <c r="T83" i="1"/>
  <c r="V83" i="1" s="1"/>
  <c r="O83" i="1"/>
  <c r="T82" i="1"/>
  <c r="V82" i="1" s="1"/>
  <c r="O82" i="1"/>
  <c r="U81" i="1"/>
  <c r="S81" i="1"/>
  <c r="S80" i="1" s="1"/>
  <c r="S94" i="1" s="1"/>
  <c r="R81" i="1"/>
  <c r="Q81" i="1"/>
  <c r="P81" i="1"/>
  <c r="P80" i="1" s="1"/>
  <c r="N81" i="1"/>
  <c r="M81" i="1"/>
  <c r="L81" i="1"/>
  <c r="L80" i="1" s="1"/>
  <c r="K81" i="1"/>
  <c r="K80" i="1" s="1"/>
  <c r="K94" i="1" s="1"/>
  <c r="J81" i="1"/>
  <c r="U80" i="1"/>
  <c r="R80" i="1"/>
  <c r="Q80" i="1"/>
  <c r="N80" i="1"/>
  <c r="M80" i="1"/>
  <c r="J80" i="1"/>
  <c r="V79" i="1"/>
  <c r="T79" i="1"/>
  <c r="O79" i="1"/>
  <c r="T78" i="1"/>
  <c r="V78" i="1" s="1"/>
  <c r="O78" i="1"/>
  <c r="T77" i="1"/>
  <c r="V77" i="1" s="1"/>
  <c r="O77" i="1"/>
  <c r="T76" i="1"/>
  <c r="O76" i="1"/>
  <c r="V76" i="1" s="1"/>
  <c r="V75" i="1"/>
  <c r="T75" i="1"/>
  <c r="O75" i="1"/>
  <c r="T74" i="1"/>
  <c r="V74" i="1" s="1"/>
  <c r="O74" i="1"/>
  <c r="T73" i="1"/>
  <c r="V73" i="1" s="1"/>
  <c r="O73" i="1"/>
  <c r="T72" i="1"/>
  <c r="O72" i="1"/>
  <c r="V72" i="1" s="1"/>
  <c r="V71" i="1"/>
  <c r="T71" i="1"/>
  <c r="O71" i="1"/>
  <c r="U70" i="1"/>
  <c r="U69" i="1" s="1"/>
  <c r="S70" i="1"/>
  <c r="R70" i="1"/>
  <c r="R69" i="1" s="1"/>
  <c r="Q70" i="1"/>
  <c r="Q69" i="1" s="1"/>
  <c r="P70" i="1"/>
  <c r="T70" i="1" s="1"/>
  <c r="N70" i="1"/>
  <c r="N69" i="1" s="1"/>
  <c r="M70" i="1"/>
  <c r="M69" i="1" s="1"/>
  <c r="L70" i="1"/>
  <c r="K70" i="1"/>
  <c r="J70" i="1"/>
  <c r="J69" i="1" s="1"/>
  <c r="S69" i="1"/>
  <c r="P69" i="1"/>
  <c r="L69" i="1"/>
  <c r="K69" i="1"/>
  <c r="T68" i="1"/>
  <c r="V68" i="1" s="1"/>
  <c r="O68" i="1"/>
  <c r="T67" i="1"/>
  <c r="O67" i="1"/>
  <c r="V67" i="1" s="1"/>
  <c r="V66" i="1"/>
  <c r="T66" i="1"/>
  <c r="O66" i="1"/>
  <c r="T65" i="1"/>
  <c r="V65" i="1" s="1"/>
  <c r="O65" i="1"/>
  <c r="T64" i="1"/>
  <c r="V64" i="1" s="1"/>
  <c r="O64" i="1"/>
  <c r="T63" i="1"/>
  <c r="O63" i="1"/>
  <c r="V63" i="1" s="1"/>
  <c r="V62" i="1"/>
  <c r="T62" i="1"/>
  <c r="O62" i="1"/>
  <c r="T61" i="1"/>
  <c r="V61" i="1" s="1"/>
  <c r="O61" i="1"/>
  <c r="T60" i="1"/>
  <c r="V60" i="1" s="1"/>
  <c r="O60" i="1"/>
  <c r="T59" i="1"/>
  <c r="O59" i="1"/>
  <c r="V59" i="1" s="1"/>
  <c r="U58" i="1"/>
  <c r="Q58" i="1"/>
  <c r="Q57" i="1" s="1"/>
  <c r="T57" i="1" s="1"/>
  <c r="N58" i="1"/>
  <c r="M58" i="1"/>
  <c r="M57" i="1" s="1"/>
  <c r="L58" i="1"/>
  <c r="L57" i="1" s="1"/>
  <c r="K58" i="1"/>
  <c r="O58" i="1" s="1"/>
  <c r="J58" i="1"/>
  <c r="U57" i="1"/>
  <c r="N57" i="1"/>
  <c r="K57" i="1"/>
  <c r="J57" i="1"/>
  <c r="T56" i="1"/>
  <c r="O56" i="1"/>
  <c r="V56" i="1" s="1"/>
  <c r="V55" i="1"/>
  <c r="T55" i="1"/>
  <c r="O55" i="1"/>
  <c r="U54" i="1"/>
  <c r="S54" i="1"/>
  <c r="R54" i="1"/>
  <c r="Q54" i="1"/>
  <c r="P54" i="1"/>
  <c r="T54" i="1" s="1"/>
  <c r="N54" i="1"/>
  <c r="M54" i="1"/>
  <c r="L54" i="1"/>
  <c r="K54" i="1"/>
  <c r="J54" i="1"/>
  <c r="O54" i="1" s="1"/>
  <c r="V53" i="1"/>
  <c r="T53" i="1"/>
  <c r="O53" i="1"/>
  <c r="T52" i="1"/>
  <c r="V52" i="1" s="1"/>
  <c r="O52" i="1"/>
  <c r="T51" i="1"/>
  <c r="V51" i="1" s="1"/>
  <c r="O51" i="1"/>
  <c r="T50" i="1"/>
  <c r="O50" i="1"/>
  <c r="V50" i="1" s="1"/>
  <c r="U49" i="1"/>
  <c r="U47" i="1" s="1"/>
  <c r="S49" i="1"/>
  <c r="R49" i="1"/>
  <c r="R47" i="1" s="1"/>
  <c r="Q49" i="1"/>
  <c r="Q47" i="1" s="1"/>
  <c r="P49" i="1"/>
  <c r="T49" i="1" s="1"/>
  <c r="N49" i="1"/>
  <c r="N47" i="1" s="1"/>
  <c r="M49" i="1"/>
  <c r="M47" i="1" s="1"/>
  <c r="L49" i="1"/>
  <c r="K49" i="1"/>
  <c r="J49" i="1"/>
  <c r="J47" i="1" s="1"/>
  <c r="O47" i="1" s="1"/>
  <c r="T48" i="1"/>
  <c r="O48" i="1"/>
  <c r="V48" i="1" s="1"/>
  <c r="S47" i="1"/>
  <c r="P47" i="1"/>
  <c r="T47" i="1" s="1"/>
  <c r="L47" i="1"/>
  <c r="K47" i="1"/>
  <c r="T46" i="1"/>
  <c r="V46" i="1" s="1"/>
  <c r="O46" i="1"/>
  <c r="T45" i="1"/>
  <c r="O45" i="1"/>
  <c r="V45" i="1" s="1"/>
  <c r="U44" i="1"/>
  <c r="S44" i="1"/>
  <c r="R44" i="1"/>
  <c r="Q44" i="1"/>
  <c r="P44" i="1"/>
  <c r="T44" i="1" s="1"/>
  <c r="N44" i="1"/>
  <c r="M44" i="1"/>
  <c r="L44" i="1"/>
  <c r="K44" i="1"/>
  <c r="J44" i="1"/>
  <c r="O44" i="1" s="1"/>
  <c r="T43" i="1"/>
  <c r="O43" i="1"/>
  <c r="V43" i="1" s="1"/>
  <c r="V42" i="1"/>
  <c r="T42" i="1"/>
  <c r="O42" i="1"/>
  <c r="T41" i="1"/>
  <c r="V41" i="1" s="1"/>
  <c r="O41" i="1"/>
  <c r="T40" i="1"/>
  <c r="V40" i="1" s="1"/>
  <c r="O40" i="1"/>
  <c r="T39" i="1"/>
  <c r="O39" i="1"/>
  <c r="V39" i="1" s="1"/>
  <c r="U38" i="1"/>
  <c r="U36" i="1" s="1"/>
  <c r="S38" i="1"/>
  <c r="R38" i="1"/>
  <c r="R36" i="1" s="1"/>
  <c r="Q38" i="1"/>
  <c r="Q36" i="1" s="1"/>
  <c r="P38" i="1"/>
  <c r="T38" i="1" s="1"/>
  <c r="N38" i="1"/>
  <c r="N36" i="1" s="1"/>
  <c r="M38" i="1"/>
  <c r="M36" i="1" s="1"/>
  <c r="L38" i="1"/>
  <c r="K38" i="1"/>
  <c r="J38" i="1"/>
  <c r="J36" i="1" s="1"/>
  <c r="T37" i="1"/>
  <c r="O37" i="1"/>
  <c r="V37" i="1" s="1"/>
  <c r="S36" i="1"/>
  <c r="P36" i="1"/>
  <c r="L36" i="1"/>
  <c r="K36" i="1"/>
  <c r="T35" i="1"/>
  <c r="V35" i="1" s="1"/>
  <c r="O35" i="1"/>
  <c r="T34" i="1"/>
  <c r="O34" i="1"/>
  <c r="V34" i="1" s="1"/>
  <c r="V33" i="1"/>
  <c r="T33" i="1"/>
  <c r="O33" i="1"/>
  <c r="T32" i="1"/>
  <c r="V32" i="1" s="1"/>
  <c r="O32" i="1"/>
  <c r="T31" i="1"/>
  <c r="V31" i="1" s="1"/>
  <c r="O31" i="1"/>
  <c r="T30" i="1"/>
  <c r="O30" i="1"/>
  <c r="V30" i="1" s="1"/>
  <c r="V29" i="1"/>
  <c r="T29" i="1"/>
  <c r="O29" i="1"/>
  <c r="T28" i="1"/>
  <c r="V28" i="1" s="1"/>
  <c r="O28" i="1"/>
  <c r="T27" i="1"/>
  <c r="V27" i="1" s="1"/>
  <c r="O27" i="1"/>
  <c r="T26" i="1"/>
  <c r="O26" i="1"/>
  <c r="V26" i="1" s="1"/>
  <c r="U25" i="1"/>
  <c r="S25" i="1"/>
  <c r="T25" i="1" s="1"/>
  <c r="V25" i="1" s="1"/>
  <c r="W25" i="1" s="1"/>
  <c r="R25" i="1"/>
  <c r="Q25" i="1"/>
  <c r="N25" i="1"/>
  <c r="M25" i="1"/>
  <c r="L25" i="1"/>
  <c r="K25" i="1"/>
  <c r="J25" i="1"/>
  <c r="O25" i="1" s="1"/>
  <c r="U24" i="1"/>
  <c r="S24" i="1"/>
  <c r="T24" i="1" s="1"/>
  <c r="V24" i="1" s="1"/>
  <c r="R24" i="1"/>
  <c r="Q24" i="1"/>
  <c r="N24" i="1"/>
  <c r="M24" i="1"/>
  <c r="L24" i="1"/>
  <c r="K24" i="1"/>
  <c r="J24" i="1"/>
  <c r="O24" i="1" s="1"/>
  <c r="Z23" i="4" l="1"/>
  <c r="AB23" i="4" s="1"/>
  <c r="N94" i="1"/>
  <c r="V44" i="1"/>
  <c r="V57" i="1"/>
  <c r="T69" i="1"/>
  <c r="Q94" i="1"/>
  <c r="P94" i="1"/>
  <c r="T80" i="1"/>
  <c r="T36" i="1"/>
  <c r="V36" i="1" s="1"/>
  <c r="W36" i="1" s="1"/>
  <c r="O36" i="1"/>
  <c r="O69" i="1"/>
  <c r="M94" i="1"/>
  <c r="V80" i="1"/>
  <c r="V54" i="1"/>
  <c r="V69" i="1"/>
  <c r="V47" i="1"/>
  <c r="W47" i="1" s="1"/>
  <c r="O57" i="1"/>
  <c r="O80" i="1"/>
  <c r="R94" i="1"/>
  <c r="L94" i="1"/>
  <c r="T81" i="1"/>
  <c r="O38" i="1"/>
  <c r="V38" i="1" s="1"/>
  <c r="O49" i="1"/>
  <c r="V49" i="1" s="1"/>
  <c r="T58" i="1"/>
  <c r="V58" i="1" s="1"/>
  <c r="W58" i="1" s="1"/>
  <c r="O70" i="1"/>
  <c r="V70" i="1" s="1"/>
  <c r="W70" i="1" s="1"/>
  <c r="O81" i="1"/>
  <c r="V81" i="1" s="1"/>
  <c r="U94" i="1"/>
  <c r="J94" i="1"/>
  <c r="V94" i="1" l="1"/>
  <c r="W81" i="1"/>
  <c r="W94" i="1"/>
  <c r="O94" i="1"/>
  <c r="T94" i="1"/>
</calcChain>
</file>

<file path=xl/sharedStrings.xml><?xml version="1.0" encoding="utf-8"?>
<sst xmlns="http://schemas.openxmlformats.org/spreadsheetml/2006/main" count="322" uniqueCount="162">
  <si>
    <t>FINANSINSPEKTIONEN</t>
  </si>
  <si>
    <t>Daterad</t>
  </si>
  <si>
    <t>Gäller från</t>
  </si>
  <si>
    <t>Ansvarsskuld</t>
  </si>
  <si>
    <t>VE011</t>
  </si>
  <si>
    <t>Föreskrifter och anvisningar:</t>
  </si>
  <si>
    <t>1/2011</t>
  </si>
  <si>
    <t>Uppgiftslämnarkategorier:</t>
  </si>
  <si>
    <t>Frekvens:</t>
  </si>
  <si>
    <t>Årsrapport</t>
  </si>
  <si>
    <t>Svarsnoggrannhet:</t>
  </si>
  <si>
    <t>1000 EUR/procenttal med två decimaler</t>
  </si>
  <si>
    <t>Inlämningstid:</t>
  </si>
  <si>
    <t>Redogörelse över beräkningen av livförsäkringsbolags försäkringstekniska ansvarsskuld</t>
  </si>
  <si>
    <t>FÖRSÄKRINGSTEKNISK ANSVARSSKULD VID ÅRETS SLUT</t>
  </si>
  <si>
    <t>Genomsnittlig fondränta (%)</t>
  </si>
  <si>
    <t>Genomsnittlig garanterad ränta (%)</t>
  </si>
  <si>
    <t>Premieansvar</t>
  </si>
  <si>
    <t>Ersättningsansvar exkl. utjämningsbelopp</t>
  </si>
  <si>
    <t>Avgiven återförsäkring</t>
  </si>
  <si>
    <t>Totalt</t>
  </si>
  <si>
    <t>Ansvar för grundförmåner</t>
  </si>
  <si>
    <t>Ansvar för räntekomplettering</t>
  </si>
  <si>
    <t>Ansvar för framtida tilläggsförmåner</t>
  </si>
  <si>
    <t>Annat ansvar för tilläggsförmåner</t>
  </si>
  <si>
    <t>Annat premieansvar</t>
  </si>
  <si>
    <t>Premieansvar totalt</t>
  </si>
  <si>
    <t>Påbörjade pensioner</t>
  </si>
  <si>
    <t>Övriga kända och okända försäkringsfall</t>
  </si>
  <si>
    <t>Ersättningsansvar totalt exkl. utjämningsbelopp</t>
  </si>
  <si>
    <t>Radnr</t>
  </si>
  <si>
    <t>Knr</t>
  </si>
  <si>
    <t>Individuell sparförsäkring totalt</t>
  </si>
  <si>
    <t>Försäkringar med rätt till överskott och garanterad ränta totalt</t>
  </si>
  <si>
    <t>4.50 %</t>
  </si>
  <si>
    <t>3.50 %</t>
  </si>
  <si>
    <t>2.50 %</t>
  </si>
  <si>
    <t>1.50 %</t>
  </si>
  <si>
    <t>0.00 %</t>
  </si>
  <si>
    <t>Index</t>
  </si>
  <si>
    <t>Annan 1</t>
  </si>
  <si>
    <t>Annan 2</t>
  </si>
  <si>
    <t>Försäkringar utan rätt till överskott men med garanterad ränta</t>
  </si>
  <si>
    <t>Fondanknutna försäkringar</t>
  </si>
  <si>
    <t>Individuell riskförsäkring totalt</t>
  </si>
  <si>
    <t>Försäkringar för dödsfall</t>
  </si>
  <si>
    <t>Tilläggsförsäkringar som tecknats som komplettering till livförsäkring totalt</t>
  </si>
  <si>
    <t>Premiebefrielseförsäkringar</t>
  </si>
  <si>
    <t>Invaliditetsförsäkringar</t>
  </si>
  <si>
    <t>Olycksfallsförsäkringar</t>
  </si>
  <si>
    <t>Sjukförsäkringar</t>
  </si>
  <si>
    <t>Övriga försäkringar</t>
  </si>
  <si>
    <t>Försäkringar i skadeförsäkringsklasserna 1 och 2 totalt</t>
  </si>
  <si>
    <t>Gruppriskförsäkring totalt</t>
  </si>
  <si>
    <t>Kapitaliseringsavtal totalt</t>
  </si>
  <si>
    <t>2.00 %</t>
  </si>
  <si>
    <t>Övriga</t>
  </si>
  <si>
    <t>Individuell pensionsförsäkring totalt</t>
  </si>
  <si>
    <t>Försäkringar med garanterad ränta totalt</t>
  </si>
  <si>
    <t>Grupppensionsförsäkring totalt</t>
  </si>
  <si>
    <t>4.25 %</t>
  </si>
  <si>
    <t>3.85 %</t>
  </si>
  <si>
    <t>Mottagen återförsäkring</t>
  </si>
  <si>
    <t>Utjämningsbelopp</t>
  </si>
  <si>
    <t xml:space="preserve">TOTALT </t>
  </si>
  <si>
    <t/>
  </si>
  <si>
    <t>VE02</t>
  </si>
  <si>
    <t>Sammandrag av bokföringsmässigt premieansvar (skadeförsäkringsbolag)</t>
  </si>
  <si>
    <t>Brutto</t>
  </si>
  <si>
    <t>Återförsäkrares andel</t>
  </si>
  <si>
    <t>Egen andel</t>
  </si>
  <si>
    <t>Premieansvar i balansräkningen</t>
  </si>
  <si>
    <t>Lagstadgat olycksfall</t>
  </si>
  <si>
    <t>Idrottsutövares olycksfall</t>
  </si>
  <si>
    <t>Övriga olycksfall</t>
  </si>
  <si>
    <t>Sjukdom</t>
  </si>
  <si>
    <t>Landfordon</t>
  </si>
  <si>
    <t>Spårbundna fordon</t>
  </si>
  <si>
    <t>Luftfartyg</t>
  </si>
  <si>
    <t>Fartyg</t>
  </si>
  <si>
    <t>Godstransport</t>
  </si>
  <si>
    <t>Brand och naturkrafter</t>
  </si>
  <si>
    <t>Annan skada på egendom</t>
  </si>
  <si>
    <t>Motorfordonsansvar</t>
  </si>
  <si>
    <t>Luftfartygsansvar</t>
  </si>
  <si>
    <t>Sjötrafikfartygsansvar</t>
  </si>
  <si>
    <t>Allmän ansvarighet</t>
  </si>
  <si>
    <t>Kredit</t>
  </si>
  <si>
    <t>Borgen</t>
  </si>
  <si>
    <t>Andra förmögenhetsskador</t>
  </si>
  <si>
    <t>Rättsskydd</t>
  </si>
  <si>
    <t>Turistassistans</t>
  </si>
  <si>
    <t>Inhemsk återförsäkring</t>
  </si>
  <si>
    <t>Utländsk återförsäkring</t>
  </si>
  <si>
    <t>VE03b</t>
  </si>
  <si>
    <t>Sammandrag av bokföringsmässigt ersättningsansvar (skadeförsäkringsbolag)</t>
  </si>
  <si>
    <t>Slutligt fastställda pensioner och livräntor</t>
  </si>
  <si>
    <t>Icke slutligt fastställda pensioner och livräntor</t>
  </si>
  <si>
    <t>Övriga in casu-reserveringar</t>
  </si>
  <si>
    <t>Övriga kända och okända</t>
  </si>
  <si>
    <t>Skaderegleringsreserv</t>
  </si>
  <si>
    <t>Ersättningsansvar totalt</t>
  </si>
  <si>
    <t>10</t>
  </si>
  <si>
    <t>15</t>
  </si>
  <si>
    <t>25</t>
  </si>
  <si>
    <t>35</t>
  </si>
  <si>
    <t>50</t>
  </si>
  <si>
    <t>60</t>
  </si>
  <si>
    <t>Ersättningsansvar i balansräkningen</t>
  </si>
  <si>
    <t>Lagstadgat olycksfall totalt</t>
  </si>
  <si>
    <t>Idrottsutövares olycksfall totalt</t>
  </si>
  <si>
    <t>Övrigt olycksfall totalt</t>
  </si>
  <si>
    <t>Sjukdom totalt</t>
  </si>
  <si>
    <t>Landfordon totalt</t>
  </si>
  <si>
    <t>Spårbundna fordon totalt</t>
  </si>
  <si>
    <t>Luftfartyg totalt</t>
  </si>
  <si>
    <t>Fartyg totalt</t>
  </si>
  <si>
    <t>Godstransport totalt</t>
  </si>
  <si>
    <t>Brand och naturkrafter totalt</t>
  </si>
  <si>
    <t>Annan skada på egendom totalt</t>
  </si>
  <si>
    <t>Motorfordonsansvar totalt</t>
  </si>
  <si>
    <t>Luftfartygsansvar totalt</t>
  </si>
  <si>
    <t>Sjötrafikfartygsansvar totalt</t>
  </si>
  <si>
    <t>Allmän ansvarighet totalt</t>
  </si>
  <si>
    <t>Kredit totalt</t>
  </si>
  <si>
    <t>Borgen totalt</t>
  </si>
  <si>
    <t>Andra förmögenhetsskador totalt</t>
  </si>
  <si>
    <t>Rättsskydd totalt</t>
  </si>
  <si>
    <t>Turistassistans totalt</t>
  </si>
  <si>
    <t>Inhemsk återförsäkring totalt</t>
  </si>
  <si>
    <t>Utländsk återförsäkring totalt</t>
  </si>
  <si>
    <t>VE04</t>
  </si>
  <si>
    <t>Uppgifter om skadeförsäkringsbolags bokföringsmässiga ansvarsskuld</t>
  </si>
  <si>
    <t>Förändrade beräkningsgrunders uppskattade inverkan på räkenskapsårets ansvarsskuld</t>
  </si>
  <si>
    <t>Från premieansvaret avdragna aktiverade anskaffningsutgifter för försäkringar</t>
  </si>
  <si>
    <t>I premieansvaret ingående avsättning för kvardröjande risker</t>
  </si>
  <si>
    <t>Ersättningsansvarets tillräcklighet</t>
  </si>
  <si>
    <t>Skadad egendom, motgarantier och regressfordringar som har dragits av från ersättningsansvaret</t>
  </si>
  <si>
    <t>Överlåtet försäkringsbestånds inverkan på ansvarsskulden vid bokslutstidpunkten</t>
  </si>
  <si>
    <t>Räntesatser som använts vid beräkning av ansvarsskuld för pensionsåtaganden (%)</t>
  </si>
  <si>
    <t>Räntesats som använts vid beräkning av ansvarsskuld som inte är av pensionstyp (%)</t>
  </si>
  <si>
    <t>Ersättningsansvar</t>
  </si>
  <si>
    <t>Ersättningsansvar vid årets början</t>
  </si>
  <si>
    <t>Ersättningar för skador från tidigare år som utbetalats under året</t>
  </si>
  <si>
    <t>För dessa skador reserverat ersättningsansvar vid årets slut</t>
  </si>
  <si>
    <t>Över-/underskott</t>
  </si>
  <si>
    <t>Skadeförsäkring totalt</t>
  </si>
  <si>
    <t>Direktförsäkring totalt</t>
  </si>
  <si>
    <t>Återförsäkring totalt</t>
  </si>
  <si>
    <t>VE05</t>
  </si>
  <si>
    <t>Sammandrag av utjämningsbeloppet (skadeförsäkringsbolag)</t>
  </si>
  <si>
    <t>Värde</t>
  </si>
  <si>
    <t>Utjämningsbeloppets målbelopp</t>
  </si>
  <si>
    <t>Utjämningsbeloppets  maximibelopp</t>
  </si>
  <si>
    <t>Skadekvot för ökning  av utjämningsbeloppet</t>
  </si>
  <si>
    <t>Skadekvot för  minskning av utjämningsbeloppet</t>
  </si>
  <si>
    <t>Korrigerad skadekvot (5)</t>
  </si>
  <si>
    <t>Korrigerade premieintäkter</t>
  </si>
  <si>
    <t>Ränta på utjämningsbelopp (%)</t>
  </si>
  <si>
    <t>Denna fil kan inte användas för rapportering. Syftet med filen är att åskådliggöra rapporteringsprogrammet. Tabellerna motsvarar i stort sett rapporteringsprogrammet, men en del av funktionerna har kopplats bort. Filen med anvisningar för rapporteringen innehåller uppgifter om hur knapparna för val mellan olika alternativ fungerar.</t>
  </si>
  <si>
    <t>10 dygn innan revisionsberättelsen avlämnas; senast 31.3.</t>
  </si>
  <si>
    <t>Senaste ändringen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</si>
</sst>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mk&quot;;\-#,##0\ &quot;mk&quot;"/>
    <numFmt numFmtId="165" formatCode="General_)"/>
    <numFmt numFmtId="166" formatCode="0.0\ %"/>
  </numFmts>
  <fonts count="2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Courier"/>
      <family val="3"/>
    </font>
    <font>
      <sz val="11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28"/>
      <color rgb="FF000000"/>
      <name val="Arial"/>
      <family val="2"/>
    </font>
    <font>
      <b/>
      <sz val="28"/>
      <name val="Arial"/>
      <family val="2"/>
    </font>
    <font>
      <b/>
      <sz val="11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rgb="FF000000"/>
      <name val="Arial"/>
      <family val="2"/>
    </font>
    <font>
      <i/>
      <sz val="9"/>
      <color indexed="8"/>
      <name val="Arial"/>
      <family val="2"/>
    </font>
    <font>
      <sz val="26"/>
      <color rgb="FF000000"/>
      <name val="Arial"/>
      <family val="2"/>
    </font>
    <font>
      <b/>
      <sz val="26"/>
      <name val="Arial"/>
      <family val="2"/>
    </font>
    <font>
      <sz val="9"/>
      <color rgb="FFFF0000"/>
      <name val="Arial"/>
      <family val="2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ECB7E"/>
        <bgColor indexed="64"/>
      </patternFill>
    </fill>
    <fill>
      <patternFill patternType="solid">
        <fgColor rgb="FFA7A9AC"/>
        <bgColor indexed="64"/>
      </patternFill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3882"/>
      </bottom>
      <diagonal/>
    </border>
    <border>
      <left/>
      <right style="thin">
        <color rgb="FF003882"/>
      </right>
      <top style="thin">
        <color rgb="FF003882"/>
      </top>
      <bottom style="thin">
        <color rgb="FF003882"/>
      </bottom>
      <diagonal/>
    </border>
  </borders>
  <cellStyleXfs count="7">
    <xf numFmtId="0" fontId="0" fillId="0" borderId="0"/>
    <xf numFmtId="9" fontId="13" fillId="0" borderId="0" applyFont="0" applyFill="0" applyBorder="0" applyAlignment="0" applyProtection="0"/>
    <xf numFmtId="0" fontId="2" fillId="0" borderId="0"/>
    <xf numFmtId="164" fontId="4" fillId="0" borderId="0"/>
    <xf numFmtId="0" fontId="1" fillId="0" borderId="0"/>
    <xf numFmtId="0" fontId="20" fillId="0" borderId="0"/>
    <xf numFmtId="3" fontId="13" fillId="0" borderId="0"/>
  </cellStyleXfs>
  <cellXfs count="188">
    <xf numFmtId="0" fontId="0" fillId="0" borderId="0" xfId="0"/>
    <xf numFmtId="0" fontId="3" fillId="0" borderId="0" xfId="2" applyFont="1" applyFill="1" applyAlignment="1" applyProtection="1">
      <alignment vertical="center"/>
    </xf>
    <xf numFmtId="0" fontId="3" fillId="0" borderId="0" xfId="2" applyFont="1" applyFill="1" applyAlignment="1" applyProtection="1">
      <alignment horizontal="center" vertical="center"/>
    </xf>
    <xf numFmtId="0" fontId="3" fillId="0" borderId="0" xfId="2" applyFont="1" applyFill="1" applyProtection="1"/>
    <xf numFmtId="49" fontId="3" fillId="0" borderId="0" xfId="2" applyNumberFormat="1" applyFont="1" applyFill="1" applyProtection="1"/>
    <xf numFmtId="165" fontId="5" fillId="0" borderId="0" xfId="3" applyNumberFormat="1" applyFont="1" applyFill="1" applyAlignment="1" applyProtection="1">
      <alignment horizontal="left" vertical="center"/>
    </xf>
    <xf numFmtId="0" fontId="6" fillId="0" borderId="0" xfId="2" applyFont="1" applyFill="1" applyAlignment="1" applyProtection="1">
      <alignment horizontal="right" vertical="center"/>
    </xf>
    <xf numFmtId="0" fontId="3" fillId="0" borderId="0" xfId="2" applyFont="1" applyFill="1" applyAlignment="1" applyProtection="1">
      <alignment horizontal="left" vertical="center"/>
    </xf>
    <xf numFmtId="165" fontId="3" fillId="0" borderId="0" xfId="3" applyNumberFormat="1" applyFont="1" applyFill="1" applyAlignment="1" applyProtection="1">
      <alignment horizontal="left" vertical="center"/>
    </xf>
    <xf numFmtId="165" fontId="6" fillId="0" borderId="0" xfId="2" applyNumberFormat="1" applyFont="1" applyFill="1" applyAlignment="1" applyProtection="1">
      <alignment horizontal="right" vertical="center"/>
    </xf>
    <xf numFmtId="165" fontId="3" fillId="0" borderId="0" xfId="2" applyNumberFormat="1" applyFont="1" applyFill="1" applyAlignment="1" applyProtection="1">
      <alignment vertical="center"/>
    </xf>
    <xf numFmtId="0" fontId="3" fillId="0" borderId="1" xfId="2" applyFont="1" applyFill="1" applyBorder="1" applyAlignment="1" applyProtection="1">
      <alignment horizontal="center" vertical="center"/>
    </xf>
    <xf numFmtId="0" fontId="7" fillId="0" borderId="0" xfId="2" applyFont="1" applyFill="1" applyAlignment="1" applyProtection="1">
      <alignment vertical="center"/>
    </xf>
    <xf numFmtId="0" fontId="8" fillId="0" borderId="0" xfId="2" applyFont="1" applyFill="1" applyAlignment="1" applyProtection="1">
      <alignment vertical="center"/>
    </xf>
    <xf numFmtId="0" fontId="3" fillId="0" borderId="0" xfId="2" quotePrefix="1" applyFont="1" applyFill="1" applyAlignment="1" applyProtection="1">
      <alignment vertical="center"/>
    </xf>
    <xf numFmtId="4" fontId="7" fillId="0" borderId="0" xfId="2" applyNumberFormat="1" applyFont="1" applyFill="1" applyAlignment="1" applyProtection="1">
      <alignment vertical="center"/>
    </xf>
    <xf numFmtId="0" fontId="11" fillId="0" borderId="0" xfId="2" applyFont="1" applyFill="1" applyAlignment="1" applyProtection="1">
      <alignment vertical="center"/>
    </xf>
    <xf numFmtId="0" fontId="12" fillId="0" borderId="0" xfId="2" applyFont="1" applyFill="1" applyAlignment="1" applyProtection="1">
      <alignment vertical="center"/>
    </xf>
    <xf numFmtId="0" fontId="12" fillId="0" borderId="0" xfId="2" applyFont="1" applyFill="1" applyAlignment="1" applyProtection="1">
      <alignment horizontal="center" vertical="center"/>
    </xf>
    <xf numFmtId="0" fontId="12" fillId="0" borderId="0" xfId="2" applyFont="1" applyFill="1" applyProtection="1"/>
    <xf numFmtId="49" fontId="12" fillId="0" borderId="0" xfId="2" applyNumberFormat="1" applyFont="1" applyFill="1" applyProtection="1"/>
    <xf numFmtId="0" fontId="3" fillId="0" borderId="0" xfId="0" applyFont="1" applyAlignment="1" applyProtection="1">
      <alignment horizontal="center"/>
    </xf>
    <xf numFmtId="0" fontId="3" fillId="0" borderId="0" xfId="0" applyFont="1" applyProtection="1"/>
    <xf numFmtId="0" fontId="14" fillId="0" borderId="0" xfId="2" applyFont="1" applyFill="1" applyAlignment="1" applyProtection="1">
      <alignment vertical="center" wrapText="1"/>
    </xf>
    <xf numFmtId="0" fontId="12" fillId="0" borderId="13" xfId="2" applyFont="1" applyFill="1" applyBorder="1" applyAlignment="1" applyProtection="1">
      <alignment horizontal="center" vertical="center" wrapText="1"/>
    </xf>
    <xf numFmtId="0" fontId="15" fillId="2" borderId="13" xfId="2" quotePrefix="1" applyFont="1" applyFill="1" applyBorder="1" applyAlignment="1" applyProtection="1">
      <alignment horizontal="center" vertical="center"/>
    </xf>
    <xf numFmtId="0" fontId="15" fillId="2" borderId="12" xfId="2" quotePrefix="1" applyFont="1" applyFill="1" applyBorder="1" applyAlignment="1" applyProtection="1">
      <alignment horizontal="center" vertical="center"/>
    </xf>
    <xf numFmtId="0" fontId="15" fillId="2" borderId="1" xfId="2" quotePrefix="1" applyFont="1" applyFill="1" applyBorder="1" applyAlignment="1" applyProtection="1">
      <alignment horizontal="left" vertical="center"/>
    </xf>
    <xf numFmtId="0" fontId="15" fillId="2" borderId="1" xfId="2" applyFont="1" applyFill="1" applyBorder="1" applyAlignment="1" applyProtection="1">
      <alignment horizontal="left" vertical="center"/>
    </xf>
    <xf numFmtId="0" fontId="12" fillId="0" borderId="0" xfId="2" applyFont="1" applyFill="1" applyAlignment="1" applyProtection="1">
      <alignment horizontal="left" vertical="center"/>
    </xf>
    <xf numFmtId="0" fontId="14" fillId="0" borderId="0" xfId="2" applyFont="1" applyFill="1" applyBorder="1" applyAlignment="1" applyProtection="1">
      <alignment horizontal="left" vertical="center"/>
    </xf>
    <xf numFmtId="0" fontId="12" fillId="0" borderId="0" xfId="2" applyFont="1" applyFill="1" applyAlignment="1" applyProtection="1">
      <alignment horizontal="left" vertical="center" wrapText="1"/>
    </xf>
    <xf numFmtId="3" fontId="12" fillId="3" borderId="1" xfId="2" applyNumberFormat="1" applyFont="1" applyFill="1" applyBorder="1" applyAlignment="1" applyProtection="1">
      <alignment horizontal="right" vertical="center"/>
    </xf>
    <xf numFmtId="3" fontId="12" fillId="3" borderId="8" xfId="2" applyNumberFormat="1" applyFont="1" applyFill="1" applyBorder="1" applyAlignment="1" applyProtection="1">
      <alignment horizontal="right" vertical="center"/>
    </xf>
    <xf numFmtId="3" fontId="12" fillId="4" borderId="11" xfId="2" applyNumberFormat="1" applyFont="1" applyFill="1" applyBorder="1" applyAlignment="1" applyProtection="1">
      <alignment horizontal="right" vertical="center"/>
    </xf>
    <xf numFmtId="3" fontId="12" fillId="3" borderId="10" xfId="2" applyNumberFormat="1" applyFont="1" applyFill="1" applyBorder="1" applyAlignment="1" applyProtection="1">
      <alignment horizontal="right" vertical="center"/>
    </xf>
    <xf numFmtId="2" fontId="12" fillId="4" borderId="8" xfId="2" applyNumberFormat="1" applyFont="1" applyFill="1" applyBorder="1" applyAlignment="1" applyProtection="1">
      <alignment horizontal="right" vertical="center"/>
    </xf>
    <xf numFmtId="2" fontId="12" fillId="4" borderId="3" xfId="2" applyNumberFormat="1" applyFont="1" applyFill="1" applyBorder="1" applyAlignment="1" applyProtection="1">
      <alignment horizontal="right" vertical="center"/>
    </xf>
    <xf numFmtId="0" fontId="12" fillId="0" borderId="0" xfId="2" applyFont="1" applyFill="1" applyBorder="1" applyAlignment="1" applyProtection="1">
      <alignment horizontal="left" vertical="center" indent="3"/>
    </xf>
    <xf numFmtId="3" fontId="12" fillId="4" borderId="12" xfId="2" applyNumberFormat="1" applyFont="1" applyFill="1" applyBorder="1" applyAlignment="1" applyProtection="1">
      <alignment horizontal="right" vertical="center"/>
    </xf>
    <xf numFmtId="2" fontId="12" fillId="3" borderId="6" xfId="1" applyNumberFormat="1" applyFont="1" applyFill="1" applyBorder="1" applyAlignment="1" applyProtection="1">
      <alignment horizontal="right" vertical="center"/>
    </xf>
    <xf numFmtId="2" fontId="12" fillId="4" borderId="12" xfId="2" applyNumberFormat="1" applyFont="1" applyFill="1" applyBorder="1" applyAlignment="1" applyProtection="1">
      <alignment horizontal="right" vertical="center"/>
    </xf>
    <xf numFmtId="49" fontId="16" fillId="0" borderId="0" xfId="2" applyNumberFormat="1" applyFont="1" applyFill="1" applyBorder="1" applyAlignment="1" applyProtection="1">
      <alignment horizontal="left" vertical="center" indent="6"/>
    </xf>
    <xf numFmtId="0" fontId="3" fillId="0" borderId="0" xfId="0" applyFont="1" applyAlignment="1" applyProtection="1">
      <alignment horizontal="left" vertical="center"/>
    </xf>
    <xf numFmtId="3" fontId="12" fillId="2" borderId="14" xfId="2" applyNumberFormat="1" applyFont="1" applyFill="1" applyBorder="1" applyAlignment="1" applyProtection="1">
      <alignment horizontal="right" vertical="center"/>
      <protection locked="0"/>
    </xf>
    <xf numFmtId="2" fontId="12" fillId="2" borderId="14" xfId="1" applyNumberFormat="1" applyFont="1" applyFill="1" applyBorder="1" applyAlignment="1" applyProtection="1">
      <alignment horizontal="right" vertical="center"/>
      <protection locked="0"/>
    </xf>
    <xf numFmtId="0" fontId="12" fillId="0" borderId="0" xfId="2" applyFont="1" applyFill="1" applyBorder="1" applyAlignment="1" applyProtection="1">
      <alignment horizontal="left" vertical="center"/>
    </xf>
    <xf numFmtId="0" fontId="16" fillId="0" borderId="0" xfId="2" applyFont="1" applyFill="1" applyBorder="1" applyAlignment="1" applyProtection="1">
      <alignment horizontal="left" vertical="center" indent="6"/>
    </xf>
    <xf numFmtId="2" fontId="12" fillId="4" borderId="13" xfId="2" applyNumberFormat="1" applyFont="1" applyFill="1" applyBorder="1" applyAlignment="1" applyProtection="1">
      <alignment horizontal="right" vertical="center"/>
    </xf>
    <xf numFmtId="0" fontId="3" fillId="0" borderId="0" xfId="0" quotePrefix="1" applyFont="1" applyAlignment="1" applyProtection="1">
      <alignment horizontal="left" vertical="center"/>
    </xf>
    <xf numFmtId="3" fontId="12" fillId="4" borderId="2" xfId="2" applyNumberFormat="1" applyFont="1" applyFill="1" applyBorder="1" applyAlignment="1" applyProtection="1">
      <alignment horizontal="right" vertical="center"/>
    </xf>
    <xf numFmtId="3" fontId="12" fillId="4" borderId="3" xfId="2" applyNumberFormat="1" applyFont="1" applyFill="1" applyBorder="1" applyAlignment="1" applyProtection="1">
      <alignment horizontal="right" vertical="center"/>
    </xf>
    <xf numFmtId="3" fontId="12" fillId="4" borderId="6" xfId="2" applyNumberFormat="1" applyFont="1" applyFill="1" applyBorder="1" applyAlignment="1" applyProtection="1">
      <alignment horizontal="right" vertical="center"/>
    </xf>
    <xf numFmtId="3" fontId="12" fillId="4" borderId="15" xfId="2" applyNumberFormat="1" applyFont="1" applyFill="1" applyBorder="1" applyAlignment="1" applyProtection="1">
      <alignment horizontal="right" vertical="center"/>
    </xf>
    <xf numFmtId="3" fontId="12" fillId="4" borderId="7" xfId="2" applyNumberFormat="1" applyFont="1" applyFill="1" applyBorder="1" applyAlignment="1" applyProtection="1">
      <alignment horizontal="right" vertical="center"/>
    </xf>
    <xf numFmtId="3" fontId="12" fillId="4" borderId="13" xfId="2" applyNumberFormat="1" applyFont="1" applyFill="1" applyBorder="1" applyAlignment="1" applyProtection="1">
      <alignment horizontal="right" vertical="center"/>
    </xf>
    <xf numFmtId="3" fontId="12" fillId="4" borderId="8" xfId="2" applyNumberFormat="1" applyFont="1" applyFill="1" applyBorder="1" applyAlignment="1" applyProtection="1">
      <alignment horizontal="right" vertical="center"/>
    </xf>
    <xf numFmtId="3" fontId="12" fillId="3" borderId="13" xfId="2" applyNumberFormat="1" applyFont="1" applyFill="1" applyBorder="1" applyAlignment="1" applyProtection="1">
      <alignment horizontal="right" vertical="center"/>
    </xf>
    <xf numFmtId="2" fontId="14" fillId="4" borderId="12" xfId="2" applyNumberFormat="1" applyFont="1" applyFill="1" applyBorder="1" applyAlignment="1" applyProtection="1">
      <alignment horizontal="right" vertical="center"/>
    </xf>
    <xf numFmtId="0" fontId="12" fillId="0" borderId="0" xfId="2" applyFont="1" applyFill="1" applyBorder="1" applyAlignment="1" applyProtection="1">
      <alignment horizontal="left" vertical="center" wrapText="1" indent="3"/>
    </xf>
    <xf numFmtId="2" fontId="12" fillId="4" borderId="5" xfId="2" applyNumberFormat="1" applyFont="1" applyFill="1" applyBorder="1" applyAlignment="1" applyProtection="1">
      <alignment horizontal="right" vertical="center"/>
    </xf>
    <xf numFmtId="2" fontId="12" fillId="3" borderId="8" xfId="1" applyNumberFormat="1" applyFont="1" applyFill="1" applyBorder="1" applyAlignment="1" applyProtection="1">
      <alignment horizontal="right" vertical="center"/>
    </xf>
    <xf numFmtId="3" fontId="12" fillId="3" borderId="9" xfId="2" applyNumberFormat="1" applyFont="1" applyFill="1" applyBorder="1" applyAlignment="1" applyProtection="1">
      <alignment horizontal="right" vertical="center"/>
    </xf>
    <xf numFmtId="2" fontId="12" fillId="4" borderId="8" xfId="1" applyNumberFormat="1" applyFont="1" applyFill="1" applyBorder="1" applyAlignment="1" applyProtection="1">
      <alignment horizontal="right" vertical="center"/>
    </xf>
    <xf numFmtId="2" fontId="14" fillId="4" borderId="5" xfId="2" applyNumberFormat="1" applyFont="1" applyFill="1" applyBorder="1" applyAlignment="1" applyProtection="1">
      <alignment horizontal="right" vertical="center"/>
    </xf>
    <xf numFmtId="3" fontId="12" fillId="4" borderId="4" xfId="2" applyNumberFormat="1" applyFont="1" applyFill="1" applyBorder="1" applyAlignment="1" applyProtection="1">
      <alignment horizontal="right" vertical="center"/>
    </xf>
    <xf numFmtId="3" fontId="12" fillId="4" borderId="5" xfId="2" applyNumberFormat="1" applyFont="1" applyFill="1" applyBorder="1" applyAlignment="1" applyProtection="1">
      <alignment horizontal="right" vertical="center"/>
    </xf>
    <xf numFmtId="2" fontId="12" fillId="4" borderId="2" xfId="2" applyNumberFormat="1" applyFont="1" applyFill="1" applyBorder="1" applyAlignment="1" applyProtection="1">
      <alignment horizontal="right" vertical="center"/>
    </xf>
    <xf numFmtId="2" fontId="12" fillId="4" borderId="6" xfId="1" applyNumberFormat="1" applyFont="1" applyFill="1" applyBorder="1" applyAlignment="1" applyProtection="1">
      <alignment horizontal="right" vertical="center"/>
    </xf>
    <xf numFmtId="3" fontId="12" fillId="4" borderId="9" xfId="2" applyNumberFormat="1" applyFont="1" applyFill="1" applyBorder="1" applyAlignment="1" applyProtection="1">
      <alignment horizontal="right" vertical="center"/>
    </xf>
    <xf numFmtId="3" fontId="12" fillId="4" borderId="10" xfId="2" applyNumberFormat="1" applyFont="1" applyFill="1" applyBorder="1" applyAlignment="1" applyProtection="1">
      <alignment horizontal="right" vertical="center"/>
    </xf>
    <xf numFmtId="2" fontId="14" fillId="4" borderId="6" xfId="2" applyNumberFormat="1" applyFont="1" applyFill="1" applyBorder="1" applyAlignment="1" applyProtection="1">
      <alignment horizontal="right" vertical="center"/>
    </xf>
    <xf numFmtId="3" fontId="12" fillId="4" borderId="16" xfId="2" applyNumberFormat="1" applyFont="1" applyFill="1" applyBorder="1" applyAlignment="1" applyProtection="1">
      <alignment horizontal="right" vertical="center"/>
    </xf>
    <xf numFmtId="3" fontId="12" fillId="4" borderId="0" xfId="2" applyNumberFormat="1" applyFont="1" applyFill="1" applyBorder="1" applyAlignment="1" applyProtection="1">
      <alignment horizontal="right" vertical="center"/>
    </xf>
    <xf numFmtId="3" fontId="12" fillId="3" borderId="11" xfId="2" applyNumberFormat="1" applyFont="1" applyFill="1" applyBorder="1" applyAlignment="1" applyProtection="1">
      <alignment horizontal="right" vertical="center"/>
    </xf>
    <xf numFmtId="3" fontId="12" fillId="3" borderId="3" xfId="2" applyNumberFormat="1" applyFont="1" applyFill="1" applyBorder="1" applyAlignment="1" applyProtection="1">
      <alignment horizontal="right" vertical="center"/>
    </xf>
    <xf numFmtId="2" fontId="14" fillId="4" borderId="13" xfId="2" applyNumberFormat="1" applyFont="1" applyFill="1" applyBorder="1" applyAlignment="1" applyProtection="1">
      <alignment horizontal="right" vertical="center"/>
    </xf>
    <xf numFmtId="0" fontId="3" fillId="0" borderId="0" xfId="4" applyFont="1" applyFill="1" applyAlignment="1" applyProtection="1">
      <alignment vertical="center"/>
    </xf>
    <xf numFmtId="0" fontId="3" fillId="0" borderId="0" xfId="4" applyFont="1" applyFill="1" applyAlignment="1" applyProtection="1">
      <alignment horizontal="center" vertical="center"/>
    </xf>
    <xf numFmtId="0" fontId="3" fillId="0" borderId="0" xfId="4" applyFont="1" applyFill="1" applyProtection="1"/>
    <xf numFmtId="49" fontId="3" fillId="0" borderId="0" xfId="4" applyNumberFormat="1" applyFont="1" applyFill="1" applyProtection="1"/>
    <xf numFmtId="0" fontId="3" fillId="0" borderId="0" xfId="4" applyFont="1" applyFill="1" applyAlignment="1" applyProtection="1">
      <alignment horizontal="left" vertical="center"/>
    </xf>
    <xf numFmtId="0" fontId="6" fillId="0" borderId="0" xfId="4" applyFont="1" applyFill="1" applyAlignment="1" applyProtection="1">
      <alignment horizontal="right" vertical="center"/>
    </xf>
    <xf numFmtId="165" fontId="6" fillId="0" borderId="0" xfId="4" applyNumberFormat="1" applyFont="1" applyFill="1" applyAlignment="1" applyProtection="1">
      <alignment horizontal="right" vertical="center"/>
    </xf>
    <xf numFmtId="165" fontId="3" fillId="0" borderId="0" xfId="4" applyNumberFormat="1" applyFont="1" applyFill="1" applyAlignment="1" applyProtection="1">
      <alignment vertical="center"/>
    </xf>
    <xf numFmtId="0" fontId="7" fillId="0" borderId="0" xfId="4" applyFont="1" applyFill="1" applyAlignment="1" applyProtection="1">
      <alignment vertical="center"/>
    </xf>
    <xf numFmtId="0" fontId="8" fillId="0" borderId="0" xfId="4" applyFont="1" applyFill="1" applyAlignment="1" applyProtection="1">
      <alignment vertical="center"/>
    </xf>
    <xf numFmtId="0" fontId="3" fillId="0" borderId="0" xfId="4" quotePrefix="1" applyFont="1" applyFill="1" applyAlignment="1" applyProtection="1">
      <alignment vertical="center"/>
    </xf>
    <xf numFmtId="4" fontId="7" fillId="0" borderId="0" xfId="4" applyNumberFormat="1" applyFont="1" applyFill="1" applyAlignment="1" applyProtection="1">
      <alignment vertical="center"/>
    </xf>
    <xf numFmtId="0" fontId="3" fillId="0" borderId="0" xfId="4" applyNumberFormat="1" applyFont="1" applyFill="1" applyAlignment="1" applyProtection="1">
      <alignment horizontal="left" vertical="center"/>
    </xf>
    <xf numFmtId="0" fontId="11" fillId="0" borderId="0" xfId="4" applyFont="1" applyFill="1" applyAlignment="1" applyProtection="1">
      <alignment vertical="center"/>
    </xf>
    <xf numFmtId="0" fontId="12" fillId="0" borderId="0" xfId="4" applyFont="1" applyFill="1" applyAlignment="1" applyProtection="1">
      <alignment vertical="center"/>
    </xf>
    <xf numFmtId="0" fontId="12" fillId="0" borderId="0" xfId="4" applyFont="1" applyFill="1" applyAlignment="1" applyProtection="1">
      <alignment horizontal="center" vertical="center"/>
    </xf>
    <xf numFmtId="0" fontId="12" fillId="0" borderId="0" xfId="4" applyFont="1" applyFill="1" applyProtection="1"/>
    <xf numFmtId="0" fontId="14" fillId="0" borderId="0" xfId="4" applyFont="1" applyFill="1" applyAlignment="1" applyProtection="1">
      <alignment vertical="center"/>
    </xf>
    <xf numFmtId="0" fontId="7" fillId="0" borderId="0" xfId="4" applyFont="1" applyFill="1" applyBorder="1" applyAlignment="1" applyProtection="1">
      <alignment vertical="center"/>
    </xf>
    <xf numFmtId="0" fontId="12" fillId="0" borderId="11" xfId="4" applyFont="1" applyFill="1" applyBorder="1" applyAlignment="1" applyProtection="1">
      <alignment horizontal="center" vertical="center" wrapText="1"/>
    </xf>
    <xf numFmtId="0" fontId="15" fillId="2" borderId="11" xfId="4" applyFont="1" applyFill="1" applyBorder="1" applyAlignment="1" applyProtection="1">
      <alignment horizontal="center" vertical="center" wrapText="1"/>
    </xf>
    <xf numFmtId="0" fontId="15" fillId="2" borderId="1" xfId="4" quotePrefix="1" applyFont="1" applyFill="1" applyBorder="1" applyAlignment="1" applyProtection="1">
      <alignment horizontal="left" vertical="center"/>
    </xf>
    <xf numFmtId="0" fontId="15" fillId="2" borderId="1" xfId="4" applyFont="1" applyFill="1" applyBorder="1" applyAlignment="1" applyProtection="1">
      <alignment horizontal="left" vertical="center"/>
    </xf>
    <xf numFmtId="0" fontId="3" fillId="0" borderId="1" xfId="4" applyFont="1" applyFill="1" applyBorder="1" applyAlignment="1" applyProtection="1">
      <alignment horizontal="left" vertical="center"/>
    </xf>
    <xf numFmtId="0" fontId="12" fillId="0" borderId="1" xfId="4" applyFont="1" applyFill="1" applyBorder="1" applyAlignment="1" applyProtection="1">
      <alignment horizontal="center" vertical="center"/>
    </xf>
    <xf numFmtId="0" fontId="12" fillId="0" borderId="0" xfId="4" applyFont="1" applyFill="1" applyAlignment="1" applyProtection="1">
      <alignment horizontal="left" vertical="center"/>
    </xf>
    <xf numFmtId="0" fontId="14" fillId="0" borderId="0" xfId="4" applyFont="1" applyFill="1" applyBorder="1" applyAlignment="1" applyProtection="1">
      <alignment horizontal="left" vertical="center"/>
    </xf>
    <xf numFmtId="0" fontId="12" fillId="0" borderId="0" xfId="4" applyFont="1" applyFill="1" applyAlignment="1" applyProtection="1">
      <alignment horizontal="left" vertical="center" wrapText="1"/>
    </xf>
    <xf numFmtId="3" fontId="12" fillId="3" borderId="1" xfId="4" applyNumberFormat="1" applyFont="1" applyFill="1" applyBorder="1" applyAlignment="1" applyProtection="1">
      <alignment horizontal="right" vertical="center"/>
    </xf>
    <xf numFmtId="0" fontId="19" fillId="0" borderId="0" xfId="4" applyFont="1" applyFill="1" applyProtection="1"/>
    <xf numFmtId="0" fontId="12" fillId="0" borderId="0" xfId="4" applyFont="1" applyFill="1" applyBorder="1" applyAlignment="1" applyProtection="1">
      <alignment horizontal="left" vertical="center" indent="3"/>
    </xf>
    <xf numFmtId="3" fontId="12" fillId="2" borderId="14" xfId="4" applyNumberFormat="1" applyFont="1" applyFill="1" applyBorder="1" applyAlignment="1" applyProtection="1">
      <alignment horizontal="right" vertical="center"/>
      <protection locked="0"/>
    </xf>
    <xf numFmtId="0" fontId="12" fillId="0" borderId="0" xfId="4" applyFont="1" applyFill="1" applyBorder="1" applyAlignment="1" applyProtection="1">
      <alignment horizontal="left" vertical="center"/>
    </xf>
    <xf numFmtId="0" fontId="7" fillId="0" borderId="0" xfId="5" applyFont="1" applyBorder="1" applyProtection="1"/>
    <xf numFmtId="0" fontId="3" fillId="0" borderId="0" xfId="5" applyFont="1" applyBorder="1" applyProtection="1"/>
    <xf numFmtId="166" fontId="3" fillId="0" borderId="0" xfId="5" quotePrefix="1" applyNumberFormat="1" applyFont="1" applyFill="1" applyBorder="1" applyAlignment="1" applyProtection="1">
      <alignment horizontal="left"/>
    </xf>
    <xf numFmtId="166" fontId="3" fillId="0" borderId="0" xfId="5" applyNumberFormat="1" applyFont="1" applyFill="1" applyBorder="1" applyAlignment="1" applyProtection="1">
      <alignment horizontal="left"/>
    </xf>
    <xf numFmtId="14" fontId="3" fillId="0" borderId="0" xfId="4" applyNumberFormat="1" applyFont="1" applyFill="1" applyBorder="1" applyAlignment="1" applyProtection="1">
      <alignment horizontal="center" vertical="center"/>
    </xf>
    <xf numFmtId="0" fontId="3" fillId="0" borderId="0" xfId="4" applyFont="1" applyFill="1" applyBorder="1" applyAlignment="1" applyProtection="1">
      <alignment horizontal="center" vertical="center"/>
    </xf>
    <xf numFmtId="0" fontId="10" fillId="0" borderId="0" xfId="4" applyFont="1" applyFill="1" applyBorder="1" applyAlignment="1" applyProtection="1">
      <alignment horizontal="center" vertical="center"/>
    </xf>
    <xf numFmtId="0" fontId="11" fillId="0" borderId="0" xfId="4" applyFont="1" applyFill="1" applyAlignment="1" applyProtection="1">
      <alignment horizontal="left" vertical="top"/>
    </xf>
    <xf numFmtId="0" fontId="12" fillId="0" borderId="0" xfId="4" applyFont="1" applyFill="1" applyBorder="1" applyAlignment="1" applyProtection="1">
      <alignment horizontal="left" vertical="center" indent="2"/>
    </xf>
    <xf numFmtId="0" fontId="19" fillId="0" borderId="0" xfId="0" applyFont="1" applyProtection="1"/>
    <xf numFmtId="0" fontId="11" fillId="0" borderId="0" xfId="4" applyFont="1" applyFill="1" applyAlignment="1" applyProtection="1">
      <alignment vertical="top"/>
    </xf>
    <xf numFmtId="0" fontId="12" fillId="0" borderId="1" xfId="4" applyFont="1" applyFill="1" applyBorder="1" applyAlignment="1" applyProtection="1">
      <alignment horizontal="center" vertical="center" wrapText="1"/>
    </xf>
    <xf numFmtId="0" fontId="12" fillId="0" borderId="3" xfId="4" applyFont="1" applyFill="1" applyBorder="1" applyAlignment="1" applyProtection="1">
      <alignment horizontal="center" vertical="center" wrapText="1"/>
    </xf>
    <xf numFmtId="0" fontId="15" fillId="2" borderId="2" xfId="4" applyFont="1" applyFill="1" applyBorder="1" applyAlignment="1" applyProtection="1">
      <alignment horizontal="center" vertical="center" wrapText="1"/>
    </xf>
    <xf numFmtId="0" fontId="15" fillId="2" borderId="16" xfId="4" applyFont="1" applyFill="1" applyBorder="1" applyAlignment="1" applyProtection="1">
      <alignment horizontal="center" vertical="center" wrapText="1"/>
    </xf>
    <xf numFmtId="0" fontId="15" fillId="2" borderId="8" xfId="4" applyFont="1" applyFill="1" applyBorder="1" applyAlignment="1" applyProtection="1">
      <alignment horizontal="center" vertical="center" wrapText="1"/>
    </xf>
    <xf numFmtId="0" fontId="15" fillId="2" borderId="1" xfId="4" applyFont="1" applyFill="1" applyBorder="1" applyAlignment="1" applyProtection="1">
      <alignment horizontal="center" vertical="center" wrapText="1"/>
    </xf>
    <xf numFmtId="3" fontId="19" fillId="0" borderId="0" xfId="6" applyFont="1" applyFill="1" applyBorder="1" applyAlignment="1" applyProtection="1">
      <alignment vertical="top"/>
    </xf>
    <xf numFmtId="3" fontId="12" fillId="3" borderId="8" xfId="4" applyNumberFormat="1" applyFont="1" applyFill="1" applyBorder="1" applyAlignment="1" applyProtection="1">
      <alignment horizontal="right" vertical="center"/>
    </xf>
    <xf numFmtId="3" fontId="12" fillId="3" borderId="9" xfId="4" applyNumberFormat="1" applyFont="1" applyFill="1" applyBorder="1" applyAlignment="1" applyProtection="1">
      <alignment horizontal="right" vertical="center"/>
    </xf>
    <xf numFmtId="1" fontId="12" fillId="2" borderId="14" xfId="4" applyNumberFormat="1" applyFont="1" applyFill="1" applyBorder="1" applyAlignment="1" applyProtection="1">
      <alignment horizontal="right" vertical="center"/>
      <protection locked="0"/>
    </xf>
    <xf numFmtId="3" fontId="12" fillId="4" borderId="0" xfId="4" applyNumberFormat="1" applyFont="1" applyFill="1" applyBorder="1" applyAlignment="1" applyProtection="1">
      <alignment horizontal="right" vertical="center"/>
    </xf>
    <xf numFmtId="3" fontId="12" fillId="4" borderId="17" xfId="4" applyNumberFormat="1" applyFont="1" applyFill="1" applyBorder="1" applyAlignment="1" applyProtection="1">
      <alignment horizontal="right" vertical="center"/>
    </xf>
    <xf numFmtId="2" fontId="12" fillId="2" borderId="14" xfId="4" applyNumberFormat="1" applyFont="1" applyFill="1" applyBorder="1" applyAlignment="1" applyProtection="1">
      <alignment horizontal="right" vertical="center"/>
      <protection locked="0"/>
    </xf>
    <xf numFmtId="3" fontId="3" fillId="0" borderId="0" xfId="6" applyFont="1" applyFill="1" applyBorder="1" applyAlignment="1" applyProtection="1">
      <alignment vertical="top"/>
    </xf>
    <xf numFmtId="3" fontId="12" fillId="3" borderId="13" xfId="4" applyNumberFormat="1" applyFont="1" applyFill="1" applyBorder="1" applyAlignment="1" applyProtection="1">
      <alignment horizontal="right" vertical="center"/>
    </xf>
    <xf numFmtId="2" fontId="12" fillId="4" borderId="0" xfId="4" applyNumberFormat="1" applyFont="1" applyFill="1" applyBorder="1" applyAlignment="1" applyProtection="1">
      <alignment horizontal="right" vertical="center"/>
    </xf>
    <xf numFmtId="3" fontId="12" fillId="4" borderId="18" xfId="4" applyNumberFormat="1" applyFont="1" applyFill="1" applyBorder="1" applyAlignment="1" applyProtection="1">
      <alignment horizontal="right" vertical="center"/>
    </xf>
    <xf numFmtId="3" fontId="12" fillId="4" borderId="13" xfId="4" applyNumberFormat="1" applyFont="1" applyFill="1" applyBorder="1" applyAlignment="1" applyProtection="1">
      <alignment horizontal="right" vertical="center"/>
    </xf>
    <xf numFmtId="3" fontId="12" fillId="4" borderId="6" xfId="4" applyNumberFormat="1" applyFont="1" applyFill="1" applyBorder="1" applyAlignment="1" applyProtection="1">
      <alignment horizontal="right" vertical="center"/>
    </xf>
    <xf numFmtId="3" fontId="12" fillId="4" borderId="15" xfId="4" applyNumberFormat="1" applyFont="1" applyFill="1" applyBorder="1" applyAlignment="1" applyProtection="1">
      <alignment horizontal="right" vertical="center"/>
    </xf>
    <xf numFmtId="3" fontId="12" fillId="4" borderId="7" xfId="4" applyNumberFormat="1" applyFont="1" applyFill="1" applyBorder="1" applyAlignment="1" applyProtection="1">
      <alignment horizontal="right" vertical="center"/>
    </xf>
    <xf numFmtId="4" fontId="12" fillId="2" borderId="14" xfId="4" applyNumberFormat="1" applyFont="1" applyFill="1" applyBorder="1" applyAlignment="1" applyProtection="1">
      <alignment horizontal="right" vertical="center"/>
      <protection locked="0"/>
    </xf>
    <xf numFmtId="14" fontId="12" fillId="0" borderId="1" xfId="2" applyNumberFormat="1" applyFont="1" applyFill="1" applyBorder="1" applyAlignment="1" applyProtection="1">
      <alignment horizontal="center" vertical="center"/>
    </xf>
    <xf numFmtId="0" fontId="12" fillId="5" borderId="8" xfId="4" applyFont="1" applyFill="1" applyBorder="1" applyAlignment="1" applyProtection="1">
      <alignment horizontal="left" vertical="center" wrapText="1" indent="2"/>
    </xf>
    <xf numFmtId="0" fontId="12" fillId="5" borderId="9" xfId="4" applyFont="1" applyFill="1" applyBorder="1" applyAlignment="1" applyProtection="1">
      <alignment horizontal="left" vertical="center" wrapText="1" indent="2"/>
    </xf>
    <xf numFmtId="0" fontId="0" fillId="0" borderId="9" xfId="0" applyBorder="1" applyAlignment="1">
      <alignment horizontal="left" indent="2"/>
    </xf>
    <xf numFmtId="0" fontId="0" fillId="0" borderId="10" xfId="0" applyBorder="1" applyAlignment="1">
      <alignment horizontal="left" indent="2"/>
    </xf>
    <xf numFmtId="0" fontId="9" fillId="2" borderId="2" xfId="2" applyFont="1" applyFill="1" applyBorder="1" applyAlignment="1" applyProtection="1">
      <alignment horizontal="center" vertical="center"/>
    </xf>
    <xf numFmtId="0" fontId="10" fillId="0" borderId="3" xfId="2" applyFont="1" applyFill="1" applyBorder="1" applyAlignment="1" applyProtection="1">
      <alignment horizontal="center" vertical="center"/>
    </xf>
    <xf numFmtId="0" fontId="10" fillId="0" borderId="4" xfId="2" applyFont="1" applyFill="1" applyBorder="1" applyAlignment="1" applyProtection="1">
      <alignment horizontal="center" vertical="center"/>
    </xf>
    <xf numFmtId="0" fontId="10" fillId="0" borderId="5" xfId="2" applyFont="1" applyFill="1" applyBorder="1" applyAlignment="1" applyProtection="1">
      <alignment horizontal="center" vertical="center"/>
    </xf>
    <xf numFmtId="0" fontId="10" fillId="0" borderId="6" xfId="2" applyFont="1" applyFill="1" applyBorder="1" applyAlignment="1" applyProtection="1">
      <alignment horizontal="center" vertical="center"/>
    </xf>
    <xf numFmtId="0" fontId="10" fillId="0" borderId="7" xfId="2" applyFont="1" applyFill="1" applyBorder="1" applyAlignment="1" applyProtection="1">
      <alignment horizontal="center" vertical="center"/>
    </xf>
    <xf numFmtId="0" fontId="7" fillId="0" borderId="0" xfId="2" applyFont="1" applyFill="1" applyAlignment="1" applyProtection="1">
      <alignment horizontal="left" vertical="center" wrapText="1"/>
    </xf>
    <xf numFmtId="4" fontId="7" fillId="0" borderId="0" xfId="2" applyNumberFormat="1" applyFont="1" applyFill="1" applyAlignment="1" applyProtection="1">
      <alignment horizontal="left" vertical="center" wrapText="1"/>
    </xf>
    <xf numFmtId="0" fontId="14" fillId="0" borderId="8" xfId="2" applyFont="1" applyFill="1" applyBorder="1" applyAlignment="1" applyProtection="1">
      <alignment horizontal="center" vertical="center" wrapText="1"/>
    </xf>
    <xf numFmtId="0" fontId="14" fillId="0" borderId="9" xfId="2" applyFont="1" applyFill="1" applyBorder="1" applyAlignment="1" applyProtection="1">
      <alignment horizontal="center" vertical="center" wrapText="1"/>
    </xf>
    <xf numFmtId="0" fontId="14" fillId="0" borderId="10" xfId="2" applyFont="1" applyFill="1" applyBorder="1" applyAlignment="1" applyProtection="1">
      <alignment horizontal="center" vertical="center" wrapText="1"/>
    </xf>
    <xf numFmtId="0" fontId="12" fillId="0" borderId="11" xfId="2" applyFont="1" applyFill="1" applyBorder="1" applyAlignment="1" applyProtection="1">
      <alignment horizontal="center" vertical="center" wrapText="1"/>
    </xf>
    <xf numFmtId="0" fontId="12" fillId="0" borderId="12" xfId="2" applyFont="1" applyFill="1" applyBorder="1" applyAlignment="1" applyProtection="1">
      <alignment horizontal="center" vertical="center" wrapText="1"/>
    </xf>
    <xf numFmtId="0" fontId="12" fillId="0" borderId="13" xfId="2" applyFont="1" applyFill="1" applyBorder="1" applyAlignment="1" applyProtection="1">
      <alignment horizontal="center" vertical="center" wrapText="1"/>
    </xf>
    <xf numFmtId="0" fontId="12" fillId="0" borderId="8" xfId="2" applyFont="1" applyFill="1" applyBorder="1" applyAlignment="1" applyProtection="1">
      <alignment horizontal="center" vertical="center" wrapText="1"/>
    </xf>
    <xf numFmtId="0" fontId="12" fillId="0" borderId="9" xfId="2" applyFont="1" applyFill="1" applyBorder="1" applyAlignment="1" applyProtection="1">
      <alignment horizontal="center" vertical="center" wrapText="1"/>
    </xf>
    <xf numFmtId="0" fontId="12" fillId="0" borderId="10" xfId="2" applyFont="1" applyFill="1" applyBorder="1" applyAlignment="1" applyProtection="1">
      <alignment horizontal="center" vertical="center" wrapText="1"/>
    </xf>
    <xf numFmtId="0" fontId="17" fillId="2" borderId="2" xfId="4" applyFont="1" applyFill="1" applyBorder="1" applyAlignment="1" applyProtection="1">
      <alignment horizontal="center" vertical="center"/>
    </xf>
    <xf numFmtId="0" fontId="18" fillId="0" borderId="3" xfId="4" applyFont="1" applyFill="1" applyBorder="1" applyAlignment="1" applyProtection="1">
      <alignment horizontal="center" vertical="center"/>
    </xf>
    <xf numFmtId="0" fontId="18" fillId="0" borderId="4" xfId="4" applyFont="1" applyFill="1" applyBorder="1" applyAlignment="1" applyProtection="1">
      <alignment horizontal="center" vertical="center"/>
    </xf>
    <xf numFmtId="0" fontId="18" fillId="0" borderId="5" xfId="4" applyFont="1" applyFill="1" applyBorder="1" applyAlignment="1" applyProtection="1">
      <alignment horizontal="center" vertical="center"/>
    </xf>
    <xf numFmtId="0" fontId="18" fillId="0" borderId="6" xfId="4" applyFont="1" applyFill="1" applyBorder="1" applyAlignment="1" applyProtection="1">
      <alignment horizontal="center" vertical="center"/>
    </xf>
    <xf numFmtId="0" fontId="18" fillId="0" borderId="7" xfId="4" applyFont="1" applyFill="1" applyBorder="1" applyAlignment="1" applyProtection="1">
      <alignment horizontal="center" vertical="center"/>
    </xf>
    <xf numFmtId="0" fontId="7" fillId="0" borderId="0" xfId="4" applyFont="1" applyFill="1" applyAlignment="1" applyProtection="1">
      <alignment horizontal="left" vertical="center" wrapText="1"/>
    </xf>
    <xf numFmtId="4" fontId="7" fillId="0" borderId="0" xfId="4" applyNumberFormat="1" applyFont="1" applyFill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10" fillId="0" borderId="3" xfId="4" applyFont="1" applyFill="1" applyBorder="1" applyAlignment="1" applyProtection="1">
      <alignment horizontal="center" vertical="center"/>
    </xf>
    <xf numFmtId="0" fontId="10" fillId="0" borderId="4" xfId="4" applyFont="1" applyFill="1" applyBorder="1" applyAlignment="1" applyProtection="1">
      <alignment horizontal="center" vertical="center"/>
    </xf>
    <xf numFmtId="0" fontId="10" fillId="0" borderId="5" xfId="4" applyFont="1" applyFill="1" applyBorder="1" applyAlignment="1" applyProtection="1">
      <alignment horizontal="center" vertical="center"/>
    </xf>
    <xf numFmtId="0" fontId="10" fillId="0" borderId="6" xfId="4" applyFont="1" applyFill="1" applyBorder="1" applyAlignment="1" applyProtection="1">
      <alignment horizontal="center" vertical="center"/>
    </xf>
    <xf numFmtId="0" fontId="10" fillId="0" borderId="7" xfId="4" applyFont="1" applyFill="1" applyBorder="1" applyAlignment="1" applyProtection="1">
      <alignment horizontal="center" vertical="center"/>
    </xf>
    <xf numFmtId="0" fontId="3" fillId="0" borderId="8" xfId="4" applyFont="1" applyFill="1" applyBorder="1" applyAlignment="1" applyProtection="1">
      <alignment horizontal="center" vertical="center"/>
    </xf>
    <xf numFmtId="0" fontId="3" fillId="0" borderId="9" xfId="4" applyFont="1" applyFill="1" applyBorder="1" applyAlignment="1" applyProtection="1">
      <alignment horizontal="center" vertical="center"/>
    </xf>
    <xf numFmtId="0" fontId="3" fillId="0" borderId="10" xfId="4" applyFont="1" applyFill="1" applyBorder="1" applyAlignment="1" applyProtection="1">
      <alignment horizontal="center" vertical="center"/>
    </xf>
    <xf numFmtId="0" fontId="12" fillId="0" borderId="8" xfId="4" applyFont="1" applyFill="1" applyBorder="1" applyAlignment="1" applyProtection="1">
      <alignment horizontal="center" vertical="center" wrapText="1"/>
    </xf>
    <xf numFmtId="0" fontId="12" fillId="0" borderId="1" xfId="4" applyFont="1" applyFill="1" applyBorder="1" applyAlignment="1" applyProtection="1">
      <alignment horizontal="center" vertical="center" wrapText="1"/>
    </xf>
    <xf numFmtId="0" fontId="12" fillId="0" borderId="9" xfId="4" applyFont="1" applyFill="1" applyBorder="1" applyAlignment="1" applyProtection="1">
      <alignment horizontal="center" vertical="center" wrapText="1"/>
    </xf>
    <xf numFmtId="0" fontId="12" fillId="0" borderId="10" xfId="4" applyFont="1" applyFill="1" applyBorder="1" applyAlignment="1" applyProtection="1">
      <alignment horizontal="center" vertical="center" wrapText="1"/>
    </xf>
    <xf numFmtId="0" fontId="12" fillId="0" borderId="11" xfId="4" applyFont="1" applyFill="1" applyBorder="1" applyAlignment="1" applyProtection="1">
      <alignment horizontal="center" vertical="center" wrapText="1"/>
    </xf>
    <xf numFmtId="0" fontId="12" fillId="0" borderId="13" xfId="4" applyFont="1" applyFill="1" applyBorder="1" applyAlignment="1" applyProtection="1">
      <alignment horizontal="center" vertical="center" wrapText="1"/>
    </xf>
  </cellXfs>
  <cellStyles count="7">
    <cellStyle name="Normaali" xfId="0" builtinId="0"/>
    <cellStyle name="Normaali 160" xfId="6"/>
    <cellStyle name="Normaali_A_L1_s 3" xfId="3"/>
    <cellStyle name="Normaali_Raportti 23 (luonnos 19.9.2007)" xfId="5"/>
    <cellStyle name="Normal 2" xfId="2"/>
    <cellStyle name="Normal 2 2" xfId="4"/>
    <cellStyle name="Prosentt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n%20mukainen%20lis&#228;el&#228;kevakuutus%20ja%20ty&#246;nantajan%20el&#228;kevakuutu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X100"/>
  <sheetViews>
    <sheetView showGridLines="0" tabSelected="1" zoomScaleNormal="100" zoomScaleSheetLayoutView="55" workbookViewId="0">
      <selection activeCell="H43" sqref="H43"/>
    </sheetView>
  </sheetViews>
  <sheetFormatPr defaultRowHeight="12" x14ac:dyDescent="0.2"/>
  <cols>
    <col min="1" max="1" width="3" style="1" customWidth="1"/>
    <col min="2" max="2" width="3.140625" style="1" customWidth="1"/>
    <col min="3" max="6" width="3" style="1" customWidth="1"/>
    <col min="7" max="7" width="4.28515625" style="1" customWidth="1"/>
    <col min="8" max="8" width="49.42578125" style="2" customWidth="1"/>
    <col min="9" max="9" width="10.42578125" style="1" customWidth="1"/>
    <col min="10" max="10" width="13.42578125" style="3" customWidth="1"/>
    <col min="11" max="11" width="12.7109375" style="4" customWidth="1"/>
    <col min="12" max="19" width="12.7109375" style="3" customWidth="1"/>
    <col min="20" max="20" width="14.7109375" style="3" customWidth="1"/>
    <col min="21" max="21" width="9.140625" style="3"/>
    <col min="22" max="22" width="11.140625" style="3" customWidth="1"/>
    <col min="23" max="23" width="10.42578125" style="3" bestFit="1" customWidth="1"/>
    <col min="24" max="16384" width="9.140625" style="3"/>
  </cols>
  <sheetData>
    <row r="1" spans="1:23" customFormat="1" ht="50.1" customHeight="1" x14ac:dyDescent="0.2">
      <c r="A1" s="144" t="s">
        <v>159</v>
      </c>
      <c r="B1" s="145"/>
      <c r="C1" s="145"/>
      <c r="D1" s="145"/>
      <c r="E1" s="145"/>
      <c r="F1" s="146"/>
      <c r="G1" s="146"/>
      <c r="H1" s="146"/>
      <c r="I1" s="146"/>
      <c r="J1" s="147"/>
    </row>
    <row r="2" spans="1:23" customFormat="1" ht="14.85" customHeight="1" x14ac:dyDescent="0.2"/>
    <row r="3" spans="1:23" ht="14.85" customHeight="1" x14ac:dyDescent="0.2"/>
    <row r="4" spans="1:23" ht="14.85" customHeight="1" x14ac:dyDescent="0.2">
      <c r="A4" s="5" t="s">
        <v>0</v>
      </c>
      <c r="D4" s="6"/>
      <c r="V4" s="29" t="s">
        <v>1</v>
      </c>
      <c r="W4" s="143">
        <v>40623</v>
      </c>
    </row>
    <row r="5" spans="1:23" ht="14.85" customHeight="1" x14ac:dyDescent="0.2">
      <c r="A5" s="8" t="s">
        <v>65</v>
      </c>
      <c r="D5" s="9"/>
      <c r="E5" s="10"/>
      <c r="F5" s="10"/>
      <c r="G5" s="10"/>
      <c r="V5" s="29" t="s">
        <v>2</v>
      </c>
      <c r="W5" s="143">
        <v>40634</v>
      </c>
    </row>
    <row r="6" spans="1:23" ht="14.85" customHeight="1" x14ac:dyDescent="0.2">
      <c r="A6" s="12"/>
      <c r="V6" s="29" t="s">
        <v>161</v>
      </c>
      <c r="W6" s="143">
        <v>43100</v>
      </c>
    </row>
    <row r="7" spans="1:23" ht="14.85" customHeight="1" x14ac:dyDescent="0.2">
      <c r="A7" s="3"/>
      <c r="V7" s="2"/>
    </row>
    <row r="8" spans="1:23" ht="14.85" customHeight="1" x14ac:dyDescent="0.2">
      <c r="A8" s="13" t="s">
        <v>3</v>
      </c>
      <c r="V8" s="2"/>
      <c r="W8" s="1"/>
    </row>
    <row r="9" spans="1:23" ht="14.85" customHeight="1" x14ac:dyDescent="0.2">
      <c r="A9" s="3"/>
      <c r="V9" s="148" t="s">
        <v>4</v>
      </c>
      <c r="W9" s="149"/>
    </row>
    <row r="10" spans="1:23" ht="29.45" customHeight="1" x14ac:dyDescent="0.2">
      <c r="A10" s="154" t="s">
        <v>5</v>
      </c>
      <c r="B10" s="154"/>
      <c r="C10" s="154"/>
      <c r="D10" s="154"/>
      <c r="E10" s="154"/>
      <c r="F10" s="154"/>
      <c r="G10" s="154"/>
      <c r="H10" s="14" t="s">
        <v>6</v>
      </c>
      <c r="V10" s="150"/>
      <c r="W10" s="151"/>
    </row>
    <row r="11" spans="1:23" ht="29.45" customHeight="1" x14ac:dyDescent="0.2">
      <c r="A11" s="155" t="s">
        <v>7</v>
      </c>
      <c r="B11" s="155"/>
      <c r="C11" s="155"/>
      <c r="D11" s="155"/>
      <c r="E11" s="155"/>
      <c r="F11" s="155"/>
      <c r="G11" s="155"/>
      <c r="H11" s="7">
        <v>410</v>
      </c>
      <c r="V11" s="150"/>
      <c r="W11" s="151"/>
    </row>
    <row r="12" spans="1:23" ht="14.85" customHeight="1" x14ac:dyDescent="0.2">
      <c r="A12" s="15" t="s">
        <v>8</v>
      </c>
      <c r="H12" s="7" t="s">
        <v>9</v>
      </c>
      <c r="V12" s="152"/>
      <c r="W12" s="153"/>
    </row>
    <row r="13" spans="1:23" ht="14.85" customHeight="1" x14ac:dyDescent="0.2">
      <c r="A13" s="15" t="s">
        <v>10</v>
      </c>
      <c r="B13" s="3"/>
      <c r="C13" s="3"/>
      <c r="D13" s="3"/>
      <c r="E13" s="3"/>
      <c r="F13" s="3"/>
      <c r="G13" s="3"/>
      <c r="H13" s="1" t="s">
        <v>11</v>
      </c>
      <c r="I13" s="3"/>
      <c r="K13" s="3"/>
    </row>
    <row r="14" spans="1:23" ht="14.85" customHeight="1" x14ac:dyDescent="0.2">
      <c r="A14" s="15" t="s">
        <v>12</v>
      </c>
      <c r="H14" s="7" t="s">
        <v>160</v>
      </c>
      <c r="I14" s="3"/>
      <c r="K14" s="3"/>
    </row>
    <row r="15" spans="1:23" ht="14.85" customHeight="1" x14ac:dyDescent="0.2">
      <c r="A15" s="12"/>
      <c r="H15" s="3"/>
      <c r="I15" s="3"/>
      <c r="K15" s="3"/>
    </row>
    <row r="16" spans="1:23" ht="14.85" customHeight="1" x14ac:dyDescent="0.2">
      <c r="B16" s="3"/>
      <c r="C16" s="3"/>
      <c r="D16" s="3"/>
      <c r="E16" s="3"/>
      <c r="F16" s="3"/>
      <c r="G16" s="3"/>
      <c r="H16" s="3"/>
      <c r="I16" s="3"/>
      <c r="K16" s="3"/>
    </row>
    <row r="17" spans="1:24" ht="14.85" customHeight="1" x14ac:dyDescent="0.2">
      <c r="H17" s="3"/>
      <c r="I17" s="3"/>
      <c r="K17" s="3"/>
    </row>
    <row r="18" spans="1:24" ht="14.85" customHeight="1" x14ac:dyDescent="0.2">
      <c r="A18" s="16" t="s">
        <v>13</v>
      </c>
      <c r="B18" s="17"/>
      <c r="C18" s="17"/>
      <c r="D18" s="17"/>
      <c r="E18" s="17"/>
      <c r="F18" s="17"/>
      <c r="G18" s="17"/>
      <c r="H18" s="17"/>
      <c r="I18" s="18"/>
      <c r="J18" s="19"/>
      <c r="K18" s="19"/>
      <c r="L18" s="20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</row>
    <row r="19" spans="1:24" ht="14.85" customHeight="1" x14ac:dyDescent="0.2">
      <c r="A19" s="19"/>
      <c r="B19" s="19"/>
      <c r="C19" s="19"/>
      <c r="D19" s="19"/>
      <c r="E19" s="19"/>
      <c r="F19" s="19"/>
      <c r="G19" s="17"/>
      <c r="H19" s="17"/>
      <c r="I19" s="21"/>
      <c r="J19" s="22"/>
      <c r="K19" s="19"/>
      <c r="L19" s="20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</row>
    <row r="20" spans="1:24" ht="14.85" customHeight="1" x14ac:dyDescent="0.2">
      <c r="A20" s="19"/>
      <c r="B20" s="19"/>
      <c r="C20" s="19"/>
      <c r="D20" s="19"/>
      <c r="E20" s="19"/>
      <c r="F20" s="19"/>
      <c r="G20" s="17"/>
      <c r="H20" s="23"/>
      <c r="I20" s="21"/>
      <c r="J20" s="156" t="s">
        <v>14</v>
      </c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8"/>
      <c r="W20" s="159" t="s">
        <v>15</v>
      </c>
      <c r="X20" s="159" t="s">
        <v>16</v>
      </c>
    </row>
    <row r="21" spans="1:24" s="22" customFormat="1" ht="14.85" customHeight="1" x14ac:dyDescent="0.2">
      <c r="A21" s="19"/>
      <c r="B21" s="19"/>
      <c r="C21" s="19"/>
      <c r="D21" s="19"/>
      <c r="E21" s="19"/>
      <c r="F21" s="19"/>
      <c r="G21" s="17"/>
      <c r="H21" s="17"/>
      <c r="I21" s="21"/>
      <c r="J21" s="162" t="s">
        <v>17</v>
      </c>
      <c r="K21" s="163"/>
      <c r="L21" s="163"/>
      <c r="M21" s="163"/>
      <c r="N21" s="163"/>
      <c r="O21" s="164"/>
      <c r="P21" s="162" t="s">
        <v>18</v>
      </c>
      <c r="Q21" s="163"/>
      <c r="R21" s="163"/>
      <c r="S21" s="163"/>
      <c r="T21" s="164"/>
      <c r="U21" s="159" t="s">
        <v>19</v>
      </c>
      <c r="V21" s="159" t="s">
        <v>20</v>
      </c>
      <c r="W21" s="160"/>
      <c r="X21" s="160"/>
    </row>
    <row r="22" spans="1:24" ht="58.7" customHeight="1" x14ac:dyDescent="0.2">
      <c r="A22" s="19"/>
      <c r="B22" s="19"/>
      <c r="C22" s="19"/>
      <c r="D22" s="19"/>
      <c r="E22" s="19"/>
      <c r="F22" s="19"/>
      <c r="G22" s="17"/>
      <c r="H22" s="17"/>
      <c r="I22" s="21"/>
      <c r="J22" s="24" t="s">
        <v>21</v>
      </c>
      <c r="K22" s="24" t="s">
        <v>22</v>
      </c>
      <c r="L22" s="24" t="s">
        <v>23</v>
      </c>
      <c r="M22" s="24" t="s">
        <v>24</v>
      </c>
      <c r="N22" s="24" t="s">
        <v>25</v>
      </c>
      <c r="O22" s="24" t="s">
        <v>26</v>
      </c>
      <c r="P22" s="24" t="s">
        <v>27</v>
      </c>
      <c r="Q22" s="24" t="s">
        <v>28</v>
      </c>
      <c r="R22" s="24" t="s">
        <v>22</v>
      </c>
      <c r="S22" s="24" t="s">
        <v>23</v>
      </c>
      <c r="T22" s="24" t="s">
        <v>29</v>
      </c>
      <c r="U22" s="161"/>
      <c r="V22" s="161"/>
      <c r="W22" s="161"/>
      <c r="X22" s="161"/>
    </row>
    <row r="23" spans="1:24" ht="14.85" customHeight="1" x14ac:dyDescent="0.2">
      <c r="A23" s="17" t="s">
        <v>30</v>
      </c>
      <c r="B23" s="17"/>
      <c r="C23" s="17"/>
      <c r="D23" s="17"/>
      <c r="E23" s="17"/>
      <c r="F23" s="17" t="s">
        <v>31</v>
      </c>
      <c r="G23" s="17"/>
      <c r="H23" s="17"/>
      <c r="I23" s="21"/>
      <c r="J23" s="25">
        <v>10</v>
      </c>
      <c r="K23" s="25">
        <v>15</v>
      </c>
      <c r="L23" s="25">
        <v>20</v>
      </c>
      <c r="M23" s="25">
        <v>25</v>
      </c>
      <c r="N23" s="25">
        <v>30</v>
      </c>
      <c r="O23" s="25">
        <v>35</v>
      </c>
      <c r="P23" s="26">
        <v>40</v>
      </c>
      <c r="Q23" s="25">
        <v>45</v>
      </c>
      <c r="R23" s="25">
        <v>50</v>
      </c>
      <c r="S23" s="25">
        <v>55</v>
      </c>
      <c r="T23" s="25">
        <v>60</v>
      </c>
      <c r="U23" s="25">
        <v>65</v>
      </c>
      <c r="V23" s="25">
        <v>70</v>
      </c>
      <c r="W23" s="26">
        <v>75</v>
      </c>
      <c r="X23" s="26">
        <v>80</v>
      </c>
    </row>
    <row r="24" spans="1:24" ht="14.85" customHeight="1" x14ac:dyDescent="0.2">
      <c r="A24" s="27">
        <v>10</v>
      </c>
      <c r="B24" s="28">
        <v>10</v>
      </c>
      <c r="C24" s="28"/>
      <c r="D24" s="28"/>
      <c r="E24" s="7"/>
      <c r="F24" s="11">
        <v>7</v>
      </c>
      <c r="G24" s="29"/>
      <c r="H24" s="30" t="s">
        <v>32</v>
      </c>
      <c r="I24" s="31"/>
      <c r="J24" s="32">
        <f>J25+J34+J35</f>
        <v>0</v>
      </c>
      <c r="K24" s="32">
        <f t="shared" ref="K24:U24" si="0">K25+K34+K35</f>
        <v>0</v>
      </c>
      <c r="L24" s="32">
        <f t="shared" si="0"/>
        <v>0</v>
      </c>
      <c r="M24" s="32">
        <f t="shared" si="0"/>
        <v>0</v>
      </c>
      <c r="N24" s="32">
        <f t="shared" si="0"/>
        <v>0</v>
      </c>
      <c r="O24" s="33">
        <f>SUM(J24:N24)</f>
        <v>0</v>
      </c>
      <c r="P24" s="34"/>
      <c r="Q24" s="35">
        <f t="shared" si="0"/>
        <v>0</v>
      </c>
      <c r="R24" s="32">
        <f t="shared" si="0"/>
        <v>0</v>
      </c>
      <c r="S24" s="32">
        <f t="shared" si="0"/>
        <v>0</v>
      </c>
      <c r="T24" s="32">
        <f>SUM(P24:S24)</f>
        <v>0</v>
      </c>
      <c r="U24" s="32">
        <f t="shared" si="0"/>
        <v>0</v>
      </c>
      <c r="V24" s="33">
        <f>U24+T24+O24</f>
        <v>0</v>
      </c>
      <c r="W24" s="36"/>
      <c r="X24" s="37"/>
    </row>
    <row r="25" spans="1:24" ht="14.85" customHeight="1" x14ac:dyDescent="0.2">
      <c r="A25" s="27">
        <v>10</v>
      </c>
      <c r="B25" s="28">
        <v>10</v>
      </c>
      <c r="C25" s="28">
        <v>10</v>
      </c>
      <c r="D25" s="28"/>
      <c r="E25" s="7"/>
      <c r="F25" s="11">
        <v>9</v>
      </c>
      <c r="G25" s="22"/>
      <c r="H25" s="38" t="s">
        <v>33</v>
      </c>
      <c r="I25" s="22"/>
      <c r="J25" s="32">
        <f>SUM(J26:J33)</f>
        <v>0</v>
      </c>
      <c r="K25" s="32">
        <f>SUM(K26:K33)</f>
        <v>0</v>
      </c>
      <c r="L25" s="32">
        <f>SUM(L26:L33)</f>
        <v>0</v>
      </c>
      <c r="M25" s="32">
        <f>SUM(M26:M33)</f>
        <v>0</v>
      </c>
      <c r="N25" s="32">
        <f>SUM(N26:N33)</f>
        <v>0</v>
      </c>
      <c r="O25" s="33">
        <f t="shared" ref="O25:O91" si="1">SUM(J25:N25)</f>
        <v>0</v>
      </c>
      <c r="P25" s="39"/>
      <c r="Q25" s="35">
        <f>SUM(Q26:Q33)</f>
        <v>0</v>
      </c>
      <c r="R25" s="32">
        <f>SUM(R26:R33)</f>
        <v>0</v>
      </c>
      <c r="S25" s="32">
        <f>SUM(S26:S33)</f>
        <v>0</v>
      </c>
      <c r="T25" s="32">
        <f>SUM(P25:S25)</f>
        <v>0</v>
      </c>
      <c r="U25" s="32">
        <f>SUM(U26:U33)</f>
        <v>0</v>
      </c>
      <c r="V25" s="32">
        <f>U25+T25+O25</f>
        <v>0</v>
      </c>
      <c r="W25" s="40">
        <f>IF(V25=0,0,SUMPRODUCT(V26:V33,W26:W33)/V25)</f>
        <v>0</v>
      </c>
      <c r="X25" s="41"/>
    </row>
    <row r="26" spans="1:24" ht="14.85" customHeight="1" x14ac:dyDescent="0.2">
      <c r="A26" s="27">
        <v>10</v>
      </c>
      <c r="B26" s="28">
        <v>10</v>
      </c>
      <c r="C26" s="28">
        <v>10</v>
      </c>
      <c r="D26" s="28">
        <v>10</v>
      </c>
      <c r="E26" s="7"/>
      <c r="F26" s="11">
        <v>1</v>
      </c>
      <c r="G26" s="29"/>
      <c r="H26" s="42" t="s">
        <v>34</v>
      </c>
      <c r="I26" s="43"/>
      <c r="J26" s="44"/>
      <c r="K26" s="44"/>
      <c r="L26" s="44"/>
      <c r="M26" s="44"/>
      <c r="N26" s="44"/>
      <c r="O26" s="33">
        <f t="shared" si="1"/>
        <v>0</v>
      </c>
      <c r="P26" s="39"/>
      <c r="Q26" s="44"/>
      <c r="R26" s="44"/>
      <c r="S26" s="44"/>
      <c r="T26" s="32">
        <f t="shared" ref="T26:T92" si="2">SUM(P26:S26)</f>
        <v>0</v>
      </c>
      <c r="U26" s="44"/>
      <c r="V26" s="32">
        <f t="shared" ref="V26:V92" si="3">U26+T26+O26</f>
        <v>0</v>
      </c>
      <c r="W26" s="45"/>
      <c r="X26" s="41"/>
    </row>
    <row r="27" spans="1:24" ht="14.85" customHeight="1" x14ac:dyDescent="0.2">
      <c r="A27" s="27">
        <v>10</v>
      </c>
      <c r="B27" s="28">
        <v>10</v>
      </c>
      <c r="C27" s="28">
        <v>10</v>
      </c>
      <c r="D27" s="28">
        <v>15</v>
      </c>
      <c r="E27" s="7"/>
      <c r="F27" s="11">
        <v>6</v>
      </c>
      <c r="G27" s="29"/>
      <c r="H27" s="42" t="s">
        <v>35</v>
      </c>
      <c r="I27" s="31"/>
      <c r="J27" s="44"/>
      <c r="K27" s="44"/>
      <c r="L27" s="44"/>
      <c r="M27" s="44"/>
      <c r="N27" s="44"/>
      <c r="O27" s="33">
        <f t="shared" si="1"/>
        <v>0</v>
      </c>
      <c r="P27" s="39"/>
      <c r="Q27" s="44"/>
      <c r="R27" s="44"/>
      <c r="S27" s="44"/>
      <c r="T27" s="32">
        <f t="shared" si="2"/>
        <v>0</v>
      </c>
      <c r="U27" s="44"/>
      <c r="V27" s="32">
        <f t="shared" si="3"/>
        <v>0</v>
      </c>
      <c r="W27" s="45"/>
      <c r="X27" s="41"/>
    </row>
    <row r="28" spans="1:24" ht="14.85" customHeight="1" x14ac:dyDescent="0.2">
      <c r="A28" s="27">
        <v>10</v>
      </c>
      <c r="B28" s="28">
        <v>10</v>
      </c>
      <c r="C28" s="28">
        <v>10</v>
      </c>
      <c r="D28" s="28">
        <v>20</v>
      </c>
      <c r="E28" s="7"/>
      <c r="F28" s="11">
        <v>3</v>
      </c>
      <c r="G28" s="29"/>
      <c r="H28" s="42" t="s">
        <v>36</v>
      </c>
      <c r="I28" s="31"/>
      <c r="J28" s="44"/>
      <c r="K28" s="44"/>
      <c r="L28" s="44"/>
      <c r="M28" s="44"/>
      <c r="N28" s="44"/>
      <c r="O28" s="33">
        <f t="shared" si="1"/>
        <v>0</v>
      </c>
      <c r="P28" s="39"/>
      <c r="Q28" s="44"/>
      <c r="R28" s="44"/>
      <c r="S28" s="44"/>
      <c r="T28" s="32">
        <f t="shared" si="2"/>
        <v>0</v>
      </c>
      <c r="U28" s="44"/>
      <c r="V28" s="32">
        <f t="shared" si="3"/>
        <v>0</v>
      </c>
      <c r="W28" s="45"/>
      <c r="X28" s="41"/>
    </row>
    <row r="29" spans="1:24" ht="14.85" customHeight="1" x14ac:dyDescent="0.2">
      <c r="A29" s="27">
        <v>10</v>
      </c>
      <c r="B29" s="28">
        <v>10</v>
      </c>
      <c r="C29" s="28">
        <v>10</v>
      </c>
      <c r="D29" s="28">
        <v>25</v>
      </c>
      <c r="E29" s="7"/>
      <c r="F29" s="11">
        <v>8</v>
      </c>
      <c r="G29" s="46"/>
      <c r="H29" s="42" t="s">
        <v>37</v>
      </c>
      <c r="I29" s="31"/>
      <c r="J29" s="44"/>
      <c r="K29" s="44"/>
      <c r="L29" s="44"/>
      <c r="M29" s="44"/>
      <c r="N29" s="44"/>
      <c r="O29" s="33">
        <f t="shared" si="1"/>
        <v>0</v>
      </c>
      <c r="P29" s="39"/>
      <c r="Q29" s="44"/>
      <c r="R29" s="44"/>
      <c r="S29" s="44"/>
      <c r="T29" s="32">
        <f t="shared" si="2"/>
        <v>0</v>
      </c>
      <c r="U29" s="44"/>
      <c r="V29" s="32">
        <f t="shared" si="3"/>
        <v>0</v>
      </c>
      <c r="W29" s="45"/>
      <c r="X29" s="41"/>
    </row>
    <row r="30" spans="1:24" ht="14.85" customHeight="1" x14ac:dyDescent="0.2">
      <c r="A30" s="27">
        <v>10</v>
      </c>
      <c r="B30" s="28">
        <v>10</v>
      </c>
      <c r="C30" s="28">
        <v>10</v>
      </c>
      <c r="D30" s="28">
        <v>30</v>
      </c>
      <c r="E30" s="7"/>
      <c r="F30" s="11">
        <v>5</v>
      </c>
      <c r="G30" s="29"/>
      <c r="H30" s="42" t="s">
        <v>38</v>
      </c>
      <c r="I30" s="31"/>
      <c r="J30" s="44"/>
      <c r="K30" s="44"/>
      <c r="L30" s="44"/>
      <c r="M30" s="44"/>
      <c r="N30" s="44"/>
      <c r="O30" s="33">
        <f t="shared" si="1"/>
        <v>0</v>
      </c>
      <c r="P30" s="39"/>
      <c r="Q30" s="44"/>
      <c r="R30" s="44"/>
      <c r="S30" s="44"/>
      <c r="T30" s="32">
        <f t="shared" si="2"/>
        <v>0</v>
      </c>
      <c r="U30" s="44"/>
      <c r="V30" s="32">
        <f t="shared" si="3"/>
        <v>0</v>
      </c>
      <c r="W30" s="45"/>
      <c r="X30" s="41"/>
    </row>
    <row r="31" spans="1:24" ht="14.85" customHeight="1" x14ac:dyDescent="0.2">
      <c r="A31" s="27">
        <v>10</v>
      </c>
      <c r="B31" s="28">
        <v>10</v>
      </c>
      <c r="C31" s="28">
        <v>10</v>
      </c>
      <c r="D31" s="28">
        <v>35</v>
      </c>
      <c r="E31" s="7"/>
      <c r="F31" s="11">
        <v>0</v>
      </c>
      <c r="G31" s="29"/>
      <c r="H31" s="47" t="s">
        <v>39</v>
      </c>
      <c r="I31" s="31"/>
      <c r="J31" s="44"/>
      <c r="K31" s="44"/>
      <c r="L31" s="44"/>
      <c r="M31" s="44"/>
      <c r="N31" s="44"/>
      <c r="O31" s="33">
        <f t="shared" si="1"/>
        <v>0</v>
      </c>
      <c r="P31" s="39"/>
      <c r="Q31" s="44"/>
      <c r="R31" s="44"/>
      <c r="S31" s="44"/>
      <c r="T31" s="32">
        <f t="shared" si="2"/>
        <v>0</v>
      </c>
      <c r="U31" s="44"/>
      <c r="V31" s="32">
        <f t="shared" si="3"/>
        <v>0</v>
      </c>
      <c r="W31" s="45"/>
      <c r="X31" s="41"/>
    </row>
    <row r="32" spans="1:24" ht="14.85" customHeight="1" x14ac:dyDescent="0.2">
      <c r="A32" s="27">
        <v>10</v>
      </c>
      <c r="B32" s="28">
        <v>10</v>
      </c>
      <c r="C32" s="28">
        <v>10</v>
      </c>
      <c r="D32" s="28">
        <v>40</v>
      </c>
      <c r="E32" s="7"/>
      <c r="F32" s="11">
        <v>7</v>
      </c>
      <c r="G32" s="46"/>
      <c r="H32" s="47" t="s">
        <v>40</v>
      </c>
      <c r="I32" s="31"/>
      <c r="J32" s="44"/>
      <c r="K32" s="44"/>
      <c r="L32" s="44"/>
      <c r="M32" s="44"/>
      <c r="N32" s="44"/>
      <c r="O32" s="33">
        <f t="shared" si="1"/>
        <v>0</v>
      </c>
      <c r="P32" s="39"/>
      <c r="Q32" s="44"/>
      <c r="R32" s="44"/>
      <c r="S32" s="44"/>
      <c r="T32" s="32">
        <f t="shared" si="2"/>
        <v>0</v>
      </c>
      <c r="U32" s="44"/>
      <c r="V32" s="32">
        <f t="shared" si="3"/>
        <v>0</v>
      </c>
      <c r="W32" s="45"/>
      <c r="X32" s="41"/>
    </row>
    <row r="33" spans="1:24" ht="14.85" customHeight="1" x14ac:dyDescent="0.2">
      <c r="A33" s="27">
        <v>10</v>
      </c>
      <c r="B33" s="28">
        <v>10</v>
      </c>
      <c r="C33" s="28">
        <v>10</v>
      </c>
      <c r="D33" s="28">
        <v>45</v>
      </c>
      <c r="E33" s="7"/>
      <c r="F33" s="11">
        <v>2</v>
      </c>
      <c r="G33" s="46"/>
      <c r="H33" s="47" t="s">
        <v>41</v>
      </c>
      <c r="I33" s="31"/>
      <c r="J33" s="44"/>
      <c r="K33" s="44"/>
      <c r="L33" s="44"/>
      <c r="M33" s="44"/>
      <c r="N33" s="44"/>
      <c r="O33" s="33">
        <f t="shared" si="1"/>
        <v>0</v>
      </c>
      <c r="P33" s="39"/>
      <c r="Q33" s="44"/>
      <c r="R33" s="44"/>
      <c r="S33" s="44"/>
      <c r="T33" s="32">
        <f t="shared" si="2"/>
        <v>0</v>
      </c>
      <c r="U33" s="44"/>
      <c r="V33" s="32">
        <f t="shared" si="3"/>
        <v>0</v>
      </c>
      <c r="W33" s="45"/>
      <c r="X33" s="48"/>
    </row>
    <row r="34" spans="1:24" ht="14.85" customHeight="1" x14ac:dyDescent="0.2">
      <c r="A34" s="27">
        <v>10</v>
      </c>
      <c r="B34" s="28">
        <v>10</v>
      </c>
      <c r="C34" s="28">
        <v>15</v>
      </c>
      <c r="D34" s="28"/>
      <c r="E34" s="7"/>
      <c r="F34" s="11">
        <v>4</v>
      </c>
      <c r="G34" s="29"/>
      <c r="H34" s="38" t="s">
        <v>42</v>
      </c>
      <c r="I34" s="49"/>
      <c r="J34" s="44"/>
      <c r="K34" s="44"/>
      <c r="L34" s="50"/>
      <c r="M34" s="51"/>
      <c r="N34" s="44"/>
      <c r="O34" s="33">
        <f t="shared" si="1"/>
        <v>0</v>
      </c>
      <c r="P34" s="39"/>
      <c r="Q34" s="44"/>
      <c r="R34" s="44"/>
      <c r="S34" s="34"/>
      <c r="T34" s="32">
        <f t="shared" si="2"/>
        <v>0</v>
      </c>
      <c r="U34" s="44"/>
      <c r="V34" s="32">
        <f t="shared" si="3"/>
        <v>0</v>
      </c>
      <c r="W34" s="45"/>
      <c r="X34" s="45"/>
    </row>
    <row r="35" spans="1:24" ht="14.85" customHeight="1" x14ac:dyDescent="0.2">
      <c r="A35" s="27">
        <v>10</v>
      </c>
      <c r="B35" s="28">
        <v>10</v>
      </c>
      <c r="C35" s="28">
        <v>20</v>
      </c>
      <c r="D35" s="28"/>
      <c r="E35" s="7"/>
      <c r="F35" s="11">
        <v>1</v>
      </c>
      <c r="G35" s="29"/>
      <c r="H35" s="38" t="s">
        <v>43</v>
      </c>
      <c r="I35" s="29"/>
      <c r="J35" s="44"/>
      <c r="K35" s="52"/>
      <c r="L35" s="53"/>
      <c r="M35" s="54"/>
      <c r="N35" s="44"/>
      <c r="O35" s="33">
        <f t="shared" si="1"/>
        <v>0</v>
      </c>
      <c r="P35" s="55"/>
      <c r="Q35" s="44"/>
      <c r="R35" s="56"/>
      <c r="S35" s="54"/>
      <c r="T35" s="35">
        <f t="shared" si="2"/>
        <v>0</v>
      </c>
      <c r="U35" s="44"/>
      <c r="V35" s="33">
        <f t="shared" si="3"/>
        <v>0</v>
      </c>
      <c r="W35" s="36"/>
      <c r="X35" s="37"/>
    </row>
    <row r="36" spans="1:24" ht="14.85" customHeight="1" x14ac:dyDescent="0.2">
      <c r="A36" s="27">
        <v>10</v>
      </c>
      <c r="B36" s="28">
        <v>15</v>
      </c>
      <c r="C36" s="28"/>
      <c r="D36" s="28"/>
      <c r="E36" s="7"/>
      <c r="F36" s="11">
        <v>2</v>
      </c>
      <c r="G36" s="22"/>
      <c r="H36" s="30" t="s">
        <v>44</v>
      </c>
      <c r="I36" s="22"/>
      <c r="J36" s="32">
        <f>J37+J38+J44</f>
        <v>0</v>
      </c>
      <c r="K36" s="57">
        <f t="shared" ref="K36:U36" si="4">K37+K38+K44</f>
        <v>0</v>
      </c>
      <c r="L36" s="57">
        <f t="shared" si="4"/>
        <v>0</v>
      </c>
      <c r="M36" s="57">
        <f t="shared" si="4"/>
        <v>0</v>
      </c>
      <c r="N36" s="32">
        <f t="shared" si="4"/>
        <v>0</v>
      </c>
      <c r="O36" s="32">
        <f t="shared" si="1"/>
        <v>0</v>
      </c>
      <c r="P36" s="57">
        <f t="shared" si="4"/>
        <v>0</v>
      </c>
      <c r="Q36" s="32">
        <f t="shared" si="4"/>
        <v>0</v>
      </c>
      <c r="R36" s="32">
        <f t="shared" si="4"/>
        <v>0</v>
      </c>
      <c r="S36" s="57">
        <f t="shared" si="4"/>
        <v>0</v>
      </c>
      <c r="T36" s="32">
        <f t="shared" si="2"/>
        <v>0</v>
      </c>
      <c r="U36" s="32">
        <f t="shared" si="4"/>
        <v>0</v>
      </c>
      <c r="V36" s="32">
        <f t="shared" si="3"/>
        <v>0</v>
      </c>
      <c r="W36" s="40">
        <f>IF(V36=0,0,SUMPRODUCT(V37:V46,W37:W46)/V36)</f>
        <v>0</v>
      </c>
      <c r="X36" s="58"/>
    </row>
    <row r="37" spans="1:24" ht="14.85" customHeight="1" x14ac:dyDescent="0.2">
      <c r="A37" s="27">
        <v>10</v>
      </c>
      <c r="B37" s="28">
        <v>15</v>
      </c>
      <c r="C37" s="28">
        <v>10</v>
      </c>
      <c r="D37" s="28"/>
      <c r="E37" s="7"/>
      <c r="F37" s="11">
        <v>4</v>
      </c>
      <c r="G37" s="17"/>
      <c r="H37" s="38" t="s">
        <v>45</v>
      </c>
      <c r="I37" s="18"/>
      <c r="J37" s="44"/>
      <c r="K37" s="44"/>
      <c r="L37" s="44"/>
      <c r="M37" s="44"/>
      <c r="N37" s="44"/>
      <c r="O37" s="32">
        <f t="shared" si="1"/>
        <v>0</v>
      </c>
      <c r="P37" s="39"/>
      <c r="Q37" s="44"/>
      <c r="R37" s="44"/>
      <c r="S37" s="44"/>
      <c r="T37" s="32">
        <f t="shared" si="2"/>
        <v>0</v>
      </c>
      <c r="U37" s="44"/>
      <c r="V37" s="32">
        <f t="shared" si="3"/>
        <v>0</v>
      </c>
      <c r="W37" s="45"/>
      <c r="X37" s="41"/>
    </row>
    <row r="38" spans="1:24" ht="29.45" customHeight="1" x14ac:dyDescent="0.2">
      <c r="A38" s="27">
        <v>10</v>
      </c>
      <c r="B38" s="28">
        <v>15</v>
      </c>
      <c r="C38" s="28">
        <v>15</v>
      </c>
      <c r="D38" s="28"/>
      <c r="E38" s="7"/>
      <c r="F38" s="11">
        <v>9</v>
      </c>
      <c r="G38" s="22"/>
      <c r="H38" s="59" t="s">
        <v>46</v>
      </c>
      <c r="I38" s="22"/>
      <c r="J38" s="32">
        <f>SUM(J39:J43)</f>
        <v>0</v>
      </c>
      <c r="K38" s="32">
        <f t="shared" ref="K38:U38" si="5">SUM(K39:K43)</f>
        <v>0</v>
      </c>
      <c r="L38" s="32">
        <f t="shared" si="5"/>
        <v>0</v>
      </c>
      <c r="M38" s="32">
        <f t="shared" si="5"/>
        <v>0</v>
      </c>
      <c r="N38" s="32">
        <f t="shared" si="5"/>
        <v>0</v>
      </c>
      <c r="O38" s="32">
        <f t="shared" si="1"/>
        <v>0</v>
      </c>
      <c r="P38" s="32">
        <f t="shared" si="5"/>
        <v>0</v>
      </c>
      <c r="Q38" s="32">
        <f t="shared" si="5"/>
        <v>0</v>
      </c>
      <c r="R38" s="32">
        <f t="shared" si="5"/>
        <v>0</v>
      </c>
      <c r="S38" s="32">
        <f t="shared" si="5"/>
        <v>0</v>
      </c>
      <c r="T38" s="32">
        <f t="shared" si="2"/>
        <v>0</v>
      </c>
      <c r="U38" s="32">
        <f t="shared" si="5"/>
        <v>0</v>
      </c>
      <c r="V38" s="33">
        <f t="shared" si="3"/>
        <v>0</v>
      </c>
      <c r="W38" s="36"/>
      <c r="X38" s="60"/>
    </row>
    <row r="39" spans="1:24" ht="14.85" customHeight="1" x14ac:dyDescent="0.2">
      <c r="A39" s="27">
        <v>10</v>
      </c>
      <c r="B39" s="28">
        <v>15</v>
      </c>
      <c r="C39" s="28">
        <v>15</v>
      </c>
      <c r="D39" s="28">
        <v>10</v>
      </c>
      <c r="E39" s="7"/>
      <c r="F39" s="11">
        <v>1</v>
      </c>
      <c r="G39" s="22"/>
      <c r="H39" s="47" t="s">
        <v>47</v>
      </c>
      <c r="I39" s="22"/>
      <c r="J39" s="44"/>
      <c r="K39" s="44"/>
      <c r="L39" s="44"/>
      <c r="M39" s="44"/>
      <c r="N39" s="44"/>
      <c r="O39" s="32">
        <f t="shared" si="1"/>
        <v>0</v>
      </c>
      <c r="P39" s="39"/>
      <c r="Q39" s="44"/>
      <c r="R39" s="44"/>
      <c r="S39" s="44"/>
      <c r="T39" s="32">
        <f t="shared" si="2"/>
        <v>0</v>
      </c>
      <c r="U39" s="44"/>
      <c r="V39" s="32">
        <f t="shared" si="3"/>
        <v>0</v>
      </c>
      <c r="W39" s="45"/>
      <c r="X39" s="41"/>
    </row>
    <row r="40" spans="1:24" ht="14.85" customHeight="1" x14ac:dyDescent="0.2">
      <c r="A40" s="27">
        <v>10</v>
      </c>
      <c r="B40" s="28">
        <v>15</v>
      </c>
      <c r="C40" s="28">
        <v>15</v>
      </c>
      <c r="D40" s="28">
        <v>15</v>
      </c>
      <c r="E40" s="7"/>
      <c r="F40" s="11">
        <v>6</v>
      </c>
      <c r="G40" s="22"/>
      <c r="H40" s="47" t="s">
        <v>48</v>
      </c>
      <c r="I40" s="22"/>
      <c r="J40" s="44"/>
      <c r="K40" s="44"/>
      <c r="L40" s="44"/>
      <c r="M40" s="44"/>
      <c r="N40" s="44"/>
      <c r="O40" s="32">
        <f t="shared" si="1"/>
        <v>0</v>
      </c>
      <c r="P40" s="44"/>
      <c r="Q40" s="44"/>
      <c r="R40" s="44"/>
      <c r="S40" s="44"/>
      <c r="T40" s="32">
        <f t="shared" si="2"/>
        <v>0</v>
      </c>
      <c r="U40" s="44"/>
      <c r="V40" s="32">
        <f t="shared" si="3"/>
        <v>0</v>
      </c>
      <c r="W40" s="45"/>
      <c r="X40" s="41"/>
    </row>
    <row r="41" spans="1:24" ht="14.85" customHeight="1" x14ac:dyDescent="0.2">
      <c r="A41" s="27">
        <v>10</v>
      </c>
      <c r="B41" s="28">
        <v>15</v>
      </c>
      <c r="C41" s="28">
        <v>15</v>
      </c>
      <c r="D41" s="28">
        <v>20</v>
      </c>
      <c r="E41" s="7"/>
      <c r="F41" s="11">
        <v>3</v>
      </c>
      <c r="G41" s="22"/>
      <c r="H41" s="47" t="s">
        <v>49</v>
      </c>
      <c r="I41" s="22"/>
      <c r="J41" s="44"/>
      <c r="K41" s="44"/>
      <c r="L41" s="44"/>
      <c r="M41" s="44"/>
      <c r="N41" s="44"/>
      <c r="O41" s="32">
        <f t="shared" si="1"/>
        <v>0</v>
      </c>
      <c r="P41" s="44"/>
      <c r="Q41" s="44"/>
      <c r="R41" s="44"/>
      <c r="S41" s="44"/>
      <c r="T41" s="32">
        <f t="shared" si="2"/>
        <v>0</v>
      </c>
      <c r="U41" s="44"/>
      <c r="V41" s="32">
        <f t="shared" si="3"/>
        <v>0</v>
      </c>
      <c r="W41" s="45"/>
      <c r="X41" s="41"/>
    </row>
    <row r="42" spans="1:24" ht="14.85" customHeight="1" x14ac:dyDescent="0.2">
      <c r="A42" s="27">
        <v>10</v>
      </c>
      <c r="B42" s="28">
        <v>15</v>
      </c>
      <c r="C42" s="28">
        <v>15</v>
      </c>
      <c r="D42" s="28">
        <v>25</v>
      </c>
      <c r="E42" s="7"/>
      <c r="F42" s="11">
        <v>8</v>
      </c>
      <c r="G42" s="22"/>
      <c r="H42" s="47" t="s">
        <v>50</v>
      </c>
      <c r="I42" s="22"/>
      <c r="J42" s="44"/>
      <c r="K42" s="44"/>
      <c r="L42" s="44"/>
      <c r="M42" s="44"/>
      <c r="N42" s="44"/>
      <c r="O42" s="32">
        <f t="shared" si="1"/>
        <v>0</v>
      </c>
      <c r="P42" s="44"/>
      <c r="Q42" s="44"/>
      <c r="R42" s="44"/>
      <c r="S42" s="44"/>
      <c r="T42" s="32">
        <f t="shared" si="2"/>
        <v>0</v>
      </c>
      <c r="U42" s="44"/>
      <c r="V42" s="32">
        <f t="shared" si="3"/>
        <v>0</v>
      </c>
      <c r="W42" s="45"/>
      <c r="X42" s="41"/>
    </row>
    <row r="43" spans="1:24" ht="14.85" customHeight="1" x14ac:dyDescent="0.2">
      <c r="A43" s="27">
        <v>10</v>
      </c>
      <c r="B43" s="28">
        <v>15</v>
      </c>
      <c r="C43" s="28">
        <v>15</v>
      </c>
      <c r="D43" s="28">
        <v>30</v>
      </c>
      <c r="E43" s="7"/>
      <c r="F43" s="11">
        <v>5</v>
      </c>
      <c r="G43" s="22"/>
      <c r="H43" s="47" t="s">
        <v>51</v>
      </c>
      <c r="I43" s="22"/>
      <c r="J43" s="44"/>
      <c r="K43" s="44"/>
      <c r="L43" s="44"/>
      <c r="M43" s="44"/>
      <c r="N43" s="44"/>
      <c r="O43" s="32">
        <f t="shared" si="1"/>
        <v>0</v>
      </c>
      <c r="P43" s="44"/>
      <c r="Q43" s="44"/>
      <c r="R43" s="44"/>
      <c r="S43" s="44"/>
      <c r="T43" s="32">
        <f t="shared" si="2"/>
        <v>0</v>
      </c>
      <c r="U43" s="44"/>
      <c r="V43" s="32">
        <f t="shared" si="3"/>
        <v>0</v>
      </c>
      <c r="W43" s="45"/>
      <c r="X43" s="41"/>
    </row>
    <row r="44" spans="1:24" ht="14.85" customHeight="1" x14ac:dyDescent="0.2">
      <c r="A44" s="27">
        <v>10</v>
      </c>
      <c r="B44" s="28">
        <v>15</v>
      </c>
      <c r="C44" s="28">
        <v>20</v>
      </c>
      <c r="D44" s="28"/>
      <c r="E44" s="7"/>
      <c r="F44" s="11">
        <v>6</v>
      </c>
      <c r="G44" s="22"/>
      <c r="H44" s="38" t="s">
        <v>52</v>
      </c>
      <c r="I44" s="22"/>
      <c r="J44" s="32">
        <f>SUM(J45:J46)</f>
        <v>0</v>
      </c>
      <c r="K44" s="32">
        <f t="shared" ref="K44:U44" si="6">SUM(K45:K46)</f>
        <v>0</v>
      </c>
      <c r="L44" s="32">
        <f t="shared" si="6"/>
        <v>0</v>
      </c>
      <c r="M44" s="32">
        <f t="shared" si="6"/>
        <v>0</v>
      </c>
      <c r="N44" s="32">
        <f t="shared" si="6"/>
        <v>0</v>
      </c>
      <c r="O44" s="32">
        <f t="shared" si="1"/>
        <v>0</v>
      </c>
      <c r="P44" s="32">
        <f t="shared" si="6"/>
        <v>0</v>
      </c>
      <c r="Q44" s="32">
        <f t="shared" si="6"/>
        <v>0</v>
      </c>
      <c r="R44" s="32">
        <f t="shared" si="6"/>
        <v>0</v>
      </c>
      <c r="S44" s="32">
        <f t="shared" si="6"/>
        <v>0</v>
      </c>
      <c r="T44" s="32">
        <f t="shared" si="2"/>
        <v>0</v>
      </c>
      <c r="U44" s="32">
        <f t="shared" si="6"/>
        <v>0</v>
      </c>
      <c r="V44" s="33">
        <f t="shared" si="3"/>
        <v>0</v>
      </c>
      <c r="W44" s="36"/>
      <c r="X44" s="60"/>
    </row>
    <row r="45" spans="1:24" ht="14.85" customHeight="1" x14ac:dyDescent="0.2">
      <c r="A45" s="27">
        <v>10</v>
      </c>
      <c r="B45" s="28">
        <v>15</v>
      </c>
      <c r="C45" s="28">
        <v>20</v>
      </c>
      <c r="D45" s="28">
        <v>10</v>
      </c>
      <c r="E45" s="7"/>
      <c r="F45" s="11">
        <v>8</v>
      </c>
      <c r="G45" s="22"/>
      <c r="H45" s="47" t="s">
        <v>49</v>
      </c>
      <c r="I45" s="22"/>
      <c r="J45" s="44"/>
      <c r="K45" s="44"/>
      <c r="L45" s="44"/>
      <c r="M45" s="44"/>
      <c r="N45" s="44"/>
      <c r="O45" s="32">
        <f t="shared" si="1"/>
        <v>0</v>
      </c>
      <c r="P45" s="44"/>
      <c r="Q45" s="44"/>
      <c r="R45" s="44"/>
      <c r="S45" s="44"/>
      <c r="T45" s="32">
        <f t="shared" si="2"/>
        <v>0</v>
      </c>
      <c r="U45" s="44"/>
      <c r="V45" s="32">
        <f t="shared" si="3"/>
        <v>0</v>
      </c>
      <c r="W45" s="45"/>
      <c r="X45" s="41"/>
    </row>
    <row r="46" spans="1:24" ht="14.85" customHeight="1" x14ac:dyDescent="0.2">
      <c r="A46" s="27">
        <v>10</v>
      </c>
      <c r="B46" s="28">
        <v>15</v>
      </c>
      <c r="C46" s="28">
        <v>20</v>
      </c>
      <c r="D46" s="28">
        <v>15</v>
      </c>
      <c r="E46" s="7"/>
      <c r="F46" s="11">
        <v>3</v>
      </c>
      <c r="G46" s="22"/>
      <c r="H46" s="47" t="s">
        <v>50</v>
      </c>
      <c r="I46" s="22"/>
      <c r="J46" s="44"/>
      <c r="K46" s="44"/>
      <c r="L46" s="44"/>
      <c r="M46" s="44"/>
      <c r="N46" s="44"/>
      <c r="O46" s="32">
        <f t="shared" si="1"/>
        <v>0</v>
      </c>
      <c r="P46" s="44"/>
      <c r="Q46" s="44"/>
      <c r="R46" s="44"/>
      <c r="S46" s="44"/>
      <c r="T46" s="32">
        <f t="shared" si="2"/>
        <v>0</v>
      </c>
      <c r="U46" s="44"/>
      <c r="V46" s="32">
        <f t="shared" si="3"/>
        <v>0</v>
      </c>
      <c r="W46" s="45"/>
      <c r="X46" s="41"/>
    </row>
    <row r="47" spans="1:24" ht="14.85" customHeight="1" x14ac:dyDescent="0.2">
      <c r="A47" s="27">
        <v>10</v>
      </c>
      <c r="B47" s="28">
        <v>20</v>
      </c>
      <c r="C47" s="28"/>
      <c r="D47" s="28"/>
      <c r="E47" s="7"/>
      <c r="F47" s="11">
        <v>9</v>
      </c>
      <c r="G47" s="22"/>
      <c r="H47" s="30" t="s">
        <v>53</v>
      </c>
      <c r="I47" s="22"/>
      <c r="J47" s="32">
        <f>J48+J49+J54</f>
        <v>0</v>
      </c>
      <c r="K47" s="32">
        <f>K48+K49+K54</f>
        <v>0</v>
      </c>
      <c r="L47" s="32">
        <f t="shared" ref="L47:U47" si="7">L48+L49+L54</f>
        <v>0</v>
      </c>
      <c r="M47" s="32">
        <f t="shared" si="7"/>
        <v>0</v>
      </c>
      <c r="N47" s="32">
        <f t="shared" si="7"/>
        <v>0</v>
      </c>
      <c r="O47" s="32">
        <f t="shared" si="1"/>
        <v>0</v>
      </c>
      <c r="P47" s="32">
        <f t="shared" si="7"/>
        <v>0</v>
      </c>
      <c r="Q47" s="32">
        <f t="shared" si="7"/>
        <v>0</v>
      </c>
      <c r="R47" s="32">
        <f t="shared" si="7"/>
        <v>0</v>
      </c>
      <c r="S47" s="32">
        <f t="shared" si="7"/>
        <v>0</v>
      </c>
      <c r="T47" s="32">
        <f t="shared" si="2"/>
        <v>0</v>
      </c>
      <c r="U47" s="32">
        <f t="shared" si="7"/>
        <v>0</v>
      </c>
      <c r="V47" s="32">
        <f t="shared" si="3"/>
        <v>0</v>
      </c>
      <c r="W47" s="61">
        <f>IF(V47=0,0,SUMPRODUCT(V48:V56,W48:W56)/V47)</f>
        <v>0</v>
      </c>
      <c r="X47" s="58"/>
    </row>
    <row r="48" spans="1:24" ht="14.85" customHeight="1" x14ac:dyDescent="0.2">
      <c r="A48" s="27">
        <v>10</v>
      </c>
      <c r="B48" s="28">
        <v>20</v>
      </c>
      <c r="C48" s="28">
        <v>10</v>
      </c>
      <c r="D48" s="28"/>
      <c r="E48" s="7"/>
      <c r="F48" s="11">
        <v>1</v>
      </c>
      <c r="G48" s="22"/>
      <c r="H48" s="38" t="s">
        <v>45</v>
      </c>
      <c r="I48" s="22"/>
      <c r="J48" s="44"/>
      <c r="K48" s="44"/>
      <c r="L48" s="44"/>
      <c r="M48" s="44"/>
      <c r="N48" s="44"/>
      <c r="O48" s="32">
        <f t="shared" si="1"/>
        <v>0</v>
      </c>
      <c r="P48" s="39"/>
      <c r="Q48" s="44"/>
      <c r="R48" s="44"/>
      <c r="S48" s="44"/>
      <c r="T48" s="32">
        <f t="shared" si="2"/>
        <v>0</v>
      </c>
      <c r="U48" s="44"/>
      <c r="V48" s="32">
        <f t="shared" si="3"/>
        <v>0</v>
      </c>
      <c r="W48" s="45"/>
      <c r="X48" s="41"/>
    </row>
    <row r="49" spans="1:24" ht="29.45" customHeight="1" x14ac:dyDescent="0.2">
      <c r="A49" s="27">
        <v>10</v>
      </c>
      <c r="B49" s="28">
        <v>20</v>
      </c>
      <c r="C49" s="28">
        <v>15</v>
      </c>
      <c r="D49" s="28"/>
      <c r="E49" s="7"/>
      <c r="F49" s="11">
        <v>6</v>
      </c>
      <c r="G49" s="22"/>
      <c r="H49" s="59" t="s">
        <v>46</v>
      </c>
      <c r="I49" s="22"/>
      <c r="J49" s="32">
        <f>SUM(J50:J53)</f>
        <v>0</v>
      </c>
      <c r="K49" s="32">
        <f t="shared" ref="K49:U49" si="8">SUM(K50:K53)</f>
        <v>0</v>
      </c>
      <c r="L49" s="32">
        <f t="shared" si="8"/>
        <v>0</v>
      </c>
      <c r="M49" s="32">
        <f t="shared" si="8"/>
        <v>0</v>
      </c>
      <c r="N49" s="32">
        <f t="shared" si="8"/>
        <v>0</v>
      </c>
      <c r="O49" s="32">
        <f t="shared" si="1"/>
        <v>0</v>
      </c>
      <c r="P49" s="32">
        <f t="shared" si="8"/>
        <v>0</v>
      </c>
      <c r="Q49" s="32">
        <f t="shared" si="8"/>
        <v>0</v>
      </c>
      <c r="R49" s="32">
        <f t="shared" si="8"/>
        <v>0</v>
      </c>
      <c r="S49" s="32">
        <f t="shared" si="8"/>
        <v>0</v>
      </c>
      <c r="T49" s="32">
        <f t="shared" si="2"/>
        <v>0</v>
      </c>
      <c r="U49" s="32">
        <f t="shared" si="8"/>
        <v>0</v>
      </c>
      <c r="V49" s="33">
        <f t="shared" si="3"/>
        <v>0</v>
      </c>
      <c r="W49" s="36"/>
      <c r="X49" s="60"/>
    </row>
    <row r="50" spans="1:24" ht="14.85" customHeight="1" x14ac:dyDescent="0.2">
      <c r="A50" s="27">
        <v>10</v>
      </c>
      <c r="B50" s="28">
        <v>20</v>
      </c>
      <c r="C50" s="28">
        <v>15</v>
      </c>
      <c r="D50" s="28">
        <v>10</v>
      </c>
      <c r="E50" s="7"/>
      <c r="F50" s="11">
        <v>8</v>
      </c>
      <c r="G50" s="22"/>
      <c r="H50" s="47" t="s">
        <v>48</v>
      </c>
      <c r="I50" s="22"/>
      <c r="J50" s="44"/>
      <c r="K50" s="44"/>
      <c r="L50" s="44"/>
      <c r="M50" s="44"/>
      <c r="N50" s="44"/>
      <c r="O50" s="32">
        <f t="shared" si="1"/>
        <v>0</v>
      </c>
      <c r="P50" s="44"/>
      <c r="Q50" s="44"/>
      <c r="R50" s="44"/>
      <c r="S50" s="44"/>
      <c r="T50" s="32">
        <f t="shared" si="2"/>
        <v>0</v>
      </c>
      <c r="U50" s="44"/>
      <c r="V50" s="32">
        <f t="shared" si="3"/>
        <v>0</v>
      </c>
      <c r="W50" s="45"/>
      <c r="X50" s="41"/>
    </row>
    <row r="51" spans="1:24" ht="14.85" customHeight="1" x14ac:dyDescent="0.2">
      <c r="A51" s="27">
        <v>10</v>
      </c>
      <c r="B51" s="28">
        <v>20</v>
      </c>
      <c r="C51" s="28">
        <v>15</v>
      </c>
      <c r="D51" s="28">
        <v>15</v>
      </c>
      <c r="E51" s="7"/>
      <c r="F51" s="11">
        <v>3</v>
      </c>
      <c r="G51" s="22"/>
      <c r="H51" s="47" t="s">
        <v>49</v>
      </c>
      <c r="I51" s="22"/>
      <c r="J51" s="44"/>
      <c r="K51" s="44"/>
      <c r="L51" s="44"/>
      <c r="M51" s="44"/>
      <c r="N51" s="44"/>
      <c r="O51" s="32">
        <f t="shared" si="1"/>
        <v>0</v>
      </c>
      <c r="P51" s="44"/>
      <c r="Q51" s="44"/>
      <c r="R51" s="44"/>
      <c r="S51" s="44"/>
      <c r="T51" s="32">
        <f t="shared" si="2"/>
        <v>0</v>
      </c>
      <c r="U51" s="44"/>
      <c r="V51" s="32">
        <f t="shared" si="3"/>
        <v>0</v>
      </c>
      <c r="W51" s="45"/>
      <c r="X51" s="41"/>
    </row>
    <row r="52" spans="1:24" ht="14.85" customHeight="1" x14ac:dyDescent="0.2">
      <c r="A52" s="27">
        <v>10</v>
      </c>
      <c r="B52" s="28">
        <v>20</v>
      </c>
      <c r="C52" s="28">
        <v>15</v>
      </c>
      <c r="D52" s="28">
        <v>20</v>
      </c>
      <c r="E52" s="7"/>
      <c r="F52" s="11">
        <v>0</v>
      </c>
      <c r="G52" s="22"/>
      <c r="H52" s="47" t="s">
        <v>50</v>
      </c>
      <c r="I52" s="22"/>
      <c r="J52" s="44"/>
      <c r="K52" s="44"/>
      <c r="L52" s="44"/>
      <c r="M52" s="44"/>
      <c r="N52" s="44"/>
      <c r="O52" s="32">
        <f t="shared" si="1"/>
        <v>0</v>
      </c>
      <c r="P52" s="44"/>
      <c r="Q52" s="44"/>
      <c r="R52" s="44"/>
      <c r="S52" s="44"/>
      <c r="T52" s="32">
        <f t="shared" si="2"/>
        <v>0</v>
      </c>
      <c r="U52" s="44"/>
      <c r="V52" s="32">
        <f t="shared" si="3"/>
        <v>0</v>
      </c>
      <c r="W52" s="45"/>
      <c r="X52" s="41"/>
    </row>
    <row r="53" spans="1:24" ht="14.85" customHeight="1" x14ac:dyDescent="0.2">
      <c r="A53" s="27">
        <v>10</v>
      </c>
      <c r="B53" s="28">
        <v>20</v>
      </c>
      <c r="C53" s="28">
        <v>15</v>
      </c>
      <c r="D53" s="28">
        <v>25</v>
      </c>
      <c r="E53" s="7"/>
      <c r="F53" s="11">
        <v>5</v>
      </c>
      <c r="G53" s="22"/>
      <c r="H53" s="47" t="s">
        <v>51</v>
      </c>
      <c r="I53" s="22"/>
      <c r="J53" s="44"/>
      <c r="K53" s="44"/>
      <c r="L53" s="44"/>
      <c r="M53" s="44"/>
      <c r="N53" s="44"/>
      <c r="O53" s="32">
        <f t="shared" si="1"/>
        <v>0</v>
      </c>
      <c r="P53" s="44"/>
      <c r="Q53" s="44"/>
      <c r="R53" s="44"/>
      <c r="S53" s="44"/>
      <c r="T53" s="32">
        <f t="shared" si="2"/>
        <v>0</v>
      </c>
      <c r="U53" s="44"/>
      <c r="V53" s="32">
        <f t="shared" si="3"/>
        <v>0</v>
      </c>
      <c r="W53" s="45"/>
      <c r="X53" s="41"/>
    </row>
    <row r="54" spans="1:24" ht="14.85" customHeight="1" x14ac:dyDescent="0.2">
      <c r="A54" s="27">
        <v>10</v>
      </c>
      <c r="B54" s="28">
        <v>20</v>
      </c>
      <c r="C54" s="28">
        <v>20</v>
      </c>
      <c r="D54" s="28"/>
      <c r="E54" s="7"/>
      <c r="F54" s="11">
        <v>3</v>
      </c>
      <c r="G54" s="22"/>
      <c r="H54" s="38" t="s">
        <v>52</v>
      </c>
      <c r="I54" s="22"/>
      <c r="J54" s="32">
        <f>SUM(J55:J56)</f>
        <v>0</v>
      </c>
      <c r="K54" s="32">
        <f t="shared" ref="K54:U54" si="9">SUM(K55:K56)</f>
        <v>0</v>
      </c>
      <c r="L54" s="32">
        <f t="shared" si="9"/>
        <v>0</v>
      </c>
      <c r="M54" s="32">
        <f t="shared" si="9"/>
        <v>0</v>
      </c>
      <c r="N54" s="32">
        <f t="shared" si="9"/>
        <v>0</v>
      </c>
      <c r="O54" s="32">
        <f t="shared" si="1"/>
        <v>0</v>
      </c>
      <c r="P54" s="32">
        <f t="shared" si="9"/>
        <v>0</v>
      </c>
      <c r="Q54" s="32">
        <f t="shared" si="9"/>
        <v>0</v>
      </c>
      <c r="R54" s="32">
        <f t="shared" si="9"/>
        <v>0</v>
      </c>
      <c r="S54" s="32">
        <f t="shared" si="9"/>
        <v>0</v>
      </c>
      <c r="T54" s="32">
        <f t="shared" si="2"/>
        <v>0</v>
      </c>
      <c r="U54" s="32">
        <f t="shared" si="9"/>
        <v>0</v>
      </c>
      <c r="V54" s="33">
        <f t="shared" si="3"/>
        <v>0</v>
      </c>
      <c r="W54" s="36"/>
      <c r="X54" s="60"/>
    </row>
    <row r="55" spans="1:24" ht="14.85" customHeight="1" x14ac:dyDescent="0.2">
      <c r="A55" s="27">
        <v>10</v>
      </c>
      <c r="B55" s="28">
        <v>20</v>
      </c>
      <c r="C55" s="28">
        <v>20</v>
      </c>
      <c r="D55" s="28">
        <v>10</v>
      </c>
      <c r="E55" s="7"/>
      <c r="F55" s="11">
        <v>5</v>
      </c>
      <c r="G55" s="22"/>
      <c r="H55" s="47" t="s">
        <v>49</v>
      </c>
      <c r="I55" s="22"/>
      <c r="J55" s="44"/>
      <c r="K55" s="44"/>
      <c r="L55" s="44"/>
      <c r="M55" s="44"/>
      <c r="N55" s="44"/>
      <c r="O55" s="32">
        <f t="shared" si="1"/>
        <v>0</v>
      </c>
      <c r="P55" s="44"/>
      <c r="Q55" s="44"/>
      <c r="R55" s="44"/>
      <c r="S55" s="44"/>
      <c r="T55" s="32">
        <f t="shared" si="2"/>
        <v>0</v>
      </c>
      <c r="U55" s="44"/>
      <c r="V55" s="32">
        <f t="shared" si="3"/>
        <v>0</v>
      </c>
      <c r="W55" s="45"/>
      <c r="X55" s="41"/>
    </row>
    <row r="56" spans="1:24" ht="14.85" customHeight="1" x14ac:dyDescent="0.2">
      <c r="A56" s="27">
        <v>10</v>
      </c>
      <c r="B56" s="28">
        <v>20</v>
      </c>
      <c r="C56" s="28">
        <v>20</v>
      </c>
      <c r="D56" s="28">
        <v>15</v>
      </c>
      <c r="E56" s="7"/>
      <c r="F56" s="11">
        <v>0</v>
      </c>
      <c r="G56" s="22"/>
      <c r="H56" s="47" t="s">
        <v>50</v>
      </c>
      <c r="I56" s="22"/>
      <c r="J56" s="44"/>
      <c r="K56" s="44"/>
      <c r="L56" s="44"/>
      <c r="M56" s="44"/>
      <c r="N56" s="44"/>
      <c r="O56" s="32">
        <f t="shared" si="1"/>
        <v>0</v>
      </c>
      <c r="P56" s="44"/>
      <c r="Q56" s="44"/>
      <c r="R56" s="44"/>
      <c r="S56" s="44"/>
      <c r="T56" s="32">
        <f t="shared" si="2"/>
        <v>0</v>
      </c>
      <c r="U56" s="44"/>
      <c r="V56" s="32">
        <f t="shared" si="3"/>
        <v>0</v>
      </c>
      <c r="W56" s="45"/>
      <c r="X56" s="41"/>
    </row>
    <row r="57" spans="1:24" ht="14.85" customHeight="1" x14ac:dyDescent="0.2">
      <c r="A57" s="27">
        <v>10</v>
      </c>
      <c r="B57" s="28">
        <v>25</v>
      </c>
      <c r="C57" s="28"/>
      <c r="D57" s="28"/>
      <c r="E57" s="7"/>
      <c r="F57" s="11">
        <v>4</v>
      </c>
      <c r="G57" s="22"/>
      <c r="H57" s="30" t="s">
        <v>54</v>
      </c>
      <c r="I57" s="22"/>
      <c r="J57" s="32">
        <f>J58+J67+J68</f>
        <v>0</v>
      </c>
      <c r="K57" s="32">
        <f>K58+K67+K68</f>
        <v>0</v>
      </c>
      <c r="L57" s="32">
        <f>L58+L67+L68</f>
        <v>0</v>
      </c>
      <c r="M57" s="32">
        <f>M58+M67+M68</f>
        <v>0</v>
      </c>
      <c r="N57" s="32">
        <f>N58+N67+N68</f>
        <v>0</v>
      </c>
      <c r="O57" s="33">
        <f t="shared" si="1"/>
        <v>0</v>
      </c>
      <c r="P57" s="34"/>
      <c r="Q57" s="62">
        <f>Q58+Q67+Q68</f>
        <v>0</v>
      </c>
      <c r="R57" s="50"/>
      <c r="S57" s="51"/>
      <c r="T57" s="35">
        <f t="shared" si="2"/>
        <v>0</v>
      </c>
      <c r="U57" s="32">
        <f>U58+U67+U68</f>
        <v>0</v>
      </c>
      <c r="V57" s="33">
        <f t="shared" si="3"/>
        <v>0</v>
      </c>
      <c r="W57" s="63"/>
      <c r="X57" s="64"/>
    </row>
    <row r="58" spans="1:24" ht="14.85" customHeight="1" x14ac:dyDescent="0.2">
      <c r="A58" s="27">
        <v>10</v>
      </c>
      <c r="B58" s="28">
        <v>25</v>
      </c>
      <c r="C58" s="28">
        <v>10</v>
      </c>
      <c r="D58" s="28"/>
      <c r="E58" s="7"/>
      <c r="F58" s="11">
        <v>6</v>
      </c>
      <c r="G58" s="22"/>
      <c r="H58" s="38" t="s">
        <v>33</v>
      </c>
      <c r="I58" s="22"/>
      <c r="J58" s="32">
        <f>SUM(J59:J66)</f>
        <v>0</v>
      </c>
      <c r="K58" s="32">
        <f>SUM(K59:K66)</f>
        <v>0</v>
      </c>
      <c r="L58" s="32">
        <f>SUM(L59:L66)</f>
        <v>0</v>
      </c>
      <c r="M58" s="32">
        <f>SUM(M59:M66)</f>
        <v>0</v>
      </c>
      <c r="N58" s="32">
        <f>SUM(N59:N66)</f>
        <v>0</v>
      </c>
      <c r="O58" s="33">
        <f t="shared" si="1"/>
        <v>0</v>
      </c>
      <c r="P58" s="39"/>
      <c r="Q58" s="62">
        <f>SUM(Q59:Q66)</f>
        <v>0</v>
      </c>
      <c r="R58" s="65"/>
      <c r="S58" s="66"/>
      <c r="T58" s="35">
        <f t="shared" si="2"/>
        <v>0</v>
      </c>
      <c r="U58" s="32">
        <f>SUM(U59:U66)</f>
        <v>0</v>
      </c>
      <c r="V58" s="32">
        <f t="shared" si="3"/>
        <v>0</v>
      </c>
      <c r="W58" s="40">
        <f>IF(V58=0,0,SUMPRODUCT(V59:V66,W59:W66)/V58)</f>
        <v>0</v>
      </c>
      <c r="X58" s="41"/>
    </row>
    <row r="59" spans="1:24" ht="14.85" customHeight="1" x14ac:dyDescent="0.2">
      <c r="A59" s="27">
        <v>10</v>
      </c>
      <c r="B59" s="28">
        <v>25</v>
      </c>
      <c r="C59" s="28">
        <v>10</v>
      </c>
      <c r="D59" s="28">
        <v>10</v>
      </c>
      <c r="E59" s="7"/>
      <c r="F59" s="11">
        <v>8</v>
      </c>
      <c r="G59" s="22"/>
      <c r="H59" s="42" t="s">
        <v>34</v>
      </c>
      <c r="I59" s="22"/>
      <c r="J59" s="44"/>
      <c r="K59" s="44"/>
      <c r="L59" s="44"/>
      <c r="M59" s="44"/>
      <c r="N59" s="44"/>
      <c r="O59" s="33">
        <f t="shared" si="1"/>
        <v>0</v>
      </c>
      <c r="P59" s="39"/>
      <c r="Q59" s="44"/>
      <c r="R59" s="65"/>
      <c r="S59" s="66"/>
      <c r="T59" s="35">
        <f t="shared" si="2"/>
        <v>0</v>
      </c>
      <c r="U59" s="44"/>
      <c r="V59" s="32">
        <f t="shared" si="3"/>
        <v>0</v>
      </c>
      <c r="W59" s="45"/>
      <c r="X59" s="41"/>
    </row>
    <row r="60" spans="1:24" ht="14.85" customHeight="1" x14ac:dyDescent="0.2">
      <c r="A60" s="27">
        <v>10</v>
      </c>
      <c r="B60" s="28">
        <v>25</v>
      </c>
      <c r="C60" s="28">
        <v>10</v>
      </c>
      <c r="D60" s="28">
        <v>15</v>
      </c>
      <c r="E60" s="7"/>
      <c r="F60" s="11">
        <v>3</v>
      </c>
      <c r="G60" s="22"/>
      <c r="H60" s="42" t="s">
        <v>35</v>
      </c>
      <c r="I60" s="22"/>
      <c r="J60" s="44"/>
      <c r="K60" s="44"/>
      <c r="L60" s="44"/>
      <c r="M60" s="44"/>
      <c r="N60" s="44"/>
      <c r="O60" s="33">
        <f t="shared" si="1"/>
        <v>0</v>
      </c>
      <c r="P60" s="39"/>
      <c r="Q60" s="44"/>
      <c r="R60" s="65"/>
      <c r="S60" s="66"/>
      <c r="T60" s="35">
        <f t="shared" si="2"/>
        <v>0</v>
      </c>
      <c r="U60" s="44"/>
      <c r="V60" s="32">
        <f t="shared" si="3"/>
        <v>0</v>
      </c>
      <c r="W60" s="45"/>
      <c r="X60" s="41"/>
    </row>
    <row r="61" spans="1:24" ht="14.85" customHeight="1" x14ac:dyDescent="0.2">
      <c r="A61" s="27">
        <v>10</v>
      </c>
      <c r="B61" s="28">
        <v>25</v>
      </c>
      <c r="C61" s="28">
        <v>10</v>
      </c>
      <c r="D61" s="28">
        <v>20</v>
      </c>
      <c r="E61" s="7"/>
      <c r="F61" s="11">
        <v>0</v>
      </c>
      <c r="G61" s="22"/>
      <c r="H61" s="42" t="s">
        <v>36</v>
      </c>
      <c r="I61" s="22"/>
      <c r="J61" s="44"/>
      <c r="K61" s="44"/>
      <c r="L61" s="44"/>
      <c r="M61" s="44"/>
      <c r="N61" s="44"/>
      <c r="O61" s="33">
        <f t="shared" si="1"/>
        <v>0</v>
      </c>
      <c r="P61" s="39"/>
      <c r="Q61" s="44"/>
      <c r="R61" s="65"/>
      <c r="S61" s="66"/>
      <c r="T61" s="35">
        <f t="shared" si="2"/>
        <v>0</v>
      </c>
      <c r="U61" s="44"/>
      <c r="V61" s="32">
        <f t="shared" si="3"/>
        <v>0</v>
      </c>
      <c r="W61" s="45"/>
      <c r="X61" s="41"/>
    </row>
    <row r="62" spans="1:24" ht="14.85" customHeight="1" x14ac:dyDescent="0.2">
      <c r="A62" s="27">
        <v>10</v>
      </c>
      <c r="B62" s="28">
        <v>25</v>
      </c>
      <c r="C62" s="28">
        <v>10</v>
      </c>
      <c r="D62" s="28">
        <v>25</v>
      </c>
      <c r="E62" s="7"/>
      <c r="F62" s="11">
        <v>5</v>
      </c>
      <c r="G62" s="22"/>
      <c r="H62" s="42" t="s">
        <v>55</v>
      </c>
      <c r="I62" s="22"/>
      <c r="J62" s="44"/>
      <c r="K62" s="44"/>
      <c r="L62" s="44"/>
      <c r="M62" s="44"/>
      <c r="N62" s="44"/>
      <c r="O62" s="33">
        <f t="shared" si="1"/>
        <v>0</v>
      </c>
      <c r="P62" s="39"/>
      <c r="Q62" s="44"/>
      <c r="R62" s="65"/>
      <c r="S62" s="66"/>
      <c r="T62" s="35">
        <f t="shared" si="2"/>
        <v>0</v>
      </c>
      <c r="U62" s="44"/>
      <c r="V62" s="32">
        <f t="shared" si="3"/>
        <v>0</v>
      </c>
      <c r="W62" s="45"/>
      <c r="X62" s="41"/>
    </row>
    <row r="63" spans="1:24" ht="14.85" customHeight="1" x14ac:dyDescent="0.2">
      <c r="A63" s="27">
        <v>10</v>
      </c>
      <c r="B63" s="28">
        <v>25</v>
      </c>
      <c r="C63" s="28">
        <v>10</v>
      </c>
      <c r="D63" s="28">
        <v>30</v>
      </c>
      <c r="E63" s="7"/>
      <c r="F63" s="11">
        <v>2</v>
      </c>
      <c r="G63" s="22"/>
      <c r="H63" s="42" t="s">
        <v>37</v>
      </c>
      <c r="I63" s="22"/>
      <c r="J63" s="44"/>
      <c r="K63" s="44"/>
      <c r="L63" s="44"/>
      <c r="M63" s="44"/>
      <c r="N63" s="44"/>
      <c r="O63" s="33">
        <f t="shared" si="1"/>
        <v>0</v>
      </c>
      <c r="P63" s="39"/>
      <c r="Q63" s="44"/>
      <c r="R63" s="65"/>
      <c r="S63" s="66"/>
      <c r="T63" s="35">
        <f t="shared" si="2"/>
        <v>0</v>
      </c>
      <c r="U63" s="44"/>
      <c r="V63" s="32">
        <f t="shared" si="3"/>
        <v>0</v>
      </c>
      <c r="W63" s="45"/>
      <c r="X63" s="41"/>
    </row>
    <row r="64" spans="1:24" ht="14.85" customHeight="1" x14ac:dyDescent="0.2">
      <c r="A64" s="27">
        <v>10</v>
      </c>
      <c r="B64" s="28">
        <v>25</v>
      </c>
      <c r="C64" s="28">
        <v>10</v>
      </c>
      <c r="D64" s="28">
        <v>35</v>
      </c>
      <c r="E64" s="7"/>
      <c r="F64" s="11">
        <v>7</v>
      </c>
      <c r="G64" s="22"/>
      <c r="H64" s="42" t="s">
        <v>38</v>
      </c>
      <c r="I64" s="22"/>
      <c r="J64" s="44"/>
      <c r="K64" s="44"/>
      <c r="L64" s="44"/>
      <c r="M64" s="44"/>
      <c r="N64" s="44"/>
      <c r="O64" s="33">
        <f t="shared" si="1"/>
        <v>0</v>
      </c>
      <c r="P64" s="39"/>
      <c r="Q64" s="44"/>
      <c r="R64" s="65"/>
      <c r="S64" s="66"/>
      <c r="T64" s="35">
        <f t="shared" si="2"/>
        <v>0</v>
      </c>
      <c r="U64" s="44"/>
      <c r="V64" s="32">
        <f t="shared" si="3"/>
        <v>0</v>
      </c>
      <c r="W64" s="45"/>
      <c r="X64" s="41"/>
    </row>
    <row r="65" spans="1:24" ht="14.85" customHeight="1" x14ac:dyDescent="0.2">
      <c r="A65" s="27">
        <v>10</v>
      </c>
      <c r="B65" s="28">
        <v>25</v>
      </c>
      <c r="C65" s="28">
        <v>10</v>
      </c>
      <c r="D65" s="28">
        <v>40</v>
      </c>
      <c r="E65" s="7"/>
      <c r="F65" s="11">
        <v>4</v>
      </c>
      <c r="G65" s="22"/>
      <c r="H65" s="47" t="s">
        <v>39</v>
      </c>
      <c r="I65" s="22"/>
      <c r="J65" s="44"/>
      <c r="K65" s="44"/>
      <c r="L65" s="44"/>
      <c r="M65" s="44"/>
      <c r="N65" s="44"/>
      <c r="O65" s="33">
        <f t="shared" si="1"/>
        <v>0</v>
      </c>
      <c r="P65" s="39"/>
      <c r="Q65" s="44"/>
      <c r="R65" s="65"/>
      <c r="S65" s="66"/>
      <c r="T65" s="35">
        <f t="shared" si="2"/>
        <v>0</v>
      </c>
      <c r="U65" s="44"/>
      <c r="V65" s="32">
        <f t="shared" si="3"/>
        <v>0</v>
      </c>
      <c r="W65" s="45"/>
      <c r="X65" s="41"/>
    </row>
    <row r="66" spans="1:24" ht="14.85" customHeight="1" x14ac:dyDescent="0.2">
      <c r="A66" s="27">
        <v>10</v>
      </c>
      <c r="B66" s="28">
        <v>25</v>
      </c>
      <c r="C66" s="28">
        <v>10</v>
      </c>
      <c r="D66" s="28">
        <v>45</v>
      </c>
      <c r="E66" s="7"/>
      <c r="F66" s="11">
        <v>9</v>
      </c>
      <c r="G66" s="22"/>
      <c r="H66" s="47" t="s">
        <v>56</v>
      </c>
      <c r="I66" s="22"/>
      <c r="J66" s="44"/>
      <c r="K66" s="44"/>
      <c r="L66" s="44"/>
      <c r="M66" s="44"/>
      <c r="N66" s="44"/>
      <c r="O66" s="33">
        <f t="shared" si="1"/>
        <v>0</v>
      </c>
      <c r="P66" s="39"/>
      <c r="Q66" s="44"/>
      <c r="R66" s="65"/>
      <c r="S66" s="66"/>
      <c r="T66" s="35">
        <f t="shared" si="2"/>
        <v>0</v>
      </c>
      <c r="U66" s="44"/>
      <c r="V66" s="32">
        <f t="shared" si="3"/>
        <v>0</v>
      </c>
      <c r="W66" s="45"/>
      <c r="X66" s="48"/>
    </row>
    <row r="67" spans="1:24" ht="14.85" customHeight="1" x14ac:dyDescent="0.2">
      <c r="A67" s="27">
        <v>10</v>
      </c>
      <c r="B67" s="28">
        <v>25</v>
      </c>
      <c r="C67" s="28">
        <v>15</v>
      </c>
      <c r="D67" s="28"/>
      <c r="E67" s="7"/>
      <c r="F67" s="11">
        <v>1</v>
      </c>
      <c r="G67" s="22"/>
      <c r="H67" s="38" t="s">
        <v>42</v>
      </c>
      <c r="I67" s="22"/>
      <c r="J67" s="44"/>
      <c r="K67" s="44"/>
      <c r="L67" s="50"/>
      <c r="M67" s="51"/>
      <c r="N67" s="44"/>
      <c r="O67" s="33">
        <f t="shared" si="1"/>
        <v>0</v>
      </c>
      <c r="P67" s="39"/>
      <c r="Q67" s="44"/>
      <c r="R67" s="65"/>
      <c r="S67" s="66"/>
      <c r="T67" s="35">
        <f t="shared" si="2"/>
        <v>0</v>
      </c>
      <c r="U67" s="44"/>
      <c r="V67" s="32">
        <f t="shared" si="3"/>
        <v>0</v>
      </c>
      <c r="W67" s="45"/>
      <c r="X67" s="45"/>
    </row>
    <row r="68" spans="1:24" ht="14.85" customHeight="1" x14ac:dyDescent="0.2">
      <c r="A68" s="27">
        <v>10</v>
      </c>
      <c r="B68" s="28">
        <v>25</v>
      </c>
      <c r="C68" s="28">
        <v>20</v>
      </c>
      <c r="D68" s="28"/>
      <c r="E68" s="7"/>
      <c r="F68" s="11">
        <v>8</v>
      </c>
      <c r="G68" s="22"/>
      <c r="H68" s="38" t="s">
        <v>43</v>
      </c>
      <c r="I68" s="22"/>
      <c r="J68" s="44"/>
      <c r="K68" s="56"/>
      <c r="L68" s="53"/>
      <c r="M68" s="54"/>
      <c r="N68" s="44"/>
      <c r="O68" s="33">
        <f t="shared" si="1"/>
        <v>0</v>
      </c>
      <c r="P68" s="55"/>
      <c r="Q68" s="44"/>
      <c r="R68" s="52"/>
      <c r="S68" s="54"/>
      <c r="T68" s="35">
        <f t="shared" si="2"/>
        <v>0</v>
      </c>
      <c r="U68" s="44"/>
      <c r="V68" s="33">
        <f t="shared" si="3"/>
        <v>0</v>
      </c>
      <c r="W68" s="67"/>
      <c r="X68" s="37"/>
    </row>
    <row r="69" spans="1:24" ht="14.85" customHeight="1" x14ac:dyDescent="0.2">
      <c r="A69" s="27">
        <v>10</v>
      </c>
      <c r="B69" s="28">
        <v>30</v>
      </c>
      <c r="C69" s="28"/>
      <c r="D69" s="28"/>
      <c r="E69" s="7"/>
      <c r="F69" s="11">
        <v>1</v>
      </c>
      <c r="G69" s="22"/>
      <c r="H69" s="30" t="s">
        <v>57</v>
      </c>
      <c r="I69" s="22"/>
      <c r="J69" s="32">
        <f>J70+J79</f>
        <v>0</v>
      </c>
      <c r="K69" s="57">
        <f t="shared" ref="K69:U69" si="10">K70+K79</f>
        <v>0</v>
      </c>
      <c r="L69" s="57">
        <f t="shared" si="10"/>
        <v>0</v>
      </c>
      <c r="M69" s="57">
        <f t="shared" si="10"/>
        <v>0</v>
      </c>
      <c r="N69" s="32">
        <f t="shared" si="10"/>
        <v>0</v>
      </c>
      <c r="O69" s="32">
        <f t="shared" si="1"/>
        <v>0</v>
      </c>
      <c r="P69" s="57">
        <f t="shared" si="10"/>
        <v>0</v>
      </c>
      <c r="Q69" s="32">
        <f t="shared" si="10"/>
        <v>0</v>
      </c>
      <c r="R69" s="57">
        <f t="shared" si="10"/>
        <v>0</v>
      </c>
      <c r="S69" s="57">
        <f t="shared" si="10"/>
        <v>0</v>
      </c>
      <c r="T69" s="32">
        <f t="shared" si="2"/>
        <v>0</v>
      </c>
      <c r="U69" s="32">
        <f t="shared" si="10"/>
        <v>0</v>
      </c>
      <c r="V69" s="33">
        <f t="shared" si="3"/>
        <v>0</v>
      </c>
      <c r="W69" s="68"/>
      <c r="X69" s="64"/>
    </row>
    <row r="70" spans="1:24" ht="14.85" customHeight="1" x14ac:dyDescent="0.2">
      <c r="A70" s="27">
        <v>10</v>
      </c>
      <c r="B70" s="28">
        <v>30</v>
      </c>
      <c r="C70" s="28">
        <v>10</v>
      </c>
      <c r="D70" s="28"/>
      <c r="E70" s="7"/>
      <c r="F70" s="11">
        <v>3</v>
      </c>
      <c r="G70" s="22"/>
      <c r="H70" s="38" t="s">
        <v>58</v>
      </c>
      <c r="I70" s="22"/>
      <c r="J70" s="32">
        <f>SUM(J71:J78)</f>
        <v>0</v>
      </c>
      <c r="K70" s="32">
        <f>SUM(K71:K78)</f>
        <v>0</v>
      </c>
      <c r="L70" s="32">
        <f>SUM(L71:L78)</f>
        <v>0</v>
      </c>
      <c r="M70" s="32">
        <f>SUM(M71:M78)</f>
        <v>0</v>
      </c>
      <c r="N70" s="32">
        <f>SUM(N71:N78)</f>
        <v>0</v>
      </c>
      <c r="O70" s="32">
        <f t="shared" si="1"/>
        <v>0</v>
      </c>
      <c r="P70" s="32">
        <f>SUM(P71:P78)</f>
        <v>0</v>
      </c>
      <c r="Q70" s="32">
        <f>SUM(Q71:Q78)</f>
        <v>0</v>
      </c>
      <c r="R70" s="32">
        <f>SUM(R71:R78)</f>
        <v>0</v>
      </c>
      <c r="S70" s="32">
        <f>SUM(S71:S78)</f>
        <v>0</v>
      </c>
      <c r="T70" s="32">
        <f t="shared" si="2"/>
        <v>0</v>
      </c>
      <c r="U70" s="32">
        <f>SUM(U71:U78)</f>
        <v>0</v>
      </c>
      <c r="V70" s="32">
        <f t="shared" si="3"/>
        <v>0</v>
      </c>
      <c r="W70" s="40">
        <f>IF(V70=0,0,SUMPRODUCT(V71:V78,W71:W78)/V70)</f>
        <v>0</v>
      </c>
      <c r="X70" s="41"/>
    </row>
    <row r="71" spans="1:24" ht="14.85" customHeight="1" x14ac:dyDescent="0.2">
      <c r="A71" s="27">
        <v>10</v>
      </c>
      <c r="B71" s="28">
        <v>30</v>
      </c>
      <c r="C71" s="28">
        <v>10</v>
      </c>
      <c r="D71" s="28">
        <v>10</v>
      </c>
      <c r="E71" s="7"/>
      <c r="F71" s="11">
        <v>5</v>
      </c>
      <c r="G71" s="17"/>
      <c r="H71" s="42" t="s">
        <v>34</v>
      </c>
      <c r="I71" s="18"/>
      <c r="J71" s="44"/>
      <c r="K71" s="44"/>
      <c r="L71" s="44"/>
      <c r="M71" s="44"/>
      <c r="N71" s="44"/>
      <c r="O71" s="32">
        <f t="shared" si="1"/>
        <v>0</v>
      </c>
      <c r="P71" s="44"/>
      <c r="Q71" s="44"/>
      <c r="R71" s="44"/>
      <c r="S71" s="44"/>
      <c r="T71" s="32">
        <f t="shared" si="2"/>
        <v>0</v>
      </c>
      <c r="U71" s="44"/>
      <c r="V71" s="32">
        <f t="shared" si="3"/>
        <v>0</v>
      </c>
      <c r="W71" s="45"/>
      <c r="X71" s="41"/>
    </row>
    <row r="72" spans="1:24" ht="14.85" customHeight="1" x14ac:dyDescent="0.2">
      <c r="A72" s="27">
        <v>10</v>
      </c>
      <c r="B72" s="28">
        <v>30</v>
      </c>
      <c r="C72" s="28">
        <v>10</v>
      </c>
      <c r="D72" s="28">
        <v>15</v>
      </c>
      <c r="E72" s="7"/>
      <c r="F72" s="11">
        <v>0</v>
      </c>
      <c r="G72" s="17"/>
      <c r="H72" s="42" t="s">
        <v>35</v>
      </c>
      <c r="I72" s="18"/>
      <c r="J72" s="44"/>
      <c r="K72" s="44"/>
      <c r="L72" s="44"/>
      <c r="M72" s="44"/>
      <c r="N72" s="44"/>
      <c r="O72" s="32">
        <f t="shared" si="1"/>
        <v>0</v>
      </c>
      <c r="P72" s="44"/>
      <c r="Q72" s="44"/>
      <c r="R72" s="44"/>
      <c r="S72" s="44"/>
      <c r="T72" s="32">
        <f t="shared" si="2"/>
        <v>0</v>
      </c>
      <c r="U72" s="44"/>
      <c r="V72" s="32">
        <f t="shared" si="3"/>
        <v>0</v>
      </c>
      <c r="W72" s="45"/>
      <c r="X72" s="41"/>
    </row>
    <row r="73" spans="1:24" ht="14.85" customHeight="1" x14ac:dyDescent="0.2">
      <c r="A73" s="27">
        <v>10</v>
      </c>
      <c r="B73" s="28">
        <v>30</v>
      </c>
      <c r="C73" s="28">
        <v>10</v>
      </c>
      <c r="D73" s="28">
        <v>20</v>
      </c>
      <c r="E73" s="7"/>
      <c r="F73" s="11">
        <v>7</v>
      </c>
      <c r="G73" s="17"/>
      <c r="H73" s="42" t="s">
        <v>36</v>
      </c>
      <c r="I73" s="18"/>
      <c r="J73" s="44"/>
      <c r="K73" s="44"/>
      <c r="L73" s="44"/>
      <c r="M73" s="44"/>
      <c r="N73" s="44"/>
      <c r="O73" s="32">
        <f t="shared" si="1"/>
        <v>0</v>
      </c>
      <c r="P73" s="44"/>
      <c r="Q73" s="44"/>
      <c r="R73" s="44"/>
      <c r="S73" s="44"/>
      <c r="T73" s="32">
        <f t="shared" si="2"/>
        <v>0</v>
      </c>
      <c r="U73" s="44"/>
      <c r="V73" s="32">
        <f t="shared" si="3"/>
        <v>0</v>
      </c>
      <c r="W73" s="45"/>
      <c r="X73" s="41"/>
    </row>
    <row r="74" spans="1:24" ht="14.85" customHeight="1" x14ac:dyDescent="0.2">
      <c r="A74" s="27">
        <v>10</v>
      </c>
      <c r="B74" s="28">
        <v>30</v>
      </c>
      <c r="C74" s="28">
        <v>10</v>
      </c>
      <c r="D74" s="28">
        <v>25</v>
      </c>
      <c r="E74" s="7"/>
      <c r="F74" s="11">
        <v>2</v>
      </c>
      <c r="G74" s="17"/>
      <c r="H74" s="42" t="s">
        <v>37</v>
      </c>
      <c r="I74" s="18"/>
      <c r="J74" s="44"/>
      <c r="K74" s="44"/>
      <c r="L74" s="44"/>
      <c r="M74" s="44"/>
      <c r="N74" s="44"/>
      <c r="O74" s="32">
        <f t="shared" si="1"/>
        <v>0</v>
      </c>
      <c r="P74" s="44"/>
      <c r="Q74" s="44"/>
      <c r="R74" s="44"/>
      <c r="S74" s="44"/>
      <c r="T74" s="32">
        <f t="shared" si="2"/>
        <v>0</v>
      </c>
      <c r="U74" s="44"/>
      <c r="V74" s="32">
        <f t="shared" si="3"/>
        <v>0</v>
      </c>
      <c r="W74" s="45"/>
      <c r="X74" s="41"/>
    </row>
    <row r="75" spans="1:24" ht="14.85" customHeight="1" x14ac:dyDescent="0.2">
      <c r="A75" s="27">
        <v>10</v>
      </c>
      <c r="B75" s="28">
        <v>30</v>
      </c>
      <c r="C75" s="28">
        <v>10</v>
      </c>
      <c r="D75" s="28">
        <v>30</v>
      </c>
      <c r="E75" s="7"/>
      <c r="F75" s="11">
        <v>9</v>
      </c>
      <c r="G75" s="17"/>
      <c r="H75" s="42" t="s">
        <v>38</v>
      </c>
      <c r="I75" s="18"/>
      <c r="J75" s="44"/>
      <c r="K75" s="44"/>
      <c r="L75" s="44"/>
      <c r="M75" s="44"/>
      <c r="N75" s="44"/>
      <c r="O75" s="32">
        <f t="shared" si="1"/>
        <v>0</v>
      </c>
      <c r="P75" s="44"/>
      <c r="Q75" s="44"/>
      <c r="R75" s="44"/>
      <c r="S75" s="44"/>
      <c r="T75" s="32">
        <f t="shared" si="2"/>
        <v>0</v>
      </c>
      <c r="U75" s="44"/>
      <c r="V75" s="32">
        <f t="shared" si="3"/>
        <v>0</v>
      </c>
      <c r="W75" s="45"/>
      <c r="X75" s="41"/>
    </row>
    <row r="76" spans="1:24" ht="14.85" customHeight="1" x14ac:dyDescent="0.2">
      <c r="A76" s="27">
        <v>10</v>
      </c>
      <c r="B76" s="28">
        <v>30</v>
      </c>
      <c r="C76" s="28">
        <v>10</v>
      </c>
      <c r="D76" s="28">
        <v>35</v>
      </c>
      <c r="E76" s="7"/>
      <c r="F76" s="11">
        <v>4</v>
      </c>
      <c r="G76" s="17"/>
      <c r="H76" s="47" t="s">
        <v>39</v>
      </c>
      <c r="I76" s="18"/>
      <c r="J76" s="44"/>
      <c r="K76" s="44"/>
      <c r="L76" s="44"/>
      <c r="M76" s="44"/>
      <c r="N76" s="44"/>
      <c r="O76" s="32">
        <f t="shared" si="1"/>
        <v>0</v>
      </c>
      <c r="P76" s="44"/>
      <c r="Q76" s="44"/>
      <c r="R76" s="44"/>
      <c r="S76" s="44"/>
      <c r="T76" s="32">
        <f t="shared" si="2"/>
        <v>0</v>
      </c>
      <c r="U76" s="44"/>
      <c r="V76" s="32">
        <f t="shared" si="3"/>
        <v>0</v>
      </c>
      <c r="W76" s="45"/>
      <c r="X76" s="41"/>
    </row>
    <row r="77" spans="1:24" ht="14.85" customHeight="1" x14ac:dyDescent="0.2">
      <c r="A77" s="27">
        <v>10</v>
      </c>
      <c r="B77" s="28">
        <v>30</v>
      </c>
      <c r="C77" s="28">
        <v>10</v>
      </c>
      <c r="D77" s="28">
        <v>40</v>
      </c>
      <c r="E77" s="7"/>
      <c r="F77" s="11">
        <v>1</v>
      </c>
      <c r="G77" s="17"/>
      <c r="H77" s="47" t="s">
        <v>40</v>
      </c>
      <c r="I77" s="18"/>
      <c r="J77" s="44"/>
      <c r="K77" s="44"/>
      <c r="L77" s="44"/>
      <c r="M77" s="44"/>
      <c r="N77" s="44"/>
      <c r="O77" s="32">
        <f t="shared" si="1"/>
        <v>0</v>
      </c>
      <c r="P77" s="44"/>
      <c r="Q77" s="44"/>
      <c r="R77" s="44"/>
      <c r="S77" s="44"/>
      <c r="T77" s="32">
        <f t="shared" si="2"/>
        <v>0</v>
      </c>
      <c r="U77" s="44"/>
      <c r="V77" s="32">
        <f t="shared" si="3"/>
        <v>0</v>
      </c>
      <c r="W77" s="45"/>
      <c r="X77" s="41"/>
    </row>
    <row r="78" spans="1:24" ht="14.85" customHeight="1" x14ac:dyDescent="0.2">
      <c r="A78" s="27">
        <v>10</v>
      </c>
      <c r="B78" s="28">
        <v>30</v>
      </c>
      <c r="C78" s="28">
        <v>10</v>
      </c>
      <c r="D78" s="28">
        <v>45</v>
      </c>
      <c r="E78" s="7"/>
      <c r="F78" s="11">
        <v>6</v>
      </c>
      <c r="G78" s="17"/>
      <c r="H78" s="47" t="s">
        <v>41</v>
      </c>
      <c r="I78" s="18"/>
      <c r="J78" s="44"/>
      <c r="K78" s="44"/>
      <c r="L78" s="44"/>
      <c r="M78" s="44"/>
      <c r="N78" s="44"/>
      <c r="O78" s="32">
        <f t="shared" si="1"/>
        <v>0</v>
      </c>
      <c r="P78" s="44"/>
      <c r="Q78" s="44"/>
      <c r="R78" s="44"/>
      <c r="S78" s="44"/>
      <c r="T78" s="32">
        <f t="shared" si="2"/>
        <v>0</v>
      </c>
      <c r="U78" s="44"/>
      <c r="V78" s="32">
        <f t="shared" si="3"/>
        <v>0</v>
      </c>
      <c r="W78" s="45"/>
      <c r="X78" s="41"/>
    </row>
    <row r="79" spans="1:24" ht="14.85" customHeight="1" x14ac:dyDescent="0.2">
      <c r="A79" s="27">
        <v>10</v>
      </c>
      <c r="B79" s="28">
        <v>30</v>
      </c>
      <c r="C79" s="28">
        <v>15</v>
      </c>
      <c r="D79" s="28"/>
      <c r="E79" s="7"/>
      <c r="F79" s="11">
        <v>8</v>
      </c>
      <c r="G79" s="17"/>
      <c r="H79" s="38" t="s">
        <v>43</v>
      </c>
      <c r="I79" s="18"/>
      <c r="J79" s="44"/>
      <c r="K79" s="56"/>
      <c r="L79" s="69"/>
      <c r="M79" s="70"/>
      <c r="N79" s="44"/>
      <c r="O79" s="32">
        <f t="shared" si="1"/>
        <v>0</v>
      </c>
      <c r="P79" s="44"/>
      <c r="Q79" s="44"/>
      <c r="R79" s="56"/>
      <c r="S79" s="70"/>
      <c r="T79" s="35">
        <f t="shared" si="2"/>
        <v>0</v>
      </c>
      <c r="U79" s="44"/>
      <c r="V79" s="33">
        <f t="shared" si="3"/>
        <v>0</v>
      </c>
      <c r="W79" s="67"/>
      <c r="X79" s="60"/>
    </row>
    <row r="80" spans="1:24" ht="14.85" customHeight="1" x14ac:dyDescent="0.2">
      <c r="A80" s="27">
        <v>10</v>
      </c>
      <c r="B80" s="28">
        <v>35</v>
      </c>
      <c r="C80" s="28"/>
      <c r="D80" s="28"/>
      <c r="E80" s="7"/>
      <c r="F80" s="11">
        <v>6</v>
      </c>
      <c r="G80" s="17"/>
      <c r="H80" s="30" t="s">
        <v>59</v>
      </c>
      <c r="I80" s="18"/>
      <c r="J80" s="32">
        <f>J81+J91</f>
        <v>0</v>
      </c>
      <c r="K80" s="57">
        <f t="shared" ref="K80:U80" si="11">K81+K91</f>
        <v>0</v>
      </c>
      <c r="L80" s="57">
        <f t="shared" si="11"/>
        <v>0</v>
      </c>
      <c r="M80" s="57">
        <f t="shared" si="11"/>
        <v>0</v>
      </c>
      <c r="N80" s="32">
        <f t="shared" si="11"/>
        <v>0</v>
      </c>
      <c r="O80" s="32">
        <f t="shared" si="1"/>
        <v>0</v>
      </c>
      <c r="P80" s="32">
        <f t="shared" si="11"/>
        <v>0</v>
      </c>
      <c r="Q80" s="32">
        <f t="shared" si="11"/>
        <v>0</v>
      </c>
      <c r="R80" s="57">
        <f t="shared" si="11"/>
        <v>0</v>
      </c>
      <c r="S80" s="57">
        <f t="shared" si="11"/>
        <v>0</v>
      </c>
      <c r="T80" s="32">
        <f t="shared" si="2"/>
        <v>0</v>
      </c>
      <c r="U80" s="32">
        <f t="shared" si="11"/>
        <v>0</v>
      </c>
      <c r="V80" s="33">
        <f t="shared" si="3"/>
        <v>0</v>
      </c>
      <c r="W80" s="71"/>
      <c r="X80" s="64"/>
    </row>
    <row r="81" spans="1:24" ht="14.85" customHeight="1" x14ac:dyDescent="0.2">
      <c r="A81" s="27">
        <v>10</v>
      </c>
      <c r="B81" s="28">
        <v>35</v>
      </c>
      <c r="C81" s="28">
        <v>10</v>
      </c>
      <c r="D81" s="28"/>
      <c r="E81" s="7"/>
      <c r="F81" s="11">
        <v>8</v>
      </c>
      <c r="G81" s="17"/>
      <c r="H81" s="38" t="s">
        <v>58</v>
      </c>
      <c r="I81" s="18"/>
      <c r="J81" s="32">
        <f>SUM(J82:J90)</f>
        <v>0</v>
      </c>
      <c r="K81" s="32">
        <f t="shared" ref="K81:U81" si="12">SUM(K82:K90)</f>
        <v>0</v>
      </c>
      <c r="L81" s="32">
        <f t="shared" si="12"/>
        <v>0</v>
      </c>
      <c r="M81" s="32">
        <f t="shared" si="12"/>
        <v>0</v>
      </c>
      <c r="N81" s="32">
        <f t="shared" si="12"/>
        <v>0</v>
      </c>
      <c r="O81" s="32">
        <f t="shared" si="1"/>
        <v>0</v>
      </c>
      <c r="P81" s="32">
        <f t="shared" si="12"/>
        <v>0</v>
      </c>
      <c r="Q81" s="32">
        <f t="shared" si="12"/>
        <v>0</v>
      </c>
      <c r="R81" s="32">
        <f t="shared" si="12"/>
        <v>0</v>
      </c>
      <c r="S81" s="32">
        <f t="shared" si="12"/>
        <v>0</v>
      </c>
      <c r="T81" s="32">
        <f t="shared" si="2"/>
        <v>0</v>
      </c>
      <c r="U81" s="32">
        <f t="shared" si="12"/>
        <v>0</v>
      </c>
      <c r="V81" s="32">
        <f t="shared" si="3"/>
        <v>0</v>
      </c>
      <c r="W81" s="40">
        <f>IF(V81=0,0,SUMPRODUCT(V82:V90,W82:W90)/V81)</f>
        <v>0</v>
      </c>
      <c r="X81" s="41"/>
    </row>
    <row r="82" spans="1:24" ht="14.85" customHeight="1" x14ac:dyDescent="0.2">
      <c r="A82" s="27">
        <v>10</v>
      </c>
      <c r="B82" s="28">
        <v>35</v>
      </c>
      <c r="C82" s="28">
        <v>10</v>
      </c>
      <c r="D82" s="28">
        <v>10</v>
      </c>
      <c r="E82" s="7"/>
      <c r="F82" s="11">
        <v>0</v>
      </c>
      <c r="G82" s="17"/>
      <c r="H82" s="42" t="s">
        <v>34</v>
      </c>
      <c r="I82" s="18"/>
      <c r="J82" s="44"/>
      <c r="K82" s="44"/>
      <c r="L82" s="44"/>
      <c r="M82" s="44"/>
      <c r="N82" s="44"/>
      <c r="O82" s="32">
        <f t="shared" si="1"/>
        <v>0</v>
      </c>
      <c r="P82" s="44"/>
      <c r="Q82" s="44"/>
      <c r="R82" s="44"/>
      <c r="S82" s="44"/>
      <c r="T82" s="32">
        <f t="shared" si="2"/>
        <v>0</v>
      </c>
      <c r="U82" s="44"/>
      <c r="V82" s="32">
        <f t="shared" si="3"/>
        <v>0</v>
      </c>
      <c r="W82" s="45"/>
      <c r="X82" s="41"/>
    </row>
    <row r="83" spans="1:24" ht="14.85" customHeight="1" x14ac:dyDescent="0.2">
      <c r="A83" s="27">
        <v>10</v>
      </c>
      <c r="B83" s="28">
        <v>35</v>
      </c>
      <c r="C83" s="28">
        <v>10</v>
      </c>
      <c r="D83" s="28">
        <v>15</v>
      </c>
      <c r="E83" s="7"/>
      <c r="F83" s="11">
        <v>5</v>
      </c>
      <c r="G83" s="17"/>
      <c r="H83" s="42" t="s">
        <v>60</v>
      </c>
      <c r="I83" s="18"/>
      <c r="J83" s="44"/>
      <c r="K83" s="44"/>
      <c r="L83" s="44"/>
      <c r="M83" s="44"/>
      <c r="N83" s="44"/>
      <c r="O83" s="32">
        <f t="shared" si="1"/>
        <v>0</v>
      </c>
      <c r="P83" s="44"/>
      <c r="Q83" s="44"/>
      <c r="R83" s="44"/>
      <c r="S83" s="44"/>
      <c r="T83" s="32">
        <f t="shared" si="2"/>
        <v>0</v>
      </c>
      <c r="U83" s="44"/>
      <c r="V83" s="32">
        <f t="shared" si="3"/>
        <v>0</v>
      </c>
      <c r="W83" s="45"/>
      <c r="X83" s="41"/>
    </row>
    <row r="84" spans="1:24" ht="14.85" customHeight="1" x14ac:dyDescent="0.2">
      <c r="A84" s="27">
        <v>10</v>
      </c>
      <c r="B84" s="28">
        <v>35</v>
      </c>
      <c r="C84" s="28">
        <v>10</v>
      </c>
      <c r="D84" s="28">
        <v>20</v>
      </c>
      <c r="E84" s="7"/>
      <c r="F84" s="11">
        <v>2</v>
      </c>
      <c r="G84" s="17"/>
      <c r="H84" s="42" t="s">
        <v>61</v>
      </c>
      <c r="I84" s="18"/>
      <c r="J84" s="44"/>
      <c r="K84" s="44"/>
      <c r="L84" s="44"/>
      <c r="M84" s="44"/>
      <c r="N84" s="44"/>
      <c r="O84" s="32">
        <f t="shared" si="1"/>
        <v>0</v>
      </c>
      <c r="P84" s="44"/>
      <c r="Q84" s="44"/>
      <c r="R84" s="44"/>
      <c r="S84" s="44"/>
      <c r="T84" s="32">
        <f t="shared" si="2"/>
        <v>0</v>
      </c>
      <c r="U84" s="44"/>
      <c r="V84" s="32">
        <f t="shared" si="3"/>
        <v>0</v>
      </c>
      <c r="W84" s="45"/>
      <c r="X84" s="41"/>
    </row>
    <row r="85" spans="1:24" ht="14.85" customHeight="1" x14ac:dyDescent="0.2">
      <c r="A85" s="27">
        <v>10</v>
      </c>
      <c r="B85" s="28">
        <v>35</v>
      </c>
      <c r="C85" s="28">
        <v>10</v>
      </c>
      <c r="D85" s="28">
        <v>25</v>
      </c>
      <c r="E85" s="7"/>
      <c r="F85" s="11">
        <v>7</v>
      </c>
      <c r="G85" s="17"/>
      <c r="H85" s="42" t="s">
        <v>35</v>
      </c>
      <c r="I85" s="18"/>
      <c r="J85" s="44"/>
      <c r="K85" s="44"/>
      <c r="L85" s="44"/>
      <c r="M85" s="44"/>
      <c r="N85" s="44"/>
      <c r="O85" s="32">
        <f t="shared" si="1"/>
        <v>0</v>
      </c>
      <c r="P85" s="44"/>
      <c r="Q85" s="44"/>
      <c r="R85" s="44"/>
      <c r="S85" s="44"/>
      <c r="T85" s="32">
        <f t="shared" si="2"/>
        <v>0</v>
      </c>
      <c r="U85" s="44"/>
      <c r="V85" s="32">
        <f t="shared" si="3"/>
        <v>0</v>
      </c>
      <c r="W85" s="45"/>
      <c r="X85" s="41"/>
    </row>
    <row r="86" spans="1:24" ht="14.85" customHeight="1" x14ac:dyDescent="0.2">
      <c r="A86" s="27">
        <v>10</v>
      </c>
      <c r="B86" s="28">
        <v>35</v>
      </c>
      <c r="C86" s="28">
        <v>10</v>
      </c>
      <c r="D86" s="28">
        <v>30</v>
      </c>
      <c r="E86" s="7"/>
      <c r="F86" s="11">
        <v>4</v>
      </c>
      <c r="G86" s="17"/>
      <c r="H86" s="42" t="s">
        <v>36</v>
      </c>
      <c r="I86" s="18"/>
      <c r="J86" s="44"/>
      <c r="K86" s="44"/>
      <c r="L86" s="44"/>
      <c r="M86" s="44"/>
      <c r="N86" s="44"/>
      <c r="O86" s="32">
        <f t="shared" si="1"/>
        <v>0</v>
      </c>
      <c r="P86" s="44"/>
      <c r="Q86" s="44"/>
      <c r="R86" s="44"/>
      <c r="S86" s="44"/>
      <c r="T86" s="32">
        <f t="shared" si="2"/>
        <v>0</v>
      </c>
      <c r="U86" s="44"/>
      <c r="V86" s="32">
        <f t="shared" si="3"/>
        <v>0</v>
      </c>
      <c r="W86" s="45"/>
      <c r="X86" s="41"/>
    </row>
    <row r="87" spans="1:24" ht="14.85" customHeight="1" x14ac:dyDescent="0.2">
      <c r="A87" s="27">
        <v>10</v>
      </c>
      <c r="B87" s="28">
        <v>35</v>
      </c>
      <c r="C87" s="28">
        <v>10</v>
      </c>
      <c r="D87" s="28">
        <v>35</v>
      </c>
      <c r="E87" s="7"/>
      <c r="F87" s="11">
        <v>9</v>
      </c>
      <c r="G87" s="17"/>
      <c r="H87" s="42" t="s">
        <v>37</v>
      </c>
      <c r="I87" s="18"/>
      <c r="J87" s="44"/>
      <c r="K87" s="44"/>
      <c r="L87" s="44"/>
      <c r="M87" s="44"/>
      <c r="N87" s="44"/>
      <c r="O87" s="32">
        <f t="shared" si="1"/>
        <v>0</v>
      </c>
      <c r="P87" s="44"/>
      <c r="Q87" s="44"/>
      <c r="R87" s="44"/>
      <c r="S87" s="44"/>
      <c r="T87" s="32">
        <f t="shared" si="2"/>
        <v>0</v>
      </c>
      <c r="U87" s="44"/>
      <c r="V87" s="32">
        <f t="shared" si="3"/>
        <v>0</v>
      </c>
      <c r="W87" s="45"/>
      <c r="X87" s="41"/>
    </row>
    <row r="88" spans="1:24" ht="14.85" customHeight="1" x14ac:dyDescent="0.2">
      <c r="A88" s="27">
        <v>10</v>
      </c>
      <c r="B88" s="28">
        <v>35</v>
      </c>
      <c r="C88" s="28">
        <v>10</v>
      </c>
      <c r="D88" s="28">
        <v>40</v>
      </c>
      <c r="E88" s="7"/>
      <c r="F88" s="11">
        <v>6</v>
      </c>
      <c r="G88" s="17"/>
      <c r="H88" s="42" t="s">
        <v>38</v>
      </c>
      <c r="I88" s="18"/>
      <c r="J88" s="44"/>
      <c r="K88" s="44"/>
      <c r="L88" s="44"/>
      <c r="M88" s="44"/>
      <c r="N88" s="44"/>
      <c r="O88" s="32">
        <f t="shared" si="1"/>
        <v>0</v>
      </c>
      <c r="P88" s="44"/>
      <c r="Q88" s="44"/>
      <c r="R88" s="44"/>
      <c r="S88" s="44"/>
      <c r="T88" s="32">
        <f t="shared" si="2"/>
        <v>0</v>
      </c>
      <c r="U88" s="44"/>
      <c r="V88" s="32">
        <f t="shared" si="3"/>
        <v>0</v>
      </c>
      <c r="W88" s="45"/>
      <c r="X88" s="41"/>
    </row>
    <row r="89" spans="1:24" ht="14.85" customHeight="1" x14ac:dyDescent="0.2">
      <c r="A89" s="27">
        <v>10</v>
      </c>
      <c r="B89" s="28">
        <v>35</v>
      </c>
      <c r="C89" s="28">
        <v>10</v>
      </c>
      <c r="D89" s="28">
        <v>45</v>
      </c>
      <c r="E89" s="7"/>
      <c r="F89" s="11">
        <v>1</v>
      </c>
      <c r="G89" s="17"/>
      <c r="H89" s="47" t="s">
        <v>39</v>
      </c>
      <c r="I89" s="18"/>
      <c r="J89" s="44"/>
      <c r="K89" s="44"/>
      <c r="L89" s="44"/>
      <c r="M89" s="44"/>
      <c r="N89" s="44"/>
      <c r="O89" s="32">
        <f t="shared" si="1"/>
        <v>0</v>
      </c>
      <c r="P89" s="44"/>
      <c r="Q89" s="44"/>
      <c r="R89" s="44"/>
      <c r="S89" s="44"/>
      <c r="T89" s="32">
        <f t="shared" si="2"/>
        <v>0</v>
      </c>
      <c r="U89" s="44"/>
      <c r="V89" s="32">
        <f t="shared" si="3"/>
        <v>0</v>
      </c>
      <c r="W89" s="45"/>
      <c r="X89" s="41"/>
    </row>
    <row r="90" spans="1:24" ht="14.85" customHeight="1" x14ac:dyDescent="0.2">
      <c r="A90" s="27">
        <v>10</v>
      </c>
      <c r="B90" s="28">
        <v>35</v>
      </c>
      <c r="C90" s="28">
        <v>10</v>
      </c>
      <c r="D90" s="28">
        <v>50</v>
      </c>
      <c r="E90" s="7"/>
      <c r="F90" s="11">
        <v>9</v>
      </c>
      <c r="G90" s="17"/>
      <c r="H90" s="47" t="s">
        <v>56</v>
      </c>
      <c r="I90" s="18"/>
      <c r="J90" s="44"/>
      <c r="K90" s="44"/>
      <c r="L90" s="44"/>
      <c r="M90" s="44"/>
      <c r="N90" s="44"/>
      <c r="O90" s="32">
        <f t="shared" si="1"/>
        <v>0</v>
      </c>
      <c r="P90" s="44"/>
      <c r="Q90" s="44"/>
      <c r="R90" s="44"/>
      <c r="S90" s="44"/>
      <c r="T90" s="32">
        <f t="shared" si="2"/>
        <v>0</v>
      </c>
      <c r="U90" s="44"/>
      <c r="V90" s="32">
        <f t="shared" si="3"/>
        <v>0</v>
      </c>
      <c r="W90" s="45"/>
      <c r="X90" s="41"/>
    </row>
    <row r="91" spans="1:24" ht="14.85" customHeight="1" x14ac:dyDescent="0.2">
      <c r="A91" s="27">
        <v>10</v>
      </c>
      <c r="B91" s="28">
        <v>35</v>
      </c>
      <c r="C91" s="28">
        <v>15</v>
      </c>
      <c r="D91" s="28"/>
      <c r="E91" s="7"/>
      <c r="F91" s="11">
        <v>3</v>
      </c>
      <c r="G91" s="17"/>
      <c r="H91" s="38" t="s">
        <v>43</v>
      </c>
      <c r="I91" s="18"/>
      <c r="J91" s="44"/>
      <c r="K91" s="50"/>
      <c r="L91" s="72"/>
      <c r="M91" s="51"/>
      <c r="N91" s="44"/>
      <c r="O91" s="32">
        <f t="shared" si="1"/>
        <v>0</v>
      </c>
      <c r="P91" s="44"/>
      <c r="Q91" s="44"/>
      <c r="R91" s="50"/>
      <c r="S91" s="51"/>
      <c r="T91" s="35">
        <f t="shared" si="2"/>
        <v>0</v>
      </c>
      <c r="U91" s="44"/>
      <c r="V91" s="33">
        <f t="shared" si="3"/>
        <v>0</v>
      </c>
      <c r="W91" s="36"/>
      <c r="X91" s="60"/>
    </row>
    <row r="92" spans="1:24" ht="14.85" customHeight="1" x14ac:dyDescent="0.2">
      <c r="A92" s="27">
        <v>10</v>
      </c>
      <c r="B92" s="28">
        <v>40</v>
      </c>
      <c r="C92" s="28"/>
      <c r="D92" s="28"/>
      <c r="E92" s="7"/>
      <c r="F92" s="11">
        <v>3</v>
      </c>
      <c r="G92" s="17"/>
      <c r="H92" s="30" t="s">
        <v>62</v>
      </c>
      <c r="I92" s="18"/>
      <c r="J92" s="44"/>
      <c r="K92" s="65"/>
      <c r="L92" s="73"/>
      <c r="M92" s="66"/>
      <c r="N92" s="44"/>
      <c r="O92" s="74">
        <f>SUM(J92:N92)</f>
        <v>0</v>
      </c>
      <c r="P92" s="44"/>
      <c r="Q92" s="44"/>
      <c r="R92" s="65"/>
      <c r="S92" s="66"/>
      <c r="T92" s="75">
        <f t="shared" si="2"/>
        <v>0</v>
      </c>
      <c r="U92" s="44"/>
      <c r="V92" s="32">
        <f t="shared" si="3"/>
        <v>0</v>
      </c>
      <c r="W92" s="45"/>
      <c r="X92" s="58"/>
    </row>
    <row r="93" spans="1:24" ht="14.85" customHeight="1" x14ac:dyDescent="0.2">
      <c r="A93" s="27">
        <v>10</v>
      </c>
      <c r="B93" s="28">
        <v>45</v>
      </c>
      <c r="C93" s="28"/>
      <c r="D93" s="28"/>
      <c r="E93" s="7"/>
      <c r="F93" s="11">
        <v>8</v>
      </c>
      <c r="G93" s="17"/>
      <c r="H93" s="30" t="s">
        <v>63</v>
      </c>
      <c r="I93" s="18"/>
      <c r="J93" s="56"/>
      <c r="K93" s="53"/>
      <c r="L93" s="53"/>
      <c r="M93" s="53"/>
      <c r="N93" s="69"/>
      <c r="O93" s="69"/>
      <c r="P93" s="69"/>
      <c r="Q93" s="69"/>
      <c r="R93" s="53"/>
      <c r="S93" s="53"/>
      <c r="T93" s="69"/>
      <c r="U93" s="70"/>
      <c r="V93" s="44"/>
      <c r="W93" s="45"/>
      <c r="X93" s="41"/>
    </row>
    <row r="94" spans="1:24" ht="14.85" customHeight="1" x14ac:dyDescent="0.2">
      <c r="A94" s="27">
        <v>10</v>
      </c>
      <c r="B94" s="28"/>
      <c r="C94" s="28"/>
      <c r="D94" s="28"/>
      <c r="E94" s="7"/>
      <c r="F94" s="11">
        <v>5</v>
      </c>
      <c r="G94" s="17"/>
      <c r="H94" s="30" t="s">
        <v>64</v>
      </c>
      <c r="I94" s="18"/>
      <c r="J94" s="57">
        <f>J92+J80+J69+J57+J47+J36+J24</f>
        <v>0</v>
      </c>
      <c r="K94" s="57">
        <f t="shared" ref="K94:U94" si="13">K92+K80+K69+K57+K47+K36+K24</f>
        <v>0</v>
      </c>
      <c r="L94" s="57">
        <f t="shared" si="13"/>
        <v>0</v>
      </c>
      <c r="M94" s="57">
        <f t="shared" si="13"/>
        <v>0</v>
      </c>
      <c r="N94" s="57">
        <f t="shared" si="13"/>
        <v>0</v>
      </c>
      <c r="O94" s="57">
        <f>SUM(J94:N94)</f>
        <v>0</v>
      </c>
      <c r="P94" s="57">
        <f>P92+P80+P69+P57+P47+P36+P24</f>
        <v>0</v>
      </c>
      <c r="Q94" s="57">
        <f>Q92+Q80+Q69+Q57+Q47+Q36+Q24</f>
        <v>0</v>
      </c>
      <c r="R94" s="57">
        <f t="shared" si="13"/>
        <v>0</v>
      </c>
      <c r="S94" s="57">
        <f>S92+S80+S69+S57+S47+S36+S24</f>
        <v>0</v>
      </c>
      <c r="T94" s="57">
        <f>SUM(P94:S94)</f>
        <v>0</v>
      </c>
      <c r="U94" s="57">
        <f t="shared" si="13"/>
        <v>0</v>
      </c>
      <c r="V94" s="57">
        <f>V93+V92+V80+V69+V57+V47+V36+V24</f>
        <v>0</v>
      </c>
      <c r="W94" s="61">
        <f>IF(V93+V92+V81+V70+V67+V58+V47+V36+V34+V25=0,0,(V93*W93+V92*W92+V81*W81+V70*W70+V67*W67+V58*W58+V47*W47+V36*W36+V34*W34+V25*W25)/(V93+V92+V81+V70+V67+V58+V47+V36+V34+V25))</f>
        <v>0</v>
      </c>
      <c r="X94" s="76"/>
    </row>
    <row r="95" spans="1:24" ht="14.85" customHeight="1" x14ac:dyDescent="0.2"/>
    <row r="96" spans="1:24" ht="14.85" customHeight="1" x14ac:dyDescent="0.2"/>
    <row r="97" ht="14.85" customHeight="1" x14ac:dyDescent="0.2"/>
    <row r="98" ht="14.85" customHeight="1" x14ac:dyDescent="0.2"/>
    <row r="99" ht="14.85" customHeight="1" x14ac:dyDescent="0.2"/>
    <row r="100" ht="14.85" customHeight="1" x14ac:dyDescent="0.2"/>
  </sheetData>
  <sheetProtection password="F0A6"/>
  <mergeCells count="11">
    <mergeCell ref="X20:X22"/>
    <mergeCell ref="J21:O21"/>
    <mergeCell ref="P21:T21"/>
    <mergeCell ref="U21:U22"/>
    <mergeCell ref="V21:V22"/>
    <mergeCell ref="A1:J1"/>
    <mergeCell ref="V9:W12"/>
    <mergeCell ref="A10:G10"/>
    <mergeCell ref="A11:G11"/>
    <mergeCell ref="J20:V20"/>
    <mergeCell ref="W20:W22"/>
  </mergeCells>
  <hyperlinks>
    <hyperlink ref="H44" r:id="rId1" display="TEL:n mukainen lisäeläkevakuutus ja työnantajan eläkevakuutus"/>
  </hyperlinks>
  <pageMargins left="0.70866141732283472" right="0.51181102362204722" top="0.39370078740157483" bottom="0.11811023622047245" header="0.31496062992125984" footer="0.19685039370078741"/>
  <pageSetup paperSize="9" scale="51" fitToHeight="2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pageSetUpPr fitToPage="1"/>
  </sheetPr>
  <dimension ref="A1:R87"/>
  <sheetViews>
    <sheetView showGridLines="0" zoomScaleNormal="100" zoomScaleSheetLayoutView="55" workbookViewId="0">
      <selection activeCell="G49" sqref="G49"/>
    </sheetView>
  </sheetViews>
  <sheetFormatPr defaultRowHeight="12" x14ac:dyDescent="0.2"/>
  <cols>
    <col min="1" max="3" width="3" style="77" customWidth="1"/>
    <col min="4" max="4" width="2.28515625" style="77" customWidth="1"/>
    <col min="5" max="5" width="3" style="77" customWidth="1"/>
    <col min="6" max="6" width="8.28515625" style="77" customWidth="1"/>
    <col min="7" max="7" width="48.7109375" style="77" customWidth="1"/>
    <col min="8" max="8" width="12.42578125" style="78" customWidth="1"/>
    <col min="9" max="9" width="12.7109375" style="77" customWidth="1"/>
    <col min="10" max="10" width="13.42578125" style="79" customWidth="1"/>
    <col min="11" max="11" width="12.7109375" style="80" customWidth="1"/>
    <col min="12" max="16" width="12.7109375" style="79" customWidth="1"/>
    <col min="17" max="17" width="18" style="79" customWidth="1"/>
    <col min="18" max="18" width="14.7109375" style="79" customWidth="1"/>
    <col min="19" max="16384" width="9.140625" style="79"/>
  </cols>
  <sheetData>
    <row r="1" spans="1:11" customFormat="1" ht="50.1" customHeight="1" x14ac:dyDescent="0.2">
      <c r="A1" s="144" t="s">
        <v>159</v>
      </c>
      <c r="B1" s="145"/>
      <c r="C1" s="145"/>
      <c r="D1" s="145"/>
      <c r="E1" s="145"/>
      <c r="F1" s="146"/>
      <c r="G1" s="146"/>
      <c r="H1" s="146"/>
      <c r="I1" s="146"/>
      <c r="J1" s="147"/>
    </row>
    <row r="2" spans="1:11" customFormat="1" ht="14.85" customHeight="1" x14ac:dyDescent="0.2"/>
    <row r="3" spans="1:11" ht="14.85" customHeight="1" x14ac:dyDescent="0.2">
      <c r="J3" s="29" t="s">
        <v>1</v>
      </c>
      <c r="K3" s="143">
        <v>40623</v>
      </c>
    </row>
    <row r="4" spans="1:11" ht="14.85" customHeight="1" x14ac:dyDescent="0.2">
      <c r="A4" s="5" t="s">
        <v>0</v>
      </c>
      <c r="D4" s="82"/>
      <c r="J4" s="29" t="s">
        <v>2</v>
      </c>
      <c r="K4" s="143">
        <v>40634</v>
      </c>
    </row>
    <row r="5" spans="1:11" ht="14.85" customHeight="1" x14ac:dyDescent="0.2">
      <c r="A5" s="8" t="s">
        <v>65</v>
      </c>
      <c r="D5" s="83"/>
      <c r="E5" s="84"/>
      <c r="F5" s="84"/>
      <c r="G5" s="84"/>
      <c r="J5" s="29" t="s">
        <v>161</v>
      </c>
      <c r="K5" s="143">
        <v>43100</v>
      </c>
    </row>
    <row r="6" spans="1:11" ht="14.85" customHeight="1" x14ac:dyDescent="0.2">
      <c r="A6" s="85"/>
      <c r="J6" s="78"/>
      <c r="K6" s="79"/>
    </row>
    <row r="7" spans="1:11" ht="14.85" customHeight="1" x14ac:dyDescent="0.2">
      <c r="A7" s="79"/>
      <c r="J7" s="78"/>
      <c r="K7" s="77"/>
    </row>
    <row r="8" spans="1:11" ht="14.85" customHeight="1" x14ac:dyDescent="0.2">
      <c r="A8" s="86" t="s">
        <v>3</v>
      </c>
      <c r="J8" s="165" t="s">
        <v>66</v>
      </c>
      <c r="K8" s="166"/>
    </row>
    <row r="9" spans="1:11" ht="14.85" customHeight="1" x14ac:dyDescent="0.2">
      <c r="A9" s="79"/>
      <c r="J9" s="167"/>
      <c r="K9" s="168"/>
    </row>
    <row r="10" spans="1:11" ht="29.45" customHeight="1" x14ac:dyDescent="0.2">
      <c r="A10" s="171" t="s">
        <v>5</v>
      </c>
      <c r="B10" s="171"/>
      <c r="C10" s="171"/>
      <c r="D10" s="171"/>
      <c r="E10" s="171"/>
      <c r="F10" s="171"/>
      <c r="G10" s="87" t="s">
        <v>6</v>
      </c>
      <c r="J10" s="167"/>
      <c r="K10" s="168"/>
    </row>
    <row r="11" spans="1:11" ht="29.45" customHeight="1" x14ac:dyDescent="0.2">
      <c r="A11" s="172" t="s">
        <v>7</v>
      </c>
      <c r="B11" s="173"/>
      <c r="C11" s="173"/>
      <c r="D11" s="173"/>
      <c r="E11" s="173"/>
      <c r="F11" s="173"/>
      <c r="G11" s="81">
        <v>420</v>
      </c>
      <c r="J11" s="169"/>
      <c r="K11" s="170"/>
    </row>
    <row r="12" spans="1:11" ht="14.85" customHeight="1" x14ac:dyDescent="0.2">
      <c r="A12" s="88" t="s">
        <v>8</v>
      </c>
      <c r="G12" s="81" t="s">
        <v>9</v>
      </c>
    </row>
    <row r="13" spans="1:11" ht="14.85" customHeight="1" x14ac:dyDescent="0.2">
      <c r="A13" s="88" t="s">
        <v>10</v>
      </c>
      <c r="B13" s="79"/>
      <c r="C13" s="79"/>
      <c r="D13" s="79"/>
      <c r="E13" s="79"/>
      <c r="F13" s="79"/>
      <c r="G13" s="77" t="s">
        <v>11</v>
      </c>
      <c r="H13" s="79"/>
      <c r="I13" s="79"/>
      <c r="K13" s="79"/>
    </row>
    <row r="14" spans="1:11" ht="14.85" customHeight="1" x14ac:dyDescent="0.2">
      <c r="A14" s="88" t="s">
        <v>12</v>
      </c>
      <c r="G14" s="7" t="s">
        <v>160</v>
      </c>
      <c r="H14" s="79"/>
      <c r="I14" s="79"/>
      <c r="K14" s="79"/>
    </row>
    <row r="15" spans="1:11" ht="14.85" customHeight="1" x14ac:dyDescent="0.2">
      <c r="A15" s="85"/>
      <c r="H15" s="79"/>
      <c r="I15" s="79"/>
      <c r="K15" s="79"/>
    </row>
    <row r="16" spans="1:11" ht="14.85" customHeight="1" x14ac:dyDescent="0.2">
      <c r="B16" s="79"/>
      <c r="C16" s="79"/>
      <c r="D16" s="79"/>
      <c r="E16" s="79"/>
      <c r="F16" s="79"/>
      <c r="G16" s="79"/>
      <c r="H16" s="79"/>
      <c r="I16" s="79"/>
      <c r="K16" s="79"/>
    </row>
    <row r="17" spans="1:18" ht="14.85" customHeight="1" x14ac:dyDescent="0.2">
      <c r="H17" s="79"/>
      <c r="I17" s="79"/>
      <c r="K17" s="79"/>
    </row>
    <row r="18" spans="1:18" ht="14.85" customHeight="1" x14ac:dyDescent="0.2">
      <c r="A18" s="90" t="s">
        <v>67</v>
      </c>
      <c r="B18" s="91"/>
      <c r="C18" s="91"/>
      <c r="D18" s="91"/>
      <c r="E18" s="91"/>
      <c r="F18" s="91"/>
      <c r="G18" s="91"/>
      <c r="H18" s="92"/>
      <c r="I18" s="93"/>
      <c r="J18" s="22"/>
      <c r="K18" s="22"/>
      <c r="L18" s="93"/>
      <c r="Q18" s="22"/>
    </row>
    <row r="19" spans="1:18" ht="14.65" customHeight="1" x14ac:dyDescent="0.2">
      <c r="A19" s="94"/>
      <c r="B19" s="91"/>
      <c r="C19" s="91"/>
      <c r="D19" s="91"/>
      <c r="E19" s="91"/>
      <c r="F19" s="91"/>
      <c r="G19" s="91"/>
      <c r="H19" s="92"/>
      <c r="I19" s="79"/>
      <c r="J19" s="22"/>
      <c r="K19" s="22"/>
      <c r="L19" s="22"/>
      <c r="R19" s="95"/>
    </row>
    <row r="20" spans="1:18" ht="29.45" customHeight="1" x14ac:dyDescent="0.2">
      <c r="A20" s="93"/>
      <c r="B20" s="93"/>
      <c r="C20" s="93"/>
      <c r="D20" s="93"/>
      <c r="E20" s="93"/>
      <c r="F20" s="91"/>
      <c r="G20" s="91"/>
      <c r="H20" s="21"/>
      <c r="I20" s="96" t="s">
        <v>68</v>
      </c>
      <c r="J20" s="96" t="s">
        <v>69</v>
      </c>
      <c r="K20" s="96" t="s">
        <v>70</v>
      </c>
      <c r="L20" s="22"/>
    </row>
    <row r="21" spans="1:18" s="22" customFormat="1" ht="14.85" customHeight="1" x14ac:dyDescent="0.2">
      <c r="A21" s="91" t="s">
        <v>30</v>
      </c>
      <c r="B21" s="91"/>
      <c r="C21" s="91"/>
      <c r="D21" s="91"/>
      <c r="E21" s="91" t="s">
        <v>31</v>
      </c>
      <c r="F21" s="91"/>
      <c r="G21" s="91"/>
      <c r="H21" s="21"/>
      <c r="I21" s="97">
        <v>10</v>
      </c>
      <c r="J21" s="97">
        <v>20</v>
      </c>
      <c r="K21" s="97">
        <v>25</v>
      </c>
      <c r="M21" s="79"/>
      <c r="N21" s="79"/>
      <c r="O21" s="79"/>
      <c r="P21" s="79"/>
      <c r="Q21" s="79"/>
      <c r="R21" s="95"/>
    </row>
    <row r="22" spans="1:18" ht="14.85" customHeight="1" x14ac:dyDescent="0.2">
      <c r="A22" s="98">
        <v>10</v>
      </c>
      <c r="B22" s="99"/>
      <c r="C22" s="100"/>
      <c r="D22" s="22"/>
      <c r="E22" s="101">
        <v>5</v>
      </c>
      <c r="F22" s="102"/>
      <c r="G22" s="103" t="s">
        <v>71</v>
      </c>
      <c r="H22" s="104"/>
      <c r="I22" s="105">
        <f>SUM(I23:I44)</f>
        <v>0</v>
      </c>
      <c r="J22" s="105">
        <f>SUM(J23:J44)</f>
        <v>0</v>
      </c>
      <c r="K22" s="105">
        <f>I22-J22</f>
        <v>0</v>
      </c>
      <c r="L22" s="106"/>
      <c r="R22" s="95"/>
    </row>
    <row r="23" spans="1:18" ht="14.85" customHeight="1" x14ac:dyDescent="0.2">
      <c r="A23" s="98">
        <v>10</v>
      </c>
      <c r="B23" s="99">
        <v>10</v>
      </c>
      <c r="C23" s="100"/>
      <c r="D23" s="22"/>
      <c r="E23" s="101">
        <v>6</v>
      </c>
      <c r="F23" s="102"/>
      <c r="G23" s="107" t="s">
        <v>72</v>
      </c>
      <c r="H23" s="43"/>
      <c r="I23" s="108"/>
      <c r="J23" s="108"/>
      <c r="K23" s="105">
        <f t="shared" ref="K23:K44" si="0">I23-J23</f>
        <v>0</v>
      </c>
      <c r="L23" s="22"/>
    </row>
    <row r="24" spans="1:18" ht="14.85" customHeight="1" x14ac:dyDescent="0.2">
      <c r="A24" s="98">
        <v>10</v>
      </c>
      <c r="B24" s="99">
        <v>12</v>
      </c>
      <c r="C24" s="100"/>
      <c r="D24" s="22"/>
      <c r="E24" s="101">
        <v>0</v>
      </c>
      <c r="F24" s="102"/>
      <c r="G24" s="107" t="s">
        <v>73</v>
      </c>
      <c r="H24" s="104"/>
      <c r="I24" s="108"/>
      <c r="J24" s="108"/>
      <c r="K24" s="105">
        <f t="shared" si="0"/>
        <v>0</v>
      </c>
      <c r="L24" s="22"/>
      <c r="R24" s="95"/>
    </row>
    <row r="25" spans="1:18" ht="14.85" customHeight="1" x14ac:dyDescent="0.2">
      <c r="A25" s="98">
        <v>10</v>
      </c>
      <c r="B25" s="99">
        <v>14</v>
      </c>
      <c r="C25" s="100"/>
      <c r="D25" s="22"/>
      <c r="E25" s="101">
        <v>4</v>
      </c>
      <c r="F25" s="102"/>
      <c r="G25" s="107" t="s">
        <v>74</v>
      </c>
      <c r="H25" s="104"/>
      <c r="I25" s="108"/>
      <c r="J25" s="108"/>
      <c r="K25" s="105">
        <f t="shared" si="0"/>
        <v>0</v>
      </c>
      <c r="L25" s="22"/>
    </row>
    <row r="26" spans="1:18" ht="14.85" customHeight="1" x14ac:dyDescent="0.2">
      <c r="A26" s="98">
        <v>10</v>
      </c>
      <c r="B26" s="99">
        <v>16</v>
      </c>
      <c r="C26" s="100"/>
      <c r="D26" s="22"/>
      <c r="E26" s="101">
        <v>9</v>
      </c>
      <c r="F26" s="109"/>
      <c r="G26" s="107" t="s">
        <v>75</v>
      </c>
      <c r="H26" s="104"/>
      <c r="I26" s="108"/>
      <c r="J26" s="108"/>
      <c r="K26" s="105">
        <f t="shared" si="0"/>
        <v>0</v>
      </c>
      <c r="L26" s="22"/>
      <c r="R26" s="95"/>
    </row>
    <row r="27" spans="1:18" ht="14.85" customHeight="1" x14ac:dyDescent="0.2">
      <c r="A27" s="98">
        <v>10</v>
      </c>
      <c r="B27" s="99">
        <v>18</v>
      </c>
      <c r="C27" s="100"/>
      <c r="D27" s="22"/>
      <c r="E27" s="101">
        <v>3</v>
      </c>
      <c r="F27" s="102"/>
      <c r="G27" s="107" t="s">
        <v>76</v>
      </c>
      <c r="H27" s="104"/>
      <c r="I27" s="108"/>
      <c r="J27" s="108"/>
      <c r="K27" s="105">
        <f t="shared" si="0"/>
        <v>0</v>
      </c>
      <c r="L27" s="22"/>
    </row>
    <row r="28" spans="1:18" ht="14.85" customHeight="1" x14ac:dyDescent="0.2">
      <c r="A28" s="98">
        <v>10</v>
      </c>
      <c r="B28" s="99">
        <v>20</v>
      </c>
      <c r="C28" s="100"/>
      <c r="D28" s="22"/>
      <c r="E28" s="101">
        <v>7</v>
      </c>
      <c r="F28" s="102"/>
      <c r="G28" s="107" t="s">
        <v>77</v>
      </c>
      <c r="H28" s="104"/>
      <c r="I28" s="108"/>
      <c r="J28" s="108"/>
      <c r="K28" s="105">
        <f t="shared" si="0"/>
        <v>0</v>
      </c>
      <c r="L28" s="22"/>
      <c r="R28" s="95"/>
    </row>
    <row r="29" spans="1:18" ht="14.85" customHeight="1" x14ac:dyDescent="0.2">
      <c r="A29" s="98">
        <v>10</v>
      </c>
      <c r="B29" s="99">
        <v>22</v>
      </c>
      <c r="C29" s="100"/>
      <c r="D29" s="22"/>
      <c r="E29" s="101">
        <v>1</v>
      </c>
      <c r="F29" s="109"/>
      <c r="G29" s="107" t="s">
        <v>78</v>
      </c>
      <c r="H29" s="104"/>
      <c r="I29" s="108"/>
      <c r="J29" s="108"/>
      <c r="K29" s="105">
        <f t="shared" si="0"/>
        <v>0</v>
      </c>
      <c r="L29" s="22"/>
    </row>
    <row r="30" spans="1:18" ht="14.85" customHeight="1" x14ac:dyDescent="0.2">
      <c r="A30" s="98">
        <v>10</v>
      </c>
      <c r="B30" s="99">
        <v>24</v>
      </c>
      <c r="C30" s="100"/>
      <c r="D30" s="22"/>
      <c r="E30" s="101">
        <v>5</v>
      </c>
      <c r="F30" s="22"/>
      <c r="G30" s="107" t="s">
        <v>79</v>
      </c>
      <c r="H30" s="22"/>
      <c r="I30" s="108"/>
      <c r="J30" s="108"/>
      <c r="K30" s="105">
        <f t="shared" si="0"/>
        <v>0</v>
      </c>
      <c r="L30" s="22"/>
      <c r="R30" s="95"/>
    </row>
    <row r="31" spans="1:18" ht="14.85" customHeight="1" x14ac:dyDescent="0.2">
      <c r="A31" s="98">
        <v>10</v>
      </c>
      <c r="B31" s="99">
        <v>26</v>
      </c>
      <c r="C31" s="100"/>
      <c r="D31" s="22"/>
      <c r="E31" s="101">
        <v>0</v>
      </c>
      <c r="F31" s="22"/>
      <c r="G31" s="107" t="s">
        <v>80</v>
      </c>
      <c r="H31" s="22"/>
      <c r="I31" s="108"/>
      <c r="J31" s="108"/>
      <c r="K31" s="105">
        <f t="shared" si="0"/>
        <v>0</v>
      </c>
      <c r="L31" s="22"/>
    </row>
    <row r="32" spans="1:18" ht="14.85" customHeight="1" x14ac:dyDescent="0.2">
      <c r="A32" s="98">
        <v>10</v>
      </c>
      <c r="B32" s="99">
        <v>28</v>
      </c>
      <c r="C32" s="100"/>
      <c r="D32" s="22"/>
      <c r="E32" s="101">
        <v>4</v>
      </c>
      <c r="F32" s="22"/>
      <c r="G32" s="107" t="s">
        <v>81</v>
      </c>
      <c r="H32" s="22"/>
      <c r="I32" s="108"/>
      <c r="J32" s="108"/>
      <c r="K32" s="105">
        <f t="shared" si="0"/>
        <v>0</v>
      </c>
      <c r="L32" s="22"/>
      <c r="R32" s="95"/>
    </row>
    <row r="33" spans="1:18" ht="14.85" customHeight="1" x14ac:dyDescent="0.2">
      <c r="A33" s="98">
        <v>10</v>
      </c>
      <c r="B33" s="99">
        <v>30</v>
      </c>
      <c r="C33" s="100"/>
      <c r="D33" s="22"/>
      <c r="E33" s="101">
        <v>8</v>
      </c>
      <c r="F33" s="22"/>
      <c r="G33" s="107" t="s">
        <v>82</v>
      </c>
      <c r="H33" s="22"/>
      <c r="I33" s="108"/>
      <c r="J33" s="108"/>
      <c r="K33" s="105">
        <f t="shared" si="0"/>
        <v>0</v>
      </c>
      <c r="L33" s="22"/>
    </row>
    <row r="34" spans="1:18" ht="14.85" customHeight="1" x14ac:dyDescent="0.2">
      <c r="A34" s="98">
        <v>10</v>
      </c>
      <c r="B34" s="99">
        <v>32</v>
      </c>
      <c r="C34" s="100"/>
      <c r="D34" s="22"/>
      <c r="E34" s="101">
        <v>2</v>
      </c>
      <c r="F34" s="22"/>
      <c r="G34" s="107" t="s">
        <v>83</v>
      </c>
      <c r="H34" s="22"/>
      <c r="I34" s="108"/>
      <c r="J34" s="108"/>
      <c r="K34" s="105">
        <f t="shared" si="0"/>
        <v>0</v>
      </c>
      <c r="L34" s="22"/>
      <c r="R34" s="95"/>
    </row>
    <row r="35" spans="1:18" ht="14.85" customHeight="1" x14ac:dyDescent="0.2">
      <c r="A35" s="98">
        <v>10</v>
      </c>
      <c r="B35" s="99">
        <v>34</v>
      </c>
      <c r="C35" s="100"/>
      <c r="D35" s="22"/>
      <c r="E35" s="101">
        <v>6</v>
      </c>
      <c r="F35" s="22"/>
      <c r="G35" s="107" t="s">
        <v>84</v>
      </c>
      <c r="H35" s="22"/>
      <c r="I35" s="108"/>
      <c r="J35" s="108"/>
      <c r="K35" s="105">
        <f t="shared" si="0"/>
        <v>0</v>
      </c>
      <c r="L35" s="22"/>
    </row>
    <row r="36" spans="1:18" ht="14.85" customHeight="1" x14ac:dyDescent="0.2">
      <c r="A36" s="98">
        <v>10</v>
      </c>
      <c r="B36" s="99">
        <v>36</v>
      </c>
      <c r="C36" s="100"/>
      <c r="D36" s="22"/>
      <c r="E36" s="101">
        <v>1</v>
      </c>
      <c r="F36" s="22"/>
      <c r="G36" s="107" t="s">
        <v>85</v>
      </c>
      <c r="H36" s="22"/>
      <c r="I36" s="108"/>
      <c r="J36" s="108"/>
      <c r="K36" s="105">
        <f t="shared" si="0"/>
        <v>0</v>
      </c>
      <c r="L36" s="22"/>
      <c r="R36" s="95"/>
    </row>
    <row r="37" spans="1:18" ht="14.85" customHeight="1" x14ac:dyDescent="0.2">
      <c r="A37" s="98">
        <v>10</v>
      </c>
      <c r="B37" s="99">
        <v>38</v>
      </c>
      <c r="C37" s="100"/>
      <c r="D37" s="22"/>
      <c r="E37" s="101">
        <v>5</v>
      </c>
      <c r="F37" s="22"/>
      <c r="G37" s="107" t="s">
        <v>86</v>
      </c>
      <c r="H37" s="22"/>
      <c r="I37" s="108"/>
      <c r="J37" s="108"/>
      <c r="K37" s="105">
        <f t="shared" si="0"/>
        <v>0</v>
      </c>
      <c r="L37" s="22"/>
    </row>
    <row r="38" spans="1:18" ht="14.85" customHeight="1" x14ac:dyDescent="0.2">
      <c r="A38" s="98">
        <v>10</v>
      </c>
      <c r="B38" s="99">
        <v>40</v>
      </c>
      <c r="C38" s="100"/>
      <c r="D38" s="22"/>
      <c r="E38" s="101">
        <v>9</v>
      </c>
      <c r="F38" s="22"/>
      <c r="G38" s="107" t="s">
        <v>87</v>
      </c>
      <c r="H38" s="22"/>
      <c r="I38" s="108"/>
      <c r="J38" s="108"/>
      <c r="K38" s="105">
        <f t="shared" si="0"/>
        <v>0</v>
      </c>
      <c r="L38" s="22"/>
      <c r="R38" s="95"/>
    </row>
    <row r="39" spans="1:18" ht="14.85" customHeight="1" x14ac:dyDescent="0.2">
      <c r="A39" s="98">
        <v>10</v>
      </c>
      <c r="B39" s="99">
        <v>42</v>
      </c>
      <c r="C39" s="100"/>
      <c r="D39" s="22"/>
      <c r="E39" s="101">
        <v>3</v>
      </c>
      <c r="F39" s="22"/>
      <c r="G39" s="107" t="s">
        <v>88</v>
      </c>
      <c r="H39" s="22"/>
      <c r="I39" s="108"/>
      <c r="J39" s="108"/>
      <c r="K39" s="105">
        <f t="shared" si="0"/>
        <v>0</v>
      </c>
      <c r="L39" s="22"/>
    </row>
    <row r="40" spans="1:18" ht="14.85" customHeight="1" x14ac:dyDescent="0.2">
      <c r="A40" s="98">
        <v>10</v>
      </c>
      <c r="B40" s="99">
        <v>44</v>
      </c>
      <c r="C40" s="100"/>
      <c r="D40" s="22"/>
      <c r="E40" s="101">
        <v>7</v>
      </c>
      <c r="F40" s="22"/>
      <c r="G40" s="107" t="s">
        <v>89</v>
      </c>
      <c r="H40" s="22"/>
      <c r="I40" s="108"/>
      <c r="J40" s="108"/>
      <c r="K40" s="105">
        <f t="shared" si="0"/>
        <v>0</v>
      </c>
      <c r="L40" s="22"/>
    </row>
    <row r="41" spans="1:18" ht="14.85" customHeight="1" x14ac:dyDescent="0.2">
      <c r="A41" s="98">
        <v>10</v>
      </c>
      <c r="B41" s="99">
        <v>46</v>
      </c>
      <c r="C41" s="100"/>
      <c r="D41" s="22"/>
      <c r="E41" s="101">
        <v>2</v>
      </c>
      <c r="F41" s="22"/>
      <c r="G41" s="107" t="s">
        <v>90</v>
      </c>
      <c r="H41" s="22"/>
      <c r="I41" s="108"/>
      <c r="J41" s="108"/>
      <c r="K41" s="105">
        <f t="shared" si="0"/>
        <v>0</v>
      </c>
      <c r="L41" s="22"/>
    </row>
    <row r="42" spans="1:18" ht="14.85" customHeight="1" x14ac:dyDescent="0.2">
      <c r="A42" s="98">
        <v>10</v>
      </c>
      <c r="B42" s="99">
        <v>48</v>
      </c>
      <c r="C42" s="100"/>
      <c r="D42" s="22"/>
      <c r="E42" s="101">
        <v>6</v>
      </c>
      <c r="F42" s="22"/>
      <c r="G42" s="107" t="s">
        <v>91</v>
      </c>
      <c r="H42" s="22"/>
      <c r="I42" s="108"/>
      <c r="J42" s="108"/>
      <c r="K42" s="105">
        <f t="shared" si="0"/>
        <v>0</v>
      </c>
      <c r="L42" s="22"/>
    </row>
    <row r="43" spans="1:18" ht="14.85" customHeight="1" x14ac:dyDescent="0.2">
      <c r="A43" s="98">
        <v>10</v>
      </c>
      <c r="B43" s="99">
        <v>50</v>
      </c>
      <c r="C43" s="100"/>
      <c r="D43" s="22"/>
      <c r="E43" s="101">
        <v>0</v>
      </c>
      <c r="F43" s="22"/>
      <c r="G43" s="107" t="s">
        <v>92</v>
      </c>
      <c r="H43" s="22"/>
      <c r="I43" s="108"/>
      <c r="J43" s="108"/>
      <c r="K43" s="105">
        <f t="shared" si="0"/>
        <v>0</v>
      </c>
      <c r="L43" s="22"/>
    </row>
    <row r="44" spans="1:18" ht="14.85" customHeight="1" x14ac:dyDescent="0.2">
      <c r="A44" s="98">
        <v>10</v>
      </c>
      <c r="B44" s="99">
        <v>52</v>
      </c>
      <c r="C44" s="100"/>
      <c r="D44" s="22"/>
      <c r="E44" s="101">
        <v>4</v>
      </c>
      <c r="F44" s="22"/>
      <c r="G44" s="107" t="s">
        <v>93</v>
      </c>
      <c r="H44" s="22"/>
      <c r="I44" s="108"/>
      <c r="J44" s="108"/>
      <c r="K44" s="105">
        <f t="shared" si="0"/>
        <v>0</v>
      </c>
      <c r="L44" s="22"/>
    </row>
    <row r="45" spans="1:18" ht="14.85" customHeight="1" x14ac:dyDescent="0.2">
      <c r="A45" s="22"/>
      <c r="B45" s="22"/>
      <c r="C45" s="22"/>
      <c r="D45" s="22"/>
      <c r="E45" s="22"/>
      <c r="F45" s="22"/>
      <c r="G45" s="22"/>
      <c r="H45" s="22"/>
      <c r="I45" s="22"/>
      <c r="J45" s="93"/>
      <c r="K45" s="106"/>
      <c r="L45" s="93"/>
    </row>
    <row r="46" spans="1:18" ht="14.85" customHeight="1" x14ac:dyDescent="0.2">
      <c r="A46" s="22"/>
      <c r="B46" s="22"/>
      <c r="C46" s="22"/>
      <c r="D46" s="22"/>
      <c r="E46" s="22"/>
      <c r="F46" s="22"/>
      <c r="G46" s="22"/>
      <c r="H46" s="22"/>
      <c r="I46" s="22"/>
      <c r="J46" s="93"/>
      <c r="K46" s="93"/>
      <c r="L46" s="93"/>
      <c r="M46" s="93"/>
      <c r="N46" s="93"/>
      <c r="O46" s="93"/>
      <c r="P46" s="93"/>
    </row>
    <row r="47" spans="1:18" ht="14.85" customHeight="1" x14ac:dyDescent="0.2">
      <c r="C47" s="110"/>
      <c r="D47" s="110"/>
      <c r="E47" s="110"/>
      <c r="F47" s="110"/>
      <c r="G47" s="110"/>
      <c r="H47" s="110"/>
      <c r="I47" s="110"/>
      <c r="J47" s="110"/>
    </row>
    <row r="48" spans="1:18" ht="14.85" customHeight="1" x14ac:dyDescent="0.2">
      <c r="C48" s="110"/>
      <c r="D48" s="110"/>
      <c r="E48" s="110"/>
      <c r="F48" s="110"/>
      <c r="G48" s="110"/>
      <c r="H48" s="110"/>
      <c r="I48" s="110"/>
      <c r="J48" s="110"/>
    </row>
    <row r="49" spans="3:10" ht="14.85" customHeight="1" x14ac:dyDescent="0.2">
      <c r="C49" s="110"/>
      <c r="D49" s="110"/>
      <c r="E49" s="110"/>
      <c r="F49" s="110"/>
      <c r="G49" s="110"/>
      <c r="H49" s="110"/>
      <c r="I49" s="110"/>
      <c r="J49" s="110"/>
    </row>
    <row r="50" spans="3:10" ht="14.85" customHeight="1" x14ac:dyDescent="0.2">
      <c r="C50" s="110"/>
      <c r="D50" s="110"/>
      <c r="E50" s="110"/>
      <c r="F50" s="110"/>
      <c r="G50" s="110"/>
      <c r="H50" s="110"/>
      <c r="I50" s="110"/>
      <c r="J50" s="110"/>
    </row>
    <row r="51" spans="3:10" ht="14.85" customHeight="1" x14ac:dyDescent="0.2">
      <c r="C51" s="110"/>
      <c r="D51" s="110"/>
      <c r="E51" s="110"/>
      <c r="F51" s="110"/>
      <c r="G51" s="110"/>
      <c r="H51" s="110"/>
      <c r="I51" s="110"/>
      <c r="J51" s="110"/>
    </row>
    <row r="52" spans="3:10" ht="14.85" customHeight="1" x14ac:dyDescent="0.2">
      <c r="C52" s="110"/>
      <c r="D52" s="110"/>
      <c r="E52" s="110"/>
      <c r="F52" s="110"/>
      <c r="G52" s="110"/>
      <c r="H52" s="110"/>
      <c r="I52" s="110"/>
      <c r="J52" s="110"/>
    </row>
    <row r="53" spans="3:10" ht="14.85" customHeight="1" x14ac:dyDescent="0.2">
      <c r="C53" s="110"/>
      <c r="D53" s="110"/>
      <c r="E53" s="110"/>
      <c r="F53" s="110"/>
      <c r="G53" s="110"/>
      <c r="H53" s="110"/>
      <c r="I53" s="110"/>
      <c r="J53" s="110"/>
    </row>
    <row r="54" spans="3:10" x14ac:dyDescent="0.2">
      <c r="C54" s="110"/>
      <c r="D54" s="110"/>
      <c r="E54" s="110"/>
      <c r="F54" s="110"/>
      <c r="G54" s="110"/>
      <c r="H54" s="110"/>
      <c r="I54" s="110"/>
      <c r="J54" s="110"/>
    </row>
    <row r="55" spans="3:10" x14ac:dyDescent="0.2">
      <c r="C55" s="110"/>
      <c r="D55" s="110"/>
      <c r="E55" s="110"/>
      <c r="F55" s="110"/>
      <c r="G55" s="110"/>
      <c r="H55" s="110"/>
      <c r="I55" s="110"/>
      <c r="J55" s="110"/>
    </row>
    <row r="56" spans="3:10" x14ac:dyDescent="0.2">
      <c r="C56" s="110"/>
      <c r="D56" s="110"/>
      <c r="E56" s="110"/>
      <c r="F56" s="110"/>
      <c r="G56" s="110"/>
      <c r="H56" s="110"/>
      <c r="I56" s="110"/>
      <c r="J56" s="110"/>
    </row>
    <row r="57" spans="3:10" x14ac:dyDescent="0.2">
      <c r="C57" s="110"/>
      <c r="D57" s="110"/>
      <c r="E57" s="110"/>
      <c r="F57" s="110"/>
      <c r="G57" s="110"/>
      <c r="H57" s="110"/>
      <c r="I57" s="110"/>
      <c r="J57" s="110"/>
    </row>
    <row r="58" spans="3:10" x14ac:dyDescent="0.2">
      <c r="C58" s="110"/>
      <c r="D58" s="110"/>
      <c r="E58" s="110"/>
      <c r="F58" s="110"/>
      <c r="G58" s="110"/>
      <c r="H58" s="110"/>
      <c r="I58" s="110"/>
      <c r="J58" s="110"/>
    </row>
    <row r="59" spans="3:10" x14ac:dyDescent="0.2">
      <c r="C59" s="110"/>
      <c r="D59" s="110"/>
      <c r="E59" s="110"/>
      <c r="F59" s="110"/>
      <c r="G59" s="110"/>
      <c r="H59" s="110"/>
      <c r="I59" s="110"/>
      <c r="J59" s="110"/>
    </row>
    <row r="60" spans="3:10" x14ac:dyDescent="0.2">
      <c r="C60" s="110"/>
      <c r="D60" s="110"/>
      <c r="E60" s="110"/>
      <c r="F60" s="110"/>
      <c r="G60" s="110"/>
      <c r="H60" s="110"/>
      <c r="I60" s="110"/>
      <c r="J60" s="110"/>
    </row>
    <row r="61" spans="3:10" x14ac:dyDescent="0.2">
      <c r="C61" s="110"/>
      <c r="D61" s="110"/>
      <c r="E61" s="110"/>
      <c r="F61" s="110"/>
      <c r="G61" s="110"/>
      <c r="H61" s="110"/>
      <c r="I61" s="110"/>
      <c r="J61" s="110"/>
    </row>
    <row r="62" spans="3:10" x14ac:dyDescent="0.2">
      <c r="C62" s="110"/>
      <c r="D62" s="110"/>
      <c r="E62" s="110"/>
      <c r="F62" s="110"/>
      <c r="G62" s="110"/>
      <c r="H62" s="110"/>
      <c r="I62" s="110"/>
      <c r="J62" s="110"/>
    </row>
    <row r="63" spans="3:10" x14ac:dyDescent="0.2">
      <c r="C63" s="110"/>
      <c r="D63" s="110"/>
      <c r="E63" s="110"/>
      <c r="F63" s="110"/>
      <c r="G63" s="110"/>
      <c r="H63" s="110"/>
      <c r="I63" s="110"/>
      <c r="J63" s="110"/>
    </row>
    <row r="64" spans="3:10" x14ac:dyDescent="0.2">
      <c r="C64" s="110"/>
      <c r="D64" s="110"/>
      <c r="E64" s="110"/>
      <c r="F64" s="110"/>
      <c r="G64" s="110"/>
      <c r="H64" s="110"/>
      <c r="I64" s="110"/>
      <c r="J64" s="110"/>
    </row>
    <row r="65" spans="3:10" x14ac:dyDescent="0.2">
      <c r="C65" s="110"/>
      <c r="D65" s="110"/>
      <c r="E65" s="110"/>
      <c r="F65" s="110"/>
      <c r="G65" s="110"/>
      <c r="H65" s="110"/>
      <c r="I65" s="110"/>
      <c r="J65" s="110"/>
    </row>
    <row r="66" spans="3:10" x14ac:dyDescent="0.2">
      <c r="C66" s="110"/>
      <c r="D66" s="110"/>
      <c r="E66" s="110"/>
      <c r="F66" s="110"/>
      <c r="G66" s="110"/>
      <c r="H66" s="110"/>
      <c r="I66" s="110"/>
      <c r="J66" s="110"/>
    </row>
    <row r="67" spans="3:10" x14ac:dyDescent="0.2">
      <c r="C67" s="110"/>
      <c r="D67" s="110"/>
      <c r="E67" s="110"/>
      <c r="F67" s="110"/>
      <c r="G67" s="110"/>
      <c r="H67" s="110"/>
      <c r="I67" s="110"/>
      <c r="J67" s="110"/>
    </row>
    <row r="68" spans="3:10" x14ac:dyDescent="0.2">
      <c r="C68" s="110"/>
      <c r="D68" s="110"/>
      <c r="E68" s="110"/>
      <c r="F68" s="110"/>
      <c r="G68" s="110"/>
      <c r="H68" s="110"/>
      <c r="I68" s="110"/>
      <c r="J68" s="110"/>
    </row>
    <row r="69" spans="3:10" x14ac:dyDescent="0.2">
      <c r="C69" s="110"/>
      <c r="D69" s="110"/>
      <c r="E69" s="110"/>
      <c r="F69" s="110"/>
      <c r="G69" s="110"/>
      <c r="H69" s="110"/>
      <c r="I69" s="110"/>
      <c r="J69" s="110"/>
    </row>
    <row r="70" spans="3:10" x14ac:dyDescent="0.2">
      <c r="C70" s="110"/>
      <c r="D70" s="110"/>
      <c r="E70" s="110"/>
      <c r="F70" s="110"/>
      <c r="G70" s="110"/>
      <c r="H70" s="110"/>
      <c r="I70" s="110"/>
      <c r="J70" s="110"/>
    </row>
    <row r="71" spans="3:10" x14ac:dyDescent="0.2">
      <c r="C71" s="110"/>
      <c r="D71" s="110"/>
      <c r="E71" s="110"/>
      <c r="F71" s="110"/>
      <c r="G71" s="110"/>
      <c r="H71" s="110"/>
      <c r="I71" s="110"/>
      <c r="J71" s="110"/>
    </row>
    <row r="72" spans="3:10" x14ac:dyDescent="0.2">
      <c r="C72" s="110"/>
      <c r="D72" s="110"/>
      <c r="E72" s="110"/>
      <c r="F72" s="110"/>
      <c r="G72" s="110"/>
      <c r="H72" s="110"/>
      <c r="I72" s="110"/>
      <c r="J72" s="110"/>
    </row>
    <row r="73" spans="3:10" x14ac:dyDescent="0.2">
      <c r="C73" s="110"/>
      <c r="D73" s="110"/>
      <c r="E73" s="110"/>
      <c r="F73" s="110"/>
      <c r="G73" s="110"/>
      <c r="H73" s="110"/>
      <c r="I73" s="110"/>
      <c r="J73" s="110"/>
    </row>
    <row r="74" spans="3:10" x14ac:dyDescent="0.2">
      <c r="C74" s="110"/>
      <c r="D74" s="110"/>
      <c r="E74" s="110"/>
      <c r="F74" s="110"/>
      <c r="G74" s="110"/>
      <c r="H74" s="110"/>
      <c r="I74" s="110"/>
      <c r="J74" s="110"/>
    </row>
    <row r="75" spans="3:10" x14ac:dyDescent="0.2">
      <c r="C75" s="110"/>
      <c r="D75" s="110"/>
      <c r="E75" s="110"/>
      <c r="F75" s="110"/>
      <c r="G75" s="110"/>
      <c r="H75" s="110"/>
      <c r="I75" s="110"/>
      <c r="J75" s="110"/>
    </row>
    <row r="76" spans="3:10" x14ac:dyDescent="0.2">
      <c r="C76" s="110"/>
      <c r="D76" s="110"/>
      <c r="E76" s="110"/>
      <c r="F76" s="110"/>
      <c r="G76" s="110"/>
      <c r="H76" s="110"/>
      <c r="I76" s="110"/>
      <c r="J76" s="110"/>
    </row>
    <row r="77" spans="3:10" x14ac:dyDescent="0.2">
      <c r="C77" s="110"/>
      <c r="D77" s="110"/>
      <c r="E77" s="110"/>
      <c r="F77" s="110"/>
      <c r="G77" s="110"/>
      <c r="H77" s="110"/>
      <c r="I77" s="110"/>
      <c r="J77" s="110"/>
    </row>
    <row r="78" spans="3:10" x14ac:dyDescent="0.2">
      <c r="C78" s="110"/>
      <c r="D78" s="110"/>
      <c r="E78" s="110"/>
      <c r="F78" s="110"/>
      <c r="G78" s="110"/>
      <c r="H78" s="110"/>
      <c r="I78" s="110"/>
      <c r="J78" s="110"/>
    </row>
    <row r="79" spans="3:10" x14ac:dyDescent="0.2">
      <c r="C79" s="110"/>
      <c r="D79" s="110"/>
      <c r="E79" s="110"/>
      <c r="F79" s="110"/>
      <c r="G79" s="110"/>
      <c r="H79" s="110"/>
      <c r="I79" s="110"/>
      <c r="J79" s="110"/>
    </row>
    <row r="80" spans="3:10" x14ac:dyDescent="0.2">
      <c r="C80" s="110"/>
      <c r="D80" s="110"/>
      <c r="E80" s="110"/>
      <c r="F80" s="110"/>
      <c r="G80" s="110"/>
      <c r="H80" s="110"/>
      <c r="I80" s="110"/>
      <c r="J80" s="110"/>
    </row>
    <row r="81" spans="3:10" x14ac:dyDescent="0.2">
      <c r="C81" s="110"/>
      <c r="D81" s="110"/>
      <c r="E81" s="110"/>
      <c r="F81" s="110"/>
      <c r="G81" s="110"/>
      <c r="H81" s="110"/>
      <c r="I81" s="110"/>
      <c r="J81" s="110"/>
    </row>
    <row r="82" spans="3:10" x14ac:dyDescent="0.2">
      <c r="C82" s="110"/>
      <c r="D82" s="110"/>
      <c r="E82" s="110"/>
      <c r="F82" s="110"/>
      <c r="G82" s="110"/>
      <c r="H82" s="110"/>
      <c r="I82" s="110"/>
      <c r="J82" s="110"/>
    </row>
    <row r="83" spans="3:10" x14ac:dyDescent="0.2">
      <c r="C83" s="110"/>
      <c r="D83" s="110"/>
      <c r="E83" s="110"/>
      <c r="F83" s="110"/>
      <c r="G83" s="110"/>
      <c r="H83" s="110"/>
      <c r="I83" s="110"/>
      <c r="J83" s="110"/>
    </row>
    <row r="84" spans="3:10" x14ac:dyDescent="0.2">
      <c r="C84" s="110"/>
      <c r="D84" s="110"/>
      <c r="E84" s="110"/>
      <c r="F84" s="110"/>
      <c r="G84" s="110"/>
      <c r="H84" s="110"/>
      <c r="I84" s="110"/>
      <c r="J84" s="110"/>
    </row>
    <row r="85" spans="3:10" x14ac:dyDescent="0.2">
      <c r="C85" s="110"/>
      <c r="D85" s="110"/>
      <c r="E85" s="110"/>
      <c r="F85" s="110"/>
      <c r="G85" s="110"/>
      <c r="H85" s="110"/>
      <c r="I85" s="110"/>
      <c r="J85" s="110"/>
    </row>
    <row r="86" spans="3:10" x14ac:dyDescent="0.2">
      <c r="C86" s="110"/>
      <c r="D86" s="110"/>
      <c r="E86" s="110"/>
      <c r="F86" s="110"/>
      <c r="G86" s="110"/>
      <c r="H86" s="110"/>
      <c r="I86" s="110"/>
      <c r="J86" s="110"/>
    </row>
    <row r="87" spans="3:10" x14ac:dyDescent="0.2">
      <c r="H87" s="111"/>
      <c r="I87" s="112"/>
      <c r="J87" s="113"/>
    </row>
  </sheetData>
  <mergeCells count="4">
    <mergeCell ref="J8:K11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X44"/>
  <sheetViews>
    <sheetView showGridLines="0" zoomScaleNormal="100" zoomScaleSheetLayoutView="55" workbookViewId="0">
      <selection activeCell="O9" sqref="O9"/>
    </sheetView>
  </sheetViews>
  <sheetFormatPr defaultRowHeight="12" x14ac:dyDescent="0.2"/>
  <cols>
    <col min="1" max="5" width="3" style="77" customWidth="1"/>
    <col min="6" max="6" width="7.5703125" style="77" customWidth="1"/>
    <col min="7" max="7" width="37.85546875" style="78" customWidth="1"/>
    <col min="8" max="8" width="11" style="77" customWidth="1"/>
    <col min="9" max="10" width="14.28515625" style="79" customWidth="1"/>
    <col min="11" max="13" width="14.28515625" style="80" customWidth="1"/>
    <col min="14" max="20" width="14.28515625" style="79" customWidth="1"/>
    <col min="21" max="23" width="12.7109375" style="79" customWidth="1"/>
    <col min="24" max="24" width="14.7109375" style="79" customWidth="1"/>
    <col min="25" max="16384" width="9.140625" style="79"/>
  </cols>
  <sheetData>
    <row r="1" spans="1:20" customFormat="1" ht="50.1" customHeight="1" x14ac:dyDescent="0.2">
      <c r="A1" s="144" t="s">
        <v>159</v>
      </c>
      <c r="B1" s="145"/>
      <c r="C1" s="145"/>
      <c r="D1" s="145"/>
      <c r="E1" s="145"/>
      <c r="F1" s="146"/>
      <c r="G1" s="146"/>
      <c r="H1" s="146"/>
      <c r="I1" s="146"/>
      <c r="J1" s="147"/>
    </row>
    <row r="2" spans="1:20" customFormat="1" ht="14.85" customHeight="1" x14ac:dyDescent="0.2"/>
    <row r="3" spans="1:20" ht="14.85" customHeight="1" x14ac:dyDescent="0.2"/>
    <row r="4" spans="1:20" ht="14.85" customHeight="1" x14ac:dyDescent="0.2">
      <c r="A4" s="5" t="s">
        <v>0</v>
      </c>
      <c r="G4" s="79"/>
      <c r="M4" s="114"/>
      <c r="S4" s="29" t="s">
        <v>1</v>
      </c>
      <c r="T4" s="143">
        <v>40623</v>
      </c>
    </row>
    <row r="5" spans="1:20" ht="14.85" customHeight="1" x14ac:dyDescent="0.2">
      <c r="A5" s="8" t="s">
        <v>65</v>
      </c>
      <c r="D5" s="84"/>
      <c r="E5" s="84"/>
      <c r="F5" s="84"/>
      <c r="G5" s="79"/>
      <c r="M5" s="115"/>
      <c r="S5" s="29" t="s">
        <v>2</v>
      </c>
      <c r="T5" s="143">
        <v>40634</v>
      </c>
    </row>
    <row r="6" spans="1:20" ht="14.85" customHeight="1" x14ac:dyDescent="0.2">
      <c r="A6" s="85"/>
      <c r="G6" s="79"/>
      <c r="M6" s="114"/>
      <c r="S6" s="29" t="s">
        <v>161</v>
      </c>
      <c r="T6" s="143">
        <v>43100</v>
      </c>
    </row>
    <row r="7" spans="1:20" ht="14.85" customHeight="1" x14ac:dyDescent="0.2">
      <c r="A7" s="79"/>
      <c r="G7" s="79"/>
      <c r="M7" s="79"/>
      <c r="S7" s="78"/>
    </row>
    <row r="8" spans="1:20" ht="14.85" customHeight="1" x14ac:dyDescent="0.2">
      <c r="A8" s="86" t="s">
        <v>3</v>
      </c>
      <c r="M8" s="77"/>
      <c r="S8" s="78"/>
      <c r="T8" s="77"/>
    </row>
    <row r="9" spans="1:20" ht="14.85" customHeight="1" x14ac:dyDescent="0.2">
      <c r="A9" s="79"/>
      <c r="M9" s="116"/>
      <c r="S9" s="165" t="s">
        <v>94</v>
      </c>
      <c r="T9" s="174"/>
    </row>
    <row r="10" spans="1:20" ht="29.45" customHeight="1" x14ac:dyDescent="0.2">
      <c r="A10" s="171" t="s">
        <v>5</v>
      </c>
      <c r="B10" s="171"/>
      <c r="C10" s="171"/>
      <c r="D10" s="171"/>
      <c r="E10" s="171"/>
      <c r="F10" s="171"/>
      <c r="G10" s="87" t="s">
        <v>6</v>
      </c>
      <c r="M10" s="116"/>
      <c r="S10" s="175"/>
      <c r="T10" s="176"/>
    </row>
    <row r="11" spans="1:20" ht="29.45" customHeight="1" x14ac:dyDescent="0.2">
      <c r="A11" s="172" t="s">
        <v>7</v>
      </c>
      <c r="B11" s="173"/>
      <c r="C11" s="173"/>
      <c r="D11" s="173"/>
      <c r="E11" s="173"/>
      <c r="F11" s="173"/>
      <c r="G11" s="81">
        <v>420</v>
      </c>
      <c r="M11" s="116"/>
      <c r="S11" s="175"/>
      <c r="T11" s="176"/>
    </row>
    <row r="12" spans="1:20" ht="14.85" customHeight="1" x14ac:dyDescent="0.2">
      <c r="A12" s="88" t="s">
        <v>8</v>
      </c>
      <c r="G12" s="81" t="s">
        <v>9</v>
      </c>
      <c r="M12" s="116"/>
      <c r="S12" s="177"/>
      <c r="T12" s="178"/>
    </row>
    <row r="13" spans="1:20" ht="14.85" customHeight="1" x14ac:dyDescent="0.2">
      <c r="A13" s="88" t="s">
        <v>10</v>
      </c>
      <c r="B13" s="79"/>
      <c r="C13" s="79"/>
      <c r="D13" s="79"/>
      <c r="E13" s="79"/>
      <c r="G13" s="77" t="s">
        <v>11</v>
      </c>
      <c r="H13" s="79"/>
      <c r="K13" s="79"/>
      <c r="L13" s="79"/>
      <c r="M13" s="79"/>
    </row>
    <row r="14" spans="1:20" ht="14.85" customHeight="1" x14ac:dyDescent="0.2">
      <c r="A14" s="88" t="s">
        <v>12</v>
      </c>
      <c r="G14" s="7" t="s">
        <v>160</v>
      </c>
      <c r="H14" s="79"/>
      <c r="K14" s="79"/>
      <c r="L14" s="79"/>
      <c r="M14" s="79"/>
    </row>
    <row r="15" spans="1:20" ht="14.85" customHeight="1" x14ac:dyDescent="0.2">
      <c r="A15" s="85"/>
      <c r="H15" s="79"/>
      <c r="K15" s="79"/>
      <c r="L15" s="79"/>
      <c r="M15" s="79"/>
    </row>
    <row r="16" spans="1:20" ht="14.85" customHeight="1" x14ac:dyDescent="0.2">
      <c r="B16" s="79"/>
      <c r="C16" s="79"/>
      <c r="D16" s="79"/>
      <c r="E16" s="79"/>
      <c r="F16" s="79"/>
      <c r="H16" s="79"/>
      <c r="K16" s="79"/>
      <c r="L16" s="79"/>
      <c r="M16" s="79"/>
    </row>
    <row r="17" spans="1:24" ht="14.85" customHeight="1" x14ac:dyDescent="0.2">
      <c r="H17" s="79"/>
      <c r="K17" s="79"/>
      <c r="L17" s="79"/>
      <c r="M17" s="79"/>
    </row>
    <row r="18" spans="1:24" ht="25.5" customHeight="1" x14ac:dyDescent="0.2">
      <c r="A18" s="117" t="s">
        <v>95</v>
      </c>
      <c r="B18" s="91"/>
      <c r="C18" s="91"/>
      <c r="D18" s="91"/>
      <c r="E18" s="91"/>
      <c r="F18" s="91"/>
      <c r="G18" s="91"/>
      <c r="H18" s="92"/>
      <c r="I18" s="93"/>
      <c r="J18" s="93"/>
      <c r="K18" s="22"/>
      <c r="L18" s="22"/>
      <c r="M18" s="22"/>
      <c r="N18" s="22"/>
    </row>
    <row r="19" spans="1:24" ht="15" customHeight="1" x14ac:dyDescent="0.2">
      <c r="A19" s="94"/>
      <c r="B19" s="91"/>
      <c r="C19" s="91"/>
      <c r="D19" s="91"/>
      <c r="E19" s="91"/>
      <c r="F19" s="91"/>
      <c r="G19" s="91"/>
      <c r="H19" s="92"/>
      <c r="I19" s="179" t="s">
        <v>68</v>
      </c>
      <c r="J19" s="180"/>
      <c r="K19" s="180"/>
      <c r="L19" s="180"/>
      <c r="M19" s="180"/>
      <c r="N19" s="181"/>
      <c r="O19" s="179" t="s">
        <v>69</v>
      </c>
      <c r="P19" s="180"/>
      <c r="Q19" s="180"/>
      <c r="R19" s="180"/>
      <c r="S19" s="180"/>
      <c r="T19" s="181"/>
    </row>
    <row r="20" spans="1:24" ht="48.75" customHeight="1" x14ac:dyDescent="0.2">
      <c r="A20" s="93"/>
      <c r="B20" s="93"/>
      <c r="C20" s="93"/>
      <c r="D20" s="93"/>
      <c r="E20" s="93"/>
      <c r="F20" s="91"/>
      <c r="G20" s="91"/>
      <c r="H20" s="21"/>
      <c r="I20" s="96" t="s">
        <v>96</v>
      </c>
      <c r="J20" s="96" t="s">
        <v>97</v>
      </c>
      <c r="K20" s="96" t="s">
        <v>98</v>
      </c>
      <c r="L20" s="96" t="s">
        <v>99</v>
      </c>
      <c r="M20" s="96" t="s">
        <v>100</v>
      </c>
      <c r="N20" s="96" t="s">
        <v>101</v>
      </c>
      <c r="O20" s="96" t="s">
        <v>96</v>
      </c>
      <c r="P20" s="96" t="s">
        <v>97</v>
      </c>
      <c r="Q20" s="96" t="s">
        <v>98</v>
      </c>
      <c r="R20" s="96" t="s">
        <v>99</v>
      </c>
      <c r="S20" s="96" t="s">
        <v>100</v>
      </c>
      <c r="T20" s="96" t="s">
        <v>101</v>
      </c>
      <c r="X20" s="95"/>
    </row>
    <row r="21" spans="1:24" ht="14.85" customHeight="1" x14ac:dyDescent="0.2">
      <c r="A21" s="91" t="s">
        <v>30</v>
      </c>
      <c r="B21" s="91"/>
      <c r="C21" s="91"/>
      <c r="D21" s="91"/>
      <c r="E21" s="91" t="s">
        <v>31</v>
      </c>
      <c r="F21" s="91"/>
      <c r="G21" s="91"/>
      <c r="H21" s="21"/>
      <c r="I21" s="97" t="s">
        <v>102</v>
      </c>
      <c r="J21" s="97" t="s">
        <v>103</v>
      </c>
      <c r="K21" s="97">
        <v>20</v>
      </c>
      <c r="L21" s="97" t="s">
        <v>104</v>
      </c>
      <c r="M21" s="97">
        <v>30</v>
      </c>
      <c r="N21" s="97" t="s">
        <v>105</v>
      </c>
      <c r="O21" s="97">
        <v>40</v>
      </c>
      <c r="P21" s="97">
        <v>45</v>
      </c>
      <c r="Q21" s="97" t="s">
        <v>106</v>
      </c>
      <c r="R21" s="97">
        <v>55</v>
      </c>
      <c r="S21" s="97" t="s">
        <v>107</v>
      </c>
      <c r="T21" s="97">
        <v>65</v>
      </c>
    </row>
    <row r="22" spans="1:24" ht="14.85" customHeight="1" x14ac:dyDescent="0.2">
      <c r="A22" s="98">
        <v>10</v>
      </c>
      <c r="B22" s="99"/>
      <c r="C22" s="99"/>
      <c r="D22" s="102"/>
      <c r="E22" s="101">
        <v>8</v>
      </c>
      <c r="F22" s="102"/>
      <c r="G22" s="103" t="s">
        <v>108</v>
      </c>
      <c r="H22" s="104"/>
      <c r="I22" s="105">
        <f>SUM(I23:I44)</f>
        <v>0</v>
      </c>
      <c r="J22" s="105">
        <f t="shared" ref="J22:T22" si="0">SUM(J23:J44)</f>
        <v>0</v>
      </c>
      <c r="K22" s="105">
        <f t="shared" si="0"/>
        <v>0</v>
      </c>
      <c r="L22" s="105">
        <f t="shared" si="0"/>
        <v>0</v>
      </c>
      <c r="M22" s="105">
        <f t="shared" si="0"/>
        <v>0</v>
      </c>
      <c r="N22" s="105">
        <f t="shared" si="0"/>
        <v>0</v>
      </c>
      <c r="O22" s="105">
        <f t="shared" si="0"/>
        <v>0</v>
      </c>
      <c r="P22" s="105">
        <f t="shared" si="0"/>
        <v>0</v>
      </c>
      <c r="Q22" s="105">
        <f t="shared" si="0"/>
        <v>0</v>
      </c>
      <c r="R22" s="105">
        <f t="shared" si="0"/>
        <v>0</v>
      </c>
      <c r="S22" s="105">
        <f t="shared" si="0"/>
        <v>0</v>
      </c>
      <c r="T22" s="105">
        <f t="shared" si="0"/>
        <v>0</v>
      </c>
      <c r="X22" s="95"/>
    </row>
    <row r="23" spans="1:24" ht="14.85" customHeight="1" x14ac:dyDescent="0.2">
      <c r="A23" s="98">
        <v>10</v>
      </c>
      <c r="B23" s="99">
        <v>10</v>
      </c>
      <c r="C23" s="99"/>
      <c r="D23" s="102"/>
      <c r="E23" s="101">
        <v>0</v>
      </c>
      <c r="F23" s="22"/>
      <c r="G23" s="118" t="s">
        <v>109</v>
      </c>
      <c r="H23" s="119"/>
      <c r="I23" s="108"/>
      <c r="J23" s="108"/>
      <c r="K23" s="108"/>
      <c r="L23" s="108"/>
      <c r="M23" s="108"/>
      <c r="N23" s="105">
        <f>SUM(I23:M23)</f>
        <v>0</v>
      </c>
      <c r="O23" s="108"/>
      <c r="P23" s="108"/>
      <c r="Q23" s="108"/>
      <c r="R23" s="108"/>
      <c r="S23" s="108"/>
      <c r="T23" s="105">
        <f t="shared" ref="T23:T44" si="1">SUM(O23:S23)</f>
        <v>0</v>
      </c>
    </row>
    <row r="24" spans="1:24" ht="14.85" customHeight="1" x14ac:dyDescent="0.2">
      <c r="A24" s="98">
        <v>10</v>
      </c>
      <c r="B24" s="99">
        <v>12</v>
      </c>
      <c r="C24" s="99"/>
      <c r="D24" s="102"/>
      <c r="E24" s="101">
        <v>2</v>
      </c>
      <c r="F24" s="102"/>
      <c r="G24" s="118" t="s">
        <v>110</v>
      </c>
      <c r="H24" s="43"/>
      <c r="I24" s="108"/>
      <c r="J24" s="108"/>
      <c r="K24" s="108"/>
      <c r="L24" s="108"/>
      <c r="M24" s="108"/>
      <c r="N24" s="105">
        <f t="shared" ref="N24:N44" si="2">SUM(I24:M24)</f>
        <v>0</v>
      </c>
      <c r="O24" s="108"/>
      <c r="P24" s="108"/>
      <c r="Q24" s="108"/>
      <c r="R24" s="108"/>
      <c r="S24" s="108"/>
      <c r="T24" s="105">
        <f t="shared" si="1"/>
        <v>0</v>
      </c>
      <c r="X24" s="95"/>
    </row>
    <row r="25" spans="1:24" ht="14.85" customHeight="1" x14ac:dyDescent="0.2">
      <c r="A25" s="98">
        <v>10</v>
      </c>
      <c r="B25" s="99">
        <v>14</v>
      </c>
      <c r="C25" s="99"/>
      <c r="D25" s="102"/>
      <c r="E25" s="101">
        <v>4</v>
      </c>
      <c r="F25" s="102"/>
      <c r="G25" s="118" t="s">
        <v>111</v>
      </c>
      <c r="H25" s="104"/>
      <c r="I25" s="108"/>
      <c r="J25" s="108"/>
      <c r="K25" s="108"/>
      <c r="L25" s="108"/>
      <c r="M25" s="108"/>
      <c r="N25" s="105">
        <f t="shared" si="2"/>
        <v>0</v>
      </c>
      <c r="O25" s="108"/>
      <c r="P25" s="108"/>
      <c r="Q25" s="108"/>
      <c r="R25" s="108"/>
      <c r="S25" s="108"/>
      <c r="T25" s="105">
        <f t="shared" si="1"/>
        <v>0</v>
      </c>
    </row>
    <row r="26" spans="1:24" ht="14.85" customHeight="1" x14ac:dyDescent="0.2">
      <c r="A26" s="98">
        <v>10</v>
      </c>
      <c r="B26" s="99">
        <v>16</v>
      </c>
      <c r="C26" s="99"/>
      <c r="D26" s="102"/>
      <c r="E26" s="101">
        <v>6</v>
      </c>
      <c r="F26" s="102"/>
      <c r="G26" s="118" t="s">
        <v>112</v>
      </c>
      <c r="H26" s="104"/>
      <c r="I26" s="108"/>
      <c r="J26" s="108"/>
      <c r="K26" s="108"/>
      <c r="L26" s="108"/>
      <c r="M26" s="108"/>
      <c r="N26" s="105">
        <f t="shared" si="2"/>
        <v>0</v>
      </c>
      <c r="O26" s="108"/>
      <c r="P26" s="108"/>
      <c r="Q26" s="108"/>
      <c r="R26" s="108"/>
      <c r="S26" s="108"/>
      <c r="T26" s="105">
        <f t="shared" si="1"/>
        <v>0</v>
      </c>
      <c r="X26" s="95"/>
    </row>
    <row r="27" spans="1:24" ht="14.85" customHeight="1" x14ac:dyDescent="0.2">
      <c r="A27" s="98">
        <v>10</v>
      </c>
      <c r="B27" s="99">
        <v>18</v>
      </c>
      <c r="C27" s="99"/>
      <c r="D27" s="102"/>
      <c r="E27" s="101">
        <v>8</v>
      </c>
      <c r="F27" s="109"/>
      <c r="G27" s="118" t="s">
        <v>113</v>
      </c>
      <c r="H27" s="104"/>
      <c r="I27" s="108"/>
      <c r="J27" s="108"/>
      <c r="K27" s="108"/>
      <c r="L27" s="108"/>
      <c r="M27" s="108"/>
      <c r="N27" s="105">
        <f t="shared" si="2"/>
        <v>0</v>
      </c>
      <c r="O27" s="108"/>
      <c r="P27" s="108"/>
      <c r="Q27" s="108"/>
      <c r="R27" s="108"/>
      <c r="S27" s="108"/>
      <c r="T27" s="105">
        <f t="shared" si="1"/>
        <v>0</v>
      </c>
    </row>
    <row r="28" spans="1:24" ht="14.85" customHeight="1" x14ac:dyDescent="0.2">
      <c r="A28" s="98">
        <v>10</v>
      </c>
      <c r="B28" s="99">
        <v>20</v>
      </c>
      <c r="C28" s="99"/>
      <c r="D28" s="102"/>
      <c r="E28" s="101">
        <v>2</v>
      </c>
      <c r="F28" s="102"/>
      <c r="G28" s="118" t="s">
        <v>114</v>
      </c>
      <c r="H28" s="104"/>
      <c r="I28" s="108"/>
      <c r="J28" s="108"/>
      <c r="K28" s="108"/>
      <c r="L28" s="108"/>
      <c r="M28" s="108"/>
      <c r="N28" s="105">
        <f t="shared" si="2"/>
        <v>0</v>
      </c>
      <c r="O28" s="108"/>
      <c r="P28" s="108"/>
      <c r="Q28" s="108"/>
      <c r="R28" s="108"/>
      <c r="S28" s="108"/>
      <c r="T28" s="105">
        <f t="shared" si="1"/>
        <v>0</v>
      </c>
      <c r="X28" s="95"/>
    </row>
    <row r="29" spans="1:24" ht="14.85" customHeight="1" x14ac:dyDescent="0.2">
      <c r="A29" s="98">
        <v>10</v>
      </c>
      <c r="B29" s="99">
        <v>22</v>
      </c>
      <c r="C29" s="99"/>
      <c r="D29" s="102"/>
      <c r="E29" s="101">
        <v>4</v>
      </c>
      <c r="F29" s="102"/>
      <c r="G29" s="118" t="s">
        <v>115</v>
      </c>
      <c r="H29" s="104"/>
      <c r="I29" s="108"/>
      <c r="J29" s="108"/>
      <c r="K29" s="108"/>
      <c r="L29" s="108"/>
      <c r="M29" s="108"/>
      <c r="N29" s="105">
        <f t="shared" si="2"/>
        <v>0</v>
      </c>
      <c r="O29" s="108"/>
      <c r="P29" s="108"/>
      <c r="Q29" s="108"/>
      <c r="R29" s="108"/>
      <c r="S29" s="108"/>
      <c r="T29" s="105">
        <f t="shared" si="1"/>
        <v>0</v>
      </c>
    </row>
    <row r="30" spans="1:24" ht="14.85" customHeight="1" x14ac:dyDescent="0.2">
      <c r="A30" s="98">
        <v>10</v>
      </c>
      <c r="B30" s="99">
        <v>24</v>
      </c>
      <c r="C30" s="99"/>
      <c r="D30" s="102"/>
      <c r="E30" s="101">
        <v>6</v>
      </c>
      <c r="F30" s="22"/>
      <c r="G30" s="118" t="s">
        <v>116</v>
      </c>
      <c r="H30" s="119"/>
      <c r="I30" s="108"/>
      <c r="J30" s="108"/>
      <c r="K30" s="108"/>
      <c r="L30" s="108"/>
      <c r="M30" s="108"/>
      <c r="N30" s="105">
        <f t="shared" si="2"/>
        <v>0</v>
      </c>
      <c r="O30" s="108"/>
      <c r="P30" s="108"/>
      <c r="Q30" s="108"/>
      <c r="R30" s="108"/>
      <c r="S30" s="108"/>
      <c r="T30" s="105">
        <f t="shared" si="1"/>
        <v>0</v>
      </c>
      <c r="X30" s="95"/>
    </row>
    <row r="31" spans="1:24" ht="14.85" customHeight="1" x14ac:dyDescent="0.2">
      <c r="A31" s="98">
        <v>10</v>
      </c>
      <c r="B31" s="99">
        <v>26</v>
      </c>
      <c r="C31" s="99"/>
      <c r="D31" s="102"/>
      <c r="E31" s="101">
        <v>8</v>
      </c>
      <c r="F31" s="22"/>
      <c r="G31" s="118" t="s">
        <v>117</v>
      </c>
      <c r="H31" s="22"/>
      <c r="I31" s="108"/>
      <c r="J31" s="108"/>
      <c r="K31" s="108"/>
      <c r="L31" s="108"/>
      <c r="M31" s="108"/>
      <c r="N31" s="105">
        <f t="shared" si="2"/>
        <v>0</v>
      </c>
      <c r="O31" s="108"/>
      <c r="P31" s="108"/>
      <c r="Q31" s="108"/>
      <c r="R31" s="108"/>
      <c r="S31" s="108"/>
      <c r="T31" s="105">
        <f t="shared" si="1"/>
        <v>0</v>
      </c>
    </row>
    <row r="32" spans="1:24" ht="14.85" customHeight="1" x14ac:dyDescent="0.2">
      <c r="A32" s="98">
        <v>10</v>
      </c>
      <c r="B32" s="99">
        <v>28</v>
      </c>
      <c r="C32" s="99"/>
      <c r="D32" s="102"/>
      <c r="E32" s="101">
        <v>0</v>
      </c>
      <c r="F32" s="22"/>
      <c r="G32" s="118" t="s">
        <v>118</v>
      </c>
      <c r="H32" s="22"/>
      <c r="I32" s="108"/>
      <c r="J32" s="108"/>
      <c r="K32" s="108"/>
      <c r="L32" s="108"/>
      <c r="M32" s="108"/>
      <c r="N32" s="105">
        <f t="shared" si="2"/>
        <v>0</v>
      </c>
      <c r="O32" s="108"/>
      <c r="P32" s="108"/>
      <c r="Q32" s="108"/>
      <c r="R32" s="108"/>
      <c r="S32" s="108"/>
      <c r="T32" s="105">
        <f t="shared" si="1"/>
        <v>0</v>
      </c>
    </row>
    <row r="33" spans="1:24" ht="14.85" customHeight="1" x14ac:dyDescent="0.2">
      <c r="A33" s="98">
        <v>10</v>
      </c>
      <c r="B33" s="99">
        <v>30</v>
      </c>
      <c r="C33" s="99"/>
      <c r="D33" s="102"/>
      <c r="E33" s="101">
        <v>4</v>
      </c>
      <c r="F33" s="22"/>
      <c r="G33" s="118" t="s">
        <v>119</v>
      </c>
      <c r="H33" s="22"/>
      <c r="I33" s="108"/>
      <c r="J33" s="108"/>
      <c r="K33" s="108"/>
      <c r="L33" s="108"/>
      <c r="M33" s="108"/>
      <c r="N33" s="105">
        <f t="shared" si="2"/>
        <v>0</v>
      </c>
      <c r="O33" s="108"/>
      <c r="P33" s="108"/>
      <c r="Q33" s="108"/>
      <c r="R33" s="108"/>
      <c r="S33" s="108"/>
      <c r="T33" s="105">
        <f t="shared" si="1"/>
        <v>0</v>
      </c>
      <c r="X33" s="95"/>
    </row>
    <row r="34" spans="1:24" ht="14.85" customHeight="1" x14ac:dyDescent="0.2">
      <c r="A34" s="98">
        <v>10</v>
      </c>
      <c r="B34" s="99">
        <v>32</v>
      </c>
      <c r="C34" s="99"/>
      <c r="D34" s="102"/>
      <c r="E34" s="101">
        <v>6</v>
      </c>
      <c r="F34" s="22"/>
      <c r="G34" s="118" t="s">
        <v>120</v>
      </c>
      <c r="H34" s="22"/>
      <c r="I34" s="108"/>
      <c r="J34" s="108"/>
      <c r="K34" s="108"/>
      <c r="L34" s="108"/>
      <c r="M34" s="108"/>
      <c r="N34" s="105">
        <f t="shared" si="2"/>
        <v>0</v>
      </c>
      <c r="O34" s="108"/>
      <c r="P34" s="108"/>
      <c r="Q34" s="108"/>
      <c r="R34" s="108"/>
      <c r="S34" s="108"/>
      <c r="T34" s="105">
        <f t="shared" si="1"/>
        <v>0</v>
      </c>
    </row>
    <row r="35" spans="1:24" ht="14.85" customHeight="1" x14ac:dyDescent="0.2">
      <c r="A35" s="98">
        <v>10</v>
      </c>
      <c r="B35" s="99">
        <v>34</v>
      </c>
      <c r="C35" s="99"/>
      <c r="D35" s="102"/>
      <c r="E35" s="101">
        <v>8</v>
      </c>
      <c r="F35" s="22"/>
      <c r="G35" s="118" t="s">
        <v>121</v>
      </c>
      <c r="H35" s="22"/>
      <c r="I35" s="108"/>
      <c r="J35" s="108"/>
      <c r="K35" s="108"/>
      <c r="L35" s="108"/>
      <c r="M35" s="108"/>
      <c r="N35" s="105">
        <f t="shared" si="2"/>
        <v>0</v>
      </c>
      <c r="O35" s="108"/>
      <c r="P35" s="108"/>
      <c r="Q35" s="108"/>
      <c r="R35" s="108"/>
      <c r="S35" s="108"/>
      <c r="T35" s="105">
        <f t="shared" si="1"/>
        <v>0</v>
      </c>
      <c r="X35" s="95"/>
    </row>
    <row r="36" spans="1:24" ht="14.85" customHeight="1" x14ac:dyDescent="0.2">
      <c r="A36" s="98">
        <v>10</v>
      </c>
      <c r="B36" s="99">
        <v>36</v>
      </c>
      <c r="C36" s="99"/>
      <c r="D36" s="102"/>
      <c r="E36" s="101">
        <v>0</v>
      </c>
      <c r="F36" s="22"/>
      <c r="G36" s="118" t="s">
        <v>122</v>
      </c>
      <c r="H36" s="22"/>
      <c r="I36" s="108"/>
      <c r="J36" s="108"/>
      <c r="K36" s="108"/>
      <c r="L36" s="108"/>
      <c r="M36" s="108"/>
      <c r="N36" s="105">
        <f t="shared" si="2"/>
        <v>0</v>
      </c>
      <c r="O36" s="108"/>
      <c r="P36" s="108"/>
      <c r="Q36" s="108"/>
      <c r="R36" s="108"/>
      <c r="S36" s="108"/>
      <c r="T36" s="105">
        <f t="shared" si="1"/>
        <v>0</v>
      </c>
    </row>
    <row r="37" spans="1:24" ht="14.85" customHeight="1" x14ac:dyDescent="0.2">
      <c r="A37" s="98">
        <v>10</v>
      </c>
      <c r="B37" s="99">
        <v>38</v>
      </c>
      <c r="C37" s="99"/>
      <c r="D37" s="102"/>
      <c r="E37" s="101">
        <v>2</v>
      </c>
      <c r="F37" s="22"/>
      <c r="G37" s="118" t="s">
        <v>123</v>
      </c>
      <c r="H37" s="119"/>
      <c r="I37" s="108"/>
      <c r="J37" s="108"/>
      <c r="K37" s="108"/>
      <c r="L37" s="108"/>
      <c r="M37" s="108"/>
      <c r="N37" s="105">
        <f t="shared" si="2"/>
        <v>0</v>
      </c>
      <c r="O37" s="108"/>
      <c r="P37" s="108"/>
      <c r="Q37" s="108"/>
      <c r="R37" s="108"/>
      <c r="S37" s="108"/>
      <c r="T37" s="105">
        <f t="shared" si="1"/>
        <v>0</v>
      </c>
    </row>
    <row r="38" spans="1:24" ht="14.85" customHeight="1" x14ac:dyDescent="0.2">
      <c r="A38" s="98">
        <v>10</v>
      </c>
      <c r="B38" s="99">
        <v>40</v>
      </c>
      <c r="C38" s="99"/>
      <c r="D38" s="102"/>
      <c r="E38" s="101">
        <v>6</v>
      </c>
      <c r="F38" s="22"/>
      <c r="G38" s="118" t="s">
        <v>124</v>
      </c>
      <c r="H38" s="22"/>
      <c r="I38" s="108"/>
      <c r="J38" s="108"/>
      <c r="K38" s="108"/>
      <c r="L38" s="108"/>
      <c r="M38" s="108"/>
      <c r="N38" s="105">
        <f t="shared" si="2"/>
        <v>0</v>
      </c>
      <c r="O38" s="108"/>
      <c r="P38" s="108"/>
      <c r="Q38" s="108"/>
      <c r="R38" s="108"/>
      <c r="S38" s="108"/>
      <c r="T38" s="105">
        <f t="shared" si="1"/>
        <v>0</v>
      </c>
    </row>
    <row r="39" spans="1:24" ht="14.85" customHeight="1" x14ac:dyDescent="0.2">
      <c r="A39" s="98">
        <v>10</v>
      </c>
      <c r="B39" s="99">
        <v>42</v>
      </c>
      <c r="C39" s="99"/>
      <c r="D39" s="102"/>
      <c r="E39" s="101">
        <v>8</v>
      </c>
      <c r="F39" s="22"/>
      <c r="G39" s="118" t="s">
        <v>125</v>
      </c>
      <c r="H39" s="22"/>
      <c r="I39" s="108"/>
      <c r="J39" s="108"/>
      <c r="K39" s="108"/>
      <c r="L39" s="108"/>
      <c r="M39" s="108"/>
      <c r="N39" s="105">
        <f t="shared" si="2"/>
        <v>0</v>
      </c>
      <c r="O39" s="108"/>
      <c r="P39" s="108"/>
      <c r="Q39" s="108"/>
      <c r="R39" s="108"/>
      <c r="S39" s="108"/>
      <c r="T39" s="105">
        <f t="shared" si="1"/>
        <v>0</v>
      </c>
    </row>
    <row r="40" spans="1:24" ht="14.85" customHeight="1" x14ac:dyDescent="0.2">
      <c r="A40" s="98">
        <v>10</v>
      </c>
      <c r="B40" s="99">
        <v>44</v>
      </c>
      <c r="C40" s="99"/>
      <c r="D40" s="102"/>
      <c r="E40" s="101">
        <v>0</v>
      </c>
      <c r="F40" s="22"/>
      <c r="G40" s="118" t="s">
        <v>126</v>
      </c>
      <c r="H40" s="22"/>
      <c r="I40" s="108"/>
      <c r="J40" s="108"/>
      <c r="K40" s="108"/>
      <c r="L40" s="108"/>
      <c r="M40" s="108"/>
      <c r="N40" s="105">
        <f t="shared" si="2"/>
        <v>0</v>
      </c>
      <c r="O40" s="108"/>
      <c r="P40" s="108"/>
      <c r="Q40" s="108"/>
      <c r="R40" s="108"/>
      <c r="S40" s="108"/>
      <c r="T40" s="105">
        <f t="shared" si="1"/>
        <v>0</v>
      </c>
    </row>
    <row r="41" spans="1:24" ht="14.85" customHeight="1" x14ac:dyDescent="0.2">
      <c r="A41" s="98">
        <v>10</v>
      </c>
      <c r="B41" s="99">
        <v>46</v>
      </c>
      <c r="C41" s="99"/>
      <c r="D41" s="102"/>
      <c r="E41" s="101">
        <v>2</v>
      </c>
      <c r="F41" s="22"/>
      <c r="G41" s="118" t="s">
        <v>127</v>
      </c>
      <c r="H41" s="22"/>
      <c r="I41" s="108"/>
      <c r="J41" s="108"/>
      <c r="K41" s="108"/>
      <c r="L41" s="108"/>
      <c r="M41" s="108"/>
      <c r="N41" s="105">
        <f t="shared" si="2"/>
        <v>0</v>
      </c>
      <c r="O41" s="108"/>
      <c r="P41" s="108"/>
      <c r="Q41" s="108"/>
      <c r="R41" s="108"/>
      <c r="S41" s="108"/>
      <c r="T41" s="105">
        <f t="shared" si="1"/>
        <v>0</v>
      </c>
    </row>
    <row r="42" spans="1:24" ht="14.85" customHeight="1" x14ac:dyDescent="0.2">
      <c r="A42" s="98">
        <v>10</v>
      </c>
      <c r="B42" s="99">
        <v>48</v>
      </c>
      <c r="C42" s="99"/>
      <c r="D42" s="102"/>
      <c r="E42" s="101">
        <v>4</v>
      </c>
      <c r="F42" s="22"/>
      <c r="G42" s="118" t="s">
        <v>128</v>
      </c>
      <c r="H42" s="22"/>
      <c r="I42" s="108"/>
      <c r="J42" s="108"/>
      <c r="K42" s="108"/>
      <c r="L42" s="108"/>
      <c r="M42" s="108"/>
      <c r="N42" s="105">
        <f t="shared" si="2"/>
        <v>0</v>
      </c>
      <c r="O42" s="108"/>
      <c r="P42" s="108"/>
      <c r="Q42" s="108"/>
      <c r="R42" s="108"/>
      <c r="S42" s="108"/>
      <c r="T42" s="105">
        <f t="shared" si="1"/>
        <v>0</v>
      </c>
    </row>
    <row r="43" spans="1:24" ht="14.85" customHeight="1" x14ac:dyDescent="0.2">
      <c r="A43" s="98">
        <v>10</v>
      </c>
      <c r="B43" s="99">
        <v>50</v>
      </c>
      <c r="C43" s="99"/>
      <c r="D43" s="102"/>
      <c r="E43" s="101">
        <v>9</v>
      </c>
      <c r="F43" s="22"/>
      <c r="G43" s="118" t="s">
        <v>129</v>
      </c>
      <c r="H43" s="22"/>
      <c r="I43" s="108"/>
      <c r="J43" s="108"/>
      <c r="K43" s="108"/>
      <c r="L43" s="108"/>
      <c r="M43" s="108"/>
      <c r="N43" s="105">
        <f t="shared" si="2"/>
        <v>0</v>
      </c>
      <c r="O43" s="108"/>
      <c r="P43" s="108"/>
      <c r="Q43" s="108"/>
      <c r="R43" s="108"/>
      <c r="S43" s="108"/>
      <c r="T43" s="105">
        <f t="shared" si="1"/>
        <v>0</v>
      </c>
    </row>
    <row r="44" spans="1:24" ht="14.85" customHeight="1" x14ac:dyDescent="0.2">
      <c r="A44" s="98">
        <v>10</v>
      </c>
      <c r="B44" s="99">
        <v>52</v>
      </c>
      <c r="C44" s="99"/>
      <c r="D44" s="102"/>
      <c r="E44" s="101">
        <v>1</v>
      </c>
      <c r="F44" s="22"/>
      <c r="G44" s="118" t="s">
        <v>130</v>
      </c>
      <c r="H44" s="119"/>
      <c r="I44" s="108"/>
      <c r="J44" s="108"/>
      <c r="K44" s="108"/>
      <c r="L44" s="108"/>
      <c r="M44" s="108"/>
      <c r="N44" s="105">
        <f t="shared" si="2"/>
        <v>0</v>
      </c>
      <c r="O44" s="108"/>
      <c r="P44" s="108"/>
      <c r="Q44" s="108"/>
      <c r="R44" s="108"/>
      <c r="S44" s="108"/>
      <c r="T44" s="105">
        <f t="shared" si="1"/>
        <v>0</v>
      </c>
    </row>
  </sheetData>
  <mergeCells count="6">
    <mergeCell ref="A1:J1"/>
    <mergeCell ref="S9:T12"/>
    <mergeCell ref="A10:F10"/>
    <mergeCell ref="A11:F11"/>
    <mergeCell ref="I19:N19"/>
    <mergeCell ref="O19:T19"/>
  </mergeCells>
  <pageMargins left="0.70866141732283472" right="0.51181102362204722" top="0.39370078740157483" bottom="0.11811023622047245" header="0.31496062992125984" footer="0.19685039370078741"/>
  <pageSetup paperSize="9" scale="37" fitToHeight="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AE87"/>
  <sheetViews>
    <sheetView showGridLines="0" zoomScaleNormal="100" zoomScaleSheetLayoutView="55" workbookViewId="0">
      <selection activeCell="G14" sqref="G14"/>
    </sheetView>
  </sheetViews>
  <sheetFormatPr defaultRowHeight="12" x14ac:dyDescent="0.2"/>
  <cols>
    <col min="1" max="5" width="3" style="77" customWidth="1"/>
    <col min="6" max="6" width="7.42578125" style="77" customWidth="1"/>
    <col min="7" max="7" width="36.28515625" style="78" customWidth="1"/>
    <col min="8" max="8" width="9" style="77" customWidth="1"/>
    <col min="9" max="9" width="12.7109375" style="79" customWidth="1"/>
    <col min="10" max="10" width="13.140625" style="80" customWidth="1"/>
    <col min="11" max="12" width="12.7109375" style="79" customWidth="1"/>
    <col min="13" max="13" width="13" style="79" customWidth="1"/>
    <col min="14" max="14" width="12.7109375" style="79" customWidth="1"/>
    <col min="15" max="15" width="14.7109375" style="79" customWidth="1"/>
    <col min="16" max="16" width="15.42578125" style="79" customWidth="1"/>
    <col min="17" max="17" width="12.28515625" style="79" customWidth="1"/>
    <col min="18" max="18" width="9.140625" style="79"/>
    <col min="19" max="19" width="10.140625" style="79" customWidth="1"/>
    <col min="20" max="27" width="9.140625" style="79"/>
    <col min="28" max="28" width="9.7109375" style="79" customWidth="1"/>
    <col min="29" max="16384" width="9.140625" style="79"/>
  </cols>
  <sheetData>
    <row r="1" spans="1:28" customFormat="1" ht="50.1" customHeight="1" x14ac:dyDescent="0.2">
      <c r="A1" s="144" t="s">
        <v>159</v>
      </c>
      <c r="B1" s="145"/>
      <c r="C1" s="145"/>
      <c r="D1" s="145"/>
      <c r="E1" s="145"/>
      <c r="F1" s="146"/>
      <c r="G1" s="146"/>
      <c r="H1" s="146"/>
      <c r="I1" s="146"/>
      <c r="J1" s="147"/>
    </row>
    <row r="2" spans="1:28" customFormat="1" ht="14.85" customHeight="1" x14ac:dyDescent="0.2"/>
    <row r="3" spans="1:28" ht="14.85" customHeight="1" x14ac:dyDescent="0.2"/>
    <row r="4" spans="1:28" ht="14.85" customHeight="1" x14ac:dyDescent="0.2">
      <c r="A4" s="5" t="s">
        <v>0</v>
      </c>
      <c r="G4" s="79"/>
      <c r="AA4" s="29" t="s">
        <v>1</v>
      </c>
      <c r="AB4" s="143">
        <v>40623</v>
      </c>
    </row>
    <row r="5" spans="1:28" ht="14.85" customHeight="1" x14ac:dyDescent="0.2">
      <c r="A5" s="8" t="s">
        <v>65</v>
      </c>
      <c r="D5" s="84"/>
      <c r="E5" s="84"/>
      <c r="F5" s="84"/>
      <c r="G5" s="79"/>
      <c r="AA5" s="29" t="s">
        <v>2</v>
      </c>
      <c r="AB5" s="143">
        <v>40634</v>
      </c>
    </row>
    <row r="6" spans="1:28" ht="14.85" customHeight="1" x14ac:dyDescent="0.2">
      <c r="A6" s="85"/>
      <c r="G6" s="79"/>
      <c r="AA6" s="29" t="s">
        <v>161</v>
      </c>
      <c r="AB6" s="143">
        <v>43100</v>
      </c>
    </row>
    <row r="7" spans="1:28" ht="14.85" customHeight="1" x14ac:dyDescent="0.2">
      <c r="A7" s="79"/>
      <c r="G7" s="79"/>
      <c r="AA7" s="78"/>
    </row>
    <row r="8" spans="1:28" ht="14.85" customHeight="1" x14ac:dyDescent="0.2">
      <c r="A8" s="86" t="s">
        <v>3</v>
      </c>
      <c r="AA8" s="78"/>
      <c r="AB8" s="77"/>
    </row>
    <row r="9" spans="1:28" ht="14.85" customHeight="1" x14ac:dyDescent="0.2">
      <c r="A9" s="79"/>
      <c r="AA9" s="165" t="s">
        <v>131</v>
      </c>
      <c r="AB9" s="166"/>
    </row>
    <row r="10" spans="1:28" ht="29.45" customHeight="1" x14ac:dyDescent="0.2">
      <c r="A10" s="171" t="s">
        <v>5</v>
      </c>
      <c r="B10" s="171"/>
      <c r="C10" s="171"/>
      <c r="D10" s="171"/>
      <c r="E10" s="171"/>
      <c r="F10" s="171"/>
      <c r="G10" s="87" t="s">
        <v>6</v>
      </c>
      <c r="AA10" s="167"/>
      <c r="AB10" s="168"/>
    </row>
    <row r="11" spans="1:28" ht="29.45" customHeight="1" x14ac:dyDescent="0.2">
      <c r="A11" s="172" t="s">
        <v>7</v>
      </c>
      <c r="B11" s="173"/>
      <c r="C11" s="173"/>
      <c r="D11" s="173"/>
      <c r="E11" s="173"/>
      <c r="F11" s="173"/>
      <c r="G11" s="81">
        <v>420</v>
      </c>
      <c r="AA11" s="167"/>
      <c r="AB11" s="168"/>
    </row>
    <row r="12" spans="1:28" ht="14.85" customHeight="1" x14ac:dyDescent="0.2">
      <c r="A12" s="88" t="s">
        <v>8</v>
      </c>
      <c r="F12" s="81"/>
      <c r="G12" s="81" t="s">
        <v>9</v>
      </c>
      <c r="AA12" s="169"/>
      <c r="AB12" s="170"/>
    </row>
    <row r="13" spans="1:28" ht="14.85" customHeight="1" x14ac:dyDescent="0.2">
      <c r="A13" s="88" t="s">
        <v>10</v>
      </c>
      <c r="B13" s="79"/>
      <c r="C13" s="79"/>
      <c r="D13" s="79"/>
      <c r="E13" s="79"/>
      <c r="G13" s="81" t="s">
        <v>11</v>
      </c>
      <c r="H13" s="79"/>
      <c r="J13" s="79"/>
    </row>
    <row r="14" spans="1:28" ht="14.85" customHeight="1" x14ac:dyDescent="0.2">
      <c r="A14" s="88" t="s">
        <v>12</v>
      </c>
      <c r="F14" s="89"/>
      <c r="G14" s="7" t="s">
        <v>160</v>
      </c>
      <c r="H14" s="79"/>
      <c r="J14" s="79"/>
    </row>
    <row r="15" spans="1:28" ht="14.85" customHeight="1" x14ac:dyDescent="0.2">
      <c r="A15" s="85"/>
      <c r="H15" s="79"/>
      <c r="J15" s="79"/>
    </row>
    <row r="16" spans="1:28" ht="14.85" customHeight="1" x14ac:dyDescent="0.2">
      <c r="B16" s="79"/>
      <c r="C16" s="79"/>
      <c r="D16" s="79"/>
      <c r="E16" s="79"/>
      <c r="F16" s="79"/>
      <c r="H16" s="79"/>
      <c r="J16" s="79"/>
    </row>
    <row r="17" spans="1:31" ht="14.85" customHeight="1" x14ac:dyDescent="0.2">
      <c r="H17" s="79"/>
      <c r="J17" s="79"/>
    </row>
    <row r="18" spans="1:31" ht="23.25" customHeight="1" x14ac:dyDescent="0.2">
      <c r="A18" s="120" t="s">
        <v>132</v>
      </c>
      <c r="B18" s="91"/>
      <c r="C18" s="91"/>
      <c r="D18" s="91"/>
      <c r="E18" s="91"/>
      <c r="F18" s="91"/>
      <c r="G18" s="91"/>
      <c r="H18" s="92"/>
      <c r="I18" s="93"/>
      <c r="J18" s="22"/>
      <c r="K18" s="22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</row>
    <row r="19" spans="1:31" ht="21" customHeight="1" x14ac:dyDescent="0.2">
      <c r="A19" s="94"/>
      <c r="B19" s="91"/>
      <c r="C19" s="91"/>
      <c r="D19" s="91"/>
      <c r="E19" s="91"/>
      <c r="F19" s="91"/>
      <c r="G19" s="91"/>
      <c r="H19" s="92"/>
      <c r="I19" s="183" t="s">
        <v>133</v>
      </c>
      <c r="J19" s="183"/>
      <c r="K19" s="183"/>
      <c r="L19" s="183"/>
      <c r="M19" s="183"/>
      <c r="N19" s="183"/>
      <c r="O19" s="182"/>
      <c r="P19" s="183" t="s">
        <v>134</v>
      </c>
      <c r="Q19" s="184" t="s">
        <v>135</v>
      </c>
      <c r="R19" s="183" t="s">
        <v>136</v>
      </c>
      <c r="S19" s="183"/>
      <c r="T19" s="183"/>
      <c r="U19" s="183"/>
      <c r="V19" s="182" t="s">
        <v>137</v>
      </c>
      <c r="W19" s="183" t="s">
        <v>138</v>
      </c>
      <c r="X19" s="183"/>
      <c r="Y19" s="183"/>
      <c r="Z19" s="183"/>
      <c r="AA19" s="183"/>
      <c r="AB19" s="183"/>
      <c r="AC19" s="183"/>
      <c r="AD19" s="182" t="s">
        <v>139</v>
      </c>
      <c r="AE19" s="183" t="s">
        <v>140</v>
      </c>
    </row>
    <row r="20" spans="1:31" ht="15.75" customHeight="1" x14ac:dyDescent="0.2">
      <c r="A20" s="94"/>
      <c r="B20" s="91"/>
      <c r="C20" s="91"/>
      <c r="D20" s="91"/>
      <c r="E20" s="91"/>
      <c r="F20" s="91"/>
      <c r="G20" s="91"/>
      <c r="H20" s="92"/>
      <c r="I20" s="182" t="s">
        <v>17</v>
      </c>
      <c r="J20" s="184"/>
      <c r="K20" s="185"/>
      <c r="L20" s="183" t="s">
        <v>141</v>
      </c>
      <c r="M20" s="183"/>
      <c r="N20" s="183"/>
      <c r="O20" s="186" t="s">
        <v>63</v>
      </c>
      <c r="P20" s="183"/>
      <c r="Q20" s="184"/>
      <c r="R20" s="183" t="s">
        <v>142</v>
      </c>
      <c r="S20" s="183" t="s">
        <v>143</v>
      </c>
      <c r="T20" s="183" t="s">
        <v>144</v>
      </c>
      <c r="U20" s="183" t="s">
        <v>145</v>
      </c>
      <c r="V20" s="182"/>
      <c r="W20" s="183" t="s">
        <v>17</v>
      </c>
      <c r="X20" s="183"/>
      <c r="Y20" s="183"/>
      <c r="Z20" s="183" t="s">
        <v>141</v>
      </c>
      <c r="AA20" s="183"/>
      <c r="AB20" s="183"/>
      <c r="AC20" s="183" t="s">
        <v>63</v>
      </c>
      <c r="AD20" s="182"/>
      <c r="AE20" s="183"/>
    </row>
    <row r="21" spans="1:31" s="22" customFormat="1" ht="110.1" customHeight="1" x14ac:dyDescent="0.2">
      <c r="A21" s="93"/>
      <c r="B21" s="93"/>
      <c r="C21" s="93"/>
      <c r="D21" s="93"/>
      <c r="E21" s="93"/>
      <c r="F21" s="91"/>
      <c r="G21" s="91"/>
      <c r="H21" s="21"/>
      <c r="I21" s="121" t="s">
        <v>68</v>
      </c>
      <c r="J21" s="96" t="s">
        <v>69</v>
      </c>
      <c r="K21" s="121" t="s">
        <v>70</v>
      </c>
      <c r="L21" s="122" t="s">
        <v>68</v>
      </c>
      <c r="M21" s="96" t="s">
        <v>69</v>
      </c>
      <c r="N21" s="96" t="s">
        <v>70</v>
      </c>
      <c r="O21" s="187"/>
      <c r="P21" s="183"/>
      <c r="Q21" s="184"/>
      <c r="R21" s="186"/>
      <c r="S21" s="186"/>
      <c r="T21" s="186"/>
      <c r="U21" s="186"/>
      <c r="V21" s="182"/>
      <c r="W21" s="121" t="s">
        <v>68</v>
      </c>
      <c r="X21" s="121" t="s">
        <v>69</v>
      </c>
      <c r="Y21" s="121" t="s">
        <v>70</v>
      </c>
      <c r="Z21" s="121" t="s">
        <v>68</v>
      </c>
      <c r="AA21" s="121" t="s">
        <v>69</v>
      </c>
      <c r="AB21" s="121" t="s">
        <v>70</v>
      </c>
      <c r="AC21" s="183"/>
      <c r="AD21" s="182"/>
      <c r="AE21" s="183"/>
    </row>
    <row r="22" spans="1:31" ht="14.85" customHeight="1" x14ac:dyDescent="0.2">
      <c r="A22" s="91" t="s">
        <v>30</v>
      </c>
      <c r="B22" s="91"/>
      <c r="C22" s="91"/>
      <c r="D22" s="91"/>
      <c r="E22" s="91" t="s">
        <v>31</v>
      </c>
      <c r="F22" s="91"/>
      <c r="G22" s="91"/>
      <c r="H22" s="21"/>
      <c r="I22" s="97">
        <v>10</v>
      </c>
      <c r="J22" s="97">
        <v>20</v>
      </c>
      <c r="K22" s="123">
        <v>30</v>
      </c>
      <c r="L22" s="97">
        <v>40</v>
      </c>
      <c r="M22" s="97">
        <v>50</v>
      </c>
      <c r="N22" s="97">
        <v>60</v>
      </c>
      <c r="O22" s="124">
        <v>70</v>
      </c>
      <c r="P22" s="97">
        <v>80</v>
      </c>
      <c r="Q22" s="124">
        <v>90</v>
      </c>
      <c r="R22" s="97">
        <v>100</v>
      </c>
      <c r="S22" s="97">
        <v>110</v>
      </c>
      <c r="T22" s="97">
        <v>120</v>
      </c>
      <c r="U22" s="97">
        <v>130</v>
      </c>
      <c r="V22" s="124">
        <v>140</v>
      </c>
      <c r="W22" s="97">
        <v>150</v>
      </c>
      <c r="X22" s="97">
        <v>160</v>
      </c>
      <c r="Y22" s="97">
        <v>170</v>
      </c>
      <c r="Z22" s="97">
        <v>180</v>
      </c>
      <c r="AA22" s="97">
        <v>190</v>
      </c>
      <c r="AB22" s="97">
        <v>200</v>
      </c>
      <c r="AC22" s="97">
        <v>210</v>
      </c>
      <c r="AD22" s="125">
        <v>220</v>
      </c>
      <c r="AE22" s="126">
        <v>230</v>
      </c>
    </row>
    <row r="23" spans="1:31" ht="14.85" customHeight="1" x14ac:dyDescent="0.2">
      <c r="A23" s="98">
        <v>10</v>
      </c>
      <c r="B23" s="99"/>
      <c r="C23" s="99"/>
      <c r="D23" s="102"/>
      <c r="E23" s="101">
        <v>9</v>
      </c>
      <c r="F23" s="102"/>
      <c r="G23" s="103" t="s">
        <v>146</v>
      </c>
      <c r="H23" s="127"/>
      <c r="I23" s="105">
        <f>I44+I47</f>
        <v>0</v>
      </c>
      <c r="J23" s="105">
        <f t="shared" ref="J23:AA23" si="0">J44+J47</f>
        <v>0</v>
      </c>
      <c r="K23" s="128">
        <f>I23-J23</f>
        <v>0</v>
      </c>
      <c r="L23" s="105">
        <f t="shared" si="0"/>
        <v>0</v>
      </c>
      <c r="M23" s="105">
        <f t="shared" si="0"/>
        <v>0</v>
      </c>
      <c r="N23" s="105">
        <f>L23-M23</f>
        <v>0</v>
      </c>
      <c r="O23" s="108"/>
      <c r="P23" s="105">
        <f t="shared" si="0"/>
        <v>0</v>
      </c>
      <c r="Q23" s="129">
        <f t="shared" si="0"/>
        <v>0</v>
      </c>
      <c r="R23" s="105">
        <f t="shared" si="0"/>
        <v>0</v>
      </c>
      <c r="S23" s="105">
        <f t="shared" si="0"/>
        <v>0</v>
      </c>
      <c r="T23" s="105">
        <f t="shared" si="0"/>
        <v>0</v>
      </c>
      <c r="U23" s="105">
        <f>+R23-S23-T23</f>
        <v>0</v>
      </c>
      <c r="V23" s="129">
        <f t="shared" si="0"/>
        <v>0</v>
      </c>
      <c r="W23" s="105">
        <f t="shared" si="0"/>
        <v>0</v>
      </c>
      <c r="X23" s="105">
        <f t="shared" si="0"/>
        <v>0</v>
      </c>
      <c r="Y23" s="105">
        <f t="shared" ref="Y23:Y46" si="1">W23-X23</f>
        <v>0</v>
      </c>
      <c r="Z23" s="105">
        <f t="shared" si="0"/>
        <v>0</v>
      </c>
      <c r="AA23" s="105">
        <f t="shared" si="0"/>
        <v>0</v>
      </c>
      <c r="AB23" s="105">
        <f t="shared" ref="AB23:AB46" si="2">Z23-AA23</f>
        <v>0</v>
      </c>
      <c r="AC23" s="130"/>
      <c r="AD23" s="131"/>
      <c r="AE23" s="132"/>
    </row>
    <row r="24" spans="1:31" ht="14.85" customHeight="1" x14ac:dyDescent="0.2">
      <c r="A24" s="98">
        <v>10</v>
      </c>
      <c r="B24" s="99">
        <v>20</v>
      </c>
      <c r="C24" s="98">
        <v>10</v>
      </c>
      <c r="D24" s="102"/>
      <c r="E24" s="101">
        <v>2</v>
      </c>
      <c r="F24" s="22"/>
      <c r="G24" s="107" t="s">
        <v>72</v>
      </c>
      <c r="H24" s="22"/>
      <c r="I24" s="108"/>
      <c r="J24" s="108"/>
      <c r="K24" s="128">
        <f>I24-J24</f>
        <v>0</v>
      </c>
      <c r="L24" s="108"/>
      <c r="M24" s="108"/>
      <c r="N24" s="105">
        <f>L24-M24</f>
        <v>0</v>
      </c>
      <c r="O24" s="131"/>
      <c r="P24" s="108"/>
      <c r="Q24" s="108"/>
      <c r="R24" s="108"/>
      <c r="S24" s="108"/>
      <c r="T24" s="108"/>
      <c r="U24" s="105">
        <f>+R24-S24-T24</f>
        <v>0</v>
      </c>
      <c r="V24" s="108"/>
      <c r="W24" s="108"/>
      <c r="X24" s="108"/>
      <c r="Y24" s="105">
        <f t="shared" si="1"/>
        <v>0</v>
      </c>
      <c r="Z24" s="108"/>
      <c r="AA24" s="108"/>
      <c r="AB24" s="105">
        <f t="shared" si="2"/>
        <v>0</v>
      </c>
      <c r="AC24" s="131"/>
      <c r="AD24" s="133"/>
      <c r="AE24" s="133"/>
    </row>
    <row r="25" spans="1:31" ht="14.85" customHeight="1" x14ac:dyDescent="0.2">
      <c r="A25" s="98">
        <v>10</v>
      </c>
      <c r="B25" s="99">
        <v>20</v>
      </c>
      <c r="C25" s="99">
        <v>12</v>
      </c>
      <c r="D25" s="102"/>
      <c r="E25" s="101">
        <v>6</v>
      </c>
      <c r="F25" s="102"/>
      <c r="G25" s="107" t="s">
        <v>73</v>
      </c>
      <c r="H25" s="43"/>
      <c r="I25" s="108"/>
      <c r="J25" s="108"/>
      <c r="K25" s="128">
        <f t="shared" ref="K25:K47" si="3">I25-J25</f>
        <v>0</v>
      </c>
      <c r="L25" s="108"/>
      <c r="M25" s="108"/>
      <c r="N25" s="105">
        <f t="shared" ref="N25:N47" si="4">L25-M25</f>
        <v>0</v>
      </c>
      <c r="O25" s="131"/>
      <c r="P25" s="108"/>
      <c r="Q25" s="108"/>
      <c r="R25" s="108"/>
      <c r="S25" s="108"/>
      <c r="T25" s="108"/>
      <c r="U25" s="105">
        <f t="shared" ref="U25:U47" si="5">+R25-S25-T25</f>
        <v>0</v>
      </c>
      <c r="V25" s="108"/>
      <c r="W25" s="108"/>
      <c r="X25" s="108"/>
      <c r="Y25" s="105">
        <f t="shared" si="1"/>
        <v>0</v>
      </c>
      <c r="Z25" s="108"/>
      <c r="AA25" s="108"/>
      <c r="AB25" s="105">
        <f t="shared" si="2"/>
        <v>0</v>
      </c>
      <c r="AC25" s="131"/>
      <c r="AD25" s="133"/>
      <c r="AE25" s="133"/>
    </row>
    <row r="26" spans="1:31" ht="14.85" customHeight="1" x14ac:dyDescent="0.2">
      <c r="A26" s="98">
        <v>10</v>
      </c>
      <c r="B26" s="99">
        <v>20</v>
      </c>
      <c r="C26" s="99">
        <v>14</v>
      </c>
      <c r="D26" s="102"/>
      <c r="E26" s="101">
        <v>0</v>
      </c>
      <c r="F26" s="102"/>
      <c r="G26" s="107" t="s">
        <v>74</v>
      </c>
      <c r="H26" s="104"/>
      <c r="I26" s="108"/>
      <c r="J26" s="108"/>
      <c r="K26" s="128">
        <f t="shared" si="3"/>
        <v>0</v>
      </c>
      <c r="L26" s="108"/>
      <c r="M26" s="108"/>
      <c r="N26" s="105">
        <f t="shared" si="4"/>
        <v>0</v>
      </c>
      <c r="O26" s="131"/>
      <c r="P26" s="108"/>
      <c r="Q26" s="108"/>
      <c r="R26" s="108"/>
      <c r="S26" s="108"/>
      <c r="T26" s="108"/>
      <c r="U26" s="105">
        <f t="shared" si="5"/>
        <v>0</v>
      </c>
      <c r="V26" s="108"/>
      <c r="W26" s="108"/>
      <c r="X26" s="108"/>
      <c r="Y26" s="105">
        <f t="shared" si="1"/>
        <v>0</v>
      </c>
      <c r="Z26" s="108"/>
      <c r="AA26" s="108"/>
      <c r="AB26" s="105">
        <f t="shared" si="2"/>
        <v>0</v>
      </c>
      <c r="AC26" s="131"/>
      <c r="AD26" s="133"/>
      <c r="AE26" s="133"/>
    </row>
    <row r="27" spans="1:31" ht="14.85" customHeight="1" x14ac:dyDescent="0.2">
      <c r="A27" s="98">
        <v>10</v>
      </c>
      <c r="B27" s="99">
        <v>20</v>
      </c>
      <c r="C27" s="99">
        <v>16</v>
      </c>
      <c r="D27" s="102"/>
      <c r="E27" s="101">
        <v>5</v>
      </c>
      <c r="F27" s="102"/>
      <c r="G27" s="107" t="s">
        <v>75</v>
      </c>
      <c r="H27" s="134"/>
      <c r="I27" s="108"/>
      <c r="J27" s="108"/>
      <c r="K27" s="128">
        <f t="shared" si="3"/>
        <v>0</v>
      </c>
      <c r="L27" s="108"/>
      <c r="M27" s="108"/>
      <c r="N27" s="105">
        <f t="shared" si="4"/>
        <v>0</v>
      </c>
      <c r="O27" s="131"/>
      <c r="P27" s="108"/>
      <c r="Q27" s="108"/>
      <c r="R27" s="108"/>
      <c r="S27" s="108"/>
      <c r="T27" s="108"/>
      <c r="U27" s="105">
        <f t="shared" si="5"/>
        <v>0</v>
      </c>
      <c r="V27" s="108"/>
      <c r="W27" s="108"/>
      <c r="X27" s="108"/>
      <c r="Y27" s="105">
        <f t="shared" si="1"/>
        <v>0</v>
      </c>
      <c r="Z27" s="108"/>
      <c r="AA27" s="108"/>
      <c r="AB27" s="105">
        <f t="shared" si="2"/>
        <v>0</v>
      </c>
      <c r="AC27" s="131"/>
      <c r="AD27" s="133"/>
      <c r="AE27" s="133"/>
    </row>
    <row r="28" spans="1:31" ht="14.85" customHeight="1" x14ac:dyDescent="0.2">
      <c r="A28" s="98">
        <v>10</v>
      </c>
      <c r="B28" s="99">
        <v>20</v>
      </c>
      <c r="C28" s="98">
        <v>18</v>
      </c>
      <c r="D28" s="102"/>
      <c r="E28" s="101">
        <v>9</v>
      </c>
      <c r="F28" s="109"/>
      <c r="G28" s="107" t="s">
        <v>76</v>
      </c>
      <c r="H28" s="134"/>
      <c r="I28" s="108"/>
      <c r="J28" s="108"/>
      <c r="K28" s="128">
        <f t="shared" si="3"/>
        <v>0</v>
      </c>
      <c r="L28" s="108"/>
      <c r="M28" s="108"/>
      <c r="N28" s="105">
        <f t="shared" si="4"/>
        <v>0</v>
      </c>
      <c r="O28" s="131"/>
      <c r="P28" s="108"/>
      <c r="Q28" s="108"/>
      <c r="R28" s="108"/>
      <c r="S28" s="108"/>
      <c r="T28" s="108"/>
      <c r="U28" s="105">
        <f t="shared" si="5"/>
        <v>0</v>
      </c>
      <c r="V28" s="108"/>
      <c r="W28" s="108"/>
      <c r="X28" s="108"/>
      <c r="Y28" s="105">
        <f t="shared" si="1"/>
        <v>0</v>
      </c>
      <c r="Z28" s="108"/>
      <c r="AA28" s="108"/>
      <c r="AB28" s="105">
        <f t="shared" si="2"/>
        <v>0</v>
      </c>
      <c r="AC28" s="131"/>
      <c r="AD28" s="133"/>
      <c r="AE28" s="133"/>
    </row>
    <row r="29" spans="1:31" ht="14.85" customHeight="1" x14ac:dyDescent="0.2">
      <c r="A29" s="98">
        <v>10</v>
      </c>
      <c r="B29" s="99">
        <v>20</v>
      </c>
      <c r="C29" s="99">
        <v>20</v>
      </c>
      <c r="D29" s="102"/>
      <c r="E29" s="101">
        <v>3</v>
      </c>
      <c r="F29" s="102"/>
      <c r="G29" s="107" t="s">
        <v>77</v>
      </c>
      <c r="H29" s="134"/>
      <c r="I29" s="108"/>
      <c r="J29" s="108"/>
      <c r="K29" s="128">
        <f t="shared" si="3"/>
        <v>0</v>
      </c>
      <c r="L29" s="108"/>
      <c r="M29" s="108"/>
      <c r="N29" s="105">
        <f t="shared" si="4"/>
        <v>0</v>
      </c>
      <c r="O29" s="131"/>
      <c r="P29" s="108"/>
      <c r="Q29" s="108"/>
      <c r="R29" s="108"/>
      <c r="S29" s="108"/>
      <c r="T29" s="108"/>
      <c r="U29" s="105">
        <f t="shared" si="5"/>
        <v>0</v>
      </c>
      <c r="V29" s="108"/>
      <c r="W29" s="108"/>
      <c r="X29" s="108"/>
      <c r="Y29" s="105">
        <f t="shared" si="1"/>
        <v>0</v>
      </c>
      <c r="Z29" s="108"/>
      <c r="AA29" s="108"/>
      <c r="AB29" s="105">
        <f t="shared" si="2"/>
        <v>0</v>
      </c>
      <c r="AC29" s="131"/>
      <c r="AD29" s="133"/>
      <c r="AE29" s="133"/>
    </row>
    <row r="30" spans="1:31" ht="14.85" customHeight="1" x14ac:dyDescent="0.2">
      <c r="A30" s="98">
        <v>10</v>
      </c>
      <c r="B30" s="99">
        <v>20</v>
      </c>
      <c r="C30" s="99">
        <v>22</v>
      </c>
      <c r="D30" s="102"/>
      <c r="E30" s="101">
        <v>7</v>
      </c>
      <c r="F30" s="102"/>
      <c r="G30" s="107" t="s">
        <v>78</v>
      </c>
      <c r="H30" s="134"/>
      <c r="I30" s="108"/>
      <c r="J30" s="108"/>
      <c r="K30" s="128">
        <f t="shared" si="3"/>
        <v>0</v>
      </c>
      <c r="L30" s="108"/>
      <c r="M30" s="108"/>
      <c r="N30" s="105">
        <f t="shared" si="4"/>
        <v>0</v>
      </c>
      <c r="O30" s="131"/>
      <c r="P30" s="108"/>
      <c r="Q30" s="108"/>
      <c r="R30" s="108"/>
      <c r="S30" s="108"/>
      <c r="T30" s="108"/>
      <c r="U30" s="105">
        <f t="shared" si="5"/>
        <v>0</v>
      </c>
      <c r="V30" s="108"/>
      <c r="W30" s="108"/>
      <c r="X30" s="108"/>
      <c r="Y30" s="105">
        <f t="shared" si="1"/>
        <v>0</v>
      </c>
      <c r="Z30" s="108"/>
      <c r="AA30" s="108"/>
      <c r="AB30" s="105">
        <f t="shared" si="2"/>
        <v>0</v>
      </c>
      <c r="AC30" s="131"/>
      <c r="AD30" s="133"/>
      <c r="AE30" s="133"/>
    </row>
    <row r="31" spans="1:31" ht="14.85" customHeight="1" x14ac:dyDescent="0.2">
      <c r="A31" s="98">
        <v>10</v>
      </c>
      <c r="B31" s="99">
        <v>20</v>
      </c>
      <c r="C31" s="99">
        <v>24</v>
      </c>
      <c r="D31" s="102"/>
      <c r="E31" s="101">
        <v>1</v>
      </c>
      <c r="F31" s="22"/>
      <c r="G31" s="107" t="s">
        <v>79</v>
      </c>
      <c r="H31" s="134"/>
      <c r="I31" s="108"/>
      <c r="J31" s="108"/>
      <c r="K31" s="128">
        <f t="shared" si="3"/>
        <v>0</v>
      </c>
      <c r="L31" s="108"/>
      <c r="M31" s="108"/>
      <c r="N31" s="105">
        <f t="shared" si="4"/>
        <v>0</v>
      </c>
      <c r="O31" s="131"/>
      <c r="P31" s="108"/>
      <c r="Q31" s="108"/>
      <c r="R31" s="108"/>
      <c r="S31" s="108"/>
      <c r="T31" s="108"/>
      <c r="U31" s="135">
        <f t="shared" si="5"/>
        <v>0</v>
      </c>
      <c r="V31" s="108"/>
      <c r="W31" s="108"/>
      <c r="X31" s="108"/>
      <c r="Y31" s="135">
        <f t="shared" si="1"/>
        <v>0</v>
      </c>
      <c r="Z31" s="108"/>
      <c r="AA31" s="108"/>
      <c r="AB31" s="135">
        <f t="shared" si="2"/>
        <v>0</v>
      </c>
      <c r="AC31" s="131"/>
      <c r="AD31" s="133"/>
      <c r="AE31" s="133"/>
    </row>
    <row r="32" spans="1:31" ht="14.85" customHeight="1" x14ac:dyDescent="0.2">
      <c r="A32" s="98">
        <v>10</v>
      </c>
      <c r="B32" s="99">
        <v>20</v>
      </c>
      <c r="C32" s="98">
        <v>26</v>
      </c>
      <c r="D32" s="102"/>
      <c r="E32" s="101">
        <v>6</v>
      </c>
      <c r="F32" s="22"/>
      <c r="G32" s="107" t="s">
        <v>80</v>
      </c>
      <c r="H32" s="134"/>
      <c r="I32" s="108"/>
      <c r="J32" s="108"/>
      <c r="K32" s="128">
        <f t="shared" si="3"/>
        <v>0</v>
      </c>
      <c r="L32" s="108"/>
      <c r="M32" s="108"/>
      <c r="N32" s="105">
        <f t="shared" si="4"/>
        <v>0</v>
      </c>
      <c r="O32" s="131"/>
      <c r="P32" s="108"/>
      <c r="Q32" s="108"/>
      <c r="R32" s="108"/>
      <c r="S32" s="108"/>
      <c r="T32" s="108"/>
      <c r="U32" s="105">
        <f t="shared" si="5"/>
        <v>0</v>
      </c>
      <c r="V32" s="108"/>
      <c r="W32" s="108"/>
      <c r="X32" s="108"/>
      <c r="Y32" s="105">
        <f t="shared" si="1"/>
        <v>0</v>
      </c>
      <c r="Z32" s="108"/>
      <c r="AA32" s="108"/>
      <c r="AB32" s="105">
        <f t="shared" si="2"/>
        <v>0</v>
      </c>
      <c r="AC32" s="131"/>
      <c r="AD32" s="133"/>
      <c r="AE32" s="133"/>
    </row>
    <row r="33" spans="1:31" ht="14.85" customHeight="1" x14ac:dyDescent="0.2">
      <c r="A33" s="98">
        <v>10</v>
      </c>
      <c r="B33" s="99">
        <v>20</v>
      </c>
      <c r="C33" s="99">
        <v>28</v>
      </c>
      <c r="D33" s="102"/>
      <c r="E33" s="101">
        <v>0</v>
      </c>
      <c r="F33" s="22"/>
      <c r="G33" s="107" t="s">
        <v>81</v>
      </c>
      <c r="H33" s="134"/>
      <c r="I33" s="108"/>
      <c r="J33" s="108"/>
      <c r="K33" s="128">
        <f t="shared" si="3"/>
        <v>0</v>
      </c>
      <c r="L33" s="108"/>
      <c r="M33" s="108"/>
      <c r="N33" s="105">
        <f t="shared" si="4"/>
        <v>0</v>
      </c>
      <c r="O33" s="131"/>
      <c r="P33" s="108"/>
      <c r="Q33" s="108"/>
      <c r="R33" s="108"/>
      <c r="S33" s="108"/>
      <c r="T33" s="108"/>
      <c r="U33" s="105">
        <f t="shared" si="5"/>
        <v>0</v>
      </c>
      <c r="V33" s="108"/>
      <c r="W33" s="108"/>
      <c r="X33" s="108"/>
      <c r="Y33" s="105">
        <f t="shared" si="1"/>
        <v>0</v>
      </c>
      <c r="Z33" s="108"/>
      <c r="AA33" s="108"/>
      <c r="AB33" s="105">
        <f t="shared" si="2"/>
        <v>0</v>
      </c>
      <c r="AC33" s="131"/>
      <c r="AD33" s="133"/>
      <c r="AE33" s="133"/>
    </row>
    <row r="34" spans="1:31" ht="14.85" customHeight="1" x14ac:dyDescent="0.2">
      <c r="A34" s="98">
        <v>10</v>
      </c>
      <c r="B34" s="99">
        <v>20</v>
      </c>
      <c r="C34" s="99">
        <v>30</v>
      </c>
      <c r="D34" s="102"/>
      <c r="E34" s="101">
        <v>4</v>
      </c>
      <c r="F34" s="22"/>
      <c r="G34" s="107" t="s">
        <v>82</v>
      </c>
      <c r="H34" s="134"/>
      <c r="I34" s="108"/>
      <c r="J34" s="108"/>
      <c r="K34" s="128">
        <f t="shared" si="3"/>
        <v>0</v>
      </c>
      <c r="L34" s="108"/>
      <c r="M34" s="108"/>
      <c r="N34" s="105">
        <f t="shared" si="4"/>
        <v>0</v>
      </c>
      <c r="O34" s="131"/>
      <c r="P34" s="108"/>
      <c r="Q34" s="108"/>
      <c r="R34" s="108"/>
      <c r="S34" s="108"/>
      <c r="T34" s="108"/>
      <c r="U34" s="105">
        <f t="shared" si="5"/>
        <v>0</v>
      </c>
      <c r="V34" s="108"/>
      <c r="W34" s="108"/>
      <c r="X34" s="108"/>
      <c r="Y34" s="105">
        <f t="shared" si="1"/>
        <v>0</v>
      </c>
      <c r="Z34" s="108"/>
      <c r="AA34" s="108"/>
      <c r="AB34" s="105">
        <f t="shared" si="2"/>
        <v>0</v>
      </c>
      <c r="AC34" s="131"/>
      <c r="AD34" s="133"/>
      <c r="AE34" s="133"/>
    </row>
    <row r="35" spans="1:31" ht="14.85" customHeight="1" x14ac:dyDescent="0.2">
      <c r="A35" s="98">
        <v>10</v>
      </c>
      <c r="B35" s="99">
        <v>20</v>
      </c>
      <c r="C35" s="99">
        <v>32</v>
      </c>
      <c r="D35" s="102"/>
      <c r="E35" s="101">
        <v>8</v>
      </c>
      <c r="F35" s="22"/>
      <c r="G35" s="107" t="s">
        <v>83</v>
      </c>
      <c r="H35" s="134"/>
      <c r="I35" s="108"/>
      <c r="J35" s="108"/>
      <c r="K35" s="128">
        <f t="shared" si="3"/>
        <v>0</v>
      </c>
      <c r="L35" s="108"/>
      <c r="M35" s="108"/>
      <c r="N35" s="105">
        <f t="shared" si="4"/>
        <v>0</v>
      </c>
      <c r="O35" s="131"/>
      <c r="P35" s="108"/>
      <c r="Q35" s="108"/>
      <c r="R35" s="108"/>
      <c r="S35" s="108"/>
      <c r="T35" s="108"/>
      <c r="U35" s="105">
        <f t="shared" si="5"/>
        <v>0</v>
      </c>
      <c r="V35" s="108"/>
      <c r="W35" s="108"/>
      <c r="X35" s="108"/>
      <c r="Y35" s="105">
        <f t="shared" si="1"/>
        <v>0</v>
      </c>
      <c r="Z35" s="108"/>
      <c r="AA35" s="108"/>
      <c r="AB35" s="105">
        <f t="shared" si="2"/>
        <v>0</v>
      </c>
      <c r="AC35" s="131"/>
      <c r="AD35" s="133"/>
      <c r="AE35" s="133"/>
    </row>
    <row r="36" spans="1:31" ht="14.85" customHeight="1" x14ac:dyDescent="0.2">
      <c r="A36" s="98">
        <v>10</v>
      </c>
      <c r="B36" s="99">
        <v>20</v>
      </c>
      <c r="C36" s="98">
        <v>34</v>
      </c>
      <c r="D36" s="102"/>
      <c r="E36" s="101">
        <v>2</v>
      </c>
      <c r="F36" s="22"/>
      <c r="G36" s="107" t="s">
        <v>84</v>
      </c>
      <c r="H36" s="134"/>
      <c r="I36" s="108"/>
      <c r="J36" s="108"/>
      <c r="K36" s="128">
        <f t="shared" si="3"/>
        <v>0</v>
      </c>
      <c r="L36" s="108"/>
      <c r="M36" s="108"/>
      <c r="N36" s="105">
        <f t="shared" si="4"/>
        <v>0</v>
      </c>
      <c r="O36" s="131"/>
      <c r="P36" s="108"/>
      <c r="Q36" s="108"/>
      <c r="R36" s="108"/>
      <c r="S36" s="108"/>
      <c r="T36" s="108"/>
      <c r="U36" s="105">
        <f t="shared" si="5"/>
        <v>0</v>
      </c>
      <c r="V36" s="108"/>
      <c r="W36" s="108"/>
      <c r="X36" s="108"/>
      <c r="Y36" s="105">
        <f t="shared" si="1"/>
        <v>0</v>
      </c>
      <c r="Z36" s="108"/>
      <c r="AA36" s="108"/>
      <c r="AB36" s="105">
        <f t="shared" si="2"/>
        <v>0</v>
      </c>
      <c r="AC36" s="131"/>
      <c r="AD36" s="133"/>
      <c r="AE36" s="133"/>
    </row>
    <row r="37" spans="1:31" ht="14.85" customHeight="1" x14ac:dyDescent="0.2">
      <c r="A37" s="98">
        <v>10</v>
      </c>
      <c r="B37" s="99">
        <v>20</v>
      </c>
      <c r="C37" s="99">
        <v>36</v>
      </c>
      <c r="D37" s="102"/>
      <c r="E37" s="101">
        <v>7</v>
      </c>
      <c r="F37" s="22"/>
      <c r="G37" s="107" t="s">
        <v>85</v>
      </c>
      <c r="H37" s="134"/>
      <c r="I37" s="108"/>
      <c r="J37" s="108"/>
      <c r="K37" s="128">
        <f t="shared" si="3"/>
        <v>0</v>
      </c>
      <c r="L37" s="108"/>
      <c r="M37" s="108"/>
      <c r="N37" s="105">
        <f t="shared" si="4"/>
        <v>0</v>
      </c>
      <c r="O37" s="131"/>
      <c r="P37" s="108"/>
      <c r="Q37" s="108"/>
      <c r="R37" s="108"/>
      <c r="S37" s="108"/>
      <c r="T37" s="108"/>
      <c r="U37" s="105">
        <f t="shared" si="5"/>
        <v>0</v>
      </c>
      <c r="V37" s="108"/>
      <c r="W37" s="108"/>
      <c r="X37" s="108"/>
      <c r="Y37" s="105">
        <f t="shared" si="1"/>
        <v>0</v>
      </c>
      <c r="Z37" s="108"/>
      <c r="AA37" s="108"/>
      <c r="AB37" s="105">
        <f t="shared" si="2"/>
        <v>0</v>
      </c>
      <c r="AC37" s="131"/>
      <c r="AD37" s="133"/>
      <c r="AE37" s="133"/>
    </row>
    <row r="38" spans="1:31" ht="14.85" customHeight="1" x14ac:dyDescent="0.2">
      <c r="A38" s="98">
        <v>10</v>
      </c>
      <c r="B38" s="99">
        <v>20</v>
      </c>
      <c r="C38" s="99">
        <v>38</v>
      </c>
      <c r="D38" s="102"/>
      <c r="E38" s="101">
        <v>1</v>
      </c>
      <c r="F38" s="22"/>
      <c r="G38" s="107" t="s">
        <v>86</v>
      </c>
      <c r="H38" s="134"/>
      <c r="I38" s="108"/>
      <c r="J38" s="108"/>
      <c r="K38" s="128">
        <f t="shared" si="3"/>
        <v>0</v>
      </c>
      <c r="L38" s="108"/>
      <c r="M38" s="108"/>
      <c r="N38" s="105">
        <f t="shared" si="4"/>
        <v>0</v>
      </c>
      <c r="O38" s="131"/>
      <c r="P38" s="108"/>
      <c r="Q38" s="108"/>
      <c r="R38" s="108"/>
      <c r="S38" s="108"/>
      <c r="T38" s="108"/>
      <c r="U38" s="105">
        <f t="shared" si="5"/>
        <v>0</v>
      </c>
      <c r="V38" s="108"/>
      <c r="W38" s="108"/>
      <c r="X38" s="108"/>
      <c r="Y38" s="105">
        <f t="shared" si="1"/>
        <v>0</v>
      </c>
      <c r="Z38" s="108"/>
      <c r="AA38" s="108"/>
      <c r="AB38" s="105">
        <f t="shared" si="2"/>
        <v>0</v>
      </c>
      <c r="AC38" s="131"/>
      <c r="AD38" s="133"/>
      <c r="AE38" s="133"/>
    </row>
    <row r="39" spans="1:31" ht="14.85" customHeight="1" x14ac:dyDescent="0.2">
      <c r="A39" s="98">
        <v>10</v>
      </c>
      <c r="B39" s="99">
        <v>20</v>
      </c>
      <c r="C39" s="99">
        <v>40</v>
      </c>
      <c r="D39" s="102"/>
      <c r="E39" s="101">
        <v>5</v>
      </c>
      <c r="F39" s="22"/>
      <c r="G39" s="107" t="s">
        <v>87</v>
      </c>
      <c r="H39" s="134"/>
      <c r="I39" s="108"/>
      <c r="J39" s="108"/>
      <c r="K39" s="128">
        <f t="shared" si="3"/>
        <v>0</v>
      </c>
      <c r="L39" s="108"/>
      <c r="M39" s="108"/>
      <c r="N39" s="105">
        <f t="shared" si="4"/>
        <v>0</v>
      </c>
      <c r="O39" s="131"/>
      <c r="P39" s="108"/>
      <c r="Q39" s="108"/>
      <c r="R39" s="108"/>
      <c r="S39" s="108"/>
      <c r="T39" s="108"/>
      <c r="U39" s="135">
        <f t="shared" si="5"/>
        <v>0</v>
      </c>
      <c r="V39" s="108"/>
      <c r="W39" s="108"/>
      <c r="X39" s="108"/>
      <c r="Y39" s="135">
        <f t="shared" si="1"/>
        <v>0</v>
      </c>
      <c r="Z39" s="108"/>
      <c r="AA39" s="108"/>
      <c r="AB39" s="135">
        <f t="shared" si="2"/>
        <v>0</v>
      </c>
      <c r="AC39" s="131"/>
      <c r="AD39" s="133"/>
      <c r="AE39" s="133"/>
    </row>
    <row r="40" spans="1:31" ht="14.85" customHeight="1" x14ac:dyDescent="0.2">
      <c r="A40" s="98">
        <v>10</v>
      </c>
      <c r="B40" s="99">
        <v>20</v>
      </c>
      <c r="C40" s="98">
        <v>42</v>
      </c>
      <c r="D40" s="102"/>
      <c r="E40" s="101">
        <v>9</v>
      </c>
      <c r="F40" s="22"/>
      <c r="G40" s="107" t="s">
        <v>88</v>
      </c>
      <c r="H40" s="134"/>
      <c r="I40" s="108"/>
      <c r="J40" s="108"/>
      <c r="K40" s="128">
        <f t="shared" si="3"/>
        <v>0</v>
      </c>
      <c r="L40" s="108"/>
      <c r="M40" s="108"/>
      <c r="N40" s="105">
        <f t="shared" si="4"/>
        <v>0</v>
      </c>
      <c r="O40" s="131"/>
      <c r="P40" s="108"/>
      <c r="Q40" s="108"/>
      <c r="R40" s="108"/>
      <c r="S40" s="108"/>
      <c r="T40" s="108"/>
      <c r="U40" s="105">
        <f t="shared" si="5"/>
        <v>0</v>
      </c>
      <c r="V40" s="108"/>
      <c r="W40" s="108"/>
      <c r="X40" s="108"/>
      <c r="Y40" s="105">
        <f t="shared" si="1"/>
        <v>0</v>
      </c>
      <c r="Z40" s="108"/>
      <c r="AA40" s="108"/>
      <c r="AB40" s="105">
        <f t="shared" si="2"/>
        <v>0</v>
      </c>
      <c r="AC40" s="131"/>
      <c r="AD40" s="133"/>
      <c r="AE40" s="133"/>
    </row>
    <row r="41" spans="1:31" ht="14.85" customHeight="1" x14ac:dyDescent="0.2">
      <c r="A41" s="98">
        <v>10</v>
      </c>
      <c r="B41" s="99">
        <v>20</v>
      </c>
      <c r="C41" s="99">
        <v>44</v>
      </c>
      <c r="D41" s="102"/>
      <c r="E41" s="101">
        <v>3</v>
      </c>
      <c r="F41" s="22"/>
      <c r="G41" s="107" t="s">
        <v>89</v>
      </c>
      <c r="H41" s="134"/>
      <c r="I41" s="108"/>
      <c r="J41" s="108"/>
      <c r="K41" s="128">
        <f t="shared" si="3"/>
        <v>0</v>
      </c>
      <c r="L41" s="108"/>
      <c r="M41" s="108"/>
      <c r="N41" s="105">
        <f t="shared" si="4"/>
        <v>0</v>
      </c>
      <c r="O41" s="131"/>
      <c r="P41" s="108"/>
      <c r="Q41" s="108"/>
      <c r="R41" s="108"/>
      <c r="S41" s="108"/>
      <c r="T41" s="108"/>
      <c r="U41" s="105">
        <f t="shared" si="5"/>
        <v>0</v>
      </c>
      <c r="V41" s="108"/>
      <c r="W41" s="108"/>
      <c r="X41" s="108"/>
      <c r="Y41" s="105">
        <f t="shared" si="1"/>
        <v>0</v>
      </c>
      <c r="Z41" s="108"/>
      <c r="AA41" s="108"/>
      <c r="AB41" s="105">
        <f t="shared" si="2"/>
        <v>0</v>
      </c>
      <c r="AC41" s="131"/>
      <c r="AD41" s="133"/>
      <c r="AE41" s="133"/>
    </row>
    <row r="42" spans="1:31" ht="14.85" customHeight="1" x14ac:dyDescent="0.2">
      <c r="A42" s="98">
        <v>10</v>
      </c>
      <c r="B42" s="99">
        <v>20</v>
      </c>
      <c r="C42" s="99">
        <v>46</v>
      </c>
      <c r="D42" s="102"/>
      <c r="E42" s="101">
        <v>8</v>
      </c>
      <c r="F42" s="22"/>
      <c r="G42" s="107" t="s">
        <v>90</v>
      </c>
      <c r="H42" s="134"/>
      <c r="I42" s="108"/>
      <c r="J42" s="108"/>
      <c r="K42" s="128">
        <f t="shared" si="3"/>
        <v>0</v>
      </c>
      <c r="L42" s="108"/>
      <c r="M42" s="108"/>
      <c r="N42" s="105">
        <f t="shared" si="4"/>
        <v>0</v>
      </c>
      <c r="O42" s="131"/>
      <c r="P42" s="108"/>
      <c r="Q42" s="108"/>
      <c r="R42" s="108"/>
      <c r="S42" s="108"/>
      <c r="T42" s="108"/>
      <c r="U42" s="105">
        <f t="shared" si="5"/>
        <v>0</v>
      </c>
      <c r="V42" s="108"/>
      <c r="W42" s="108"/>
      <c r="X42" s="108"/>
      <c r="Y42" s="105">
        <f t="shared" si="1"/>
        <v>0</v>
      </c>
      <c r="Z42" s="108"/>
      <c r="AA42" s="108"/>
      <c r="AB42" s="105">
        <f t="shared" si="2"/>
        <v>0</v>
      </c>
      <c r="AC42" s="131"/>
      <c r="AD42" s="133"/>
      <c r="AE42" s="133"/>
    </row>
    <row r="43" spans="1:31" ht="14.85" customHeight="1" x14ac:dyDescent="0.2">
      <c r="A43" s="98">
        <v>10</v>
      </c>
      <c r="B43" s="99">
        <v>20</v>
      </c>
      <c r="C43" s="99">
        <v>48</v>
      </c>
      <c r="D43" s="102"/>
      <c r="E43" s="101">
        <v>2</v>
      </c>
      <c r="F43" s="22"/>
      <c r="G43" s="107" t="s">
        <v>91</v>
      </c>
      <c r="H43" s="134"/>
      <c r="I43" s="108"/>
      <c r="J43" s="108"/>
      <c r="K43" s="128">
        <f t="shared" si="3"/>
        <v>0</v>
      </c>
      <c r="L43" s="108"/>
      <c r="M43" s="108"/>
      <c r="N43" s="105">
        <f t="shared" si="4"/>
        <v>0</v>
      </c>
      <c r="O43" s="131"/>
      <c r="P43" s="108"/>
      <c r="Q43" s="108"/>
      <c r="R43" s="108"/>
      <c r="S43" s="108"/>
      <c r="T43" s="108"/>
      <c r="U43" s="105">
        <f t="shared" si="5"/>
        <v>0</v>
      </c>
      <c r="V43" s="108"/>
      <c r="W43" s="108"/>
      <c r="X43" s="108"/>
      <c r="Y43" s="105">
        <f t="shared" si="1"/>
        <v>0</v>
      </c>
      <c r="Z43" s="108"/>
      <c r="AA43" s="108"/>
      <c r="AB43" s="105">
        <f t="shared" si="2"/>
        <v>0</v>
      </c>
      <c r="AC43" s="131"/>
      <c r="AD43" s="133"/>
      <c r="AE43" s="133"/>
    </row>
    <row r="44" spans="1:31" ht="14.85" customHeight="1" x14ac:dyDescent="0.2">
      <c r="A44" s="98">
        <v>10</v>
      </c>
      <c r="B44" s="99">
        <v>20</v>
      </c>
      <c r="C44" s="99"/>
      <c r="D44" s="102"/>
      <c r="E44" s="101">
        <v>1</v>
      </c>
      <c r="F44" s="22"/>
      <c r="G44" s="109" t="s">
        <v>147</v>
      </c>
      <c r="H44" s="127"/>
      <c r="I44" s="105">
        <f>SUM(I24:I43)</f>
        <v>0</v>
      </c>
      <c r="J44" s="105">
        <f t="shared" ref="J44:AA44" si="6">SUM(J24:J43)</f>
        <v>0</v>
      </c>
      <c r="K44" s="128">
        <f t="shared" si="3"/>
        <v>0</v>
      </c>
      <c r="L44" s="105">
        <f t="shared" si="6"/>
        <v>0</v>
      </c>
      <c r="M44" s="105">
        <f t="shared" si="6"/>
        <v>0</v>
      </c>
      <c r="N44" s="105">
        <f t="shared" si="4"/>
        <v>0</v>
      </c>
      <c r="O44" s="131"/>
      <c r="P44" s="105">
        <f t="shared" si="6"/>
        <v>0</v>
      </c>
      <c r="Q44" s="129">
        <f t="shared" si="6"/>
        <v>0</v>
      </c>
      <c r="R44" s="105">
        <f t="shared" si="6"/>
        <v>0</v>
      </c>
      <c r="S44" s="105">
        <f t="shared" si="6"/>
        <v>0</v>
      </c>
      <c r="T44" s="105">
        <f t="shared" si="6"/>
        <v>0</v>
      </c>
      <c r="U44" s="105">
        <f t="shared" si="5"/>
        <v>0</v>
      </c>
      <c r="V44" s="129">
        <f t="shared" si="6"/>
        <v>0</v>
      </c>
      <c r="W44" s="105">
        <f t="shared" si="6"/>
        <v>0</v>
      </c>
      <c r="X44" s="105">
        <f t="shared" si="6"/>
        <v>0</v>
      </c>
      <c r="Y44" s="105">
        <f t="shared" si="1"/>
        <v>0</v>
      </c>
      <c r="Z44" s="105">
        <f t="shared" si="6"/>
        <v>0</v>
      </c>
      <c r="AA44" s="105">
        <f t="shared" si="6"/>
        <v>0</v>
      </c>
      <c r="AB44" s="105">
        <f t="shared" si="2"/>
        <v>0</v>
      </c>
      <c r="AC44" s="131"/>
      <c r="AD44" s="136"/>
      <c r="AE44" s="137"/>
    </row>
    <row r="45" spans="1:31" ht="14.85" customHeight="1" x14ac:dyDescent="0.2">
      <c r="A45" s="98">
        <v>10</v>
      </c>
      <c r="B45" s="99">
        <v>30</v>
      </c>
      <c r="C45" s="99">
        <v>10</v>
      </c>
      <c r="D45" s="102"/>
      <c r="E45" s="101">
        <v>3</v>
      </c>
      <c r="F45" s="22"/>
      <c r="G45" s="107" t="s">
        <v>92</v>
      </c>
      <c r="H45" s="134"/>
      <c r="I45" s="108"/>
      <c r="J45" s="108"/>
      <c r="K45" s="128">
        <f t="shared" si="3"/>
        <v>0</v>
      </c>
      <c r="L45" s="108"/>
      <c r="M45" s="108"/>
      <c r="N45" s="105">
        <f t="shared" si="4"/>
        <v>0</v>
      </c>
      <c r="O45" s="131"/>
      <c r="P45" s="108"/>
      <c r="Q45" s="108"/>
      <c r="R45" s="108"/>
      <c r="S45" s="108"/>
      <c r="T45" s="108"/>
      <c r="U45" s="105">
        <f t="shared" si="5"/>
        <v>0</v>
      </c>
      <c r="V45" s="108"/>
      <c r="W45" s="108"/>
      <c r="X45" s="108"/>
      <c r="Y45" s="105">
        <f t="shared" si="1"/>
        <v>0</v>
      </c>
      <c r="Z45" s="108"/>
      <c r="AA45" s="108"/>
      <c r="AB45" s="105">
        <f t="shared" si="2"/>
        <v>0</v>
      </c>
      <c r="AC45" s="131"/>
      <c r="AD45" s="133"/>
      <c r="AE45" s="133"/>
    </row>
    <row r="46" spans="1:31" ht="14.85" customHeight="1" x14ac:dyDescent="0.2">
      <c r="A46" s="98">
        <v>10</v>
      </c>
      <c r="B46" s="99">
        <v>30</v>
      </c>
      <c r="C46" s="99">
        <v>20</v>
      </c>
      <c r="D46" s="102"/>
      <c r="E46" s="101">
        <v>4</v>
      </c>
      <c r="F46" s="22"/>
      <c r="G46" s="107" t="s">
        <v>93</v>
      </c>
      <c r="H46" s="134"/>
      <c r="I46" s="108"/>
      <c r="J46" s="108"/>
      <c r="K46" s="128">
        <f t="shared" si="3"/>
        <v>0</v>
      </c>
      <c r="L46" s="108"/>
      <c r="M46" s="108"/>
      <c r="N46" s="105">
        <f t="shared" si="4"/>
        <v>0</v>
      </c>
      <c r="O46" s="131"/>
      <c r="P46" s="108"/>
      <c r="Q46" s="108"/>
      <c r="R46" s="108"/>
      <c r="S46" s="108"/>
      <c r="T46" s="108"/>
      <c r="U46" s="105">
        <f t="shared" si="5"/>
        <v>0</v>
      </c>
      <c r="V46" s="108"/>
      <c r="W46" s="108"/>
      <c r="X46" s="108"/>
      <c r="Y46" s="105">
        <f t="shared" si="1"/>
        <v>0</v>
      </c>
      <c r="Z46" s="108"/>
      <c r="AA46" s="108"/>
      <c r="AB46" s="105">
        <f t="shared" si="2"/>
        <v>0</v>
      </c>
      <c r="AC46" s="131"/>
      <c r="AD46" s="133"/>
      <c r="AE46" s="133"/>
    </row>
    <row r="47" spans="1:31" ht="14.85" customHeight="1" x14ac:dyDescent="0.2">
      <c r="A47" s="98">
        <v>10</v>
      </c>
      <c r="B47" s="99">
        <v>30</v>
      </c>
      <c r="C47" s="99"/>
      <c r="D47" s="102"/>
      <c r="E47" s="101">
        <v>2</v>
      </c>
      <c r="F47" s="22"/>
      <c r="G47" s="109" t="s">
        <v>148</v>
      </c>
      <c r="H47" s="127"/>
      <c r="I47" s="105">
        <f>SUM(I45:I46)</f>
        <v>0</v>
      </c>
      <c r="J47" s="105">
        <f t="shared" ref="J47:AA47" si="7">SUM(J45:J46)</f>
        <v>0</v>
      </c>
      <c r="K47" s="128">
        <f t="shared" si="3"/>
        <v>0</v>
      </c>
      <c r="L47" s="105">
        <f t="shared" si="7"/>
        <v>0</v>
      </c>
      <c r="M47" s="105">
        <f t="shared" si="7"/>
        <v>0</v>
      </c>
      <c r="N47" s="105">
        <f t="shared" si="4"/>
        <v>0</v>
      </c>
      <c r="O47" s="138"/>
      <c r="P47" s="105">
        <f t="shared" si="7"/>
        <v>0</v>
      </c>
      <c r="Q47" s="129">
        <f t="shared" si="7"/>
        <v>0</v>
      </c>
      <c r="R47" s="105">
        <f t="shared" si="7"/>
        <v>0</v>
      </c>
      <c r="S47" s="105">
        <f t="shared" si="7"/>
        <v>0</v>
      </c>
      <c r="T47" s="105">
        <f t="shared" si="7"/>
        <v>0</v>
      </c>
      <c r="U47" s="105">
        <f t="shared" si="5"/>
        <v>0</v>
      </c>
      <c r="V47" s="129">
        <f t="shared" si="7"/>
        <v>0</v>
      </c>
      <c r="W47" s="105">
        <f t="shared" si="7"/>
        <v>0</v>
      </c>
      <c r="X47" s="105">
        <f t="shared" si="7"/>
        <v>0</v>
      </c>
      <c r="Y47" s="105">
        <f>W47-X47</f>
        <v>0</v>
      </c>
      <c r="Z47" s="105">
        <f t="shared" si="7"/>
        <v>0</v>
      </c>
      <c r="AA47" s="105">
        <f t="shared" si="7"/>
        <v>0</v>
      </c>
      <c r="AB47" s="105">
        <f>Z47-AA47</f>
        <v>0</v>
      </c>
      <c r="AC47" s="139"/>
      <c r="AD47" s="140"/>
      <c r="AE47" s="141"/>
    </row>
    <row r="48" spans="1:31" ht="13.35" customHeight="1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</row>
    <row r="49" spans="1:31" s="80" customFormat="1" ht="13.35" customHeight="1" x14ac:dyDescent="0.2">
      <c r="A49" s="22"/>
      <c r="B49" s="22"/>
      <c r="C49" s="22"/>
      <c r="D49" s="22"/>
      <c r="E49" s="22"/>
      <c r="F49" s="22"/>
      <c r="G49" s="22"/>
      <c r="H49" s="22"/>
      <c r="I49" s="119"/>
      <c r="J49" s="22"/>
      <c r="K49" s="22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</row>
    <row r="50" spans="1:31" s="80" customFormat="1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</row>
    <row r="51" spans="1:31" s="80" customFormat="1" x14ac:dyDescent="0.2">
      <c r="A51" s="77"/>
      <c r="B51" s="77"/>
      <c r="C51" s="110"/>
      <c r="D51" s="110"/>
      <c r="E51" s="110"/>
      <c r="F51" s="110"/>
      <c r="G51" s="110"/>
      <c r="H51" s="110"/>
      <c r="I51" s="110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</row>
    <row r="52" spans="1:31" s="80" customFormat="1" x14ac:dyDescent="0.2">
      <c r="A52" s="77"/>
      <c r="B52" s="77"/>
      <c r="C52" s="110"/>
      <c r="D52" s="110"/>
      <c r="E52" s="110"/>
      <c r="F52" s="110"/>
      <c r="G52" s="110"/>
      <c r="H52" s="110"/>
      <c r="I52" s="110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</row>
    <row r="53" spans="1:31" s="80" customFormat="1" x14ac:dyDescent="0.2">
      <c r="A53" s="77"/>
      <c r="B53" s="77"/>
      <c r="C53" s="110"/>
      <c r="D53" s="110"/>
      <c r="E53" s="110"/>
      <c r="F53" s="110"/>
      <c r="G53" s="110"/>
      <c r="H53" s="110"/>
      <c r="I53" s="110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</row>
    <row r="54" spans="1:31" s="80" customFormat="1" x14ac:dyDescent="0.2">
      <c r="A54" s="77"/>
      <c r="B54" s="77"/>
      <c r="C54" s="110"/>
      <c r="D54" s="110"/>
      <c r="E54" s="110"/>
      <c r="F54" s="110"/>
      <c r="G54" s="110"/>
      <c r="H54" s="110"/>
      <c r="I54" s="110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</row>
    <row r="55" spans="1:31" s="80" customFormat="1" x14ac:dyDescent="0.2">
      <c r="A55" s="77"/>
      <c r="B55" s="77"/>
      <c r="C55" s="110"/>
      <c r="D55" s="110"/>
      <c r="E55" s="110"/>
      <c r="F55" s="110"/>
      <c r="G55" s="110"/>
      <c r="H55" s="110"/>
      <c r="I55" s="110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</row>
    <row r="56" spans="1:31" s="80" customFormat="1" x14ac:dyDescent="0.2">
      <c r="A56" s="77"/>
      <c r="B56" s="77"/>
      <c r="C56" s="110"/>
      <c r="D56" s="110"/>
      <c r="E56" s="110"/>
      <c r="F56" s="110"/>
      <c r="G56" s="110"/>
      <c r="H56" s="110"/>
      <c r="I56" s="110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</row>
    <row r="57" spans="1:31" s="80" customFormat="1" x14ac:dyDescent="0.2">
      <c r="A57" s="77"/>
      <c r="B57" s="77"/>
      <c r="C57" s="110"/>
      <c r="D57" s="110"/>
      <c r="E57" s="110"/>
      <c r="F57" s="110"/>
      <c r="G57" s="110"/>
      <c r="H57" s="110"/>
      <c r="I57" s="110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</row>
    <row r="58" spans="1:31" s="80" customFormat="1" x14ac:dyDescent="0.2">
      <c r="A58" s="77"/>
      <c r="B58" s="77"/>
      <c r="C58" s="110"/>
      <c r="D58" s="110"/>
      <c r="E58" s="110"/>
      <c r="F58" s="110"/>
      <c r="G58" s="110"/>
      <c r="H58" s="110"/>
      <c r="I58" s="110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/>
    </row>
    <row r="59" spans="1:31" s="80" customFormat="1" x14ac:dyDescent="0.2">
      <c r="A59" s="77"/>
      <c r="B59" s="77"/>
      <c r="C59" s="110"/>
      <c r="D59" s="110"/>
      <c r="E59" s="110"/>
      <c r="F59" s="110"/>
      <c r="G59" s="110"/>
      <c r="H59" s="110"/>
      <c r="I59" s="110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</row>
    <row r="60" spans="1:31" s="80" customFormat="1" x14ac:dyDescent="0.2">
      <c r="A60" s="77"/>
      <c r="B60" s="77"/>
      <c r="C60" s="110"/>
      <c r="D60" s="110"/>
      <c r="E60" s="110"/>
      <c r="F60" s="110"/>
      <c r="G60" s="110"/>
      <c r="H60" s="110"/>
      <c r="I60" s="110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</row>
    <row r="61" spans="1:31" s="80" customFormat="1" x14ac:dyDescent="0.2">
      <c r="A61" s="77"/>
      <c r="B61" s="77"/>
      <c r="C61" s="110"/>
      <c r="D61" s="110"/>
      <c r="E61" s="110"/>
      <c r="F61" s="110"/>
      <c r="G61" s="110"/>
      <c r="H61" s="110"/>
      <c r="I61" s="110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</row>
    <row r="62" spans="1:31" s="80" customFormat="1" x14ac:dyDescent="0.2">
      <c r="A62" s="77"/>
      <c r="B62" s="77"/>
      <c r="C62" s="110"/>
      <c r="D62" s="110"/>
      <c r="E62" s="110"/>
      <c r="F62" s="110"/>
      <c r="G62" s="110"/>
      <c r="H62" s="110"/>
      <c r="I62" s="110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</row>
    <row r="63" spans="1:31" s="80" customFormat="1" x14ac:dyDescent="0.2">
      <c r="A63" s="77"/>
      <c r="B63" s="77"/>
      <c r="C63" s="110"/>
      <c r="D63" s="110"/>
      <c r="E63" s="110"/>
      <c r="F63" s="110"/>
      <c r="G63" s="110"/>
      <c r="H63" s="110"/>
      <c r="I63" s="110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</row>
    <row r="64" spans="1:31" s="80" customFormat="1" x14ac:dyDescent="0.2">
      <c r="A64" s="77"/>
      <c r="B64" s="77"/>
      <c r="C64" s="110"/>
      <c r="D64" s="110"/>
      <c r="E64" s="110"/>
      <c r="F64" s="110"/>
      <c r="G64" s="110"/>
      <c r="H64" s="110"/>
      <c r="I64" s="110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79"/>
      <c r="AE64" s="79"/>
    </row>
    <row r="65" spans="1:9" s="80" customFormat="1" x14ac:dyDescent="0.2">
      <c r="A65" s="77"/>
      <c r="B65" s="77"/>
      <c r="C65" s="110"/>
      <c r="D65" s="110"/>
      <c r="E65" s="110"/>
      <c r="F65" s="110"/>
      <c r="G65" s="110"/>
      <c r="H65" s="110"/>
      <c r="I65" s="110"/>
    </row>
    <row r="66" spans="1:9" s="80" customFormat="1" x14ac:dyDescent="0.2">
      <c r="A66" s="77"/>
      <c r="B66" s="77"/>
      <c r="C66" s="110"/>
      <c r="D66" s="110"/>
      <c r="E66" s="110"/>
      <c r="F66" s="110"/>
      <c r="G66" s="110"/>
      <c r="H66" s="110"/>
      <c r="I66" s="110"/>
    </row>
    <row r="67" spans="1:9" s="80" customFormat="1" x14ac:dyDescent="0.2">
      <c r="A67" s="77"/>
      <c r="B67" s="77"/>
      <c r="C67" s="110"/>
      <c r="D67" s="110"/>
      <c r="E67" s="110"/>
      <c r="F67" s="110"/>
      <c r="G67" s="110"/>
      <c r="H67" s="110"/>
      <c r="I67" s="110"/>
    </row>
    <row r="68" spans="1:9" s="80" customFormat="1" x14ac:dyDescent="0.2">
      <c r="A68" s="77"/>
      <c r="B68" s="77"/>
      <c r="C68" s="110"/>
      <c r="D68" s="110"/>
      <c r="E68" s="110"/>
      <c r="F68" s="110"/>
      <c r="G68" s="110"/>
      <c r="H68" s="110"/>
      <c r="I68" s="110"/>
    </row>
    <row r="69" spans="1:9" s="80" customFormat="1" x14ac:dyDescent="0.2">
      <c r="A69" s="77"/>
      <c r="B69" s="77"/>
      <c r="C69" s="110"/>
      <c r="D69" s="110"/>
      <c r="E69" s="110"/>
      <c r="F69" s="110"/>
      <c r="G69" s="110"/>
      <c r="H69" s="110"/>
      <c r="I69" s="110"/>
    </row>
    <row r="70" spans="1:9" s="80" customFormat="1" x14ac:dyDescent="0.2">
      <c r="A70" s="77"/>
      <c r="B70" s="77"/>
      <c r="C70" s="110"/>
      <c r="D70" s="110"/>
      <c r="E70" s="110"/>
      <c r="F70" s="110"/>
      <c r="G70" s="110"/>
      <c r="H70" s="110"/>
      <c r="I70" s="110"/>
    </row>
    <row r="71" spans="1:9" s="80" customFormat="1" x14ac:dyDescent="0.2">
      <c r="A71" s="77"/>
      <c r="B71" s="77"/>
      <c r="C71" s="110"/>
      <c r="D71" s="110"/>
      <c r="E71" s="110"/>
      <c r="F71" s="110"/>
      <c r="G71" s="110"/>
      <c r="H71" s="110"/>
      <c r="I71" s="110"/>
    </row>
    <row r="72" spans="1:9" s="80" customFormat="1" x14ac:dyDescent="0.2">
      <c r="A72" s="77"/>
      <c r="B72" s="77"/>
      <c r="C72" s="110"/>
      <c r="D72" s="110"/>
      <c r="E72" s="110"/>
      <c r="F72" s="110"/>
      <c r="G72" s="110"/>
      <c r="H72" s="110"/>
      <c r="I72" s="110"/>
    </row>
    <row r="73" spans="1:9" s="80" customFormat="1" x14ac:dyDescent="0.2">
      <c r="A73" s="77"/>
      <c r="B73" s="77"/>
      <c r="C73" s="110"/>
      <c r="D73" s="110"/>
      <c r="E73" s="110"/>
      <c r="F73" s="110"/>
      <c r="G73" s="110"/>
      <c r="H73" s="110"/>
      <c r="I73" s="110"/>
    </row>
    <row r="74" spans="1:9" s="80" customFormat="1" x14ac:dyDescent="0.2">
      <c r="A74" s="77"/>
      <c r="B74" s="77"/>
      <c r="C74" s="110"/>
      <c r="D74" s="110"/>
      <c r="E74" s="110"/>
      <c r="F74" s="110"/>
      <c r="G74" s="110"/>
      <c r="H74" s="110"/>
      <c r="I74" s="110"/>
    </row>
    <row r="75" spans="1:9" s="80" customFormat="1" x14ac:dyDescent="0.2">
      <c r="A75" s="77"/>
      <c r="B75" s="77"/>
      <c r="C75" s="110"/>
      <c r="D75" s="110"/>
      <c r="E75" s="110"/>
      <c r="F75" s="110"/>
      <c r="G75" s="110"/>
      <c r="H75" s="110"/>
      <c r="I75" s="110"/>
    </row>
    <row r="76" spans="1:9" s="80" customFormat="1" x14ac:dyDescent="0.2">
      <c r="A76" s="77"/>
      <c r="B76" s="77"/>
      <c r="C76" s="110"/>
      <c r="D76" s="110"/>
      <c r="E76" s="110"/>
      <c r="F76" s="110"/>
      <c r="G76" s="110"/>
      <c r="H76" s="110"/>
      <c r="I76" s="110"/>
    </row>
    <row r="77" spans="1:9" s="80" customFormat="1" x14ac:dyDescent="0.2">
      <c r="A77" s="77"/>
      <c r="B77" s="77"/>
      <c r="C77" s="110"/>
      <c r="D77" s="110"/>
      <c r="E77" s="110"/>
      <c r="F77" s="110"/>
      <c r="G77" s="110"/>
      <c r="H77" s="110"/>
      <c r="I77" s="110"/>
    </row>
    <row r="78" spans="1:9" s="80" customFormat="1" x14ac:dyDescent="0.2">
      <c r="A78" s="77"/>
      <c r="B78" s="77"/>
      <c r="C78" s="110"/>
      <c r="D78" s="110"/>
      <c r="E78" s="110"/>
      <c r="F78" s="110"/>
      <c r="G78" s="110"/>
      <c r="H78" s="110"/>
      <c r="I78" s="110"/>
    </row>
    <row r="79" spans="1:9" s="80" customFormat="1" x14ac:dyDescent="0.2">
      <c r="A79" s="77"/>
      <c r="B79" s="77"/>
      <c r="C79" s="110"/>
      <c r="D79" s="110"/>
      <c r="E79" s="110"/>
      <c r="F79" s="110"/>
      <c r="G79" s="110"/>
      <c r="H79" s="110"/>
      <c r="I79" s="110"/>
    </row>
    <row r="80" spans="1:9" s="80" customFormat="1" x14ac:dyDescent="0.2">
      <c r="A80" s="77"/>
      <c r="B80" s="77"/>
      <c r="C80" s="110"/>
      <c r="D80" s="110"/>
      <c r="E80" s="110"/>
      <c r="F80" s="110"/>
      <c r="G80" s="110"/>
      <c r="H80" s="110"/>
      <c r="I80" s="110"/>
    </row>
    <row r="81" spans="1:9" s="80" customFormat="1" x14ac:dyDescent="0.2">
      <c r="A81" s="77"/>
      <c r="B81" s="77"/>
      <c r="C81" s="110"/>
      <c r="D81" s="110"/>
      <c r="E81" s="110"/>
      <c r="F81" s="110"/>
      <c r="G81" s="110"/>
      <c r="H81" s="110"/>
      <c r="I81" s="110"/>
    </row>
    <row r="82" spans="1:9" s="80" customFormat="1" x14ac:dyDescent="0.2">
      <c r="A82" s="77"/>
      <c r="B82" s="77"/>
      <c r="C82" s="110"/>
      <c r="D82" s="110"/>
      <c r="E82" s="110"/>
      <c r="F82" s="110"/>
      <c r="G82" s="110"/>
      <c r="H82" s="110"/>
      <c r="I82" s="110"/>
    </row>
    <row r="83" spans="1:9" s="80" customFormat="1" x14ac:dyDescent="0.2">
      <c r="A83" s="77"/>
      <c r="B83" s="77"/>
      <c r="C83" s="110"/>
      <c r="D83" s="110"/>
      <c r="E83" s="110"/>
      <c r="F83" s="110"/>
      <c r="G83" s="110"/>
      <c r="H83" s="110"/>
      <c r="I83" s="110"/>
    </row>
    <row r="84" spans="1:9" s="80" customFormat="1" x14ac:dyDescent="0.2">
      <c r="A84" s="77"/>
      <c r="B84" s="77"/>
      <c r="C84" s="110"/>
      <c r="D84" s="110"/>
      <c r="E84" s="110"/>
      <c r="F84" s="110"/>
      <c r="G84" s="110"/>
      <c r="H84" s="110"/>
      <c r="I84" s="110"/>
    </row>
    <row r="85" spans="1:9" s="80" customFormat="1" x14ac:dyDescent="0.2">
      <c r="A85" s="77"/>
      <c r="B85" s="77"/>
      <c r="C85" s="110"/>
      <c r="D85" s="110"/>
      <c r="E85" s="110"/>
      <c r="F85" s="110"/>
      <c r="G85" s="110"/>
      <c r="H85" s="110"/>
      <c r="I85" s="110"/>
    </row>
    <row r="86" spans="1:9" s="80" customFormat="1" x14ac:dyDescent="0.2">
      <c r="A86" s="77"/>
      <c r="B86" s="77"/>
      <c r="C86" s="110"/>
      <c r="D86" s="110"/>
      <c r="E86" s="110"/>
      <c r="F86" s="110"/>
      <c r="G86" s="110"/>
      <c r="H86" s="110"/>
      <c r="I86" s="110"/>
    </row>
    <row r="87" spans="1:9" s="80" customFormat="1" x14ac:dyDescent="0.2">
      <c r="A87" s="77"/>
      <c r="B87" s="77"/>
      <c r="C87" s="77"/>
      <c r="D87" s="77"/>
      <c r="E87" s="77"/>
      <c r="F87" s="77"/>
      <c r="G87" s="111"/>
      <c r="H87" s="112"/>
      <c r="I87" s="113"/>
    </row>
  </sheetData>
  <mergeCells count="22">
    <mergeCell ref="Q19:Q21"/>
    <mergeCell ref="R19:U19"/>
    <mergeCell ref="V19:V21"/>
    <mergeCell ref="W19:AC19"/>
    <mergeCell ref="Z20:AB20"/>
    <mergeCell ref="AC20:AC21"/>
    <mergeCell ref="A1:J1"/>
    <mergeCell ref="AD19:AD21"/>
    <mergeCell ref="AE19:AE21"/>
    <mergeCell ref="I20:K20"/>
    <mergeCell ref="L20:N20"/>
    <mergeCell ref="O20:O21"/>
    <mergeCell ref="R20:R21"/>
    <mergeCell ref="S20:S21"/>
    <mergeCell ref="T20:T21"/>
    <mergeCell ref="U20:U21"/>
    <mergeCell ref="W20:Y20"/>
    <mergeCell ref="AA9:AB12"/>
    <mergeCell ref="A10:F10"/>
    <mergeCell ref="A11:F11"/>
    <mergeCell ref="I19:O19"/>
    <mergeCell ref="P19:P21"/>
  </mergeCells>
  <pageMargins left="0.70866141732283472" right="0.51181102362204722" top="0.39370078740157483" bottom="0.11811023622047245" header="0.31496062992125984" footer="0.19685039370078741"/>
  <pageSetup paperSize="9" scale="65" fitToWidth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R71"/>
  <sheetViews>
    <sheetView showGridLines="0" zoomScaleNormal="100" zoomScaleSheetLayoutView="55" workbookViewId="0">
      <selection activeCell="G27" sqref="G27"/>
    </sheetView>
  </sheetViews>
  <sheetFormatPr defaultRowHeight="12" x14ac:dyDescent="0.2"/>
  <cols>
    <col min="1" max="3" width="3" style="77" customWidth="1"/>
    <col min="4" max="4" width="2.28515625" style="77" customWidth="1"/>
    <col min="5" max="5" width="3" style="77" customWidth="1"/>
    <col min="6" max="6" width="5.7109375" style="77" customWidth="1"/>
    <col min="7" max="7" width="45.85546875" style="77" customWidth="1"/>
    <col min="8" max="8" width="3.5703125" style="78" customWidth="1"/>
    <col min="9" max="9" width="11.140625" style="77" customWidth="1"/>
    <col min="10" max="10" width="13.85546875" style="79" customWidth="1"/>
    <col min="11" max="11" width="12.7109375" style="80" customWidth="1"/>
    <col min="12" max="16" width="12.7109375" style="79" customWidth="1"/>
    <col min="17" max="17" width="18" style="79" customWidth="1"/>
    <col min="18" max="18" width="14.7109375" style="79" customWidth="1"/>
    <col min="19" max="16384" width="9.140625" style="79"/>
  </cols>
  <sheetData>
    <row r="1" spans="1:11" customFormat="1" ht="50.1" customHeight="1" x14ac:dyDescent="0.2">
      <c r="A1" s="144" t="s">
        <v>159</v>
      </c>
      <c r="B1" s="145"/>
      <c r="C1" s="145"/>
      <c r="D1" s="145"/>
      <c r="E1" s="145"/>
      <c r="F1" s="146"/>
      <c r="G1" s="146"/>
      <c r="H1" s="146"/>
      <c r="I1" s="146"/>
      <c r="J1" s="147"/>
    </row>
    <row r="2" spans="1:11" customFormat="1" ht="14.85" customHeight="1" x14ac:dyDescent="0.2"/>
    <row r="3" spans="1:11" ht="14.85" customHeight="1" x14ac:dyDescent="0.2"/>
    <row r="4" spans="1:11" ht="14.85" customHeight="1" x14ac:dyDescent="0.2">
      <c r="A4" s="5" t="s">
        <v>0</v>
      </c>
      <c r="D4" s="82"/>
      <c r="I4" s="29" t="s">
        <v>1</v>
      </c>
      <c r="J4" s="143">
        <v>40623</v>
      </c>
    </row>
    <row r="5" spans="1:11" ht="14.85" customHeight="1" x14ac:dyDescent="0.2">
      <c r="A5" s="8" t="s">
        <v>65</v>
      </c>
      <c r="D5" s="83"/>
      <c r="E5" s="84"/>
      <c r="F5" s="84"/>
      <c r="G5" s="84"/>
      <c r="I5" s="29" t="s">
        <v>2</v>
      </c>
      <c r="J5" s="143">
        <v>40634</v>
      </c>
    </row>
    <row r="6" spans="1:11" ht="14.85" customHeight="1" x14ac:dyDescent="0.2">
      <c r="A6" s="85"/>
      <c r="I6" s="29" t="s">
        <v>161</v>
      </c>
      <c r="J6" s="143">
        <v>43100</v>
      </c>
    </row>
    <row r="7" spans="1:11" ht="14.85" customHeight="1" x14ac:dyDescent="0.2">
      <c r="A7" s="79"/>
      <c r="I7" s="78"/>
    </row>
    <row r="8" spans="1:11" ht="14.85" customHeight="1" x14ac:dyDescent="0.2">
      <c r="A8" s="86" t="s">
        <v>3</v>
      </c>
      <c r="I8" s="78"/>
      <c r="J8" s="77"/>
    </row>
    <row r="9" spans="1:11" ht="14.85" customHeight="1" x14ac:dyDescent="0.2">
      <c r="A9" s="79"/>
      <c r="I9" s="165" t="s">
        <v>149</v>
      </c>
      <c r="J9" s="166"/>
    </row>
    <row r="10" spans="1:11" ht="29.45" customHeight="1" x14ac:dyDescent="0.2">
      <c r="A10" s="171" t="s">
        <v>5</v>
      </c>
      <c r="B10" s="171"/>
      <c r="C10" s="171"/>
      <c r="D10" s="171"/>
      <c r="E10" s="171"/>
      <c r="F10" s="171"/>
      <c r="G10" s="87" t="s">
        <v>6</v>
      </c>
      <c r="I10" s="167"/>
      <c r="J10" s="168"/>
    </row>
    <row r="11" spans="1:11" ht="29.45" customHeight="1" x14ac:dyDescent="0.2">
      <c r="A11" s="172" t="s">
        <v>7</v>
      </c>
      <c r="B11" s="173"/>
      <c r="C11" s="173"/>
      <c r="D11" s="173"/>
      <c r="E11" s="173"/>
      <c r="F11" s="173"/>
      <c r="G11" s="81">
        <v>420</v>
      </c>
      <c r="I11" s="167"/>
      <c r="J11" s="168"/>
    </row>
    <row r="12" spans="1:11" ht="14.85" customHeight="1" x14ac:dyDescent="0.2">
      <c r="A12" s="88" t="s">
        <v>8</v>
      </c>
      <c r="G12" s="81" t="s">
        <v>9</v>
      </c>
      <c r="I12" s="169"/>
      <c r="J12" s="170"/>
    </row>
    <row r="13" spans="1:11" ht="14.85" customHeight="1" x14ac:dyDescent="0.2">
      <c r="A13" s="88" t="s">
        <v>10</v>
      </c>
      <c r="B13" s="79"/>
      <c r="C13" s="79"/>
      <c r="D13" s="79"/>
      <c r="E13" s="79"/>
      <c r="F13" s="79"/>
      <c r="G13" s="77" t="s">
        <v>11</v>
      </c>
      <c r="H13" s="79"/>
      <c r="I13" s="79"/>
      <c r="K13" s="79"/>
    </row>
    <row r="14" spans="1:11" ht="14.85" customHeight="1" x14ac:dyDescent="0.2">
      <c r="A14" s="88" t="s">
        <v>12</v>
      </c>
      <c r="G14" s="7" t="s">
        <v>160</v>
      </c>
      <c r="H14" s="79"/>
      <c r="I14" s="79"/>
      <c r="K14" s="79"/>
    </row>
    <row r="15" spans="1:11" ht="14.85" customHeight="1" x14ac:dyDescent="0.2">
      <c r="A15" s="85"/>
      <c r="H15" s="79"/>
      <c r="I15" s="79"/>
      <c r="K15" s="79"/>
    </row>
    <row r="16" spans="1:11" ht="14.85" customHeight="1" x14ac:dyDescent="0.2">
      <c r="B16" s="79"/>
      <c r="C16" s="79"/>
      <c r="D16" s="79"/>
      <c r="E16" s="79"/>
      <c r="F16" s="79"/>
      <c r="G16" s="79"/>
      <c r="H16" s="79"/>
      <c r="I16" s="79"/>
      <c r="K16" s="79"/>
    </row>
    <row r="17" spans="1:18" ht="14.85" customHeight="1" x14ac:dyDescent="0.2">
      <c r="H17" s="79"/>
      <c r="I17" s="79"/>
      <c r="K17" s="79"/>
    </row>
    <row r="18" spans="1:18" ht="14.85" customHeight="1" x14ac:dyDescent="0.2">
      <c r="A18" s="90" t="s">
        <v>150</v>
      </c>
      <c r="B18" s="91"/>
      <c r="C18" s="91"/>
      <c r="D18" s="91"/>
      <c r="E18" s="91"/>
      <c r="F18" s="91"/>
      <c r="G18" s="91"/>
      <c r="H18" s="92"/>
      <c r="I18" s="93"/>
      <c r="J18" s="22"/>
      <c r="K18" s="22"/>
      <c r="L18" s="93"/>
      <c r="Q18" s="22"/>
    </row>
    <row r="19" spans="1:18" ht="14.65" customHeight="1" x14ac:dyDescent="0.2">
      <c r="A19" s="94"/>
      <c r="B19" s="91"/>
      <c r="C19" s="91"/>
      <c r="D19" s="91"/>
      <c r="E19" s="91"/>
      <c r="F19" s="91"/>
      <c r="G19" s="91"/>
      <c r="H19" s="92"/>
      <c r="I19" s="79"/>
      <c r="J19" s="22"/>
      <c r="K19" s="22"/>
      <c r="L19" s="22"/>
      <c r="R19" s="95"/>
    </row>
    <row r="20" spans="1:18" ht="29.45" customHeight="1" x14ac:dyDescent="0.2">
      <c r="A20" s="93"/>
      <c r="B20" s="93"/>
      <c r="C20" s="93"/>
      <c r="D20" s="93"/>
      <c r="E20" s="93"/>
      <c r="F20" s="91"/>
      <c r="G20" s="91"/>
      <c r="H20" s="21"/>
      <c r="I20" s="79"/>
      <c r="J20" s="96" t="s">
        <v>151</v>
      </c>
      <c r="K20" s="79"/>
      <c r="L20" s="22"/>
    </row>
    <row r="21" spans="1:18" s="22" customFormat="1" ht="14.85" customHeight="1" x14ac:dyDescent="0.2">
      <c r="A21" s="91" t="s">
        <v>30</v>
      </c>
      <c r="B21" s="91"/>
      <c r="C21" s="91"/>
      <c r="D21" s="91"/>
      <c r="E21" s="91" t="s">
        <v>31</v>
      </c>
      <c r="F21" s="91"/>
      <c r="G21" s="91"/>
      <c r="H21" s="21"/>
      <c r="I21" s="79"/>
      <c r="J21" s="97">
        <v>10</v>
      </c>
      <c r="K21" s="79"/>
      <c r="M21" s="79"/>
      <c r="N21" s="79"/>
      <c r="O21" s="79"/>
      <c r="P21" s="79"/>
      <c r="Q21" s="79"/>
      <c r="R21" s="95"/>
    </row>
    <row r="22" spans="1:18" ht="14.85" customHeight="1" x14ac:dyDescent="0.2">
      <c r="A22" s="98">
        <v>10</v>
      </c>
      <c r="B22" s="99"/>
      <c r="C22" s="100"/>
      <c r="D22" s="22"/>
      <c r="E22" s="101">
        <v>2</v>
      </c>
      <c r="F22" s="102"/>
      <c r="G22" s="109" t="s">
        <v>63</v>
      </c>
      <c r="H22" s="104"/>
      <c r="I22" s="79"/>
      <c r="J22" s="108"/>
      <c r="K22" s="79"/>
      <c r="L22" s="106"/>
      <c r="R22" s="95"/>
    </row>
    <row r="23" spans="1:18" ht="14.85" customHeight="1" x14ac:dyDescent="0.2">
      <c r="A23" s="98">
        <v>12</v>
      </c>
      <c r="B23" s="99"/>
      <c r="C23" s="100"/>
      <c r="D23" s="22"/>
      <c r="E23" s="101">
        <v>6</v>
      </c>
      <c r="F23" s="102"/>
      <c r="G23" s="109" t="s">
        <v>152</v>
      </c>
      <c r="H23" s="43"/>
      <c r="I23" s="79"/>
      <c r="J23" s="108"/>
      <c r="K23" s="79"/>
      <c r="L23" s="22"/>
    </row>
    <row r="24" spans="1:18" ht="14.85" customHeight="1" x14ac:dyDescent="0.2">
      <c r="A24" s="98">
        <v>14</v>
      </c>
      <c r="B24" s="99"/>
      <c r="C24" s="100"/>
      <c r="D24" s="22"/>
      <c r="E24" s="101">
        <v>0</v>
      </c>
      <c r="F24" s="102"/>
      <c r="G24" s="109" t="s">
        <v>153</v>
      </c>
      <c r="H24" s="104"/>
      <c r="I24" s="79"/>
      <c r="J24" s="108"/>
      <c r="K24" s="79"/>
      <c r="L24" s="22"/>
      <c r="R24" s="95"/>
    </row>
    <row r="25" spans="1:18" ht="14.85" customHeight="1" x14ac:dyDescent="0.2">
      <c r="A25" s="98">
        <v>16</v>
      </c>
      <c r="B25" s="99"/>
      <c r="C25" s="100"/>
      <c r="D25" s="22"/>
      <c r="E25" s="101">
        <v>5</v>
      </c>
      <c r="F25" s="102"/>
      <c r="G25" s="109" t="s">
        <v>154</v>
      </c>
      <c r="H25" s="104"/>
      <c r="I25" s="79"/>
      <c r="J25" s="142"/>
      <c r="K25" s="79"/>
      <c r="L25" s="22"/>
    </row>
    <row r="26" spans="1:18" ht="14.85" customHeight="1" x14ac:dyDescent="0.2">
      <c r="A26" s="98">
        <v>18</v>
      </c>
      <c r="B26" s="99"/>
      <c r="C26" s="100"/>
      <c r="D26" s="22"/>
      <c r="E26" s="101">
        <v>9</v>
      </c>
      <c r="F26" s="109"/>
      <c r="G26" s="109" t="s">
        <v>155</v>
      </c>
      <c r="H26" s="104"/>
      <c r="I26" s="79"/>
      <c r="J26" s="142"/>
      <c r="K26" s="79"/>
      <c r="L26" s="22"/>
      <c r="R26" s="95"/>
    </row>
    <row r="27" spans="1:18" ht="14.85" customHeight="1" x14ac:dyDescent="0.2">
      <c r="A27" s="98">
        <v>20</v>
      </c>
      <c r="B27" s="99"/>
      <c r="C27" s="100"/>
      <c r="D27" s="22"/>
      <c r="E27" s="101">
        <v>3</v>
      </c>
      <c r="F27" s="102"/>
      <c r="G27" s="109" t="s">
        <v>156</v>
      </c>
      <c r="H27" s="104"/>
      <c r="I27" s="79"/>
      <c r="J27" s="142"/>
      <c r="K27" s="79"/>
      <c r="L27" s="22"/>
    </row>
    <row r="28" spans="1:18" ht="14.85" customHeight="1" x14ac:dyDescent="0.2">
      <c r="A28" s="98">
        <v>22</v>
      </c>
      <c r="B28" s="99"/>
      <c r="C28" s="100"/>
      <c r="D28" s="22"/>
      <c r="E28" s="101">
        <v>7</v>
      </c>
      <c r="F28" s="102"/>
      <c r="G28" s="109" t="s">
        <v>157</v>
      </c>
      <c r="H28" s="104"/>
      <c r="I28" s="79"/>
      <c r="J28" s="108"/>
      <c r="K28" s="79"/>
      <c r="L28" s="22"/>
      <c r="R28" s="95"/>
    </row>
    <row r="29" spans="1:18" ht="14.85" customHeight="1" x14ac:dyDescent="0.2">
      <c r="A29" s="98">
        <v>24</v>
      </c>
      <c r="B29" s="99"/>
      <c r="C29" s="100"/>
      <c r="D29" s="22"/>
      <c r="E29" s="101">
        <v>1</v>
      </c>
      <c r="F29" s="109"/>
      <c r="G29" s="109" t="s">
        <v>158</v>
      </c>
      <c r="H29" s="104"/>
      <c r="I29" s="79"/>
      <c r="J29" s="142"/>
      <c r="K29" s="79"/>
      <c r="L29" s="22"/>
    </row>
    <row r="30" spans="1:18" ht="14.85" customHeight="1" x14ac:dyDescent="0.2">
      <c r="A30" s="22"/>
      <c r="B30" s="22"/>
      <c r="C30" s="22"/>
      <c r="D30" s="22"/>
      <c r="E30" s="22"/>
      <c r="F30" s="22"/>
      <c r="G30" s="22"/>
      <c r="H30" s="22"/>
      <c r="I30" s="79"/>
      <c r="J30" s="93"/>
      <c r="K30" s="79"/>
      <c r="L30" s="93"/>
      <c r="M30" s="93"/>
      <c r="N30" s="93"/>
      <c r="O30" s="93"/>
      <c r="P30" s="93"/>
    </row>
    <row r="31" spans="1:18" ht="14.85" customHeight="1" x14ac:dyDescent="0.2">
      <c r="C31" s="110"/>
      <c r="D31" s="110"/>
      <c r="E31" s="110"/>
      <c r="F31" s="110"/>
      <c r="G31" s="110"/>
      <c r="H31" s="110"/>
      <c r="I31" s="110"/>
      <c r="J31" s="110"/>
    </row>
    <row r="32" spans="1:18" ht="14.85" customHeight="1" x14ac:dyDescent="0.2">
      <c r="C32" s="110"/>
      <c r="D32" s="110"/>
      <c r="E32" s="110"/>
      <c r="F32" s="110"/>
      <c r="G32" s="110"/>
      <c r="H32" s="110"/>
      <c r="I32" s="110"/>
      <c r="J32" s="110"/>
    </row>
    <row r="33" spans="1:18" s="80" customFormat="1" ht="14.85" customHeight="1" x14ac:dyDescent="0.2">
      <c r="A33" s="77"/>
      <c r="B33" s="77"/>
      <c r="C33" s="110"/>
      <c r="D33" s="110"/>
      <c r="E33" s="110"/>
      <c r="F33" s="110"/>
      <c r="G33" s="110"/>
      <c r="H33" s="110"/>
      <c r="I33" s="110"/>
      <c r="J33" s="110"/>
      <c r="L33" s="79"/>
      <c r="M33" s="79"/>
      <c r="N33" s="79"/>
      <c r="O33" s="79"/>
      <c r="P33" s="79"/>
      <c r="Q33" s="79"/>
      <c r="R33" s="79"/>
    </row>
    <row r="34" spans="1:18" s="80" customFormat="1" ht="14.85" customHeight="1" x14ac:dyDescent="0.2">
      <c r="A34" s="77"/>
      <c r="B34" s="77"/>
      <c r="C34" s="110"/>
      <c r="D34" s="110"/>
      <c r="E34" s="110"/>
      <c r="F34" s="110"/>
      <c r="G34" s="110"/>
      <c r="H34" s="110"/>
      <c r="I34" s="110"/>
      <c r="J34" s="110"/>
      <c r="L34" s="79"/>
      <c r="M34" s="79"/>
      <c r="N34" s="79"/>
      <c r="O34" s="79"/>
      <c r="P34" s="79"/>
      <c r="Q34" s="79"/>
      <c r="R34" s="79"/>
    </row>
    <row r="35" spans="1:18" s="80" customFormat="1" ht="14.85" customHeight="1" x14ac:dyDescent="0.2">
      <c r="A35" s="77"/>
      <c r="B35" s="77"/>
      <c r="C35" s="110"/>
      <c r="D35" s="110"/>
      <c r="E35" s="110"/>
      <c r="F35" s="110"/>
      <c r="G35" s="110"/>
      <c r="H35" s="110"/>
      <c r="I35" s="110"/>
      <c r="J35" s="110"/>
      <c r="L35" s="79"/>
      <c r="M35" s="79"/>
      <c r="N35" s="79"/>
      <c r="O35" s="79"/>
      <c r="P35" s="79"/>
      <c r="Q35" s="79"/>
      <c r="R35" s="79"/>
    </row>
    <row r="36" spans="1:18" s="80" customFormat="1" ht="14.85" customHeight="1" x14ac:dyDescent="0.2">
      <c r="A36" s="77"/>
      <c r="B36" s="77"/>
      <c r="C36" s="110"/>
      <c r="D36" s="110"/>
      <c r="E36" s="110"/>
      <c r="F36" s="110"/>
      <c r="G36" s="110"/>
      <c r="H36" s="110"/>
      <c r="I36" s="110"/>
      <c r="J36" s="110"/>
      <c r="L36" s="79"/>
      <c r="M36" s="79"/>
      <c r="N36" s="79"/>
      <c r="O36" s="79"/>
      <c r="P36" s="79"/>
      <c r="Q36" s="79"/>
      <c r="R36" s="79"/>
    </row>
    <row r="37" spans="1:18" s="80" customFormat="1" ht="14.85" customHeight="1" x14ac:dyDescent="0.2">
      <c r="A37" s="77"/>
      <c r="B37" s="77"/>
      <c r="C37" s="110"/>
      <c r="D37" s="110"/>
      <c r="E37" s="110"/>
      <c r="F37" s="110"/>
      <c r="G37" s="110"/>
      <c r="H37" s="110"/>
      <c r="I37" s="110"/>
      <c r="J37" s="110"/>
      <c r="L37" s="79"/>
      <c r="M37" s="79"/>
      <c r="N37" s="79"/>
      <c r="O37" s="79"/>
      <c r="P37" s="79"/>
      <c r="Q37" s="79"/>
      <c r="R37" s="79"/>
    </row>
    <row r="38" spans="1:18" s="80" customFormat="1" x14ac:dyDescent="0.2">
      <c r="A38" s="77"/>
      <c r="B38" s="77"/>
      <c r="C38" s="110"/>
      <c r="D38" s="110"/>
      <c r="E38" s="110"/>
      <c r="F38" s="110"/>
      <c r="G38" s="110"/>
      <c r="H38" s="110"/>
      <c r="I38" s="110"/>
      <c r="J38" s="110"/>
      <c r="L38" s="79"/>
      <c r="M38" s="79"/>
      <c r="N38" s="79"/>
      <c r="O38" s="79"/>
      <c r="P38" s="79"/>
      <c r="Q38" s="79"/>
      <c r="R38" s="79"/>
    </row>
    <row r="39" spans="1:18" s="80" customFormat="1" x14ac:dyDescent="0.2">
      <c r="A39" s="77"/>
      <c r="B39" s="77"/>
      <c r="C39" s="110"/>
      <c r="D39" s="110"/>
      <c r="E39" s="110"/>
      <c r="F39" s="110"/>
      <c r="G39" s="110"/>
      <c r="H39" s="110"/>
      <c r="I39" s="110"/>
      <c r="J39" s="110"/>
      <c r="L39" s="79"/>
      <c r="M39" s="79"/>
      <c r="N39" s="79"/>
      <c r="O39" s="79"/>
      <c r="P39" s="79"/>
      <c r="Q39" s="79"/>
      <c r="R39" s="79"/>
    </row>
    <row r="40" spans="1:18" s="80" customFormat="1" x14ac:dyDescent="0.2">
      <c r="A40" s="77"/>
      <c r="B40" s="77"/>
      <c r="C40" s="110"/>
      <c r="D40" s="110"/>
      <c r="E40" s="110"/>
      <c r="F40" s="110"/>
      <c r="G40" s="110"/>
      <c r="H40" s="110"/>
      <c r="I40" s="110"/>
      <c r="J40" s="110"/>
      <c r="L40" s="79"/>
      <c r="M40" s="79"/>
      <c r="N40" s="79"/>
      <c r="O40" s="79"/>
      <c r="P40" s="79"/>
      <c r="Q40" s="79"/>
      <c r="R40" s="79"/>
    </row>
    <row r="41" spans="1:18" s="80" customFormat="1" x14ac:dyDescent="0.2">
      <c r="A41" s="77"/>
      <c r="B41" s="77"/>
      <c r="C41" s="110"/>
      <c r="D41" s="110"/>
      <c r="E41" s="110"/>
      <c r="F41" s="110"/>
      <c r="G41" s="110"/>
      <c r="H41" s="110"/>
      <c r="I41" s="110"/>
      <c r="J41" s="110"/>
      <c r="L41" s="79"/>
      <c r="M41" s="79"/>
      <c r="N41" s="79"/>
      <c r="O41" s="79"/>
      <c r="P41" s="79"/>
      <c r="Q41" s="79"/>
      <c r="R41" s="79"/>
    </row>
    <row r="42" spans="1:18" s="80" customFormat="1" x14ac:dyDescent="0.2">
      <c r="A42" s="77"/>
      <c r="B42" s="77"/>
      <c r="C42" s="110"/>
      <c r="D42" s="110"/>
      <c r="E42" s="110"/>
      <c r="F42" s="110"/>
      <c r="G42" s="110"/>
      <c r="H42" s="110"/>
      <c r="I42" s="110"/>
      <c r="J42" s="110"/>
      <c r="L42" s="79"/>
      <c r="M42" s="79"/>
      <c r="N42" s="79"/>
      <c r="O42" s="79"/>
      <c r="P42" s="79"/>
      <c r="Q42" s="79"/>
      <c r="R42" s="79"/>
    </row>
    <row r="43" spans="1:18" s="80" customFormat="1" x14ac:dyDescent="0.2">
      <c r="A43" s="77"/>
      <c r="B43" s="77"/>
      <c r="C43" s="110"/>
      <c r="D43" s="110"/>
      <c r="E43" s="110"/>
      <c r="F43" s="110"/>
      <c r="G43" s="110"/>
      <c r="H43" s="110"/>
      <c r="I43" s="110"/>
      <c r="J43" s="110"/>
      <c r="L43" s="79"/>
      <c r="M43" s="79"/>
      <c r="N43" s="79"/>
      <c r="O43" s="79"/>
      <c r="P43" s="79"/>
      <c r="Q43" s="79"/>
      <c r="R43" s="79"/>
    </row>
    <row r="44" spans="1:18" s="80" customFormat="1" x14ac:dyDescent="0.2">
      <c r="A44" s="77"/>
      <c r="B44" s="77"/>
      <c r="C44" s="110"/>
      <c r="D44" s="110"/>
      <c r="E44" s="110"/>
      <c r="F44" s="110"/>
      <c r="G44" s="110"/>
      <c r="H44" s="110"/>
      <c r="I44" s="110"/>
      <c r="J44" s="110"/>
      <c r="L44" s="79"/>
      <c r="M44" s="79"/>
      <c r="N44" s="79"/>
      <c r="O44" s="79"/>
      <c r="P44" s="79"/>
      <c r="Q44" s="79"/>
      <c r="R44" s="79"/>
    </row>
    <row r="45" spans="1:18" s="80" customFormat="1" x14ac:dyDescent="0.2">
      <c r="A45" s="77"/>
      <c r="B45" s="77"/>
      <c r="C45" s="110"/>
      <c r="D45" s="110"/>
      <c r="E45" s="110"/>
      <c r="F45" s="110"/>
      <c r="G45" s="110"/>
      <c r="H45" s="110"/>
      <c r="I45" s="110"/>
      <c r="J45" s="110"/>
      <c r="L45" s="79"/>
      <c r="M45" s="79"/>
      <c r="N45" s="79"/>
      <c r="O45" s="79"/>
      <c r="P45" s="79"/>
      <c r="Q45" s="79"/>
      <c r="R45" s="79"/>
    </row>
    <row r="46" spans="1:18" s="80" customFormat="1" x14ac:dyDescent="0.2">
      <c r="A46" s="77"/>
      <c r="B46" s="77"/>
      <c r="C46" s="110"/>
      <c r="D46" s="110"/>
      <c r="E46" s="110"/>
      <c r="F46" s="110"/>
      <c r="G46" s="110"/>
      <c r="H46" s="110"/>
      <c r="I46" s="110"/>
      <c r="J46" s="110"/>
      <c r="L46" s="79"/>
      <c r="M46" s="79"/>
      <c r="N46" s="79"/>
      <c r="O46" s="79"/>
      <c r="P46" s="79"/>
      <c r="Q46" s="79"/>
      <c r="R46" s="79"/>
    </row>
    <row r="47" spans="1:18" s="80" customFormat="1" x14ac:dyDescent="0.2">
      <c r="A47" s="77"/>
      <c r="B47" s="77"/>
      <c r="C47" s="110"/>
      <c r="D47" s="110"/>
      <c r="E47" s="110"/>
      <c r="F47" s="110"/>
      <c r="G47" s="110"/>
      <c r="H47" s="110"/>
      <c r="I47" s="110"/>
      <c r="J47" s="110"/>
      <c r="L47" s="79"/>
      <c r="M47" s="79"/>
      <c r="N47" s="79"/>
      <c r="O47" s="79"/>
      <c r="P47" s="79"/>
      <c r="Q47" s="79"/>
      <c r="R47" s="79"/>
    </row>
    <row r="48" spans="1:18" s="80" customFormat="1" x14ac:dyDescent="0.2">
      <c r="A48" s="77"/>
      <c r="B48" s="77"/>
      <c r="C48" s="110"/>
      <c r="D48" s="110"/>
      <c r="E48" s="110"/>
      <c r="F48" s="110"/>
      <c r="G48" s="110"/>
      <c r="H48" s="110"/>
      <c r="I48" s="110"/>
      <c r="J48" s="110"/>
      <c r="L48" s="79"/>
      <c r="M48" s="79"/>
      <c r="N48" s="79"/>
      <c r="O48" s="79"/>
      <c r="P48" s="79"/>
      <c r="Q48" s="79"/>
      <c r="R48" s="79"/>
    </row>
    <row r="49" spans="1:18" s="80" customFormat="1" x14ac:dyDescent="0.2">
      <c r="A49" s="77"/>
      <c r="B49" s="77"/>
      <c r="C49" s="110"/>
      <c r="D49" s="110"/>
      <c r="E49" s="110"/>
      <c r="F49" s="110"/>
      <c r="G49" s="110"/>
      <c r="H49" s="110"/>
      <c r="I49" s="110"/>
      <c r="J49" s="110"/>
      <c r="L49" s="79"/>
      <c r="M49" s="79"/>
      <c r="N49" s="79"/>
      <c r="O49" s="79"/>
      <c r="P49" s="79"/>
      <c r="Q49" s="79"/>
      <c r="R49" s="79"/>
    </row>
    <row r="50" spans="1:18" s="80" customFormat="1" x14ac:dyDescent="0.2">
      <c r="A50" s="77"/>
      <c r="B50" s="77"/>
      <c r="C50" s="110"/>
      <c r="D50" s="110"/>
      <c r="E50" s="110"/>
      <c r="F50" s="110"/>
      <c r="G50" s="110"/>
      <c r="H50" s="110"/>
      <c r="I50" s="110"/>
      <c r="J50" s="110"/>
      <c r="L50" s="79"/>
      <c r="M50" s="79"/>
      <c r="N50" s="79"/>
      <c r="O50" s="79"/>
      <c r="P50" s="79"/>
      <c r="Q50" s="79"/>
      <c r="R50" s="79"/>
    </row>
    <row r="51" spans="1:18" s="80" customFormat="1" x14ac:dyDescent="0.2">
      <c r="A51" s="77"/>
      <c r="B51" s="77"/>
      <c r="C51" s="110"/>
      <c r="D51" s="110"/>
      <c r="E51" s="110"/>
      <c r="F51" s="110"/>
      <c r="G51" s="110"/>
      <c r="H51" s="110"/>
      <c r="I51" s="110"/>
      <c r="J51" s="110"/>
      <c r="L51" s="79"/>
      <c r="M51" s="79"/>
      <c r="N51" s="79"/>
      <c r="O51" s="79"/>
      <c r="P51" s="79"/>
      <c r="Q51" s="79"/>
      <c r="R51" s="79"/>
    </row>
    <row r="52" spans="1:18" s="80" customFormat="1" x14ac:dyDescent="0.2">
      <c r="A52" s="77"/>
      <c r="B52" s="77"/>
      <c r="C52" s="110"/>
      <c r="D52" s="110"/>
      <c r="E52" s="110"/>
      <c r="F52" s="110"/>
      <c r="G52" s="110"/>
      <c r="H52" s="110"/>
      <c r="I52" s="110"/>
      <c r="J52" s="110"/>
      <c r="L52" s="79"/>
      <c r="M52" s="79"/>
      <c r="N52" s="79"/>
      <c r="O52" s="79"/>
      <c r="P52" s="79"/>
      <c r="Q52" s="79"/>
      <c r="R52" s="79"/>
    </row>
    <row r="53" spans="1:18" s="80" customFormat="1" x14ac:dyDescent="0.2">
      <c r="A53" s="77"/>
      <c r="B53" s="77"/>
      <c r="C53" s="110"/>
      <c r="D53" s="110"/>
      <c r="E53" s="110"/>
      <c r="F53" s="110"/>
      <c r="G53" s="110"/>
      <c r="H53" s="110"/>
      <c r="I53" s="110"/>
      <c r="J53" s="110"/>
      <c r="L53" s="79"/>
      <c r="M53" s="79"/>
      <c r="N53" s="79"/>
      <c r="O53" s="79"/>
      <c r="P53" s="79"/>
      <c r="Q53" s="79"/>
      <c r="R53" s="79"/>
    </row>
    <row r="54" spans="1:18" s="80" customFormat="1" x14ac:dyDescent="0.2">
      <c r="A54" s="77"/>
      <c r="B54" s="77"/>
      <c r="C54" s="110"/>
      <c r="D54" s="110"/>
      <c r="E54" s="110"/>
      <c r="F54" s="110"/>
      <c r="G54" s="110"/>
      <c r="H54" s="110"/>
      <c r="I54" s="110"/>
      <c r="J54" s="110"/>
      <c r="L54" s="79"/>
      <c r="M54" s="79"/>
      <c r="N54" s="79"/>
      <c r="O54" s="79"/>
      <c r="P54" s="79"/>
      <c r="Q54" s="79"/>
      <c r="R54" s="79"/>
    </row>
    <row r="55" spans="1:18" s="80" customFormat="1" x14ac:dyDescent="0.2">
      <c r="A55" s="77"/>
      <c r="B55" s="77"/>
      <c r="C55" s="110"/>
      <c r="D55" s="110"/>
      <c r="E55" s="110"/>
      <c r="F55" s="110"/>
      <c r="G55" s="110"/>
      <c r="H55" s="110"/>
      <c r="I55" s="110"/>
      <c r="J55" s="110"/>
      <c r="L55" s="79"/>
      <c r="M55" s="79"/>
      <c r="N55" s="79"/>
      <c r="O55" s="79"/>
      <c r="P55" s="79"/>
      <c r="Q55" s="79"/>
      <c r="R55" s="79"/>
    </row>
    <row r="56" spans="1:18" s="80" customFormat="1" x14ac:dyDescent="0.2">
      <c r="A56" s="77"/>
      <c r="B56" s="77"/>
      <c r="C56" s="110"/>
      <c r="D56" s="110"/>
      <c r="E56" s="110"/>
      <c r="F56" s="110"/>
      <c r="G56" s="110"/>
      <c r="H56" s="110"/>
      <c r="I56" s="110"/>
      <c r="J56" s="110"/>
      <c r="L56" s="79"/>
      <c r="M56" s="79"/>
      <c r="N56" s="79"/>
      <c r="O56" s="79"/>
      <c r="P56" s="79"/>
      <c r="Q56" s="79"/>
      <c r="R56" s="79"/>
    </row>
    <row r="57" spans="1:18" s="80" customFormat="1" x14ac:dyDescent="0.2">
      <c r="A57" s="77"/>
      <c r="B57" s="77"/>
      <c r="C57" s="110"/>
      <c r="D57" s="110"/>
      <c r="E57" s="110"/>
      <c r="F57" s="110"/>
      <c r="G57" s="110"/>
      <c r="H57" s="110"/>
      <c r="I57" s="110"/>
      <c r="J57" s="110"/>
      <c r="L57" s="79"/>
      <c r="M57" s="79"/>
      <c r="N57" s="79"/>
      <c r="O57" s="79"/>
      <c r="P57" s="79"/>
      <c r="Q57" s="79"/>
      <c r="R57" s="79"/>
    </row>
    <row r="58" spans="1:18" s="80" customFormat="1" x14ac:dyDescent="0.2">
      <c r="A58" s="77"/>
      <c r="B58" s="77"/>
      <c r="C58" s="110"/>
      <c r="D58" s="110"/>
      <c r="E58" s="110"/>
      <c r="F58" s="110"/>
      <c r="G58" s="110"/>
      <c r="H58" s="110"/>
      <c r="I58" s="110"/>
      <c r="J58" s="110"/>
      <c r="L58" s="79"/>
      <c r="M58" s="79"/>
      <c r="N58" s="79"/>
      <c r="O58" s="79"/>
      <c r="P58" s="79"/>
      <c r="Q58" s="79"/>
      <c r="R58" s="79"/>
    </row>
    <row r="59" spans="1:18" s="80" customFormat="1" x14ac:dyDescent="0.2">
      <c r="A59" s="77"/>
      <c r="B59" s="77"/>
      <c r="C59" s="110"/>
      <c r="D59" s="110"/>
      <c r="E59" s="110"/>
      <c r="F59" s="110"/>
      <c r="G59" s="110"/>
      <c r="H59" s="110"/>
      <c r="I59" s="110"/>
      <c r="J59" s="110"/>
      <c r="L59" s="79"/>
      <c r="M59" s="79"/>
      <c r="N59" s="79"/>
      <c r="O59" s="79"/>
      <c r="P59" s="79"/>
      <c r="Q59" s="79"/>
      <c r="R59" s="79"/>
    </row>
    <row r="60" spans="1:18" s="80" customFormat="1" x14ac:dyDescent="0.2">
      <c r="A60" s="77"/>
      <c r="B60" s="77"/>
      <c r="C60" s="110"/>
      <c r="D60" s="110"/>
      <c r="E60" s="110"/>
      <c r="F60" s="110"/>
      <c r="G60" s="110"/>
      <c r="H60" s="110"/>
      <c r="I60" s="110"/>
      <c r="J60" s="110"/>
      <c r="L60" s="79"/>
      <c r="M60" s="79"/>
      <c r="N60" s="79"/>
      <c r="O60" s="79"/>
      <c r="P60" s="79"/>
      <c r="Q60" s="79"/>
      <c r="R60" s="79"/>
    </row>
    <row r="61" spans="1:18" s="80" customFormat="1" x14ac:dyDescent="0.2">
      <c r="A61" s="77"/>
      <c r="B61" s="77"/>
      <c r="C61" s="110"/>
      <c r="D61" s="110"/>
      <c r="E61" s="110"/>
      <c r="F61" s="110"/>
      <c r="G61" s="110"/>
      <c r="H61" s="110"/>
      <c r="I61" s="110"/>
      <c r="J61" s="110"/>
      <c r="L61" s="79"/>
      <c r="M61" s="79"/>
      <c r="N61" s="79"/>
      <c r="O61" s="79"/>
      <c r="P61" s="79"/>
      <c r="Q61" s="79"/>
      <c r="R61" s="79"/>
    </row>
    <row r="62" spans="1:18" s="80" customFormat="1" x14ac:dyDescent="0.2">
      <c r="A62" s="77"/>
      <c r="B62" s="77"/>
      <c r="C62" s="110"/>
      <c r="D62" s="110"/>
      <c r="E62" s="110"/>
      <c r="F62" s="110"/>
      <c r="G62" s="110"/>
      <c r="H62" s="110"/>
      <c r="I62" s="110"/>
      <c r="J62" s="110"/>
      <c r="L62" s="79"/>
      <c r="M62" s="79"/>
      <c r="N62" s="79"/>
      <c r="O62" s="79"/>
      <c r="P62" s="79"/>
      <c r="Q62" s="79"/>
      <c r="R62" s="79"/>
    </row>
    <row r="63" spans="1:18" s="80" customFormat="1" x14ac:dyDescent="0.2">
      <c r="A63" s="77"/>
      <c r="B63" s="77"/>
      <c r="C63" s="110"/>
      <c r="D63" s="110"/>
      <c r="E63" s="110"/>
      <c r="F63" s="110"/>
      <c r="G63" s="110"/>
      <c r="H63" s="110"/>
      <c r="I63" s="110"/>
      <c r="J63" s="110"/>
      <c r="L63" s="79"/>
      <c r="M63" s="79"/>
      <c r="N63" s="79"/>
      <c r="O63" s="79"/>
      <c r="P63" s="79"/>
      <c r="Q63" s="79"/>
      <c r="R63" s="79"/>
    </row>
    <row r="64" spans="1:18" s="80" customFormat="1" x14ac:dyDescent="0.2">
      <c r="A64" s="77"/>
      <c r="B64" s="77"/>
      <c r="C64" s="110"/>
      <c r="D64" s="110"/>
      <c r="E64" s="110"/>
      <c r="F64" s="110"/>
      <c r="G64" s="110"/>
      <c r="H64" s="110"/>
      <c r="I64" s="110"/>
      <c r="J64" s="110"/>
      <c r="L64" s="79"/>
      <c r="M64" s="79"/>
      <c r="N64" s="79"/>
      <c r="O64" s="79"/>
      <c r="P64" s="79"/>
      <c r="Q64" s="79"/>
      <c r="R64" s="79"/>
    </row>
    <row r="65" spans="1:18" s="80" customFormat="1" x14ac:dyDescent="0.2">
      <c r="A65" s="77"/>
      <c r="B65" s="77"/>
      <c r="C65" s="110"/>
      <c r="D65" s="110"/>
      <c r="E65" s="110"/>
      <c r="F65" s="110"/>
      <c r="G65" s="110"/>
      <c r="H65" s="110"/>
      <c r="I65" s="110"/>
      <c r="J65" s="110"/>
      <c r="L65" s="79"/>
      <c r="M65" s="79"/>
      <c r="N65" s="79"/>
      <c r="O65" s="79"/>
      <c r="P65" s="79"/>
      <c r="Q65" s="79"/>
      <c r="R65" s="79"/>
    </row>
    <row r="66" spans="1:18" s="80" customFormat="1" x14ac:dyDescent="0.2">
      <c r="A66" s="77"/>
      <c r="B66" s="77"/>
      <c r="C66" s="110"/>
      <c r="D66" s="110"/>
      <c r="E66" s="110"/>
      <c r="F66" s="110"/>
      <c r="G66" s="110"/>
      <c r="H66" s="110"/>
      <c r="I66" s="110"/>
      <c r="J66" s="110"/>
      <c r="L66" s="79"/>
      <c r="M66" s="79"/>
      <c r="N66" s="79"/>
      <c r="O66" s="79"/>
      <c r="P66" s="79"/>
      <c r="Q66" s="79"/>
      <c r="R66" s="79"/>
    </row>
    <row r="67" spans="1:18" s="80" customFormat="1" x14ac:dyDescent="0.2">
      <c r="A67" s="77"/>
      <c r="B67" s="77"/>
      <c r="C67" s="110"/>
      <c r="D67" s="110"/>
      <c r="E67" s="110"/>
      <c r="F67" s="110"/>
      <c r="G67" s="110"/>
      <c r="H67" s="110"/>
      <c r="I67" s="110"/>
      <c r="J67" s="110"/>
      <c r="L67" s="79"/>
      <c r="M67" s="79"/>
      <c r="N67" s="79"/>
      <c r="O67" s="79"/>
      <c r="P67" s="79"/>
      <c r="Q67" s="79"/>
      <c r="R67" s="79"/>
    </row>
    <row r="68" spans="1:18" s="80" customFormat="1" x14ac:dyDescent="0.2">
      <c r="A68" s="77"/>
      <c r="B68" s="77"/>
      <c r="C68" s="110"/>
      <c r="D68" s="110"/>
      <c r="E68" s="110"/>
      <c r="F68" s="110"/>
      <c r="G68" s="110"/>
      <c r="H68" s="110"/>
      <c r="I68" s="110"/>
      <c r="J68" s="110"/>
      <c r="L68" s="79"/>
      <c r="M68" s="79"/>
      <c r="N68" s="79"/>
      <c r="O68" s="79"/>
      <c r="P68" s="79"/>
      <c r="Q68" s="79"/>
      <c r="R68" s="79"/>
    </row>
    <row r="69" spans="1:18" s="80" customFormat="1" x14ac:dyDescent="0.2">
      <c r="A69" s="77"/>
      <c r="B69" s="77"/>
      <c r="C69" s="110"/>
      <c r="D69" s="110"/>
      <c r="E69" s="110"/>
      <c r="F69" s="110"/>
      <c r="G69" s="110"/>
      <c r="H69" s="110"/>
      <c r="I69" s="110"/>
      <c r="J69" s="110"/>
      <c r="L69" s="79"/>
      <c r="M69" s="79"/>
      <c r="N69" s="79"/>
      <c r="O69" s="79"/>
      <c r="P69" s="79"/>
      <c r="Q69" s="79"/>
      <c r="R69" s="79"/>
    </row>
    <row r="70" spans="1:18" s="80" customFormat="1" x14ac:dyDescent="0.2">
      <c r="A70" s="77"/>
      <c r="B70" s="77"/>
      <c r="C70" s="110"/>
      <c r="D70" s="110"/>
      <c r="E70" s="110"/>
      <c r="F70" s="110"/>
      <c r="G70" s="110"/>
      <c r="H70" s="110"/>
      <c r="I70" s="110"/>
      <c r="J70" s="110"/>
      <c r="L70" s="79"/>
      <c r="M70" s="79"/>
      <c r="N70" s="79"/>
      <c r="O70" s="79"/>
      <c r="P70" s="79"/>
      <c r="Q70" s="79"/>
      <c r="R70" s="79"/>
    </row>
    <row r="71" spans="1:18" s="80" customFormat="1" x14ac:dyDescent="0.2">
      <c r="A71" s="77"/>
      <c r="B71" s="77"/>
      <c r="C71" s="77"/>
      <c r="D71" s="77"/>
      <c r="E71" s="77"/>
      <c r="F71" s="77"/>
      <c r="G71" s="77"/>
      <c r="H71" s="111"/>
      <c r="I71" s="112"/>
      <c r="J71" s="113"/>
      <c r="L71" s="79"/>
      <c r="M71" s="79"/>
      <c r="N71" s="79"/>
      <c r="O71" s="79"/>
      <c r="P71" s="79"/>
      <c r="Q71" s="79"/>
      <c r="R71" s="79"/>
    </row>
  </sheetData>
  <mergeCells count="4">
    <mergeCell ref="I9:J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FivaOriginalContentType xmlns="5081607e-f5e6-499a-b1d6-96d637fba16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3598B0571F744FBE4A29E5068E17B7" ma:contentTypeVersion="2" ma:contentTypeDescription="Create a new document." ma:contentTypeScope="" ma:versionID="a44e0b2fd36c7cfe830a2d19d3465f3b">
  <xsd:schema xmlns:xsd="http://www.w3.org/2001/XMLSchema" xmlns:xs="http://www.w3.org/2001/XMLSchema" xmlns:p="http://schemas.microsoft.com/office/2006/metadata/properties" xmlns:ns1="http://schemas.microsoft.com/sharepoint/v3" xmlns:ns2="5081607e-f5e6-499a-b1d6-96d637fba167" targetNamespace="http://schemas.microsoft.com/office/2006/metadata/properties" ma:root="true" ma:fieldsID="d6d767c4ff2a22722fefa17633d2a3a8" ns1:_="" ns2:_="">
    <xsd:import namespace="http://schemas.microsoft.com/sharepoint/v3"/>
    <xsd:import namespace="5081607e-f5e6-499a-b1d6-96d637fba16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FivaOriginalContent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1607e-f5e6-499a-b1d6-96d637fba167" elementFormDefault="qualified">
    <xsd:import namespace="http://schemas.microsoft.com/office/2006/documentManagement/types"/>
    <xsd:import namespace="http://schemas.microsoft.com/office/infopath/2007/PartnerControls"/>
    <xsd:element name="FivaOriginalContentType" ma:index="10" nillable="true" ma:displayName="FivaOriginalContentType" ma:internalName="FivaOriginalContentType5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6CC446-E9CB-4B19-9138-4C89525952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7FAC37-1AE1-47E1-8781-45F57525AB2A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5081607e-f5e6-499a-b1d6-96d637fba167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79A2756-72E7-4E04-8F0A-9C9ECE8EDE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081607e-f5e6-499a-b1d6-96d637fba1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VE011</vt:lpstr>
      <vt:lpstr>VE02</vt:lpstr>
      <vt:lpstr>VE03b</vt:lpstr>
      <vt:lpstr>VE04</vt:lpstr>
      <vt:lpstr>VE05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VE_Lomakemalli_SV</dc:title>
  <dc:creator/>
  <cp:keywords/>
  <cp:lastModifiedBy/>
  <dcterms:created xsi:type="dcterms:W3CDTF">2016-09-16T11:29:50Z</dcterms:created>
  <dcterms:modified xsi:type="dcterms:W3CDTF">2018-12-12T08:38:01Z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0x010100863598B0571F744FBE4A29E5068E17B7</vt:lpwstr>
  </property>
  <property fmtid="{D5CDD505-2E9C-101B-9397-08002B2CF9AE}" pid="3" name="_dlc_DocIdItemGuid">
    <vt:lpwstr>605272c6-dd28-4adf-acf8-8d085f9943cd</vt:lpwstr>
  </property>
  <property fmtid="{D5CDD505-2E9C-101B-9397-08002B2CF9AE}" pid="4" name="RestrictionEscbSensitivity">
    <vt:lpwstr/>
  </property>
</Properties>
</file>