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76B2B91B-AE6B-451E-A48B-6F3556290B3B}" xr6:coauthVersionLast="47" xr6:coauthVersionMax="47" xr10:uidLastSave="{00000000-0000-0000-0000-000000000000}"/>
  <bookViews>
    <workbookView xWindow="495" yWindow="180" windowWidth="20010" windowHeight="13785" xr2:uid="{00000000-000D-0000-FFFF-FFFF00000000}"/>
  </bookViews>
  <sheets>
    <sheet name="YHTEENVETO_VQ 2020-2022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2020-2022'!$B$4:$E$51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  <c r="T56" i="5" l="1"/>
  <c r="S56" i="5"/>
  <c r="R56" i="5"/>
  <c r="F56" i="5"/>
  <c r="E56" i="5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50 Ajankohta].[Kuukausi].&amp;[2018M12]}"/>
    <s v="{[030 Raportoija].[Tiedonantajataso].[All]}"/>
    <s v="{[030 Raportoija].[Raportoija].[All]}"/>
    <s v="{[060 Suuruusluokka].[Suuruusluokka].&amp;[0]}"/>
    <s v="{[010 Tieto].[Taulukko].&amp;[99315]}"/>
    <s v="[010 Tieto].[Tietokoodi].&amp;[58079]&amp;[VQ01_20,10]"/>
    <s v="[010 Tieto].[Tietokoodi].&amp;[58089]&amp;[VQ01_30,10]"/>
  </metadataStrings>
  <mdxMetadata count="2">
    <mdx n="0" f="v">
      <t c="6">
        <n x="5" s="1"/>
        <n x="1" s="1"/>
        <n x="2" s="1"/>
        <n x="3" s="1"/>
        <n x="4" s="1"/>
        <n x="6"/>
      </t>
    </mdx>
    <mdx n="0" f="v">
      <t c="6">
        <n x="5" s="1"/>
        <n x="1" s="1"/>
        <n x="2" s="1"/>
        <n x="3" s="1"/>
        <n x="4" s="1"/>
        <n x="7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<sst xmlns="http://schemas.openxmlformats.org/spreadsheetml/2006/main" count="104" uniqueCount="71">
  <si>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</si>
  <si>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</si>
  <si>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</si>
  <si>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</si>
  <si>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</si>
  <si>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</si>
  <si>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</si>
  <si>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</si>
  <si>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</si>
  <si>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Meklareiden lukumäärät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</si>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</sst>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2" xfId="0" applyNumberFormat="1" applyBorder="1"/>
    <xf numFmtId="1" fontId="0" fillId="0" borderId="0" xfId="0" applyNumberFormat="1"/>
    <xf numFmtId="0" fontId="17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19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14" fillId="0" borderId="0" xfId="2" applyFont="1" applyFill="1" applyBorder="1"/>
    <xf numFmtId="0" fontId="0" fillId="0" borderId="10" xfId="0" applyBorder="1"/>
    <xf numFmtId="0" fontId="0" fillId="0" borderId="13" xfId="0" applyBorder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  <xf numFmtId="1" fontId="7" fillId="0" borderId="9" xfId="2" applyNumberFormat="1" applyBorder="1"/>
    <xf numFmtId="1" fontId="7" fillId="0" borderId="20" xfId="2" applyNumberFormat="1" applyBorder="1"/>
    <xf numFmtId="1" fontId="0" fillId="0" borderId="13" xfId="0" applyNumberFormat="1" applyBorder="1"/>
    <xf numFmtId="1" fontId="0" fillId="0" borderId="10" xfId="0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2018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- 2022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685399254171243"/>
          <c:y val="4.4997446864762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600950590396059"/>
          <c:y val="0.19543373677034642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0-40AC-B668-91AF59F3DE06}"/>
            </c:ext>
          </c:extLst>
        </c:ser>
        <c:ser>
          <c:idx val="1"/>
          <c:order val="1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0-40AC-B668-91AF59F3DE06}"/>
            </c:ext>
          </c:extLst>
        </c:ser>
        <c:ser>
          <c:idx val="2"/>
          <c:order val="2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90-40AC-B668-91AF59F3DE06}"/>
            </c:ext>
          </c:extLst>
        </c:ser>
        <c:ser>
          <c:idx val="3"/>
          <c:order val="3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90-40AC-B668-91AF59F3DE06}"/>
            </c:ext>
          </c:extLst>
        </c:ser>
        <c:ser>
          <c:idx val="4"/>
          <c:order val="4"/>
          <c:tx>
            <c:strRef>
              <c:f>'VÄLITETYT VAKUUTUKSET KUVA1'!$M$4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KUVA1'!$M$5:$M$9</c:f>
              <c:numCache>
                <c:formatCode>0.0</c:formatCode>
                <c:ptCount val="5"/>
                <c:pt idx="0">
                  <c:v>9.1999999999999993</c:v>
                </c:pt>
                <c:pt idx="1">
                  <c:v>1.9</c:v>
                </c:pt>
                <c:pt idx="2">
                  <c:v>29.2</c:v>
                </c:pt>
                <c:pt idx="3">
                  <c:v>8.1999999999999993</c:v>
                </c:pt>
                <c:pt idx="4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90-40AC-B668-91AF59F3DE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13056"/>
        <c:axId val="-411327200"/>
        <c:extLst/>
      </c:barChart>
      <c:catAx>
        <c:axId val="-4113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7200"/>
        <c:crosses val="autoZero"/>
        <c:auto val="1"/>
        <c:lblAlgn val="ctr"/>
        <c:lblOffset val="100"/>
        <c:noMultiLvlLbl val="0"/>
      </c:catAx>
      <c:valAx>
        <c:axId val="-4113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2208364355601681"/>
          <c:h val="4.0817720652748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2013 - 2022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KUVA2'!$I$6:$R$6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'HENKILÖSTÖ KUVA2'!$I$7:$R$7</c:f>
              <c:numCache>
                <c:formatCode>#\ ##0;\-#\ ##0;0;</c:formatCode>
                <c:ptCount val="10"/>
                <c:pt idx="0">
                  <c:v>202</c:v>
                </c:pt>
                <c:pt idx="1">
                  <c:v>214</c:v>
                </c:pt>
                <c:pt idx="2">
                  <c:v>224</c:v>
                </c:pt>
                <c:pt idx="3">
                  <c:v>237</c:v>
                </c:pt>
                <c:pt idx="4">
                  <c:v>253</c:v>
                </c:pt>
                <c:pt idx="5">
                  <c:v>254</c:v>
                </c:pt>
                <c:pt idx="6" formatCode="General">
                  <c:v>236</c:v>
                </c:pt>
                <c:pt idx="7" formatCode="General">
                  <c:v>252</c:v>
                </c:pt>
                <c:pt idx="8" formatCode="General">
                  <c:v>259</c:v>
                </c:pt>
                <c:pt idx="9" formatCode="General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3-47B6-AB30-819C5C5934CA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KUVA2'!$I$6:$R$6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'HENKILÖSTÖ KUVA2'!$I$8:$R$8</c:f>
              <c:numCache>
                <c:formatCode>#\ ##0;\-#\ ##0;0;</c:formatCode>
                <c:ptCount val="10"/>
                <c:pt idx="0">
                  <c:v>136</c:v>
                </c:pt>
                <c:pt idx="1">
                  <c:v>138</c:v>
                </c:pt>
                <c:pt idx="2">
                  <c:v>151</c:v>
                </c:pt>
                <c:pt idx="3">
                  <c:v>150</c:v>
                </c:pt>
                <c:pt idx="4">
                  <c:v>184</c:v>
                </c:pt>
                <c:pt idx="5">
                  <c:v>194</c:v>
                </c:pt>
                <c:pt idx="6" formatCode="General">
                  <c:v>193</c:v>
                </c:pt>
                <c:pt idx="7" formatCode="General">
                  <c:v>165</c:v>
                </c:pt>
                <c:pt idx="8" formatCode="General">
                  <c:v>195</c:v>
                </c:pt>
                <c:pt idx="9" formatCode="0">
                  <c:v>189.5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3-47B6-AB30-819C5C59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12512"/>
        <c:axId val="-411311968"/>
      </c:barChart>
      <c:catAx>
        <c:axId val="-4113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1968"/>
        <c:crosses val="autoZero"/>
        <c:auto val="1"/>
        <c:lblAlgn val="ctr"/>
        <c:lblOffset val="100"/>
        <c:noMultiLvlLbl val="0"/>
      </c:catAx>
      <c:valAx>
        <c:axId val="-41131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-#\ ##0;0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2013- 2022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KUVA3'!$I$9:$R$9</c:f>
              <c:numCache>
                <c:formatCode>0</c:formatCode>
                <c:ptCount val="10"/>
                <c:pt idx="0">
                  <c:v>1019.2162239199999</c:v>
                </c:pt>
                <c:pt idx="1">
                  <c:v>1043.5728125959999</c:v>
                </c:pt>
                <c:pt idx="2">
                  <c:v>1067.0617929499999</c:v>
                </c:pt>
                <c:pt idx="3">
                  <c:v>1087</c:v>
                </c:pt>
                <c:pt idx="4">
                  <c:v>1121</c:v>
                </c:pt>
                <c:pt idx="5">
                  <c:v>1220</c:v>
                </c:pt>
                <c:pt idx="6">
                  <c:v>1250</c:v>
                </c:pt>
                <c:pt idx="7">
                  <c:v>1207</c:v>
                </c:pt>
                <c:pt idx="8">
                  <c:v>1262</c:v>
                </c:pt>
                <c:pt idx="9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2-4A3B-A8C3-0B2A9A28320F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KUVA3'!$I$10:$R$10</c:f>
              <c:numCache>
                <c:formatCode>0</c:formatCode>
                <c:ptCount val="10"/>
                <c:pt idx="0" formatCode="#,##0">
                  <c:v>69.647957110000007</c:v>
                </c:pt>
                <c:pt idx="1">
                  <c:v>106.61904909000015</c:v>
                </c:pt>
                <c:pt idx="2">
                  <c:v>87.284960999999996</c:v>
                </c:pt>
                <c:pt idx="3">
                  <c:v>93</c:v>
                </c:pt>
                <c:pt idx="4">
                  <c:v>93</c:v>
                </c:pt>
                <c:pt idx="5">
                  <c:v>77</c:v>
                </c:pt>
                <c:pt idx="6">
                  <c:v>56</c:v>
                </c:pt>
                <c:pt idx="7">
                  <c:v>36</c:v>
                </c:pt>
                <c:pt idx="8">
                  <c:v>84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2-4A3B-A8C3-0B2A9A28320F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KUVA3'!$I$11:$R$11</c:f>
              <c:numCache>
                <c:formatCode>0</c:formatCode>
                <c:ptCount val="10"/>
                <c:pt idx="0" formatCode="#,##0">
                  <c:v>249.8234637230475</c:v>
                </c:pt>
                <c:pt idx="1">
                  <c:v>259.83547277187319</c:v>
                </c:pt>
                <c:pt idx="2">
                  <c:v>284.942565</c:v>
                </c:pt>
                <c:pt idx="3">
                  <c:v>296</c:v>
                </c:pt>
                <c:pt idx="4">
                  <c:v>294</c:v>
                </c:pt>
                <c:pt idx="5">
                  <c:v>324</c:v>
                </c:pt>
                <c:pt idx="6">
                  <c:v>396</c:v>
                </c:pt>
                <c:pt idx="7">
                  <c:v>421</c:v>
                </c:pt>
                <c:pt idx="8">
                  <c:v>405</c:v>
                </c:pt>
                <c:pt idx="9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2-4A3B-A8C3-0B2A9A28320F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KUVA3'!$I$8:$R$8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'VAKUUTUSMAKSUT LAJEITTAIN KUVA3'!$I$12:$R$12</c:f>
              <c:numCache>
                <c:formatCode>0</c:formatCode>
                <c:ptCount val="10"/>
                <c:pt idx="0" formatCode="#,##0">
                  <c:v>111.51548166604341</c:v>
                </c:pt>
                <c:pt idx="1">
                  <c:v>115.95675863738776</c:v>
                </c:pt>
                <c:pt idx="2">
                  <c:v>118.152614</c:v>
                </c:pt>
                <c:pt idx="3">
                  <c:v>115</c:v>
                </c:pt>
                <c:pt idx="4">
                  <c:v>124</c:v>
                </c:pt>
                <c:pt idx="5">
                  <c:v>119</c:v>
                </c:pt>
                <c:pt idx="6">
                  <c:v>132</c:v>
                </c:pt>
                <c:pt idx="7">
                  <c:v>145</c:v>
                </c:pt>
                <c:pt idx="8">
                  <c:v>147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2-4A3B-A8C3-0B2A9A283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2096"/>
        <c:axId val="-411311424"/>
      </c:barChart>
      <c:catAx>
        <c:axId val="-4113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11424"/>
        <c:crosses val="autoZero"/>
        <c:auto val="1"/>
        <c:lblAlgn val="ctr"/>
        <c:lblOffset val="100"/>
        <c:noMultiLvlLbl val="0"/>
      </c:catAx>
      <c:valAx>
        <c:axId val="-4113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3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2013 - 2022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78923013775E-2"/>
          <c:y val="0.20149621432087872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Kotimaa_Ulkomaa_Kuva4!$L$6:$U$6</c:f>
              <c:numCache>
                <c:formatCode>#,##0</c:formatCode>
                <c:ptCount val="10"/>
                <c:pt idx="0">
                  <c:v>257</c:v>
                </c:pt>
                <c:pt idx="1">
                  <c:v>303</c:v>
                </c:pt>
                <c:pt idx="2">
                  <c:v>304</c:v>
                </c:pt>
                <c:pt idx="3">
                  <c:v>311</c:v>
                </c:pt>
                <c:pt idx="4">
                  <c:v>316</c:v>
                </c:pt>
                <c:pt idx="5">
                  <c:v>328</c:v>
                </c:pt>
                <c:pt idx="6">
                  <c:v>361</c:v>
                </c:pt>
                <c:pt idx="7">
                  <c:v>266</c:v>
                </c:pt>
                <c:pt idx="8">
                  <c:v>284</c:v>
                </c:pt>
                <c:pt idx="9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6-44B8-9FE1-D4281CC90C5E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Kotimaa_Ulkomaa_Kuva4!$L$7:$U$7</c:f>
              <c:numCache>
                <c:formatCode>#,##0</c:formatCode>
                <c:ptCount val="10"/>
                <c:pt idx="0">
                  <c:v>61</c:v>
                </c:pt>
                <c:pt idx="1">
                  <c:v>64</c:v>
                </c:pt>
                <c:pt idx="2">
                  <c:v>69</c:v>
                </c:pt>
                <c:pt idx="3">
                  <c:v>78</c:v>
                </c:pt>
                <c:pt idx="4">
                  <c:v>70</c:v>
                </c:pt>
                <c:pt idx="5">
                  <c:v>70</c:v>
                </c:pt>
                <c:pt idx="6">
                  <c:v>91</c:v>
                </c:pt>
                <c:pt idx="7">
                  <c:v>191</c:v>
                </c:pt>
                <c:pt idx="8">
                  <c:v>204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6-44B8-9FE1-D4281CC90C5E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Kotimaa_Ulkomaa_Kuva4!$L$5:$U$5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Kotimaa_Ulkomaa_Kuva4!$L$8:$U$8</c:f>
              <c:numCache>
                <c:formatCode>#,##0</c:formatCode>
                <c:ptCount val="10"/>
                <c:pt idx="0">
                  <c:v>317.52325632304746</c:v>
                </c:pt>
                <c:pt idx="1">
                  <c:v>367</c:v>
                </c:pt>
                <c:pt idx="2">
                  <c:v>372</c:v>
                </c:pt>
                <c:pt idx="3">
                  <c:v>388</c:v>
                </c:pt>
                <c:pt idx="4">
                  <c:v>386</c:v>
                </c:pt>
                <c:pt idx="5">
                  <c:v>401</c:v>
                </c:pt>
                <c:pt idx="6">
                  <c:v>452</c:v>
                </c:pt>
                <c:pt idx="7">
                  <c:v>457</c:v>
                </c:pt>
                <c:pt idx="8">
                  <c:v>489</c:v>
                </c:pt>
                <c:pt idx="9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6-44B8-9FE1-D4281CC9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09248"/>
        <c:axId val="-411337536"/>
      </c:barChart>
      <c:catAx>
        <c:axId val="-4113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7536"/>
        <c:crosses val="autoZero"/>
        <c:auto val="1"/>
        <c:lblAlgn val="ctr"/>
        <c:lblOffset val="100"/>
        <c:noMultiLvlLbl val="0"/>
      </c:catAx>
      <c:valAx>
        <c:axId val="-41133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0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24</xdr:row>
      <xdr:rowOff>152399</xdr:rowOff>
    </xdr:from>
    <xdr:to>
      <xdr:col>9</xdr:col>
      <xdr:colOff>552449</xdr:colOff>
      <xdr:row>50</xdr:row>
      <xdr:rowOff>161925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2200274</xdr:colOff>
      <xdr:row>12</xdr:row>
      <xdr:rowOff>23811</xdr:rowOff>
    </xdr:from>
    <xdr:to>
      <xdr:col>18</xdr:col>
      <xdr:colOff>0</xdr:colOff>
      <xdr:row>37</xdr:row>
      <xdr:rowOff>9525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17</xdr:col>
      <xdr:colOff>428625</xdr:colOff>
      <xdr:row>44</xdr:row>
      <xdr:rowOff>123824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9525</xdr:rowOff>
    </xdr:from>
    <xdr:to>
      <xdr:col>20</xdr:col>
      <xdr:colOff>419099</xdr:colOff>
      <xdr:row>38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zoomScaleNormal="100" workbookViewId="0">
      <selection activeCell="B25" sqref="B25"/>
    </sheetView>
  </sheetViews>
  <sheetFormatPr defaultRowHeight="15" x14ac:dyDescent="0.25"/>
  <cols>
    <col min="1" max="1" width="2.85546875" customWidth="1"/>
    <col min="2" max="2" width="68" customWidth="1"/>
    <col min="3" max="3" width="20.7109375" customWidth="1"/>
    <col min="4" max="4" width="14.28515625" customWidth="1"/>
    <col min="5" max="5" width="14.570312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70</v>
      </c>
      <c r="C1" s="1"/>
      <c r="D1" s="1"/>
      <c r="E1" s="1"/>
    </row>
    <row r="4" spans="2:10" x14ac:dyDescent="0.25">
      <c r="B4" s="4" t="s">
        <v>21</v>
      </c>
      <c r="C4" s="95"/>
      <c r="D4" s="95"/>
      <c r="E4" s="95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2022</v>
      </c>
      <c r="D6" s="7">
        <v>2021</v>
      </c>
      <c r="E6" s="7">
        <v>2020</v>
      </c>
    </row>
    <row r="7" spans="2:10" x14ac:dyDescent="0.25">
      <c r="B7" s="8" t="s">
        <v>22</v>
      </c>
      <c r="C7" s="96"/>
      <c r="D7" s="96"/>
      <c r="E7" s="96"/>
    </row>
    <row r="8" spans="2:10" x14ac:dyDescent="0.25">
      <c r="B8" s="9" t="s">
        <v>23</v>
      </c>
      <c r="C8" s="97"/>
      <c r="D8" s="97"/>
      <c r="E8" s="97"/>
      <c r="H8" s="6"/>
      <c r="I8" s="6"/>
      <c r="J8" s="6"/>
    </row>
    <row r="9" spans="2:10" x14ac:dyDescent="0.25">
      <c r="B9" s="11" t="s">
        <v>24</v>
      </c>
      <c r="C9" s="37">
        <v>233383883</v>
      </c>
      <c r="D9" s="37">
        <v>206745154.83806446</v>
      </c>
      <c r="E9" s="37">
        <v>235006452.34451646</v>
      </c>
      <c r="H9" s="15"/>
      <c r="I9" s="10"/>
      <c r="J9" s="10"/>
    </row>
    <row r="10" spans="2:10" x14ac:dyDescent="0.25">
      <c r="B10" s="11" t="s">
        <v>25</v>
      </c>
      <c r="C10" s="37">
        <v>239023472.73709679</v>
      </c>
      <c r="D10" s="37">
        <v>198199650.14258057</v>
      </c>
      <c r="E10" s="37">
        <v>186653796.85000002</v>
      </c>
      <c r="H10" s="15"/>
      <c r="I10" s="10"/>
      <c r="J10" s="10"/>
    </row>
    <row r="11" spans="2:10" x14ac:dyDescent="0.25">
      <c r="B11" s="12" t="s">
        <v>26</v>
      </c>
      <c r="C11" s="10">
        <v>162070780.81999999</v>
      </c>
      <c r="D11" s="10">
        <v>147252104.44999999</v>
      </c>
      <c r="E11" s="10">
        <v>145399902.67000002</v>
      </c>
      <c r="H11" s="6"/>
      <c r="I11" s="10"/>
      <c r="J11" s="10"/>
    </row>
    <row r="12" spans="2:10" x14ac:dyDescent="0.25">
      <c r="B12" s="13" t="s">
        <v>27</v>
      </c>
      <c r="C12" s="14">
        <v>634478137.05354846</v>
      </c>
      <c r="D12" s="14">
        <v>552196909.43064511</v>
      </c>
      <c r="E12" s="14">
        <v>567060151.86451638</v>
      </c>
      <c r="H12" s="15"/>
      <c r="I12" s="15"/>
      <c r="J12" s="6"/>
    </row>
    <row r="13" spans="2:10" x14ac:dyDescent="0.25">
      <c r="B13" s="16" t="s">
        <v>28</v>
      </c>
      <c r="C13" s="17"/>
      <c r="D13" s="17"/>
      <c r="E13" s="17"/>
      <c r="H13" s="6"/>
      <c r="I13" s="15"/>
      <c r="J13" s="6"/>
    </row>
    <row r="14" spans="2:10" x14ac:dyDescent="0.25">
      <c r="B14" s="11" t="s">
        <v>24</v>
      </c>
      <c r="C14" s="37">
        <v>77785151.050322592</v>
      </c>
      <c r="D14" s="37">
        <v>77497290.649999917</v>
      </c>
      <c r="E14" s="37">
        <v>31398349.699999999</v>
      </c>
      <c r="H14" s="15"/>
      <c r="I14" s="15"/>
      <c r="J14" s="6"/>
    </row>
    <row r="15" spans="2:10" x14ac:dyDescent="0.25">
      <c r="B15" s="11" t="s">
        <v>25</v>
      </c>
      <c r="C15" s="37">
        <v>5228826.17</v>
      </c>
      <c r="D15" s="37">
        <v>6258947.8899999997</v>
      </c>
      <c r="E15" s="37">
        <v>4482589.21</v>
      </c>
      <c r="H15" s="15"/>
      <c r="I15" s="15"/>
      <c r="J15" s="6"/>
    </row>
    <row r="16" spans="2:10" x14ac:dyDescent="0.25">
      <c r="B16" s="11" t="s">
        <v>29</v>
      </c>
      <c r="C16" s="10">
        <v>1363178935.8815799</v>
      </c>
      <c r="D16" s="10">
        <v>1262055283.1100001</v>
      </c>
      <c r="E16" s="10">
        <v>1207325747.79</v>
      </c>
      <c r="H16" s="6"/>
      <c r="I16" s="15"/>
      <c r="J16" s="6"/>
    </row>
    <row r="17" spans="1:10" x14ac:dyDescent="0.25">
      <c r="B17" s="18" t="s">
        <v>27</v>
      </c>
      <c r="C17" s="14">
        <v>1446192913.1019025</v>
      </c>
      <c r="D17" s="14">
        <v>1345811521.6499999</v>
      </c>
      <c r="E17" s="14">
        <v>1243206686.7</v>
      </c>
      <c r="H17" s="19"/>
      <c r="I17" s="15"/>
      <c r="J17" s="6"/>
    </row>
    <row r="18" spans="1:10" x14ac:dyDescent="0.25">
      <c r="A18" s="20"/>
      <c r="B18" s="21" t="s">
        <v>30</v>
      </c>
      <c r="C18" s="22">
        <v>2080671050.1554508</v>
      </c>
      <c r="D18" s="22">
        <v>1898008431.0806451</v>
      </c>
      <c r="E18" s="22">
        <v>1810266838.5645165</v>
      </c>
      <c r="H18" s="6"/>
      <c r="I18" s="15"/>
      <c r="J18" s="6"/>
    </row>
    <row r="19" spans="1:10" x14ac:dyDescent="0.25">
      <c r="B19" s="23"/>
      <c r="C19" s="17"/>
      <c r="D19" s="17"/>
      <c r="E19" s="17"/>
      <c r="H19" s="6"/>
      <c r="I19" s="6"/>
      <c r="J19" s="6"/>
    </row>
    <row r="20" spans="1:10" x14ac:dyDescent="0.25">
      <c r="B20" s="8" t="s">
        <v>31</v>
      </c>
      <c r="C20" s="17"/>
      <c r="D20" s="17"/>
      <c r="E20" s="17"/>
      <c r="H20" s="6"/>
      <c r="I20" s="6"/>
      <c r="J20" s="6"/>
    </row>
    <row r="21" spans="1:10" x14ac:dyDescent="0.25">
      <c r="B21" s="9" t="s">
        <v>32</v>
      </c>
      <c r="C21" s="17"/>
      <c r="D21" s="17"/>
      <c r="E21" s="17"/>
      <c r="H21" s="6"/>
      <c r="I21" s="6"/>
      <c r="J21" s="6"/>
    </row>
    <row r="22" spans="1:10" x14ac:dyDescent="0.25">
      <c r="B22" s="11" t="s">
        <v>33</v>
      </c>
      <c r="C22" s="10">
        <v>161466370.94999999</v>
      </c>
      <c r="D22" s="10">
        <v>142376952.71000001</v>
      </c>
      <c r="E22" s="10">
        <v>122491495.78</v>
      </c>
      <c r="H22" s="6"/>
      <c r="I22" s="15"/>
      <c r="J22" s="6"/>
    </row>
    <row r="23" spans="1:10" x14ac:dyDescent="0.25">
      <c r="B23" s="11" t="s">
        <v>34</v>
      </c>
      <c r="C23" s="10">
        <v>0</v>
      </c>
      <c r="D23" s="10">
        <v>0</v>
      </c>
      <c r="E23" s="10">
        <v>0</v>
      </c>
      <c r="H23" s="6"/>
      <c r="I23" s="6"/>
      <c r="J23" s="6"/>
    </row>
    <row r="24" spans="1:10" x14ac:dyDescent="0.25">
      <c r="A24" s="20"/>
      <c r="B24" s="11" t="s">
        <v>35</v>
      </c>
      <c r="C24" s="14">
        <v>161466370.94999999</v>
      </c>
      <c r="D24" s="14">
        <v>142376952.71000001</v>
      </c>
      <c r="E24" s="14">
        <v>122491495.78</v>
      </c>
      <c r="H24" s="6"/>
      <c r="I24" s="15"/>
      <c r="J24" s="6"/>
    </row>
    <row r="25" spans="1:10" x14ac:dyDescent="0.25">
      <c r="B25" s="9" t="s">
        <v>36</v>
      </c>
      <c r="C25" s="17"/>
      <c r="D25" s="17"/>
      <c r="E25" s="17"/>
    </row>
    <row r="26" spans="1:10" x14ac:dyDescent="0.25">
      <c r="B26" s="11" t="s">
        <v>33</v>
      </c>
      <c r="C26" s="10">
        <v>250241</v>
      </c>
      <c r="D26" s="10">
        <v>2193324</v>
      </c>
      <c r="E26" s="10">
        <v>2654287</v>
      </c>
    </row>
    <row r="27" spans="1:10" x14ac:dyDescent="0.25">
      <c r="B27" s="11" t="s">
        <v>34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35</v>
      </c>
      <c r="C28" s="22">
        <v>250241</v>
      </c>
      <c r="D28" s="22">
        <v>2193324</v>
      </c>
      <c r="E28" s="22">
        <v>2654287</v>
      </c>
    </row>
    <row r="29" spans="1:10" x14ac:dyDescent="0.25">
      <c r="A29" s="20"/>
      <c r="B29" s="11"/>
      <c r="C29" s="10"/>
      <c r="D29" s="10"/>
      <c r="E29" s="10"/>
    </row>
    <row r="30" spans="1:10" x14ac:dyDescent="0.25">
      <c r="B30" s="8" t="s">
        <v>37</v>
      </c>
      <c r="C30" s="17"/>
      <c r="D30" s="17"/>
      <c r="E30" s="17"/>
    </row>
    <row r="31" spans="1:10" x14ac:dyDescent="0.25">
      <c r="A31" s="3"/>
      <c r="B31" s="24" t="s">
        <v>38</v>
      </c>
      <c r="C31" s="25">
        <v>57957904.769999988</v>
      </c>
      <c r="D31" s="25">
        <v>52930067.129999995</v>
      </c>
      <c r="E31" s="25">
        <v>48478774.640000001</v>
      </c>
    </row>
    <row r="32" spans="1:10" x14ac:dyDescent="0.25">
      <c r="B32" s="5"/>
      <c r="C32" s="17"/>
      <c r="D32" s="17"/>
      <c r="E32" s="17"/>
    </row>
    <row r="33" spans="2:5" x14ac:dyDescent="0.25">
      <c r="B33" s="8" t="s">
        <v>39</v>
      </c>
      <c r="C33" s="17"/>
      <c r="D33" s="17"/>
      <c r="E33" s="17"/>
    </row>
    <row r="34" spans="2:5" x14ac:dyDescent="0.25">
      <c r="B34" s="11" t="s">
        <v>40</v>
      </c>
      <c r="C34" s="10">
        <v>5123</v>
      </c>
      <c r="D34" s="10">
        <v>7054</v>
      </c>
      <c r="E34" s="10">
        <v>3701</v>
      </c>
    </row>
    <row r="35" spans="2:5" x14ac:dyDescent="0.25">
      <c r="B35" s="24" t="s">
        <v>41</v>
      </c>
      <c r="C35" s="25">
        <v>32677</v>
      </c>
      <c r="D35" s="25">
        <v>31530</v>
      </c>
      <c r="E35" s="25">
        <v>26493</v>
      </c>
    </row>
    <row r="36" spans="2:5" x14ac:dyDescent="0.25">
      <c r="B36" s="11"/>
      <c r="C36" s="17"/>
      <c r="D36" s="17"/>
      <c r="E36" s="17"/>
    </row>
    <row r="37" spans="2:5" x14ac:dyDescent="0.25">
      <c r="B37" s="8" t="s">
        <v>42</v>
      </c>
      <c r="C37" s="17"/>
      <c r="D37" s="17"/>
      <c r="E37" s="17"/>
    </row>
    <row r="38" spans="2:5" x14ac:dyDescent="0.25">
      <c r="B38" s="11" t="s">
        <v>43</v>
      </c>
      <c r="C38" s="10">
        <v>251</v>
      </c>
      <c r="D38" s="10">
        <v>259</v>
      </c>
      <c r="E38" s="10">
        <v>252</v>
      </c>
    </row>
    <row r="39" spans="2:5" x14ac:dyDescent="0.25">
      <c r="B39" s="24" t="s">
        <v>44</v>
      </c>
      <c r="C39" s="25">
        <v>189.5</v>
      </c>
      <c r="D39" s="25">
        <v>195</v>
      </c>
      <c r="E39" s="25">
        <v>165</v>
      </c>
    </row>
    <row r="40" spans="2:5" x14ac:dyDescent="0.25">
      <c r="B40" s="11"/>
      <c r="C40" s="17"/>
      <c r="D40" s="17"/>
      <c r="E40" s="17"/>
    </row>
    <row r="41" spans="2:5" x14ac:dyDescent="0.25">
      <c r="B41" s="21" t="s">
        <v>45</v>
      </c>
      <c r="C41" s="25">
        <v>79016998.00999999</v>
      </c>
      <c r="D41" s="25">
        <v>76066480.620000005</v>
      </c>
      <c r="E41" s="25">
        <v>70445455.060000002</v>
      </c>
    </row>
    <row r="42" spans="2:5" x14ac:dyDescent="0.25">
      <c r="B42" s="26"/>
      <c r="C42" s="17"/>
      <c r="D42" s="17"/>
      <c r="E42" s="17"/>
    </row>
    <row r="43" spans="2:5" x14ac:dyDescent="0.25">
      <c r="B43" s="8" t="s">
        <v>46</v>
      </c>
      <c r="C43" s="17"/>
      <c r="D43" s="17"/>
      <c r="E43" s="17"/>
    </row>
    <row r="44" spans="2:5" x14ac:dyDescent="0.25">
      <c r="B44" s="11" t="s">
        <v>47</v>
      </c>
      <c r="C44" s="10">
        <v>6736220.3599999994</v>
      </c>
      <c r="D44" s="10">
        <v>5148048.9000000004</v>
      </c>
      <c r="E44" s="10">
        <v>3392495.48</v>
      </c>
    </row>
    <row r="45" spans="2:5" x14ac:dyDescent="0.25">
      <c r="B45" s="11" t="s">
        <v>48</v>
      </c>
      <c r="C45" s="14">
        <v>33455809.330000002</v>
      </c>
      <c r="D45" s="14">
        <v>28066333.84</v>
      </c>
      <c r="E45" s="14">
        <v>25070652.649999999</v>
      </c>
    </row>
    <row r="46" spans="2:5" x14ac:dyDescent="0.25">
      <c r="B46" s="11" t="s">
        <v>49</v>
      </c>
      <c r="C46" s="10">
        <v>27935897.620000001</v>
      </c>
      <c r="D46" s="10">
        <v>23328526.310000002</v>
      </c>
      <c r="E46" s="10">
        <v>21026756.310000002</v>
      </c>
    </row>
    <row r="47" spans="2:5" x14ac:dyDescent="0.25">
      <c r="B47" s="11" t="s">
        <v>50</v>
      </c>
      <c r="C47" s="10">
        <v>5519911.71</v>
      </c>
      <c r="D47" s="10">
        <v>4737807.53</v>
      </c>
      <c r="E47" s="10">
        <v>4043896.34</v>
      </c>
    </row>
    <row r="48" spans="2:5" x14ac:dyDescent="0.25">
      <c r="B48" s="11" t="s">
        <v>51</v>
      </c>
      <c r="C48" s="10">
        <v>1845684.46</v>
      </c>
      <c r="D48" s="10">
        <v>1132648.02</v>
      </c>
      <c r="E48" s="10">
        <v>554245.77</v>
      </c>
    </row>
    <row r="49" spans="2:5" x14ac:dyDescent="0.25">
      <c r="B49" s="11" t="s">
        <v>52</v>
      </c>
      <c r="C49" s="10">
        <v>15412729.6</v>
      </c>
      <c r="D49" s="10">
        <v>11040722.299999999</v>
      </c>
      <c r="E49" s="10">
        <v>10692385.309999999</v>
      </c>
    </row>
    <row r="50" spans="2:5" x14ac:dyDescent="0.25">
      <c r="B50" s="11" t="s">
        <v>53</v>
      </c>
      <c r="C50" s="14">
        <v>57450443.750000007</v>
      </c>
      <c r="D50" s="14">
        <v>45387753.059999987</v>
      </c>
      <c r="E50" s="14">
        <v>39709779.209999993</v>
      </c>
    </row>
    <row r="51" spans="2:5" x14ac:dyDescent="0.25">
      <c r="B51" s="27"/>
      <c r="C51" s="3"/>
      <c r="D51" s="3"/>
      <c r="E51" s="3"/>
    </row>
    <row r="53" spans="2:5" x14ac:dyDescent="0.25">
      <c r="B53" s="94" t="s">
        <v>54</v>
      </c>
      <c r="C53" s="94"/>
      <c r="D53" s="94"/>
      <c r="E53" s="94"/>
    </row>
    <row r="54" spans="2:5" x14ac:dyDescent="0.25">
      <c r="B54" s="94" t="s">
        <v>55</v>
      </c>
      <c r="C54" s="94"/>
      <c r="D54" s="94"/>
      <c r="E54" s="94"/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25"/>
  <sheetViews>
    <sheetView workbookViewId="0">
      <selection activeCell="A24" sqref="A24"/>
    </sheetView>
  </sheetViews>
  <sheetFormatPr defaultColWidth="32" defaultRowHeight="15" x14ac:dyDescent="0.25"/>
  <cols>
    <col min="1" max="1" width="80.7109375" customWidth="1"/>
    <col min="2" max="13" width="8.7109375" customWidth="1"/>
  </cols>
  <sheetData>
    <row r="1" spans="1:13" ht="15.75" x14ac:dyDescent="0.25">
      <c r="A1" s="1" t="s">
        <v>69</v>
      </c>
    </row>
    <row r="4" spans="1:13" x14ac:dyDescent="0.25">
      <c r="A4" s="2" t="s">
        <v>0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>
        <v>2018</v>
      </c>
      <c r="J4">
        <v>2019</v>
      </c>
      <c r="K4">
        <v>2020</v>
      </c>
      <c r="L4">
        <v>2021</v>
      </c>
      <c r="M4">
        <v>2022</v>
      </c>
    </row>
    <row r="5" spans="1:13" x14ac:dyDescent="0.25">
      <c r="A5" t="s">
        <v>56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  <c r="L5" s="29">
        <v>8.1510629021868972</v>
      </c>
      <c r="M5" s="29">
        <v>9.1999999999999993</v>
      </c>
    </row>
    <row r="6" spans="1:13" x14ac:dyDescent="0.25">
      <c r="A6" t="s">
        <v>57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  <c r="L6" s="29">
        <v>1.6539541575829375</v>
      </c>
      <c r="M6" s="29">
        <v>1.9</v>
      </c>
    </row>
    <row r="7" spans="1:13" x14ac:dyDescent="0.25">
      <c r="A7" t="s">
        <v>58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  <c r="L7" s="29">
        <v>26.91994596892139</v>
      </c>
      <c r="M7" s="29">
        <v>29.2</v>
      </c>
    </row>
    <row r="8" spans="1:13" x14ac:dyDescent="0.25">
      <c r="A8" t="s">
        <v>59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  <c r="L8" s="29">
        <v>8.3309478058617739</v>
      </c>
      <c r="M8" s="29">
        <v>8.1999999999999993</v>
      </c>
    </row>
    <row r="9" spans="1:13" x14ac:dyDescent="0.25">
      <c r="A9" s="2" t="s">
        <v>60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  <c r="L9" s="29">
        <v>7.3772093869738997</v>
      </c>
      <c r="M9" s="29">
        <v>7.8</v>
      </c>
    </row>
    <row r="10" spans="1:13" x14ac:dyDescent="0.25">
      <c r="A10" s="2"/>
      <c r="B10" s="29"/>
      <c r="C10" s="29"/>
      <c r="D10" s="30"/>
      <c r="E10" s="30"/>
    </row>
    <row r="11" spans="1:13" hidden="1" x14ac:dyDescent="0.25">
      <c r="A11" s="2" t="s">
        <v>6</v>
      </c>
      <c r="B11" s="29"/>
      <c r="C11" s="29"/>
      <c r="D11" s="30"/>
      <c r="E11" s="30"/>
    </row>
    <row r="12" spans="1:13" hidden="1" x14ac:dyDescent="0.25">
      <c r="A12" t="s">
        <v>1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13" hidden="1" x14ac:dyDescent="0.25">
      <c r="A13" t="s">
        <v>2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3" hidden="1" x14ac:dyDescent="0.25">
      <c r="A14" t="s">
        <v>3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3" hidden="1" x14ac:dyDescent="0.25">
      <c r="A15" s="3" t="s">
        <v>4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3" hidden="1" x14ac:dyDescent="0.25">
      <c r="A16" s="2" t="s">
        <v>5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7</v>
      </c>
    </row>
    <row r="19" spans="1:6" hidden="1" x14ac:dyDescent="0.25">
      <c r="A19" t="s">
        <v>1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2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4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5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8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12"/>
  <sheetViews>
    <sheetView topLeftCell="A5" workbookViewId="0">
      <selection activeCell="A11" sqref="A11"/>
    </sheetView>
  </sheetViews>
  <sheetFormatPr defaultRowHeight="15" x14ac:dyDescent="0.25"/>
  <cols>
    <col min="1" max="1" width="33" customWidth="1"/>
    <col min="2" max="18" width="7.7109375" customWidth="1"/>
  </cols>
  <sheetData>
    <row r="1" spans="1:18" ht="18" x14ac:dyDescent="0.25">
      <c r="A1" s="90" t="s">
        <v>68</v>
      </c>
    </row>
    <row r="5" spans="1:18" ht="15.75" thickBot="1" x14ac:dyDescent="0.3"/>
    <row r="6" spans="1:18" ht="15.75" thickBot="1" x14ac:dyDescent="0.3">
      <c r="A6" s="41" t="s">
        <v>9</v>
      </c>
      <c r="B6" s="42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42">
        <v>2016</v>
      </c>
      <c r="M6" s="42">
        <v>2017</v>
      </c>
      <c r="N6" s="42">
        <v>2018</v>
      </c>
      <c r="O6" s="101">
        <v>2019</v>
      </c>
      <c r="P6" s="101">
        <v>2020</v>
      </c>
      <c r="Q6" s="101">
        <v>2021</v>
      </c>
      <c r="R6" s="101">
        <v>2022</v>
      </c>
    </row>
    <row r="7" spans="1:18" x14ac:dyDescent="0.25">
      <c r="A7" s="43" t="s">
        <v>61</v>
      </c>
      <c r="B7" s="6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15">
        <v>253</v>
      </c>
      <c r="N7" s="15" vm="1">
        <v>254</v>
      </c>
      <c r="O7" s="99">
        <v>236</v>
      </c>
      <c r="P7" s="99">
        <v>252</v>
      </c>
      <c r="Q7" s="99">
        <v>259</v>
      </c>
      <c r="R7" s="99">
        <v>251</v>
      </c>
    </row>
    <row r="8" spans="1:18" x14ac:dyDescent="0.25">
      <c r="A8" s="43" t="s">
        <v>62</v>
      </c>
      <c r="B8" s="6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15">
        <v>184</v>
      </c>
      <c r="N8" s="15" vm="2">
        <v>194</v>
      </c>
      <c r="O8" s="99">
        <v>193</v>
      </c>
      <c r="P8" s="99">
        <v>165</v>
      </c>
      <c r="Q8" s="99">
        <v>195</v>
      </c>
      <c r="R8" s="107">
        <v>189.5</v>
      </c>
    </row>
    <row r="9" spans="1:18" ht="15.75" thickBot="1" x14ac:dyDescent="0.3">
      <c r="A9" s="44" t="s">
        <v>60</v>
      </c>
      <c r="B9" s="45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6">
        <v>387</v>
      </c>
      <c r="M9" s="46">
        <v>437</v>
      </c>
      <c r="N9" s="46">
        <v>448</v>
      </c>
      <c r="O9" s="100">
        <v>429</v>
      </c>
      <c r="P9" s="100">
        <v>417</v>
      </c>
      <c r="Q9" s="100">
        <v>454</v>
      </c>
      <c r="R9" s="106">
        <v>440.5</v>
      </c>
    </row>
    <row r="12" spans="1:18" x14ac:dyDescent="0.25">
      <c r="A12" s="98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22"/>
  <sheetViews>
    <sheetView topLeftCell="A3" workbookViewId="0">
      <selection activeCell="A16" sqref="A16"/>
    </sheetView>
  </sheetViews>
  <sheetFormatPr defaultRowHeight="15" x14ac:dyDescent="0.25"/>
  <cols>
    <col min="1" max="1" width="27.140625" customWidth="1"/>
    <col min="2" max="18" width="6.7109375" customWidth="1"/>
  </cols>
  <sheetData>
    <row r="1" spans="1:18" ht="15.75" x14ac:dyDescent="0.25">
      <c r="A1" s="1" t="s">
        <v>67</v>
      </c>
    </row>
    <row r="7" spans="1:18" ht="15.75" thickBot="1" x14ac:dyDescent="0.3"/>
    <row r="8" spans="1:18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  <c r="P8" s="41">
        <v>2020</v>
      </c>
      <c r="Q8" s="41">
        <v>2021</v>
      </c>
      <c r="R8" s="41">
        <v>2022</v>
      </c>
    </row>
    <row r="9" spans="1:18" x14ac:dyDescent="0.25">
      <c r="A9" t="s">
        <v>59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1">
        <v>1043.5728125959999</v>
      </c>
      <c r="K9" s="91">
        <v>1067.0617929499999</v>
      </c>
      <c r="L9" s="91">
        <v>1087</v>
      </c>
      <c r="M9" s="91">
        <v>1121</v>
      </c>
      <c r="N9" s="91">
        <v>1220</v>
      </c>
      <c r="O9" s="92">
        <v>1250</v>
      </c>
      <c r="P9" s="104">
        <v>1207</v>
      </c>
      <c r="Q9" s="104">
        <v>1262</v>
      </c>
      <c r="R9" s="104">
        <v>1363</v>
      </c>
    </row>
    <row r="10" spans="1:18" x14ac:dyDescent="0.25">
      <c r="A10" t="s">
        <v>57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2">
        <v>106.61904909000015</v>
      </c>
      <c r="K10" s="92">
        <v>87.284960999999996</v>
      </c>
      <c r="L10" s="92">
        <v>93</v>
      </c>
      <c r="M10" s="92">
        <v>93</v>
      </c>
      <c r="N10" s="92">
        <v>77</v>
      </c>
      <c r="O10" s="92">
        <v>56</v>
      </c>
      <c r="P10" s="104">
        <v>36</v>
      </c>
      <c r="Q10" s="104">
        <v>84</v>
      </c>
      <c r="R10" s="104">
        <v>83</v>
      </c>
    </row>
    <row r="11" spans="1:18" x14ac:dyDescent="0.25">
      <c r="A11" t="s">
        <v>56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2">
        <v>259.83547277187319</v>
      </c>
      <c r="K11" s="92">
        <v>284.942565</v>
      </c>
      <c r="L11" s="92">
        <v>296</v>
      </c>
      <c r="M11" s="92">
        <v>294</v>
      </c>
      <c r="N11" s="92">
        <v>324</v>
      </c>
      <c r="O11" s="92">
        <v>396</v>
      </c>
      <c r="P11" s="104">
        <v>421</v>
      </c>
      <c r="Q11" s="104">
        <v>405</v>
      </c>
      <c r="R11" s="104">
        <v>472</v>
      </c>
    </row>
    <row r="12" spans="1:18" ht="15.75" thickBot="1" x14ac:dyDescent="0.3">
      <c r="A12" t="s">
        <v>58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3">
        <v>115.95675863738776</v>
      </c>
      <c r="K12" s="93">
        <v>118.152614</v>
      </c>
      <c r="L12" s="93">
        <v>115</v>
      </c>
      <c r="M12" s="93">
        <v>124</v>
      </c>
      <c r="N12" s="93">
        <v>119</v>
      </c>
      <c r="O12" s="102">
        <v>132</v>
      </c>
      <c r="P12" s="105">
        <v>145</v>
      </c>
      <c r="Q12" s="105">
        <v>147</v>
      </c>
      <c r="R12" s="105">
        <v>162</v>
      </c>
    </row>
    <row r="13" spans="1:18" ht="15.75" thickBot="1" x14ac:dyDescent="0.3">
      <c r="A13" t="s">
        <v>60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03">
        <f>SUM(O9:O12)</f>
        <v>1834</v>
      </c>
      <c r="P13" s="103">
        <v>1809</v>
      </c>
      <c r="Q13" s="103">
        <v>1898</v>
      </c>
      <c r="R13" s="103">
        <v>2080</v>
      </c>
    </row>
    <row r="16" spans="1:18" x14ac:dyDescent="0.25">
      <c r="A16" s="40" t="s">
        <v>10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U64"/>
  <sheetViews>
    <sheetView workbookViewId="0">
      <selection activeCell="Q11" sqref="Q11"/>
    </sheetView>
  </sheetViews>
  <sheetFormatPr defaultRowHeight="15" x14ac:dyDescent="0.25"/>
  <cols>
    <col min="5" max="21" width="6.7109375" customWidth="1"/>
  </cols>
  <sheetData>
    <row r="1" spans="1:21" ht="15.75" x14ac:dyDescent="0.25">
      <c r="A1" s="1" t="s">
        <v>66</v>
      </c>
    </row>
    <row r="4" spans="1:21" ht="15.75" thickBot="1" x14ac:dyDescent="0.3"/>
    <row r="5" spans="1:21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77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  <c r="T5" s="48">
        <v>2021</v>
      </c>
      <c r="U5" s="48">
        <v>2022</v>
      </c>
    </row>
    <row r="6" spans="1:21" x14ac:dyDescent="0.25">
      <c r="C6" s="79" t="s">
        <v>12</v>
      </c>
      <c r="D6" s="79" t="s">
        <v>63</v>
      </c>
      <c r="E6" s="53">
        <v>262.47086760359497</v>
      </c>
      <c r="F6" s="80">
        <v>251</v>
      </c>
      <c r="G6" s="56">
        <v>241</v>
      </c>
      <c r="H6" s="55">
        <v>189.24944199999999</v>
      </c>
      <c r="I6" s="55">
        <v>182.561939</v>
      </c>
      <c r="J6" s="81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2">
        <v>328</v>
      </c>
      <c r="R6" s="81">
        <v>361</v>
      </c>
      <c r="S6" s="81">
        <v>266</v>
      </c>
      <c r="T6" s="81">
        <v>284</v>
      </c>
      <c r="U6" s="81">
        <v>311</v>
      </c>
    </row>
    <row r="7" spans="1:21" ht="15.75" thickBot="1" x14ac:dyDescent="0.3">
      <c r="C7" s="83" t="s">
        <v>14</v>
      </c>
      <c r="D7" s="83" t="s">
        <v>64</v>
      </c>
      <c r="E7" s="62">
        <v>171.05560892745106</v>
      </c>
      <c r="F7" s="84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70">
        <v>70</v>
      </c>
      <c r="R7" s="70">
        <v>91</v>
      </c>
      <c r="S7" s="70">
        <v>191</v>
      </c>
      <c r="T7" s="70">
        <v>204</v>
      </c>
      <c r="U7" s="70">
        <v>245</v>
      </c>
    </row>
    <row r="8" spans="1:21" ht="15.75" thickBot="1" x14ac:dyDescent="0.3">
      <c r="C8" s="83" t="s">
        <v>16</v>
      </c>
      <c r="D8" s="83" t="s">
        <v>60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70">
        <v>401</v>
      </c>
      <c r="R8" s="70">
        <f>R6+R7</f>
        <v>452</v>
      </c>
      <c r="S8" s="70">
        <v>457</v>
      </c>
      <c r="T8" s="70">
        <v>489</v>
      </c>
      <c r="U8" s="70">
        <v>555</v>
      </c>
    </row>
    <row r="13" spans="1:21" x14ac:dyDescent="0.25">
      <c r="B13" s="40" t="s">
        <v>11</v>
      </c>
    </row>
    <row r="43" spans="6:18" x14ac:dyDescent="0.25">
      <c r="N43" s="19"/>
      <c r="O43" s="78"/>
      <c r="P43" s="78"/>
      <c r="Q43" s="78"/>
      <c r="R43" s="78"/>
    </row>
    <row r="44" spans="6:18" x14ac:dyDescent="0.25">
      <c r="N44" s="82"/>
      <c r="O44" s="74"/>
      <c r="P44" s="82"/>
      <c r="Q44" s="74"/>
      <c r="R44" s="74"/>
    </row>
    <row r="45" spans="6:18" x14ac:dyDescent="0.25">
      <c r="N45" s="82"/>
      <c r="O45" s="74"/>
      <c r="P45" s="82"/>
      <c r="Q45" s="74"/>
      <c r="R45" s="74"/>
    </row>
    <row r="46" spans="6:18" x14ac:dyDescent="0.25">
      <c r="N46" s="82"/>
      <c r="O46" s="74"/>
      <c r="P46" s="82"/>
      <c r="Q46" s="74"/>
      <c r="R46" s="74"/>
    </row>
    <row r="47" spans="6:18" x14ac:dyDescent="0.25">
      <c r="H47" s="85"/>
      <c r="O47" s="19"/>
    </row>
    <row r="48" spans="6:18" x14ac:dyDescent="0.25">
      <c r="F48" t="s">
        <v>17</v>
      </c>
      <c r="H48" s="86"/>
      <c r="O48" s="19"/>
    </row>
    <row r="53" spans="4:20" x14ac:dyDescent="0.25">
      <c r="D53" s="36">
        <v>2012</v>
      </c>
      <c r="E53" s="87" t="s">
        <v>13</v>
      </c>
      <c r="F53" s="87" t="s">
        <v>15</v>
      </c>
      <c r="L53" s="87">
        <v>2013</v>
      </c>
      <c r="M53" s="2" t="s">
        <v>5</v>
      </c>
      <c r="N53" s="87" t="s">
        <v>13</v>
      </c>
      <c r="O53" s="87" t="s">
        <v>15</v>
      </c>
      <c r="Q53" s="87">
        <v>2014</v>
      </c>
      <c r="R53" s="2" t="s">
        <v>5</v>
      </c>
      <c r="S53" s="87" t="s">
        <v>13</v>
      </c>
      <c r="T53" s="87" t="s">
        <v>15</v>
      </c>
    </row>
    <row r="54" spans="4:20" x14ac:dyDescent="0.25">
      <c r="D54" t="s">
        <v>18</v>
      </c>
      <c r="E54" s="32">
        <v>224116611.78171065</v>
      </c>
      <c r="F54" s="32">
        <v>52529692.840059198</v>
      </c>
      <c r="L54" t="s">
        <v>19</v>
      </c>
      <c r="M54" s="32">
        <v>67824057.600000009</v>
      </c>
      <c r="N54" s="32">
        <v>54937769.839999989</v>
      </c>
      <c r="O54" s="32">
        <v>12886287.76</v>
      </c>
      <c r="Q54" t="s">
        <v>19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19</v>
      </c>
      <c r="E55" s="88">
        <v>65805430</v>
      </c>
      <c r="F55" s="88">
        <v>20791723.02</v>
      </c>
      <c r="L55" s="45" t="s">
        <v>18</v>
      </c>
      <c r="M55" s="88">
        <v>249699198.72304747</v>
      </c>
      <c r="N55" s="88">
        <v>202021488.50304747</v>
      </c>
      <c r="O55" s="88">
        <v>47677710.219999991</v>
      </c>
      <c r="Q55" s="45" t="s">
        <v>18</v>
      </c>
      <c r="R55" s="88">
        <v>259835472.77187318</v>
      </c>
      <c r="S55" s="88">
        <v>215484945.03187308</v>
      </c>
      <c r="T55" s="88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20</v>
      </c>
      <c r="M58" s="89">
        <v>318</v>
      </c>
      <c r="N58" s="32">
        <v>257</v>
      </c>
      <c r="O58" s="89">
        <v>61</v>
      </c>
    </row>
    <row r="61" spans="4:20" x14ac:dyDescent="0.25">
      <c r="L61">
        <v>2013</v>
      </c>
      <c r="M61" t="s">
        <v>5</v>
      </c>
      <c r="N61" t="s">
        <v>13</v>
      </c>
      <c r="O61" t="s">
        <v>15</v>
      </c>
    </row>
    <row r="62" spans="4:20" x14ac:dyDescent="0.25">
      <c r="L62" t="s">
        <v>19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18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2020-2022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2020-2022'!Print_Area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2022-08-17T07:30:22Z</dcterms:created>
  <dcterms:modified xsi:type="dcterms:W3CDTF">2023-06-21T11:29:48Z</dcterms:modified>
</cp:coreProperties>
</file>