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2_Q3\"/>
    </mc:Choice>
  </mc:AlternateContent>
  <xr:revisionPtr revIDLastSave="0" documentId="8_{664DDBF3-09DD-461C-9E1C-F4D2C1DA1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ksutulo, korvaukset" sheetId="3" r:id="rId1"/>
    <sheet name="Premieinkomst, ersättningar" sheetId="4" r:id="rId2"/>
    <sheet name="Premiums written, claims paid" sheetId="5" r:id="rId3"/>
  </sheets>
  <definedNames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5" l="1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6" i="3"/>
  <c r="F5" i="3" l="1"/>
  <c r="I5" i="5"/>
  <c r="F5" i="5"/>
  <c r="I5" i="3"/>
  <c r="F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PDATA2\SVINHUFVUDKI\DATA\My Data Sources\RISKIAS OLAP_Riski RISKI Kuutio.odc" keepAlive="1" name="RISKIAS OLAP_Riski RISKI Kuutio" type="5" refreshedVersion="6" background="1">
    <dbPr connection="Provider=MSOLAP.8;Integrated Security=SSPI;Persist Security Info=True;Initial Catalog=OLAP_Riski;Data Source=RISKIAS;MDX Compatibility=1;Safety Options=2;MDX Missing Member Mode=Error;Update Isolation Level=2" command="RISKI Kuutio" commandType="1"/>
    <olapPr sendLocale="1" rowDrillCount="1000"/>
  </connection>
  <connection id="2" xr16:uid="{00000000-0015-0000-FFFF-FFFF01000000}" odcFile="\\SPDATA2\SVINHUFVUDKI\DATA\My Data Sources\RISKIAS OLAP_Riski RISKI Kuutio.odc" keepAlive="1" name="RISKIAS OLAP_Riski RISKI Kuutio1" type="5" refreshedVersion="6" background="1">
    <dbPr connection="Provider=MSOLAP.8;Integrated Security=SSPI;Persist Security Info=True;Initial Catalog=OLAP_Riski;Data Source=RISKIAS;MDX Compatibility=1;Safety Options=2;MDX Missing Member Mode=Error;Update Isolation Level=2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<sst xmlns="http://schemas.openxmlformats.org/spreadsheetml/2006/main" count="97" uniqueCount="80">
  <si>
    <t>Muu tapaturma (1b)</t>
  </si>
  <si>
    <t>Sairaus (2)</t>
  </si>
  <si>
    <t>Alukset (6)</t>
  </si>
  <si>
    <t>Tulipalo ja luonnonvoimat (8)</t>
  </si>
  <si>
    <t>Moottoriajoneuvon vastuu (10)</t>
  </si>
  <si>
    <t>Vesiliikennealuksen vastuu (12)</t>
  </si>
  <si>
    <t>Yleinen vastuu (13)</t>
  </si>
  <si>
    <t>Maksetut korvaukset</t>
  </si>
  <si>
    <t>Maa-ajoneuvot (3)</t>
  </si>
  <si>
    <t>Kuljetettavat tavarat (7)</t>
  </si>
  <si>
    <t>Ilma-aluksen vastuu (11)</t>
  </si>
  <si>
    <t>Luotto (14)</t>
  </si>
  <si>
    <t>Muutos %</t>
  </si>
  <si>
    <t xml:space="preserve">Kotimainen ensivakuutus </t>
  </si>
  <si>
    <t>(1.000 euroa)</t>
  </si>
  <si>
    <t>Raitella liikkuva kalusto (4)</t>
  </si>
  <si>
    <t>Ilma-alukset (5)</t>
  </si>
  <si>
    <t>Yhteensä</t>
  </si>
  <si>
    <t>Takaus (15)</t>
  </si>
  <si>
    <t>Muut varallisuusvahingot (16)</t>
  </si>
  <si>
    <t>Oikeusturva (17)</t>
  </si>
  <si>
    <t>Matka-apu (18)</t>
  </si>
  <si>
    <t>Vakuutusmaksutulo</t>
  </si>
  <si>
    <t>Muut omaisuudelle aiheutuneet 
vahingot (9)</t>
  </si>
  <si>
    <t>Työtapaturma ja ammattitaudit (1a)</t>
  </si>
  <si>
    <t>Sisältää  If Skadeförsäkring AB:n Suomen sivuliikkeen tiedot</t>
  </si>
  <si>
    <t>-</t>
  </si>
  <si>
    <t xml:space="preserve">Inhemsk direktförsäkring  </t>
  </si>
  <si>
    <t>Premieinkomst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</si>
  <si>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</si>
  <si>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</si>
  <si>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</si>
  <si>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</si>
  <si>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</si>
  <si>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</si>
  <si>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Luftfartyg (5)</t>
  </si>
  <si>
    <t>Fartyg 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</si>
  <si>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</si>
  <si>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</si>
  <si>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</si>
  <si>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</si>
  <si>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</si>
  <si>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</si>
  <si>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(13)</t>
  </si>
  <si>
    <t>Kredit  (14)</t>
  </si>
  <si>
    <t>Borgen (15)</t>
  </si>
  <si>
    <t>Andra förmögenhetsskador(16)</t>
  </si>
  <si>
    <t>Rättsskydd (17)</t>
  </si>
  <si>
    <t>Turistassistans (18)</t>
  </si>
  <si>
    <t>(1.000 euro)</t>
  </si>
  <si>
    <t>Innehåller  If P&amp;C Insurance Ltd, branch in Finland data.</t>
  </si>
  <si>
    <t>Domestic direct insurance</t>
  </si>
  <si>
    <t>Premiums written</t>
  </si>
  <si>
    <t>Claims paid</t>
  </si>
  <si>
    <t>(1.000 euros)</t>
  </si>
  <si>
    <t>Total</t>
  </si>
  <si>
    <t>Workers' compensation 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</si>
  <si>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</si>
  <si>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</si>
  <si>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</si>
  <si>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</si>
  <si>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</si>
  <si>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</si>
  <si>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</si>
  <si>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disasters(8)</t>
  </si>
  <si>
    <t>Other damage to property (9)</t>
  </si>
  <si>
    <t>Motor vehicle liability  (10)</t>
  </si>
  <si>
    <t>Aircraft liability (11)</t>
  </si>
  <si>
    <t>Liability for ships (12)</t>
  </si>
  <si>
    <t>General liability (13)</t>
  </si>
  <si>
    <t>Credit (14)</t>
  </si>
  <si>
    <t>Suretyship(15)</t>
  </si>
  <si>
    <t>Miscellaneous financial loss (16)</t>
  </si>
  <si>
    <t>Legal expenses (17)</t>
  </si>
  <si>
    <t>Travel assistance (18)</t>
  </si>
  <si>
    <t>Include  If P&amp;C Insurance Ltd, branch in Finland data.</t>
  </si>
  <si>
    <t>Change %</t>
  </si>
  <si>
    <t>Förändring %</t>
  </si>
  <si>
    <t>1.1.-30.9.2021</t>
  </si>
  <si>
    <t xml:space="preserve">1.1.-30.9.2022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</si>
</sst>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0" fillId="0" borderId="0" xfId="0" applyNumberFormat="1" applyFon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4" fillId="0" borderId="0" xfId="0" applyFont="1"/>
    <xf numFmtId="0" fontId="7" fillId="0" borderId="15" xfId="0" applyFont="1" applyBorder="1" applyAlignment="1">
      <alignment horizontal="left"/>
    </xf>
    <xf numFmtId="164" fontId="7" fillId="0" borderId="12" xfId="0" applyNumberFormat="1" applyFont="1" applyBorder="1"/>
    <xf numFmtId="164" fontId="7" fillId="0" borderId="13" xfId="0" applyNumberFormat="1" applyFont="1" applyBorder="1"/>
    <xf numFmtId="165" fontId="7" fillId="0" borderId="14" xfId="1" applyNumberFormat="1" applyFont="1" applyBorder="1"/>
    <xf numFmtId="0" fontId="8" fillId="0" borderId="6" xfId="0" applyFont="1" applyBorder="1" applyAlignment="1">
      <alignment horizontal="left"/>
    </xf>
    <xf numFmtId="164" fontId="8" fillId="0" borderId="5" xfId="0" applyNumberFormat="1" applyFont="1" applyBorder="1"/>
    <xf numFmtId="165" fontId="8" fillId="0" borderId="8" xfId="1" applyNumberFormat="1" applyFont="1" applyBorder="1"/>
    <xf numFmtId="165" fontId="8" fillId="0" borderId="8" xfId="1" applyNumberFormat="1" applyFont="1" applyBorder="1" applyAlignment="1">
      <alignment horizontal="right" indent="1"/>
    </xf>
    <xf numFmtId="0" fontId="8" fillId="0" borderId="6" xfId="0" applyFont="1" applyBorder="1" applyAlignment="1">
      <alignment vertical="top" wrapText="1"/>
    </xf>
    <xf numFmtId="165" fontId="8" fillId="0" borderId="8" xfId="1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164" fontId="8" fillId="0" borderId="9" xfId="0" applyNumberFormat="1" applyFont="1" applyBorder="1"/>
    <xf numFmtId="164" fontId="8" fillId="0" borderId="7" xfId="0" applyNumberFormat="1" applyFont="1" applyBorder="1"/>
    <xf numFmtId="165" fontId="8" fillId="0" borderId="11" xfId="1" applyNumberFormat="1" applyFont="1" applyBorder="1" applyAlignment="1">
      <alignment horizontal="right"/>
    </xf>
    <xf numFmtId="164" fontId="8" fillId="0" borderId="10" xfId="0" applyNumberFormat="1" applyFont="1" applyBorder="1"/>
    <xf numFmtId="0" fontId="8" fillId="0" borderId="0" xfId="0" applyNumberFormat="1" applyFont="1"/>
    <xf numFmtId="164" fontId="8" fillId="0" borderId="0" xfId="0" applyNumberFormat="1" applyFont="1"/>
    <xf numFmtId="165" fontId="8" fillId="0" borderId="0" xfId="1" applyNumberFormat="1" applyFont="1" applyAlignment="1">
      <alignment horizontal="right"/>
    </xf>
    <xf numFmtId="0" fontId="9" fillId="2" borderId="1" xfId="0" applyFont="1" applyFill="1" applyBorder="1"/>
    <xf numFmtId="0" fontId="5" fillId="2" borderId="11" xfId="0" applyNumberFormat="1" applyFont="1" applyFill="1" applyBorder="1" applyAlignment="1">
      <alignment horizontal="right"/>
    </xf>
    <xf numFmtId="0" fontId="7" fillId="2" borderId="11" xfId="0" applyNumberFormat="1" applyFont="1" applyFill="1" applyBorder="1" applyAlignment="1">
      <alignment horizontal="right"/>
    </xf>
    <xf numFmtId="0" fontId="10" fillId="0" borderId="1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vertical="top" wrapText="1"/>
    </xf>
    <xf numFmtId="0" fontId="11" fillId="0" borderId="4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2" fillId="0" borderId="12" xfId="0" applyNumberFormat="1" applyFont="1" applyBorder="1"/>
    <xf numFmtId="164" fontId="2" fillId="0" borderId="13" xfId="0" applyNumberFormat="1" applyFont="1" applyBorder="1"/>
    <xf numFmtId="165" fontId="2" fillId="0" borderId="14" xfId="1" applyNumberFormat="1" applyFont="1" applyBorder="1"/>
    <xf numFmtId="164" fontId="0" fillId="0" borderId="5" xfId="0" applyNumberFormat="1" applyBorder="1"/>
    <xf numFmtId="165" fontId="0" fillId="0" borderId="8" xfId="1" applyNumberFormat="1" applyFont="1" applyBorder="1"/>
    <xf numFmtId="165" fontId="0" fillId="0" borderId="8" xfId="1" applyNumberFormat="1" applyFont="1" applyBorder="1" applyAlignment="1">
      <alignment horizontal="right"/>
    </xf>
    <xf numFmtId="164" fontId="0" fillId="0" borderId="9" xfId="0" applyNumberFormat="1" applyBorder="1"/>
    <xf numFmtId="164" fontId="0" fillId="0" borderId="7" xfId="0" applyNumberFormat="1" applyBorder="1"/>
    <xf numFmtId="165" fontId="0" fillId="0" borderId="11" xfId="1" applyNumberFormat="1" applyFont="1" applyBorder="1" applyAlignment="1">
      <alignment horizontal="right"/>
    </xf>
    <xf numFmtId="0" fontId="6" fillId="2" borderId="16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165" fontId="0" fillId="0" borderId="8" xfId="1" applyNumberFormat="1" applyFont="1" applyBorder="1" applyAlignment="1">
      <alignment horizontal="right" indent="1"/>
    </xf>
    <xf numFmtId="164" fontId="0" fillId="0" borderId="10" xfId="0" applyNumberFormat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/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7" fillId="3" borderId="11" xfId="0" applyNumberFormat="1" applyFont="1" applyFill="1" applyBorder="1" applyAlignment="1">
      <alignment horizontal="right"/>
    </xf>
    <xf numFmtId="0" fontId="8" fillId="3" borderId="9" xfId="0" applyFont="1" applyFill="1" applyBorder="1" applyAlignment="1"/>
  </cellXfs>
  <cellStyles count="3"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087052505563514"/>
          <c:y val="3.9715780966237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0.1037906944117066"/>
          <c:w val="0.62889306394301991"/>
          <c:h val="0.7310837224473525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1.1.-30.9.2022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547029.47863999999</c:v>
                </c:pt>
                <c:pt idx="1">
                  <c:v>189776.74677453472</c:v>
                </c:pt>
                <c:pt idx="2">
                  <c:v>461833.81946661923</c:v>
                </c:pt>
                <c:pt idx="3">
                  <c:v>777682.11336075957</c:v>
                </c:pt>
                <c:pt idx="4">
                  <c:v>74037.701332443845</c:v>
                </c:pt>
                <c:pt idx="5">
                  <c:v>56496.630295819945</c:v>
                </c:pt>
                <c:pt idx="6">
                  <c:v>374806.03776456998</c:v>
                </c:pt>
                <c:pt idx="7">
                  <c:v>545361.82439903752</c:v>
                </c:pt>
                <c:pt idx="8">
                  <c:v>603799.25520910881</c:v>
                </c:pt>
                <c:pt idx="9">
                  <c:v>5008.2067157115916</c:v>
                </c:pt>
                <c:pt idx="10">
                  <c:v>236705.47577800762</c:v>
                </c:pt>
                <c:pt idx="11">
                  <c:v>192.4812</c:v>
                </c:pt>
                <c:pt idx="12">
                  <c:v>24965.766949999997</c:v>
                </c:pt>
                <c:pt idx="13">
                  <c:v>97153.150384427456</c:v>
                </c:pt>
                <c:pt idx="14">
                  <c:v>95410.73143806844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B-4EEF-A06A-F6681EED83D9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1.1.-30.9.2021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180782.27464069123</c:v>
                </c:pt>
                <c:pt idx="2">
                  <c:v>430573.2080207949</c:v>
                </c:pt>
                <c:pt idx="3">
                  <c:v>761963.44505318161</c:v>
                </c:pt>
                <c:pt idx="4">
                  <c:v>74783.444684694565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595709.30927059427</c:v>
                </c:pt>
                <c:pt idx="9">
                  <c:v>5033.9681873720156</c:v>
                </c:pt>
                <c:pt idx="10">
                  <c:v>231048.15148885336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B-4EEF-A06A-F6681EED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Inhemsk direktförsäkrings</a:t>
            </a:r>
            <a:r>
              <a:rPr lang="fi-FI" sz="1600" baseline="0">
                <a:latin typeface="Arial" panose="020B0604020202020204" pitchFamily="34" charset="0"/>
                <a:cs typeface="Arial" panose="020B0604020202020204" pitchFamily="34" charset="0"/>
              </a:rPr>
              <a:t> premieinkomst</a:t>
            </a: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</a:p>
        </c:rich>
      </c:tx>
      <c:layout>
        <c:manualLayout>
          <c:xMode val="edge"/>
          <c:yMode val="edge"/>
          <c:x val="0.31458513337989147"/>
          <c:y val="2.6251546531652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0.10154665533927572"/>
          <c:w val="0.62889306394301991"/>
          <c:h val="0.7333277615197832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1.1.-30.9.2022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547029.47863999999</c:v>
                </c:pt>
                <c:pt idx="1">
                  <c:v>189776.74677453472</c:v>
                </c:pt>
                <c:pt idx="2">
                  <c:v>461833.81946661923</c:v>
                </c:pt>
                <c:pt idx="3">
                  <c:v>777682.11336075957</c:v>
                </c:pt>
                <c:pt idx="4">
                  <c:v>74037.701332443845</c:v>
                </c:pt>
                <c:pt idx="5">
                  <c:v>56496.630295819945</c:v>
                </c:pt>
                <c:pt idx="6">
                  <c:v>374806.03776456998</c:v>
                </c:pt>
                <c:pt idx="7">
                  <c:v>545361.82439903752</c:v>
                </c:pt>
                <c:pt idx="8">
                  <c:v>603799.25520910881</c:v>
                </c:pt>
                <c:pt idx="9">
                  <c:v>5008.2067157115916</c:v>
                </c:pt>
                <c:pt idx="10">
                  <c:v>236705.47577800762</c:v>
                </c:pt>
                <c:pt idx="11">
                  <c:v>192.4812</c:v>
                </c:pt>
                <c:pt idx="12">
                  <c:v>24965.766949999997</c:v>
                </c:pt>
                <c:pt idx="13">
                  <c:v>97153.150384427456</c:v>
                </c:pt>
                <c:pt idx="14">
                  <c:v>95410.73143806844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767-B7A6-1E1BC8FC0E7E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1.1.-30.9.2021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</c:v>
                </c:pt>
                <c:pt idx="2">
                  <c:v>430573.2080207949</c:v>
                </c:pt>
                <c:pt idx="3">
                  <c:v>761963.44505318196</c:v>
                </c:pt>
                <c:pt idx="4">
                  <c:v>74783.444684694565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595709.30927059427</c:v>
                </c:pt>
                <c:pt idx="9">
                  <c:v>5033.9681873720156</c:v>
                </c:pt>
                <c:pt idx="10">
                  <c:v>231048.15148885336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767-B7A6-1E1BC8FC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Källa: Finansinspektionen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/>
              <a:t>Domestic direct insurance premiums written  </a:t>
            </a:r>
          </a:p>
        </c:rich>
      </c:tx>
      <c:layout>
        <c:manualLayout>
          <c:xMode val="edge"/>
          <c:yMode val="edge"/>
          <c:x val="0.29967420687703306"/>
          <c:y val="2.176346838679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9280032637"/>
          <c:y val="8.5838381832259655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1.1.-30.9.2022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547029.47863999999</c:v>
                </c:pt>
                <c:pt idx="1">
                  <c:v>189776.74677453472</c:v>
                </c:pt>
                <c:pt idx="2">
                  <c:v>461833.81946661923</c:v>
                </c:pt>
                <c:pt idx="3">
                  <c:v>777682.11336075957</c:v>
                </c:pt>
                <c:pt idx="4">
                  <c:v>74037.701332443845</c:v>
                </c:pt>
                <c:pt idx="5">
                  <c:v>56496.630295819945</c:v>
                </c:pt>
                <c:pt idx="6">
                  <c:v>374806.03776456998</c:v>
                </c:pt>
                <c:pt idx="7">
                  <c:v>545361.82439903752</c:v>
                </c:pt>
                <c:pt idx="8">
                  <c:v>603799.25520910881</c:v>
                </c:pt>
                <c:pt idx="9">
                  <c:v>5008.2067157115916</c:v>
                </c:pt>
                <c:pt idx="10">
                  <c:v>236705.47577800762</c:v>
                </c:pt>
                <c:pt idx="11">
                  <c:v>192.4812</c:v>
                </c:pt>
                <c:pt idx="12">
                  <c:v>24965.766949999997</c:v>
                </c:pt>
                <c:pt idx="13">
                  <c:v>97153.150384427456</c:v>
                </c:pt>
                <c:pt idx="14">
                  <c:v>95410.73143806844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89D-9536-62D5C187FC1E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1.1.-30.9.2021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180782.27464069123</c:v>
                </c:pt>
                <c:pt idx="2">
                  <c:v>430573.2080207949</c:v>
                </c:pt>
                <c:pt idx="3">
                  <c:v>761963.44505318161</c:v>
                </c:pt>
                <c:pt idx="4">
                  <c:v>74783.444684694565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595709.30927059427</c:v>
                </c:pt>
                <c:pt idx="9">
                  <c:v>5033.9681873720156</c:v>
                </c:pt>
                <c:pt idx="10">
                  <c:v>231048.15148885336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6-489D-9536-62D5C187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Source: Financial supervisory authority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53281" y="5524500"/>
    <xdr:ext cx="8437563" cy="565943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61A38-F246-4DAD-AF69-F27CA9BBC8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04030" y="5539928"/>
    <xdr:ext cx="9308787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D2915-99BD-4363-82D1-0C632DBC7B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65978" y="5336802"/>
    <xdr:ext cx="8694831" cy="5541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40F671-8735-4763-97D8-C896C94184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Fiva-paletti 2019 alkaen">
      <a:dk1>
        <a:srgbClr val="000000"/>
      </a:dk1>
      <a:lt1>
        <a:srgbClr val="E8EFF7"/>
      </a:lt1>
      <a:dk2>
        <a:srgbClr val="000000"/>
      </a:dk2>
      <a:lt2>
        <a:srgbClr val="E8E8E8"/>
      </a:lt2>
      <a:accent1>
        <a:srgbClr val="0095DB"/>
      </a:accent1>
      <a:accent2>
        <a:srgbClr val="004C93"/>
      </a:accent2>
      <a:accent3>
        <a:srgbClr val="00AA00"/>
      </a:accent3>
      <a:accent4>
        <a:srgbClr val="003952"/>
      </a:accent4>
      <a:accent5>
        <a:srgbClr val="009A93"/>
      </a:accent5>
      <a:accent6>
        <a:srgbClr val="006878"/>
      </a:accent6>
      <a:hlink>
        <a:srgbClr val="003882"/>
      </a:hlink>
      <a:folHlink>
        <a:srgbClr val="9A539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68"/>
  <sheetViews>
    <sheetView tabSelected="1" topLeftCell="B1" zoomScale="80" zoomScaleNormal="80" workbookViewId="0">
      <selection activeCell="C3" sqref="C3"/>
    </sheetView>
  </sheetViews>
  <sheetFormatPr defaultRowHeight="15" x14ac:dyDescent="0.25"/>
  <cols>
    <col min="2" max="2" width="3.5703125" customWidth="1"/>
    <col min="3" max="3" width="38.28515625" customWidth="1"/>
    <col min="4" max="5" width="16" customWidth="1"/>
    <col min="6" max="6" width="10.7109375" customWidth="1"/>
    <col min="7" max="8" width="16" customWidth="1"/>
    <col min="9" max="9" width="12.2851562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3">
      <c r="A3" s="4"/>
      <c r="B3" s="10"/>
      <c r="C3" s="35" t="s">
        <v>13</v>
      </c>
      <c r="D3" s="42" t="s">
        <v>22</v>
      </c>
      <c r="E3" s="43"/>
      <c r="F3" s="44"/>
      <c r="G3" s="42" t="s">
        <v>7</v>
      </c>
      <c r="H3" s="43"/>
      <c r="I3" s="44"/>
    </row>
    <row r="4" spans="1:9" ht="24.75" customHeight="1" thickBot="1" x14ac:dyDescent="0.3">
      <c r="A4" s="4"/>
      <c r="B4" s="10"/>
      <c r="C4" s="54" t="s">
        <v>14</v>
      </c>
      <c r="D4" s="55" t="s">
        <v>78</v>
      </c>
      <c r="E4" s="56" t="s">
        <v>79</v>
      </c>
      <c r="F4" s="36" t="s">
        <v>12</v>
      </c>
      <c r="G4" s="55" t="s">
        <v>78</v>
      </c>
      <c r="H4" s="56" t="s">
        <v>79</v>
      </c>
      <c r="I4" s="36" t="s">
        <v>12</v>
      </c>
    </row>
    <row r="5" spans="1:9" ht="20.25" customHeight="1" x14ac:dyDescent="0.25">
      <c r="A5" s="4"/>
      <c r="B5" s="10"/>
      <c r="C5" s="38" t="s">
        <v>17</v>
      </c>
      <c r="D5" s="45">
        <v>3942840.1665905947</v>
      </c>
      <c r="E5" s="46">
        <v>4090259.7786291074</v>
      </c>
      <c r="F5" s="47">
        <f>+IFERROR((E5-D5)/D5,"-")</f>
        <v>3.7389193020722328E-2</v>
      </c>
      <c r="G5" s="45">
        <v>2311962.0145500004</v>
      </c>
      <c r="H5" s="46">
        <v>2506034.9993799999</v>
      </c>
      <c r="I5" s="47">
        <f>+IFERROR((H5-G5)/G5,"-")</f>
        <v>8.3942981592530108E-2</v>
      </c>
    </row>
    <row r="6" spans="1:9" x14ac:dyDescent="0.25">
      <c r="A6" s="4"/>
      <c r="B6" s="10"/>
      <c r="C6" s="39" t="s">
        <v>24</v>
      </c>
      <c r="D6" s="48">
        <v>533080.54671999998</v>
      </c>
      <c r="E6" s="1">
        <v>547029.47863999999</v>
      </c>
      <c r="F6" s="49">
        <f>+IFERROR((E6-D6)/D6,"-")</f>
        <v>2.6166649685167867E-2</v>
      </c>
      <c r="G6" s="1">
        <v>341872.57064999995</v>
      </c>
      <c r="H6" s="1">
        <v>348749.30736999999</v>
      </c>
      <c r="I6" s="49">
        <f t="shared" ref="I6:I22" si="0">+IFERROR((H6-G6)/G6,"-")</f>
        <v>2.0114912135025493E-2</v>
      </c>
    </row>
    <row r="7" spans="1:9" x14ac:dyDescent="0.25">
      <c r="A7" s="4"/>
      <c r="B7" s="10"/>
      <c r="C7" s="39" t="s">
        <v>0</v>
      </c>
      <c r="D7" s="48">
        <v>180782.27464069123</v>
      </c>
      <c r="E7" s="1">
        <v>189776.74677453472</v>
      </c>
      <c r="F7" s="49">
        <f t="shared" ref="F7:F22" si="1">+IFERROR((E7-D7)/D7,"-")</f>
        <v>4.9753064296376416E-2</v>
      </c>
      <c r="G7" s="1">
        <v>84789.264545912942</v>
      </c>
      <c r="H7" s="1">
        <v>93349.021426052335</v>
      </c>
      <c r="I7" s="49">
        <f t="shared" si="0"/>
        <v>0.1009533096669842</v>
      </c>
    </row>
    <row r="8" spans="1:9" x14ac:dyDescent="0.25">
      <c r="A8" s="4"/>
      <c r="B8" s="10"/>
      <c r="C8" s="39" t="s">
        <v>1</v>
      </c>
      <c r="D8" s="48">
        <v>430573.2080207949</v>
      </c>
      <c r="E8" s="1">
        <v>461833.81946661923</v>
      </c>
      <c r="F8" s="49">
        <f>+IFERROR((E8-D8)/D8,"-")</f>
        <v>7.2602314457788017E-2</v>
      </c>
      <c r="G8" s="1">
        <v>250124.67139153366</v>
      </c>
      <c r="H8" s="1">
        <v>312636.52384053759</v>
      </c>
      <c r="I8" s="49">
        <f t="shared" si="0"/>
        <v>0.24992277691452014</v>
      </c>
    </row>
    <row r="9" spans="1:9" x14ac:dyDescent="0.25">
      <c r="A9" s="4"/>
      <c r="B9" s="10"/>
      <c r="C9" s="39" t="s">
        <v>8</v>
      </c>
      <c r="D9" s="48">
        <v>761963.44505318161</v>
      </c>
      <c r="E9" s="1">
        <v>777682.11336075957</v>
      </c>
      <c r="F9" s="49">
        <f>+IFERROR((E9-D9)/D9,"-")</f>
        <v>2.062916326186864E-2</v>
      </c>
      <c r="G9" s="1">
        <v>505038.83610791981</v>
      </c>
      <c r="H9" s="1">
        <v>568585.42524772475</v>
      </c>
      <c r="I9" s="49">
        <f t="shared" si="0"/>
        <v>0.12582515362487076</v>
      </c>
    </row>
    <row r="10" spans="1:9" x14ac:dyDescent="0.25">
      <c r="A10" s="4"/>
      <c r="B10" s="10"/>
      <c r="C10" s="39" t="s">
        <v>15</v>
      </c>
      <c r="D10" s="48">
        <v>0</v>
      </c>
      <c r="E10" s="1">
        <v>0.34814000000000001</v>
      </c>
      <c r="F10" s="49" t="str">
        <f t="shared" si="1"/>
        <v>-</v>
      </c>
      <c r="G10" s="1">
        <v>6.8725100000000001</v>
      </c>
      <c r="H10" s="1">
        <v>9.2127300000000005</v>
      </c>
      <c r="I10" s="49">
        <f t="shared" si="0"/>
        <v>0.34051896614191907</v>
      </c>
    </row>
    <row r="11" spans="1:9" x14ac:dyDescent="0.25">
      <c r="A11" s="4"/>
      <c r="B11" s="10"/>
      <c r="C11" s="39" t="s">
        <v>16</v>
      </c>
      <c r="D11" s="48">
        <v>-0.62499000000000005</v>
      </c>
      <c r="E11" s="1">
        <v>1.078E-2</v>
      </c>
      <c r="F11" s="49">
        <f>+IFERROR((E11-D11)/D11,"-")</f>
        <v>-1.0172482759724155</v>
      </c>
      <c r="G11" s="1">
        <v>50.633429999999997</v>
      </c>
      <c r="H11" s="1">
        <v>0</v>
      </c>
      <c r="I11" s="57">
        <f t="shared" si="0"/>
        <v>-1</v>
      </c>
    </row>
    <row r="12" spans="1:9" x14ac:dyDescent="0.25">
      <c r="A12" s="4"/>
      <c r="B12" s="10"/>
      <c r="C12" s="39" t="s">
        <v>2</v>
      </c>
      <c r="D12" s="48">
        <v>74783.444684694565</v>
      </c>
      <c r="E12" s="1">
        <v>74037.701332443845</v>
      </c>
      <c r="F12" s="49">
        <f t="shared" si="1"/>
        <v>-9.9720380011238813E-3</v>
      </c>
      <c r="G12" s="1">
        <v>40114.619859061575</v>
      </c>
      <c r="H12" s="1">
        <v>40903.559448843487</v>
      </c>
      <c r="I12" s="49">
        <f t="shared" si="0"/>
        <v>1.9667133642391903E-2</v>
      </c>
    </row>
    <row r="13" spans="1:9" x14ac:dyDescent="0.25">
      <c r="A13" s="4"/>
      <c r="B13" s="10"/>
      <c r="C13" s="39" t="s">
        <v>9</v>
      </c>
      <c r="D13" s="48">
        <v>48396.317061479465</v>
      </c>
      <c r="E13" s="1">
        <v>56496.630295819945</v>
      </c>
      <c r="F13" s="49">
        <f t="shared" si="1"/>
        <v>0.16737457984768511</v>
      </c>
      <c r="G13" s="1">
        <v>16446.678155899877</v>
      </c>
      <c r="H13" s="1">
        <v>31608.286148663155</v>
      </c>
      <c r="I13" s="49">
        <f t="shared" si="0"/>
        <v>0.92186445487926028</v>
      </c>
    </row>
    <row r="14" spans="1:9" x14ac:dyDescent="0.25">
      <c r="A14" s="4"/>
      <c r="B14" s="10"/>
      <c r="C14" s="39" t="s">
        <v>3</v>
      </c>
      <c r="D14" s="48">
        <v>362357.53012610052</v>
      </c>
      <c r="E14" s="1">
        <v>374806.03776456998</v>
      </c>
      <c r="F14" s="49">
        <f t="shared" si="1"/>
        <v>3.4354212631202585E-2</v>
      </c>
      <c r="G14" s="1">
        <v>187121.06158126306</v>
      </c>
      <c r="H14" s="1">
        <v>202021.8895894156</v>
      </c>
      <c r="I14" s="49">
        <f>+IFERROR((H14-G14)/G14,"-")</f>
        <v>7.9632019411569041E-2</v>
      </c>
    </row>
    <row r="15" spans="1:9" ht="29.25" customHeight="1" x14ac:dyDescent="0.25">
      <c r="A15" s="4"/>
      <c r="B15" s="10"/>
      <c r="C15" s="40" t="s">
        <v>23</v>
      </c>
      <c r="D15" s="48">
        <v>523647.25622779457</v>
      </c>
      <c r="E15" s="1">
        <v>545361.82439903752</v>
      </c>
      <c r="F15" s="49">
        <f t="shared" si="1"/>
        <v>4.146793077398802E-2</v>
      </c>
      <c r="G15" s="1">
        <v>333339.53636371734</v>
      </c>
      <c r="H15" s="1">
        <v>337235.56238029629</v>
      </c>
      <c r="I15" s="49">
        <f t="shared" si="0"/>
        <v>1.1687860549274521E-2</v>
      </c>
    </row>
    <row r="16" spans="1:9" x14ac:dyDescent="0.25">
      <c r="A16" s="4"/>
      <c r="B16" s="10"/>
      <c r="C16" s="39" t="s">
        <v>4</v>
      </c>
      <c r="D16" s="48">
        <v>595709.30927059427</v>
      </c>
      <c r="E16" s="1">
        <v>603799.25520910881</v>
      </c>
      <c r="F16" s="49">
        <f t="shared" si="1"/>
        <v>1.3580358427535969E-2</v>
      </c>
      <c r="G16" s="1">
        <v>351150.95317428082</v>
      </c>
      <c r="H16" s="1">
        <v>365219.65120883618</v>
      </c>
      <c r="I16" s="49">
        <f t="shared" si="0"/>
        <v>4.006453038893755E-2</v>
      </c>
    </row>
    <row r="17" spans="1:9" x14ac:dyDescent="0.25">
      <c r="A17" s="4"/>
      <c r="B17" s="10"/>
      <c r="C17" s="39" t="s">
        <v>10</v>
      </c>
      <c r="D17" s="48">
        <v>0</v>
      </c>
      <c r="E17" s="1">
        <v>0</v>
      </c>
      <c r="F17" s="50" t="str">
        <f t="shared" si="1"/>
        <v>-</v>
      </c>
      <c r="G17" s="1">
        <v>1.3089999999999999E-2</v>
      </c>
      <c r="H17" s="1">
        <v>0</v>
      </c>
      <c r="I17" s="49">
        <f t="shared" si="0"/>
        <v>-1</v>
      </c>
    </row>
    <row r="18" spans="1:9" x14ac:dyDescent="0.25">
      <c r="A18" s="4"/>
      <c r="B18" s="10"/>
      <c r="C18" s="39" t="s">
        <v>5</v>
      </c>
      <c r="D18" s="48">
        <v>5033.9681873720156</v>
      </c>
      <c r="E18" s="1">
        <v>5008.2067157115916</v>
      </c>
      <c r="F18" s="49">
        <f t="shared" si="1"/>
        <v>-5.1175277040979286E-3</v>
      </c>
      <c r="G18" s="1">
        <v>1489.8267900000001</v>
      </c>
      <c r="H18" s="1">
        <v>848.62866000000008</v>
      </c>
      <c r="I18" s="49">
        <f t="shared" si="0"/>
        <v>-0.43038434689444666</v>
      </c>
    </row>
    <row r="19" spans="1:9" x14ac:dyDescent="0.25">
      <c r="A19" s="4"/>
      <c r="B19" s="10"/>
      <c r="C19" s="39" t="s">
        <v>6</v>
      </c>
      <c r="D19" s="48">
        <v>231048.15148885336</v>
      </c>
      <c r="E19" s="1">
        <v>236705.47577800762</v>
      </c>
      <c r="F19" s="49">
        <f t="shared" si="1"/>
        <v>2.4485477389448805E-2</v>
      </c>
      <c r="G19" s="1">
        <v>100377.91408670833</v>
      </c>
      <c r="H19" s="1">
        <v>96333.455161289035</v>
      </c>
      <c r="I19" s="49">
        <f t="shared" si="0"/>
        <v>-4.0292318905188827E-2</v>
      </c>
    </row>
    <row r="20" spans="1:9" x14ac:dyDescent="0.25">
      <c r="A20" s="4"/>
      <c r="B20" s="10"/>
      <c r="C20" s="39" t="s">
        <v>11</v>
      </c>
      <c r="D20" s="48">
        <v>204.18929</v>
      </c>
      <c r="E20" s="1">
        <v>192.4812</v>
      </c>
      <c r="F20" s="49">
        <f t="shared" si="1"/>
        <v>-5.7339393265924958E-2</v>
      </c>
      <c r="G20" s="1">
        <v>-3.8457799999999986</v>
      </c>
      <c r="H20" s="1">
        <v>-3.6217599999999983</v>
      </c>
      <c r="I20" s="49">
        <f t="shared" si="0"/>
        <v>-5.825086198378493E-2</v>
      </c>
    </row>
    <row r="21" spans="1:9" x14ac:dyDescent="0.25">
      <c r="A21" s="4"/>
      <c r="B21" s="15"/>
      <c r="C21" s="39" t="s">
        <v>18</v>
      </c>
      <c r="D21" s="48">
        <v>24357.25675</v>
      </c>
      <c r="E21" s="1">
        <v>24965.766949999997</v>
      </c>
      <c r="F21" s="49">
        <f t="shared" si="1"/>
        <v>2.4982706642446381E-2</v>
      </c>
      <c r="G21" s="1">
        <v>935.02393000000029</v>
      </c>
      <c r="H21" s="1">
        <v>1252.6796000000002</v>
      </c>
      <c r="I21" s="49">
        <f t="shared" si="0"/>
        <v>0.33972998958433048</v>
      </c>
    </row>
    <row r="22" spans="1:9" x14ac:dyDescent="0.25">
      <c r="A22" s="4"/>
      <c r="B22" s="4"/>
      <c r="C22" s="39" t="s">
        <v>19</v>
      </c>
      <c r="D22" s="48">
        <v>78995.252640969513</v>
      </c>
      <c r="E22" s="1">
        <v>97153.150384427456</v>
      </c>
      <c r="F22" s="49">
        <f t="shared" si="1"/>
        <v>0.22986061992845208</v>
      </c>
      <c r="G22" s="1">
        <v>53288.967380352558</v>
      </c>
      <c r="H22" s="1">
        <v>60807.337970036024</v>
      </c>
      <c r="I22" s="49">
        <f t="shared" si="0"/>
        <v>0.14108681326137801</v>
      </c>
    </row>
    <row r="23" spans="1:9" x14ac:dyDescent="0.25">
      <c r="A23" s="4"/>
      <c r="B23" s="4"/>
      <c r="C23" s="39" t="s">
        <v>20</v>
      </c>
      <c r="D23" s="48">
        <v>91908.641418068422</v>
      </c>
      <c r="E23" s="1">
        <v>95410.73143806844</v>
      </c>
      <c r="F23" s="49">
        <f>+IFERROR((E23-D23)/D23,"-")</f>
        <v>3.8104034244940306E-2</v>
      </c>
      <c r="G23" s="1">
        <v>45818.417283349911</v>
      </c>
      <c r="H23" s="1">
        <v>46478.080358305546</v>
      </c>
      <c r="I23" s="49">
        <f>+IFERROR((H23-G23)/G23,"-")</f>
        <v>1.4397334392328565E-2</v>
      </c>
    </row>
    <row r="24" spans="1:9" ht="15.75" customHeight="1" thickBot="1" x14ac:dyDescent="0.4">
      <c r="A24" s="4"/>
      <c r="B24" s="5"/>
      <c r="C24" s="41" t="s">
        <v>21</v>
      </c>
      <c r="D24" s="51">
        <v>0</v>
      </c>
      <c r="E24" s="52">
        <v>0</v>
      </c>
      <c r="F24" s="53" t="str">
        <f>+IFERROR((E24-D24)/D24,"-")</f>
        <v>-</v>
      </c>
      <c r="G24" s="58">
        <v>0</v>
      </c>
      <c r="H24" s="52">
        <v>0</v>
      </c>
      <c r="I24" s="53" t="str">
        <f>+IFERROR((H24-G24)/G24,"-")</f>
        <v>-</v>
      </c>
    </row>
    <row r="25" spans="1:9" x14ac:dyDescent="0.25">
      <c r="A25" s="4"/>
      <c r="B25" s="6"/>
      <c r="C25" s="3" t="s">
        <v>25</v>
      </c>
      <c r="D25" s="1"/>
      <c r="E25" s="1"/>
      <c r="F25" s="1"/>
      <c r="G25" s="1"/>
      <c r="H25" s="2"/>
      <c r="I25" s="2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6175-F537-44DE-89E2-EA970A4A8623}">
  <sheetPr>
    <pageSetUpPr fitToPage="1"/>
  </sheetPr>
  <dimension ref="A2:I68"/>
  <sheetViews>
    <sheetView topLeftCell="A13" zoomScale="71" zoomScaleNormal="71" workbookViewId="0">
      <selection activeCell="G4" sqref="G4"/>
    </sheetView>
  </sheetViews>
  <sheetFormatPr defaultRowHeight="15" x14ac:dyDescent="0.25"/>
  <cols>
    <col min="1" max="1" width="2.5703125" customWidth="1"/>
    <col min="2" max="2" width="3.7109375" customWidth="1"/>
    <col min="3" max="3" width="36.85546875" customWidth="1"/>
    <col min="4" max="4" width="17.5703125" customWidth="1"/>
    <col min="5" max="5" width="17.140625" customWidth="1"/>
    <col min="6" max="6" width="16.28515625" customWidth="1"/>
    <col min="7" max="7" width="17" customWidth="1"/>
    <col min="8" max="8" width="17.140625" customWidth="1"/>
    <col min="9" max="9" width="15.710937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25">
      <c r="A3" s="4"/>
      <c r="B3" s="10"/>
      <c r="C3" s="62" t="s">
        <v>27</v>
      </c>
      <c r="D3" s="59" t="s">
        <v>28</v>
      </c>
      <c r="E3" s="60"/>
      <c r="F3" s="61"/>
      <c r="G3" s="59" t="s">
        <v>7</v>
      </c>
      <c r="H3" s="60"/>
      <c r="I3" s="61"/>
    </row>
    <row r="4" spans="1:9" ht="21.75" customHeight="1" thickBot="1" x14ac:dyDescent="0.3">
      <c r="A4" s="4"/>
      <c r="B4" s="10"/>
      <c r="C4" s="66" t="s">
        <v>49</v>
      </c>
      <c r="D4" s="63" t="s">
        <v>78</v>
      </c>
      <c r="E4" s="64" t="s">
        <v>79</v>
      </c>
      <c r="F4" s="65" t="s">
        <v>77</v>
      </c>
      <c r="G4" s="63" t="s">
        <v>78</v>
      </c>
      <c r="H4" s="64" t="s">
        <v>79</v>
      </c>
      <c r="I4" s="37" t="s">
        <v>77</v>
      </c>
    </row>
    <row r="5" spans="1:9" ht="21.75" customHeight="1" x14ac:dyDescent="0.25">
      <c r="A5" s="4"/>
      <c r="B5" s="10"/>
      <c r="C5" s="17" t="s">
        <v>29</v>
      </c>
      <c r="D5" s="18">
        <v>3942840.1665905947</v>
      </c>
      <c r="E5" s="19">
        <v>4090259.7786291074</v>
      </c>
      <c r="F5" s="20">
        <v>3.7389193020722328E-2</v>
      </c>
      <c r="G5" s="18">
        <v>2311962.0145500004</v>
      </c>
      <c r="H5" s="19">
        <v>2506034.9993799999</v>
      </c>
      <c r="I5" s="20">
        <v>8.3942981592530108E-2</v>
      </c>
    </row>
    <row r="6" spans="1:9" ht="15.75" x14ac:dyDescent="0.25">
      <c r="A6" s="4"/>
      <c r="B6" s="10"/>
      <c r="C6" s="21" t="s">
        <v>30</v>
      </c>
      <c r="D6" s="22">
        <v>533080.54671999998</v>
      </c>
      <c r="E6" s="33">
        <v>547029.47863999999</v>
      </c>
      <c r="F6" s="23">
        <v>2.6166649685167867E-2</v>
      </c>
      <c r="G6" s="33">
        <v>341872.57064999995</v>
      </c>
      <c r="H6" s="33">
        <v>348749.30736999999</v>
      </c>
      <c r="I6" s="23">
        <v>2.0114912135025493E-2</v>
      </c>
    </row>
    <row r="7" spans="1:9" ht="15.75" x14ac:dyDescent="0.25">
      <c r="A7" s="4"/>
      <c r="B7" s="10"/>
      <c r="C7" s="21" t="s">
        <v>31</v>
      </c>
      <c r="D7" s="22">
        <v>180782.274640691</v>
      </c>
      <c r="E7" s="33">
        <v>189776.74677453472</v>
      </c>
      <c r="F7" s="23">
        <v>4.9753064296376416E-2</v>
      </c>
      <c r="G7" s="33">
        <v>84789.264545912942</v>
      </c>
      <c r="H7" s="33">
        <v>93349.021426052335</v>
      </c>
      <c r="I7" s="23">
        <v>0.1009533096669842</v>
      </c>
    </row>
    <row r="8" spans="1:9" ht="15.75" x14ac:dyDescent="0.25">
      <c r="A8" s="4"/>
      <c r="B8" s="10"/>
      <c r="C8" s="21" t="s">
        <v>32</v>
      </c>
      <c r="D8" s="22">
        <v>430573.2080207949</v>
      </c>
      <c r="E8" s="33">
        <v>461833.81946661923</v>
      </c>
      <c r="F8" s="23">
        <v>7.2602314457788017E-2</v>
      </c>
      <c r="G8" s="33">
        <v>250124.67139153366</v>
      </c>
      <c r="H8" s="33">
        <v>312636.52384053759</v>
      </c>
      <c r="I8" s="23">
        <v>0.24992277691452014</v>
      </c>
    </row>
    <row r="9" spans="1:9" ht="15.75" x14ac:dyDescent="0.25">
      <c r="A9" s="4"/>
      <c r="B9" s="10"/>
      <c r="C9" s="21" t="s">
        <v>33</v>
      </c>
      <c r="D9" s="22">
        <v>761963.44505318196</v>
      </c>
      <c r="E9" s="33">
        <v>777682.11336075957</v>
      </c>
      <c r="F9" s="23">
        <v>2.062916326186864E-2</v>
      </c>
      <c r="G9" s="33">
        <v>505038.83610791981</v>
      </c>
      <c r="H9" s="33">
        <v>568585.42524772475</v>
      </c>
      <c r="I9" s="23">
        <v>0.12582515362487076</v>
      </c>
    </row>
    <row r="10" spans="1:9" ht="15.75" x14ac:dyDescent="0.25">
      <c r="A10" s="4"/>
      <c r="B10" s="10"/>
      <c r="C10" s="21" t="s">
        <v>34</v>
      </c>
      <c r="D10" s="22">
        <v>0</v>
      </c>
      <c r="E10" s="33">
        <v>0.34814000000000001</v>
      </c>
      <c r="F10" s="23" t="s">
        <v>26</v>
      </c>
      <c r="G10" s="33">
        <v>6.8725100000000001</v>
      </c>
      <c r="H10" s="33">
        <v>9.2127300000000005</v>
      </c>
      <c r="I10" s="23">
        <v>0.34051896614191907</v>
      </c>
    </row>
    <row r="11" spans="1:9" ht="15.75" x14ac:dyDescent="0.25">
      <c r="A11" s="4"/>
      <c r="B11" s="10"/>
      <c r="C11" s="21" t="s">
        <v>35</v>
      </c>
      <c r="D11" s="22">
        <v>-0.62499000000000005</v>
      </c>
      <c r="E11" s="33">
        <v>1.078E-2</v>
      </c>
      <c r="F11" s="23">
        <v>-1.0172482759724155</v>
      </c>
      <c r="G11" s="33">
        <v>50.633429999999997</v>
      </c>
      <c r="H11" s="33">
        <v>0</v>
      </c>
      <c r="I11" s="24">
        <v>-1</v>
      </c>
    </row>
    <row r="12" spans="1:9" ht="15.75" x14ac:dyDescent="0.25">
      <c r="A12" s="4"/>
      <c r="B12" s="10"/>
      <c r="C12" s="21" t="s">
        <v>36</v>
      </c>
      <c r="D12" s="22">
        <v>74783.444684694565</v>
      </c>
      <c r="E12" s="33">
        <v>74037.701332443845</v>
      </c>
      <c r="F12" s="23">
        <v>-9.9720380011238813E-3</v>
      </c>
      <c r="G12" s="33">
        <v>40114.619859061575</v>
      </c>
      <c r="H12" s="33">
        <v>40903.559448843487</v>
      </c>
      <c r="I12" s="23">
        <v>1.9667133642391903E-2</v>
      </c>
    </row>
    <row r="13" spans="1:9" ht="15.75" x14ac:dyDescent="0.25">
      <c r="A13" s="4"/>
      <c r="B13" s="10"/>
      <c r="C13" s="21" t="s">
        <v>37</v>
      </c>
      <c r="D13" s="22">
        <v>48396.317061479465</v>
      </c>
      <c r="E13" s="33">
        <v>56496.630295819945</v>
      </c>
      <c r="F13" s="23">
        <v>0.16737457984768511</v>
      </c>
      <c r="G13" s="33">
        <v>16446.678155899877</v>
      </c>
      <c r="H13" s="33">
        <v>31608.286148663155</v>
      </c>
      <c r="I13" s="23">
        <v>0.92186445487926028</v>
      </c>
    </row>
    <row r="14" spans="1:9" ht="15.75" x14ac:dyDescent="0.25">
      <c r="A14" s="4"/>
      <c r="B14" s="10"/>
      <c r="C14" s="21" t="s">
        <v>38</v>
      </c>
      <c r="D14" s="22">
        <v>362357.53012610052</v>
      </c>
      <c r="E14" s="33">
        <v>374806.03776456998</v>
      </c>
      <c r="F14" s="23">
        <v>3.4354212631202585E-2</v>
      </c>
      <c r="G14" s="33">
        <v>187121.06158126306</v>
      </c>
      <c r="H14" s="33">
        <v>202021.8895894156</v>
      </c>
      <c r="I14" s="23">
        <v>7.9632019411569041E-2</v>
      </c>
    </row>
    <row r="15" spans="1:9" ht="17.25" customHeight="1" x14ac:dyDescent="0.25">
      <c r="A15" s="4"/>
      <c r="B15" s="10"/>
      <c r="C15" s="25" t="s">
        <v>39</v>
      </c>
      <c r="D15" s="22">
        <v>523647.25622779457</v>
      </c>
      <c r="E15" s="33">
        <v>545361.82439903752</v>
      </c>
      <c r="F15" s="23">
        <v>4.146793077398802E-2</v>
      </c>
      <c r="G15" s="33">
        <v>333339.53636371734</v>
      </c>
      <c r="H15" s="33">
        <v>337235.56238029629</v>
      </c>
      <c r="I15" s="23">
        <v>1.1687860549274521E-2</v>
      </c>
    </row>
    <row r="16" spans="1:9" ht="15.75" x14ac:dyDescent="0.25">
      <c r="A16" s="4"/>
      <c r="B16" s="10"/>
      <c r="C16" s="21" t="s">
        <v>40</v>
      </c>
      <c r="D16" s="22">
        <v>595709.30927059427</v>
      </c>
      <c r="E16" s="33">
        <v>603799.25520910881</v>
      </c>
      <c r="F16" s="23">
        <v>1.3580358427535969E-2</v>
      </c>
      <c r="G16" s="33">
        <v>351150.95317428082</v>
      </c>
      <c r="H16" s="33">
        <v>365219.65120883618</v>
      </c>
      <c r="I16" s="23">
        <v>4.006453038893755E-2</v>
      </c>
    </row>
    <row r="17" spans="1:9" ht="15.75" x14ac:dyDescent="0.25">
      <c r="A17" s="4"/>
      <c r="B17" s="10"/>
      <c r="C17" s="21" t="s">
        <v>41</v>
      </c>
      <c r="D17" s="22">
        <v>0</v>
      </c>
      <c r="E17" s="33">
        <v>0</v>
      </c>
      <c r="F17" s="26" t="s">
        <v>26</v>
      </c>
      <c r="G17" s="33">
        <v>1.3089999999999999E-2</v>
      </c>
      <c r="H17" s="33">
        <v>0</v>
      </c>
      <c r="I17" s="23">
        <v>-1</v>
      </c>
    </row>
    <row r="18" spans="1:9" ht="15.75" x14ac:dyDescent="0.25">
      <c r="A18" s="4"/>
      <c r="B18" s="10"/>
      <c r="C18" s="21" t="s">
        <v>42</v>
      </c>
      <c r="D18" s="22">
        <v>5033.9681873720156</v>
      </c>
      <c r="E18" s="33">
        <v>5008.2067157115916</v>
      </c>
      <c r="F18" s="23">
        <v>-5.1175277040979286E-3</v>
      </c>
      <c r="G18" s="33">
        <v>1489.8267900000001</v>
      </c>
      <c r="H18" s="33">
        <v>848.62866000000008</v>
      </c>
      <c r="I18" s="23">
        <v>-0.43038434689444666</v>
      </c>
    </row>
    <row r="19" spans="1:9" ht="15.75" x14ac:dyDescent="0.25">
      <c r="A19" s="4"/>
      <c r="B19" s="10"/>
      <c r="C19" s="21" t="s">
        <v>43</v>
      </c>
      <c r="D19" s="22">
        <v>231048.15148885336</v>
      </c>
      <c r="E19" s="33">
        <v>236705.47577800762</v>
      </c>
      <c r="F19" s="23">
        <v>2.4485477389448805E-2</v>
      </c>
      <c r="G19" s="33">
        <v>100377.91408670833</v>
      </c>
      <c r="H19" s="33">
        <v>96333.455161289035</v>
      </c>
      <c r="I19" s="23">
        <v>-4.0292318905188827E-2</v>
      </c>
    </row>
    <row r="20" spans="1:9" ht="15.75" x14ac:dyDescent="0.25">
      <c r="A20" s="4"/>
      <c r="B20" s="10"/>
      <c r="C20" s="21" t="s">
        <v>44</v>
      </c>
      <c r="D20" s="22">
        <v>204.18929</v>
      </c>
      <c r="E20" s="33">
        <v>192.4812</v>
      </c>
      <c r="F20" s="23">
        <v>-5.7339393265924958E-2</v>
      </c>
      <c r="G20" s="33">
        <v>-3.8457799999999986</v>
      </c>
      <c r="H20" s="33">
        <v>-3.6217599999999983</v>
      </c>
      <c r="I20" s="23">
        <v>-5.825086198378493E-2</v>
      </c>
    </row>
    <row r="21" spans="1:9" ht="15.75" x14ac:dyDescent="0.25">
      <c r="A21" s="4"/>
      <c r="B21" s="15"/>
      <c r="C21" s="21" t="s">
        <v>45</v>
      </c>
      <c r="D21" s="22">
        <v>24357.25675</v>
      </c>
      <c r="E21" s="33">
        <v>24965.766949999997</v>
      </c>
      <c r="F21" s="23">
        <v>2.4982706642446381E-2</v>
      </c>
      <c r="G21" s="33">
        <v>935.02393000000029</v>
      </c>
      <c r="H21" s="33">
        <v>1252.6796000000002</v>
      </c>
      <c r="I21" s="23">
        <v>0.33972998958433048</v>
      </c>
    </row>
    <row r="22" spans="1:9" ht="15.75" x14ac:dyDescent="0.25">
      <c r="A22" s="4"/>
      <c r="B22" s="4"/>
      <c r="C22" s="21" t="s">
        <v>46</v>
      </c>
      <c r="D22" s="22">
        <v>78995.252640969513</v>
      </c>
      <c r="E22" s="33">
        <v>97153.150384427456</v>
      </c>
      <c r="F22" s="23">
        <v>0.22986061992845208</v>
      </c>
      <c r="G22" s="33">
        <v>53288.967380352558</v>
      </c>
      <c r="H22" s="33">
        <v>60807.337970036024</v>
      </c>
      <c r="I22" s="23">
        <v>0.14108681326137801</v>
      </c>
    </row>
    <row r="23" spans="1:9" ht="15.75" x14ac:dyDescent="0.25">
      <c r="A23" s="4"/>
      <c r="B23" s="4"/>
      <c r="C23" s="21" t="s">
        <v>47</v>
      </c>
      <c r="D23" s="22">
        <v>91908.641418068422</v>
      </c>
      <c r="E23" s="33">
        <v>95410.73143806844</v>
      </c>
      <c r="F23" s="23">
        <v>3.8104034244940306E-2</v>
      </c>
      <c r="G23" s="33">
        <v>45818.417283349911</v>
      </c>
      <c r="H23" s="33">
        <v>46478.080358305546</v>
      </c>
      <c r="I23" s="23">
        <v>1.4397334392328565E-2</v>
      </c>
    </row>
    <row r="24" spans="1:9" ht="15.75" customHeight="1" thickBot="1" x14ac:dyDescent="0.4">
      <c r="A24" s="4"/>
      <c r="B24" s="5"/>
      <c r="C24" s="27" t="s">
        <v>48</v>
      </c>
      <c r="D24" s="28">
        <v>0</v>
      </c>
      <c r="E24" s="29">
        <v>0</v>
      </c>
      <c r="F24" s="30" t="s">
        <v>26</v>
      </c>
      <c r="G24" s="31">
        <v>0</v>
      </c>
      <c r="H24" s="29">
        <v>0</v>
      </c>
      <c r="I24" s="30" t="s">
        <v>26</v>
      </c>
    </row>
    <row r="25" spans="1:9" ht="15.75" x14ac:dyDescent="0.25">
      <c r="A25" s="4"/>
      <c r="B25" s="6"/>
      <c r="C25" s="32" t="s">
        <v>50</v>
      </c>
      <c r="D25" s="33"/>
      <c r="E25" s="33"/>
      <c r="F25" s="33"/>
      <c r="G25" s="33"/>
      <c r="H25" s="34"/>
      <c r="I25" s="34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B93D-4A93-4238-A8D3-9C58137BF76D}">
  <sheetPr>
    <pageSetUpPr fitToPage="1"/>
  </sheetPr>
  <dimension ref="A2:I68"/>
  <sheetViews>
    <sheetView topLeftCell="A13" zoomScale="68" zoomScaleNormal="68" workbookViewId="0">
      <selection activeCell="L9" sqref="L9"/>
    </sheetView>
  </sheetViews>
  <sheetFormatPr defaultRowHeight="15" x14ac:dyDescent="0.25"/>
  <cols>
    <col min="1" max="1" width="3" customWidth="1"/>
    <col min="2" max="2" width="3.7109375" customWidth="1"/>
    <col min="3" max="3" width="35.28515625" customWidth="1"/>
    <col min="4" max="4" width="17.7109375" customWidth="1"/>
    <col min="5" max="5" width="17" customWidth="1"/>
    <col min="6" max="6" width="13.28515625" customWidth="1"/>
    <col min="7" max="7" width="18.140625" customWidth="1"/>
    <col min="8" max="8" width="17.85546875" customWidth="1"/>
    <col min="9" max="9" width="14.14062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25">
      <c r="A3" s="4"/>
      <c r="B3" s="10"/>
      <c r="C3" s="62" t="s">
        <v>51</v>
      </c>
      <c r="D3" s="59" t="s">
        <v>52</v>
      </c>
      <c r="E3" s="60"/>
      <c r="F3" s="61"/>
      <c r="G3" s="59" t="s">
        <v>53</v>
      </c>
      <c r="H3" s="60"/>
      <c r="I3" s="61"/>
    </row>
    <row r="4" spans="1:9" ht="21" customHeight="1" thickBot="1" x14ac:dyDescent="0.3">
      <c r="A4" s="4"/>
      <c r="B4" s="10"/>
      <c r="C4" s="66" t="s">
        <v>54</v>
      </c>
      <c r="D4" s="63" t="s">
        <v>78</v>
      </c>
      <c r="E4" s="64" t="s">
        <v>79</v>
      </c>
      <c r="F4" s="65" t="s">
        <v>76</v>
      </c>
      <c r="G4" s="63" t="s">
        <v>78</v>
      </c>
      <c r="H4" s="64" t="s">
        <v>79</v>
      </c>
      <c r="I4" s="65" t="s">
        <v>76</v>
      </c>
    </row>
    <row r="5" spans="1:9" ht="22.5" customHeight="1" x14ac:dyDescent="0.25">
      <c r="A5" s="4"/>
      <c r="B5" s="10"/>
      <c r="C5" s="17" t="s">
        <v>55</v>
      </c>
      <c r="D5" s="18">
        <v>3942840.1665905947</v>
      </c>
      <c r="E5" s="19">
        <v>4090259.7786291074</v>
      </c>
      <c r="F5" s="20">
        <f>+IFERROR((E5-D5)/D5,"-")</f>
        <v>3.7389193020722328E-2</v>
      </c>
      <c r="G5" s="18">
        <v>2311962.0145500004</v>
      </c>
      <c r="H5" s="19">
        <v>2506034.9993799999</v>
      </c>
      <c r="I5" s="20">
        <f>+IFERROR((H5-G5)/G5,"-")</f>
        <v>8.3942981592530108E-2</v>
      </c>
    </row>
    <row r="6" spans="1:9" ht="15.75" x14ac:dyDescent="0.25">
      <c r="A6" s="4"/>
      <c r="B6" s="10"/>
      <c r="C6" s="21" t="s">
        <v>56</v>
      </c>
      <c r="D6" s="22">
        <v>533080.54671999998</v>
      </c>
      <c r="E6" s="33">
        <v>547029.47863999999</v>
      </c>
      <c r="F6" s="23">
        <f>+IFERROR((E6-D6)/D6,"-")</f>
        <v>2.6166649685167867E-2</v>
      </c>
      <c r="G6" s="33">
        <v>341872.57064999995</v>
      </c>
      <c r="H6" s="33">
        <v>348749.30736999999</v>
      </c>
      <c r="I6" s="23">
        <f t="shared" ref="I6:I22" si="0">+IFERROR((H6-G6)/G6,"-")</f>
        <v>2.0114912135025493E-2</v>
      </c>
    </row>
    <row r="7" spans="1:9" ht="15.75" x14ac:dyDescent="0.25">
      <c r="A7" s="4"/>
      <c r="B7" s="10"/>
      <c r="C7" s="21" t="s">
        <v>57</v>
      </c>
      <c r="D7" s="22">
        <v>180782.27464069123</v>
      </c>
      <c r="E7" s="33">
        <v>189776.74677453472</v>
      </c>
      <c r="F7" s="23">
        <f t="shared" ref="F7:F22" si="1">+IFERROR((E7-D7)/D7,"-")</f>
        <v>4.9753064296376416E-2</v>
      </c>
      <c r="G7" s="33">
        <v>84789.264545912942</v>
      </c>
      <c r="H7" s="33">
        <v>93349.021426052335</v>
      </c>
      <c r="I7" s="23">
        <f t="shared" si="0"/>
        <v>0.1009533096669842</v>
      </c>
    </row>
    <row r="8" spans="1:9" ht="15.75" x14ac:dyDescent="0.25">
      <c r="A8" s="4"/>
      <c r="B8" s="10"/>
      <c r="C8" s="21" t="s">
        <v>58</v>
      </c>
      <c r="D8" s="22">
        <v>430573.2080207949</v>
      </c>
      <c r="E8" s="33">
        <v>461833.81946661923</v>
      </c>
      <c r="F8" s="23">
        <f>+IFERROR((E8-D8)/D8,"-")</f>
        <v>7.2602314457788017E-2</v>
      </c>
      <c r="G8" s="33">
        <v>250124.67139153366</v>
      </c>
      <c r="H8" s="33">
        <v>312636.52384053759</v>
      </c>
      <c r="I8" s="23">
        <f t="shared" si="0"/>
        <v>0.24992277691452014</v>
      </c>
    </row>
    <row r="9" spans="1:9" ht="15.75" x14ac:dyDescent="0.25">
      <c r="A9" s="4"/>
      <c r="B9" s="10"/>
      <c r="C9" s="21" t="s">
        <v>59</v>
      </c>
      <c r="D9" s="22">
        <v>761963.44505318161</v>
      </c>
      <c r="E9" s="33">
        <v>777682.11336075957</v>
      </c>
      <c r="F9" s="23">
        <f>+IFERROR((E9-D9)/D9,"-")</f>
        <v>2.062916326186864E-2</v>
      </c>
      <c r="G9" s="33">
        <v>505038.83610791981</v>
      </c>
      <c r="H9" s="33">
        <v>568585.42524772475</v>
      </c>
      <c r="I9" s="23">
        <f t="shared" si="0"/>
        <v>0.12582515362487076</v>
      </c>
    </row>
    <row r="10" spans="1:9" ht="15.75" x14ac:dyDescent="0.25">
      <c r="A10" s="4"/>
      <c r="B10" s="10"/>
      <c r="C10" s="21" t="s">
        <v>60</v>
      </c>
      <c r="D10" s="22">
        <v>0</v>
      </c>
      <c r="E10" s="33">
        <v>0.34814000000000001</v>
      </c>
      <c r="F10" s="23" t="str">
        <f t="shared" si="1"/>
        <v>-</v>
      </c>
      <c r="G10" s="33">
        <v>6.8725100000000001</v>
      </c>
      <c r="H10" s="33">
        <v>9.2127300000000005</v>
      </c>
      <c r="I10" s="23">
        <f t="shared" si="0"/>
        <v>0.34051896614191907</v>
      </c>
    </row>
    <row r="11" spans="1:9" ht="15.75" x14ac:dyDescent="0.25">
      <c r="A11" s="4"/>
      <c r="B11" s="10"/>
      <c r="C11" s="21" t="s">
        <v>61</v>
      </c>
      <c r="D11" s="22">
        <v>-0.62499000000000005</v>
      </c>
      <c r="E11" s="33">
        <v>1.078E-2</v>
      </c>
      <c r="F11" s="23">
        <f>+IFERROR((E11-D11)/D11,"-")</f>
        <v>-1.0172482759724155</v>
      </c>
      <c r="G11" s="33">
        <v>50.633429999999997</v>
      </c>
      <c r="H11" s="33">
        <v>0</v>
      </c>
      <c r="I11" s="24">
        <f t="shared" si="0"/>
        <v>-1</v>
      </c>
    </row>
    <row r="12" spans="1:9" ht="15.75" x14ac:dyDescent="0.25">
      <c r="A12" s="4"/>
      <c r="B12" s="10"/>
      <c r="C12" s="21" t="s">
        <v>62</v>
      </c>
      <c r="D12" s="22">
        <v>74783.444684694565</v>
      </c>
      <c r="E12" s="33">
        <v>74037.701332443845</v>
      </c>
      <c r="F12" s="23">
        <f t="shared" si="1"/>
        <v>-9.9720380011238813E-3</v>
      </c>
      <c r="G12" s="33">
        <v>40114.619859061575</v>
      </c>
      <c r="H12" s="33">
        <v>40903.559448843487</v>
      </c>
      <c r="I12" s="23">
        <f t="shared" si="0"/>
        <v>1.9667133642391903E-2</v>
      </c>
    </row>
    <row r="13" spans="1:9" ht="15.75" x14ac:dyDescent="0.25">
      <c r="A13" s="4"/>
      <c r="B13" s="10"/>
      <c r="C13" s="21" t="s">
        <v>63</v>
      </c>
      <c r="D13" s="22">
        <v>48396.317061479465</v>
      </c>
      <c r="E13" s="33">
        <v>56496.630295819945</v>
      </c>
      <c r="F13" s="23">
        <f t="shared" si="1"/>
        <v>0.16737457984768511</v>
      </c>
      <c r="G13" s="33">
        <v>16446.678155899877</v>
      </c>
      <c r="H13" s="33">
        <v>31608.286148663155</v>
      </c>
      <c r="I13" s="23">
        <f t="shared" si="0"/>
        <v>0.92186445487926028</v>
      </c>
    </row>
    <row r="14" spans="1:9" ht="15.75" x14ac:dyDescent="0.25">
      <c r="A14" s="4"/>
      <c r="B14" s="10"/>
      <c r="C14" s="21" t="s">
        <v>64</v>
      </c>
      <c r="D14" s="22">
        <v>362357.53012610052</v>
      </c>
      <c r="E14" s="33">
        <v>374806.03776456998</v>
      </c>
      <c r="F14" s="23">
        <f t="shared" si="1"/>
        <v>3.4354212631202585E-2</v>
      </c>
      <c r="G14" s="33">
        <v>187121.06158126306</v>
      </c>
      <c r="H14" s="33">
        <v>202021.8895894156</v>
      </c>
      <c r="I14" s="23">
        <f>+IFERROR((H14-G14)/G14,"-")</f>
        <v>7.9632019411569041E-2</v>
      </c>
    </row>
    <row r="15" spans="1:9" ht="18.75" customHeight="1" x14ac:dyDescent="0.25">
      <c r="A15" s="4"/>
      <c r="B15" s="10"/>
      <c r="C15" s="25" t="s">
        <v>65</v>
      </c>
      <c r="D15" s="22">
        <v>523647.25622779457</v>
      </c>
      <c r="E15" s="33">
        <v>545361.82439903752</v>
      </c>
      <c r="F15" s="23">
        <f t="shared" si="1"/>
        <v>4.146793077398802E-2</v>
      </c>
      <c r="G15" s="33">
        <v>333339.53636371734</v>
      </c>
      <c r="H15" s="33">
        <v>337235.56238029629</v>
      </c>
      <c r="I15" s="23">
        <f t="shared" si="0"/>
        <v>1.1687860549274521E-2</v>
      </c>
    </row>
    <row r="16" spans="1:9" ht="15.75" x14ac:dyDescent="0.25">
      <c r="A16" s="4"/>
      <c r="B16" s="10"/>
      <c r="C16" s="21" t="s">
        <v>66</v>
      </c>
      <c r="D16" s="22">
        <v>595709.30927059427</v>
      </c>
      <c r="E16" s="33">
        <v>603799.25520910881</v>
      </c>
      <c r="F16" s="23">
        <f t="shared" si="1"/>
        <v>1.3580358427535969E-2</v>
      </c>
      <c r="G16" s="33">
        <v>351150.95317428082</v>
      </c>
      <c r="H16" s="33">
        <v>365219.65120883618</v>
      </c>
      <c r="I16" s="23">
        <f t="shared" si="0"/>
        <v>4.006453038893755E-2</v>
      </c>
    </row>
    <row r="17" spans="1:9" ht="15.75" x14ac:dyDescent="0.25">
      <c r="A17" s="4"/>
      <c r="B17" s="10"/>
      <c r="C17" s="21" t="s">
        <v>67</v>
      </c>
      <c r="D17" s="22">
        <v>0</v>
      </c>
      <c r="E17" s="33">
        <v>0</v>
      </c>
      <c r="F17" s="26" t="str">
        <f t="shared" si="1"/>
        <v>-</v>
      </c>
      <c r="G17" s="33">
        <v>1.3089999999999999E-2</v>
      </c>
      <c r="H17" s="33">
        <v>0</v>
      </c>
      <c r="I17" s="23">
        <f t="shared" si="0"/>
        <v>-1</v>
      </c>
    </row>
    <row r="18" spans="1:9" ht="15.75" x14ac:dyDescent="0.25">
      <c r="A18" s="4"/>
      <c r="B18" s="10"/>
      <c r="C18" s="21" t="s">
        <v>68</v>
      </c>
      <c r="D18" s="22">
        <v>5033.9681873720156</v>
      </c>
      <c r="E18" s="33">
        <v>5008.2067157115916</v>
      </c>
      <c r="F18" s="23">
        <f t="shared" si="1"/>
        <v>-5.1175277040979286E-3</v>
      </c>
      <c r="G18" s="33">
        <v>1489.8267900000001</v>
      </c>
      <c r="H18" s="33">
        <v>848.62866000000008</v>
      </c>
      <c r="I18" s="23">
        <f t="shared" si="0"/>
        <v>-0.43038434689444666</v>
      </c>
    </row>
    <row r="19" spans="1:9" ht="15.75" x14ac:dyDescent="0.25">
      <c r="A19" s="4"/>
      <c r="B19" s="10"/>
      <c r="C19" s="21" t="s">
        <v>69</v>
      </c>
      <c r="D19" s="22">
        <v>231048.15148885336</v>
      </c>
      <c r="E19" s="33">
        <v>236705.47577800762</v>
      </c>
      <c r="F19" s="23">
        <f t="shared" si="1"/>
        <v>2.4485477389448805E-2</v>
      </c>
      <c r="G19" s="33">
        <v>100377.91408670833</v>
      </c>
      <c r="H19" s="33">
        <v>96333.455161289035</v>
      </c>
      <c r="I19" s="23">
        <f t="shared" si="0"/>
        <v>-4.0292318905188827E-2</v>
      </c>
    </row>
    <row r="20" spans="1:9" ht="15.75" x14ac:dyDescent="0.25">
      <c r="A20" s="4"/>
      <c r="B20" s="10"/>
      <c r="C20" s="21" t="s">
        <v>70</v>
      </c>
      <c r="D20" s="22">
        <v>204.18929</v>
      </c>
      <c r="E20" s="33">
        <v>192.4812</v>
      </c>
      <c r="F20" s="23">
        <f t="shared" si="1"/>
        <v>-5.7339393265924958E-2</v>
      </c>
      <c r="G20" s="33">
        <v>-3.8457799999999986</v>
      </c>
      <c r="H20" s="33">
        <v>-3.6217599999999983</v>
      </c>
      <c r="I20" s="23">
        <f t="shared" si="0"/>
        <v>-5.825086198378493E-2</v>
      </c>
    </row>
    <row r="21" spans="1:9" ht="15.75" x14ac:dyDescent="0.25">
      <c r="A21" s="4"/>
      <c r="B21" s="15"/>
      <c r="C21" s="21" t="s">
        <v>71</v>
      </c>
      <c r="D21" s="22">
        <v>24357.25675</v>
      </c>
      <c r="E21" s="33">
        <v>24965.766949999997</v>
      </c>
      <c r="F21" s="23">
        <f t="shared" si="1"/>
        <v>2.4982706642446381E-2</v>
      </c>
      <c r="G21" s="33">
        <v>935.02393000000029</v>
      </c>
      <c r="H21" s="33">
        <v>1252.6796000000002</v>
      </c>
      <c r="I21" s="23">
        <f t="shared" si="0"/>
        <v>0.33972998958433048</v>
      </c>
    </row>
    <row r="22" spans="1:9" ht="15.75" x14ac:dyDescent="0.25">
      <c r="A22" s="4"/>
      <c r="B22" s="4"/>
      <c r="C22" s="21" t="s">
        <v>72</v>
      </c>
      <c r="D22" s="22">
        <v>78995.252640969513</v>
      </c>
      <c r="E22" s="33">
        <v>97153.150384427456</v>
      </c>
      <c r="F22" s="23">
        <f t="shared" si="1"/>
        <v>0.22986061992845208</v>
      </c>
      <c r="G22" s="33">
        <v>53288.967380352558</v>
      </c>
      <c r="H22" s="33">
        <v>60807.337970036024</v>
      </c>
      <c r="I22" s="23">
        <f t="shared" si="0"/>
        <v>0.14108681326137801</v>
      </c>
    </row>
    <row r="23" spans="1:9" ht="15.75" x14ac:dyDescent="0.25">
      <c r="A23" s="4"/>
      <c r="B23" s="4"/>
      <c r="C23" s="21" t="s">
        <v>73</v>
      </c>
      <c r="D23" s="22">
        <v>91908.641418068422</v>
      </c>
      <c r="E23" s="33">
        <v>95410.73143806844</v>
      </c>
      <c r="F23" s="23">
        <f>+IFERROR((E23-D23)/D23,"-")</f>
        <v>3.8104034244940306E-2</v>
      </c>
      <c r="G23" s="33">
        <v>45818.417283349911</v>
      </c>
      <c r="H23" s="33">
        <v>46478.080358305546</v>
      </c>
      <c r="I23" s="23">
        <f>+IFERROR((H23-G23)/G23,"-")</f>
        <v>1.4397334392328565E-2</v>
      </c>
    </row>
    <row r="24" spans="1:9" ht="15.75" customHeight="1" thickBot="1" x14ac:dyDescent="0.4">
      <c r="A24" s="4"/>
      <c r="B24" s="5"/>
      <c r="C24" s="27" t="s">
        <v>74</v>
      </c>
      <c r="D24" s="28">
        <v>0</v>
      </c>
      <c r="E24" s="29">
        <v>0</v>
      </c>
      <c r="F24" s="30" t="str">
        <f>+IFERROR((E24-D24)/D24,"-")</f>
        <v>-</v>
      </c>
      <c r="G24" s="31">
        <v>0</v>
      </c>
      <c r="H24" s="29">
        <v>0</v>
      </c>
      <c r="I24" s="30" t="str">
        <f>+IFERROR((H24-G24)/G24,"-")</f>
        <v>-</v>
      </c>
    </row>
    <row r="25" spans="1:9" ht="15.75" x14ac:dyDescent="0.25">
      <c r="A25" s="4"/>
      <c r="B25" s="6"/>
      <c r="C25" s="32" t="s">
        <v>75</v>
      </c>
      <c r="D25" s="33"/>
      <c r="E25" s="33"/>
      <c r="F25" s="33"/>
      <c r="G25" s="33"/>
      <c r="H25" s="34"/>
      <c r="I25" s="34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Maksutulo, korvaukset</vt:lpstr>
      <vt:lpstr>Premieinkomst, ersättningar</vt:lpstr>
      <vt:lpstr>Premiums written, claims paid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2022-09-05T10:57:52Z</cp:lastPrinted>
  <dcterms:created xsi:type="dcterms:W3CDTF">2017-11-16T08:15:26Z</dcterms:created>
  <dcterms:modified xsi:type="dcterms:W3CDTF">2022-12-08T07:25:27Z</dcterms:modified>
</cp:coreProperties>
</file>