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PDATA2\KANTOLARI\DATA\cumulus\tilastot\vakuutus\Henkivakuutus\Ulkomaiset henkivakuutusyhtiöt\"/>
    </mc:Choice>
  </mc:AlternateContent>
  <bookViews>
    <workbookView xWindow="0" yWindow="0" windowWidth="24000" windowHeight="14535"/>
  </bookViews>
  <sheets>
    <sheet name="Henkivakuutus" sheetId="1" r:id="rId1"/>
    <sheet name="Livförsäkring" sheetId="2" r:id="rId2"/>
    <sheet name="Life Insurance" sheetId="3" r:id="rId3"/>
  </sheets>
  <calcPr calcId="152511"/>
</workbook>
</file>

<file path=xl/calcChain.xml><?xml version="1.0" encoding="utf-8"?>
<calcChain xmlns="http://schemas.openxmlformats.org/spreadsheetml/2006/main">
  <c r="C37" i="3" l="1"/>
  <c r="C36" i="3"/>
  <c r="C35" i="3"/>
  <c r="C33" i="3"/>
  <c r="C32" i="3"/>
  <c r="C31" i="3"/>
  <c r="C30" i="3"/>
  <c r="C29" i="3"/>
  <c r="C28" i="3"/>
  <c r="C27" i="3"/>
  <c r="C25" i="3"/>
  <c r="C24" i="3"/>
  <c r="C23" i="3"/>
  <c r="C22" i="3"/>
  <c r="C21" i="3"/>
  <c r="C20" i="3"/>
  <c r="C19" i="3"/>
  <c r="C18" i="3"/>
  <c r="C17" i="3"/>
  <c r="C16" i="3"/>
  <c r="C15" i="3"/>
  <c r="G14" i="3"/>
  <c r="G39" i="3" s="1"/>
  <c r="E14" i="3"/>
  <c r="E39" i="3" s="1"/>
  <c r="C13" i="3"/>
  <c r="C12" i="3"/>
  <c r="C11" i="3"/>
  <c r="C10" i="3"/>
  <c r="C37" i="2"/>
  <c r="C36" i="2"/>
  <c r="C35" i="2"/>
  <c r="C33" i="2"/>
  <c r="C32" i="2"/>
  <c r="C31" i="2"/>
  <c r="C30" i="2"/>
  <c r="C29" i="2"/>
  <c r="C28" i="2"/>
  <c r="C27" i="2"/>
  <c r="C25" i="2"/>
  <c r="C24" i="2"/>
  <c r="C23" i="2"/>
  <c r="C22" i="2"/>
  <c r="C21" i="2"/>
  <c r="C20" i="2"/>
  <c r="C19" i="2"/>
  <c r="C18" i="2"/>
  <c r="C17" i="2"/>
  <c r="C16" i="2"/>
  <c r="C15" i="2"/>
  <c r="G14" i="2"/>
  <c r="G39" i="2" s="1"/>
  <c r="E14" i="2"/>
  <c r="E39" i="2" s="1"/>
  <c r="C13" i="2"/>
  <c r="C12" i="2"/>
  <c r="C11" i="2"/>
  <c r="C10" i="2"/>
  <c r="C14" i="3" l="1"/>
  <c r="C39" i="3" s="1"/>
  <c r="C14" i="2"/>
  <c r="C39" i="2" s="1"/>
  <c r="G14" i="1"/>
  <c r="G39" i="1" s="1"/>
  <c r="E14" i="1"/>
  <c r="E39" i="1" s="1"/>
  <c r="C10" i="1"/>
  <c r="C11" i="1"/>
  <c r="C12" i="1"/>
  <c r="C13" i="1"/>
  <c r="C14" i="1"/>
  <c r="C39" i="1" s="1"/>
  <c r="C15" i="1"/>
  <c r="C16" i="1"/>
  <c r="C17" i="1"/>
  <c r="C18" i="1"/>
  <c r="C19" i="1"/>
  <c r="C20" i="1"/>
  <c r="C21" i="1"/>
  <c r="C22" i="1"/>
  <c r="C23" i="1"/>
  <c r="C24" i="1"/>
  <c r="C25" i="1"/>
  <c r="C27" i="1"/>
  <c r="C28" i="1"/>
  <c r="C29" i="1"/>
  <c r="C30" i="1"/>
  <c r="C31" i="1"/>
  <c r="C32" i="1"/>
  <c r="C33" i="1"/>
  <c r="C35" i="1"/>
  <c r="C36" i="1"/>
  <c r="C37" i="1"/>
</calcChain>
</file>

<file path=xl/sharedStrings.xml><?xml version="1.0" encoding="utf-8"?>
<sst xmlns="http://schemas.openxmlformats.org/spreadsheetml/2006/main" count="122" uniqueCount="97">
  <si>
    <r>
      <t xml:space="preserve">ULKOMAISTEN ETA-VAKUUTUSYHTIÖIDEN TOIMINTA SUOMESSA VUONNA 2005  - </t>
    </r>
    <r>
      <rPr>
        <b/>
        <sz val="12"/>
        <color indexed="16"/>
        <rFont val="Arial"/>
        <family val="2"/>
      </rPr>
      <t>henkivakuutus</t>
    </r>
    <r>
      <rPr>
        <b/>
        <sz val="12"/>
        <rFont val="Arial"/>
        <family val="2"/>
      </rPr>
      <t xml:space="preserve"> </t>
    </r>
  </si>
  <si>
    <t>Kokonaisvakuutusmaksutulo</t>
  </si>
  <si>
    <t>Yhteensä</t>
  </si>
  <si>
    <t xml:space="preserve">Sijoittautumisoikeuden </t>
  </si>
  <si>
    <t>Palvelujen vapaan tarjonnan</t>
  </si>
  <si>
    <t>perusteella</t>
  </si>
  <si>
    <t xml:space="preserve">    Tuhat  € </t>
  </si>
  <si>
    <t>EU- maat</t>
  </si>
  <si>
    <t xml:space="preserve"> </t>
  </si>
  <si>
    <t>Belgia</t>
  </si>
  <si>
    <t>Espanja</t>
  </si>
  <si>
    <t>Hollanti</t>
  </si>
  <si>
    <t>Irlanti</t>
  </si>
  <si>
    <t>Iso-Britannia</t>
  </si>
  <si>
    <t>Italia</t>
  </si>
  <si>
    <t>Itävalta</t>
  </si>
  <si>
    <t>Kreikka</t>
  </si>
  <si>
    <t>Kypros</t>
  </si>
  <si>
    <t>Latvia</t>
  </si>
  <si>
    <t>Liettua</t>
  </si>
  <si>
    <t>Luxemburg</t>
  </si>
  <si>
    <t>Malta</t>
  </si>
  <si>
    <t>Portugali</t>
  </si>
  <si>
    <t>Puola</t>
  </si>
  <si>
    <t>Ranska</t>
  </si>
  <si>
    <t>Ruotsi</t>
  </si>
  <si>
    <t>-</t>
  </si>
  <si>
    <t>Saksa</t>
  </si>
  <si>
    <t>Slovakia</t>
  </si>
  <si>
    <t>Slovenia</t>
  </si>
  <si>
    <t>Tanska</t>
  </si>
  <si>
    <t>Tshekki</t>
  </si>
  <si>
    <t>Unkari</t>
  </si>
  <si>
    <t>Viro</t>
  </si>
  <si>
    <t>Muut ETA-maat</t>
  </si>
  <si>
    <t>Islanti</t>
  </si>
  <si>
    <t>Liechtenstein</t>
  </si>
  <si>
    <t>Norja</t>
  </si>
  <si>
    <r>
      <t xml:space="preserve">De utländska försäkringsbolagets verksamhet i Finland 2005.  </t>
    </r>
    <r>
      <rPr>
        <b/>
        <sz val="12"/>
        <color indexed="16"/>
        <rFont val="Arial"/>
        <family val="2"/>
      </rPr>
      <t>Livförsäkringen</t>
    </r>
  </si>
  <si>
    <t>Totalt</t>
  </si>
  <si>
    <t xml:space="preserve">Med stöd av </t>
  </si>
  <si>
    <t xml:space="preserve">Med stöd av fritt </t>
  </si>
  <si>
    <t>etableringsrätten</t>
  </si>
  <si>
    <t>utbud av tjänster</t>
  </si>
  <si>
    <t>Övriga Eu- länder</t>
  </si>
  <si>
    <t>Belgien</t>
  </si>
  <si>
    <t>Spanien</t>
  </si>
  <si>
    <t>Holland</t>
  </si>
  <si>
    <t xml:space="preserve">Irland </t>
  </si>
  <si>
    <t>England</t>
  </si>
  <si>
    <t>Italien</t>
  </si>
  <si>
    <t xml:space="preserve">Österrike </t>
  </si>
  <si>
    <t>Grekland</t>
  </si>
  <si>
    <t>Cypern</t>
  </si>
  <si>
    <t>Lettland</t>
  </si>
  <si>
    <t>Litauen</t>
  </si>
  <si>
    <t>Portugal</t>
  </si>
  <si>
    <t>Polen</t>
  </si>
  <si>
    <t>Frankrike</t>
  </si>
  <si>
    <t>Sverige</t>
  </si>
  <si>
    <t>Tyskland</t>
  </si>
  <si>
    <t>Slovakien</t>
  </si>
  <si>
    <t>Slovenien</t>
  </si>
  <si>
    <t>Danmark</t>
  </si>
  <si>
    <t>Tjeckien</t>
  </si>
  <si>
    <t>Ungern</t>
  </si>
  <si>
    <t>Estland</t>
  </si>
  <si>
    <t>Övriga EES-stater</t>
  </si>
  <si>
    <t>Island</t>
  </si>
  <si>
    <t>Liechtenstain</t>
  </si>
  <si>
    <t>Norge</t>
  </si>
  <si>
    <r>
      <t xml:space="preserve">Transactions carried out under the freedom to provide services in EEA in 2005.  </t>
    </r>
    <r>
      <rPr>
        <b/>
        <sz val="14"/>
        <color indexed="16"/>
        <rFont val="Arial"/>
        <family val="2"/>
      </rPr>
      <t>Life Insurance</t>
    </r>
  </si>
  <si>
    <t>Total</t>
  </si>
  <si>
    <t xml:space="preserve">Right of </t>
  </si>
  <si>
    <t xml:space="preserve">Freedom of </t>
  </si>
  <si>
    <t>Establishment</t>
  </si>
  <si>
    <t>Services</t>
  </si>
  <si>
    <t>Belgium</t>
  </si>
  <si>
    <t>Spain</t>
  </si>
  <si>
    <t>The Netherlands</t>
  </si>
  <si>
    <t>Ireland</t>
  </si>
  <si>
    <t>United Kingdom</t>
  </si>
  <si>
    <t>Italy</t>
  </si>
  <si>
    <t>Austria</t>
  </si>
  <si>
    <t>Greece</t>
  </si>
  <si>
    <t>Cyprus</t>
  </si>
  <si>
    <t>Lithuania</t>
  </si>
  <si>
    <t>Poland</t>
  </si>
  <si>
    <t>France</t>
  </si>
  <si>
    <t>Sweden</t>
  </si>
  <si>
    <t>Germany</t>
  </si>
  <si>
    <t>Denmark</t>
  </si>
  <si>
    <t>Czech Republic</t>
  </si>
  <si>
    <t>Hungary</t>
  </si>
  <si>
    <t>Estonia</t>
  </si>
  <si>
    <t>Iceland</t>
  </si>
  <si>
    <t>Norway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</si>
</sst>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#,##0\ &quot;€&quot;;[Red]\-#,##0\ &quot;€&quot;"/>
  </numFmts>
  <fonts count="17" x14ac:knownFonts="1">
    <font>
      <sz val="10"/>
      <name val="Arial"/>
    </font>
    <font>
      <b/>
      <sz val="12"/>
      <name val="Arial"/>
      <family val="2"/>
    </font>
    <font>
      <b/>
      <sz val="12"/>
      <color indexed="16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16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0"/>
      <color indexed="16"/>
      <name val="Arial"/>
      <family val="2"/>
    </font>
    <font>
      <b/>
      <sz val="14"/>
      <name val="Arial"/>
      <family val="2"/>
    </font>
    <font>
      <b/>
      <sz val="14"/>
      <color indexed="16"/>
      <name val="Arial"/>
      <family val="2"/>
    </font>
    <font>
      <b/>
      <sz val="9"/>
      <name val="Arial"/>
    </font>
    <font>
      <sz val="9"/>
      <name val="Arial"/>
    </font>
    <font>
      <b/>
      <sz val="9"/>
      <color indexed="16"/>
      <name val="Arial"/>
    </font>
    <font>
      <b/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6" fillId="0" borderId="0" xfId="0" applyFont="1"/>
    <xf numFmtId="0" fontId="4" fillId="0" borderId="0" xfId="0" applyFont="1" applyAlignment="1">
      <alignment horizontal="right"/>
    </xf>
    <xf numFmtId="0" fontId="7" fillId="0" borderId="0" xfId="0" applyFont="1"/>
    <xf numFmtId="0" fontId="8" fillId="0" borderId="0" xfId="0" applyFont="1"/>
    <xf numFmtId="3" fontId="8" fillId="0" borderId="0" xfId="0" applyNumberFormat="1" applyFont="1"/>
    <xf numFmtId="3" fontId="8" fillId="2" borderId="0" xfId="0" applyNumberFormat="1" applyFont="1" applyFill="1"/>
    <xf numFmtId="3" fontId="4" fillId="2" borderId="0" xfId="0" applyNumberFormat="1" applyFont="1" applyFill="1" applyAlignment="1">
      <alignment horizontal="right"/>
    </xf>
    <xf numFmtId="0" fontId="8" fillId="2" borderId="0" xfId="0" applyFont="1" applyFill="1"/>
    <xf numFmtId="3" fontId="8" fillId="3" borderId="0" xfId="0" applyNumberFormat="1" applyFont="1" applyFill="1"/>
    <xf numFmtId="3" fontId="7" fillId="2" borderId="0" xfId="0" applyNumberFormat="1" applyFont="1" applyFill="1"/>
    <xf numFmtId="0" fontId="3" fillId="0" borderId="0" xfId="0" applyFont="1"/>
    <xf numFmtId="0" fontId="9" fillId="0" borderId="0" xfId="0" applyFont="1"/>
    <xf numFmtId="0" fontId="10" fillId="0" borderId="0" xfId="0" applyFont="1" applyAlignment="1">
      <alignment horizontal="right"/>
    </xf>
    <xf numFmtId="6" fontId="4" fillId="0" borderId="0" xfId="0" applyNumberFormat="1" applyFont="1" applyAlignment="1">
      <alignment horizontal="right"/>
    </xf>
    <xf numFmtId="3" fontId="4" fillId="0" borderId="0" xfId="0" applyNumberFormat="1" applyFont="1"/>
    <xf numFmtId="3" fontId="4" fillId="2" borderId="0" xfId="0" applyNumberFormat="1" applyFont="1" applyFill="1"/>
    <xf numFmtId="0" fontId="4" fillId="2" borderId="0" xfId="0" applyFont="1" applyFill="1"/>
    <xf numFmtId="3" fontId="4" fillId="3" borderId="0" xfId="0" applyNumberFormat="1" applyFont="1" applyFill="1"/>
    <xf numFmtId="3" fontId="3" fillId="2" borderId="0" xfId="0" applyNumberFormat="1" applyFont="1" applyFill="1"/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6" fillId="0" borderId="0" xfId="0" applyFont="1"/>
    <xf numFmtId="6" fontId="14" fillId="0" borderId="0" xfId="0" applyNumberFormat="1" applyFont="1" applyAlignment="1">
      <alignment horizontal="right"/>
    </xf>
    <xf numFmtId="3" fontId="14" fillId="2" borderId="0" xfId="0" applyNumberFormat="1" applyFont="1" applyFill="1" applyAlignment="1">
      <alignment horizontal="right"/>
    </xf>
    <xf numFmtId="0" fontId="1" fillId="0" borderId="0" xfId="0" applyFont="1"/>
    <xf numFmtId="0" fontId="3" fillId="0" borderId="0" xfId="0" applyFont="1"/>
    <xf numFmtId="0" fontId="1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workbookViewId="0">
      <selection activeCell="C3" sqref="C3:E3"/>
    </sheetView>
  </sheetViews>
  <sheetFormatPr defaultRowHeight="12.75" x14ac:dyDescent="0.2"/>
  <cols>
    <col min="1" max="1" width="14.28515625" customWidth="1"/>
    <col min="2" max="2" width="6.28515625" customWidth="1"/>
    <col min="3" max="3" width="15.7109375" customWidth="1"/>
    <col min="4" max="4" width="2.7109375" customWidth="1"/>
    <col min="5" max="5" width="21.140625" customWidth="1"/>
    <col min="6" max="6" width="2.7109375" customWidth="1"/>
    <col min="7" max="7" width="24.5703125" customWidth="1"/>
  </cols>
  <sheetData>
    <row r="1" spans="1:11" ht="15.75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x14ac:dyDescent="0.2">
      <c r="A2" s="1"/>
      <c r="B2" s="1"/>
      <c r="C2" s="1"/>
      <c r="D2" s="1"/>
      <c r="E2" s="1"/>
      <c r="F2" s="1"/>
      <c r="G2" s="1"/>
    </row>
    <row r="3" spans="1:11" x14ac:dyDescent="0.2">
      <c r="A3" s="1"/>
      <c r="B3" s="1"/>
      <c r="C3" s="30" t="s">
        <v>1</v>
      </c>
      <c r="D3" s="30"/>
      <c r="E3" s="30"/>
      <c r="F3" s="1"/>
      <c r="G3" s="1"/>
    </row>
    <row r="4" spans="1:11" x14ac:dyDescent="0.2">
      <c r="A4" s="2"/>
      <c r="B4" s="2"/>
      <c r="C4" s="2"/>
      <c r="D4" s="2"/>
      <c r="E4" s="2"/>
      <c r="F4" s="2"/>
      <c r="G4" s="2"/>
    </row>
    <row r="5" spans="1:11" x14ac:dyDescent="0.2">
      <c r="A5" s="1"/>
      <c r="B5" s="1"/>
      <c r="C5" s="3" t="s">
        <v>2</v>
      </c>
      <c r="D5" s="1"/>
      <c r="E5" s="3" t="s">
        <v>3</v>
      </c>
      <c r="F5" s="1"/>
      <c r="G5" s="3" t="s">
        <v>4</v>
      </c>
    </row>
    <row r="6" spans="1:11" x14ac:dyDescent="0.2">
      <c r="A6" s="2"/>
      <c r="B6" s="2"/>
      <c r="C6" s="2"/>
      <c r="D6" s="2"/>
      <c r="E6" s="3" t="s">
        <v>5</v>
      </c>
      <c r="F6" s="2"/>
      <c r="G6" s="3" t="s">
        <v>5</v>
      </c>
    </row>
    <row r="7" spans="1:11" x14ac:dyDescent="0.2">
      <c r="E7" s="4"/>
      <c r="G7" s="4"/>
    </row>
    <row r="8" spans="1:11" x14ac:dyDescent="0.2">
      <c r="C8" s="5" t="s">
        <v>6</v>
      </c>
      <c r="D8" s="2"/>
      <c r="E8" s="5" t="s">
        <v>6</v>
      </c>
      <c r="F8" s="2"/>
      <c r="G8" s="5" t="s">
        <v>6</v>
      </c>
    </row>
    <row r="9" spans="1:11" x14ac:dyDescent="0.2">
      <c r="A9" s="6" t="s">
        <v>7</v>
      </c>
      <c r="B9" s="6"/>
      <c r="C9" s="6"/>
      <c r="D9" s="8"/>
      <c r="E9" s="8" t="s">
        <v>8</v>
      </c>
      <c r="F9" s="8"/>
      <c r="G9" s="8"/>
    </row>
    <row r="10" spans="1:11" x14ac:dyDescent="0.2">
      <c r="A10" s="7" t="s">
        <v>9</v>
      </c>
      <c r="B10" s="7"/>
      <c r="C10" s="9">
        <f t="shared" ref="C10:C25" si="0">E10+G10</f>
        <v>2256</v>
      </c>
      <c r="D10" s="9"/>
      <c r="E10" s="9"/>
      <c r="F10" s="9"/>
      <c r="G10" s="9">
        <v>2256</v>
      </c>
    </row>
    <row r="11" spans="1:11" x14ac:dyDescent="0.2">
      <c r="A11" s="7" t="s">
        <v>10</v>
      </c>
      <c r="B11" s="7"/>
      <c r="C11" s="9">
        <f t="shared" si="0"/>
        <v>0</v>
      </c>
      <c r="D11" s="9"/>
      <c r="E11" s="9"/>
      <c r="F11" s="9"/>
      <c r="G11" s="9"/>
    </row>
    <row r="12" spans="1:11" x14ac:dyDescent="0.2">
      <c r="A12" s="7" t="s">
        <v>11</v>
      </c>
      <c r="B12" s="7"/>
      <c r="C12" s="9">
        <f t="shared" si="0"/>
        <v>0</v>
      </c>
      <c r="D12" s="9"/>
      <c r="E12" s="9"/>
      <c r="F12" s="9"/>
      <c r="G12" s="9"/>
    </row>
    <row r="13" spans="1:11" x14ac:dyDescent="0.2">
      <c r="A13" s="7" t="s">
        <v>12</v>
      </c>
      <c r="B13" s="7"/>
      <c r="C13" s="9">
        <f t="shared" si="0"/>
        <v>0</v>
      </c>
      <c r="D13" s="9"/>
      <c r="E13" s="9"/>
      <c r="F13" s="9"/>
      <c r="G13" s="9"/>
    </row>
    <row r="14" spans="1:11" x14ac:dyDescent="0.2">
      <c r="A14" s="7" t="s">
        <v>13</v>
      </c>
      <c r="B14" s="7"/>
      <c r="C14" s="9">
        <f t="shared" si="0"/>
        <v>-42678</v>
      </c>
      <c r="D14" s="9"/>
      <c r="E14" s="9">
        <f>48892-105868+14243</f>
        <v>-42733</v>
      </c>
      <c r="F14" s="9"/>
      <c r="G14" s="9">
        <f>52+2+1</f>
        <v>55</v>
      </c>
    </row>
    <row r="15" spans="1:11" x14ac:dyDescent="0.2">
      <c r="A15" s="7" t="s">
        <v>14</v>
      </c>
      <c r="B15" s="7"/>
      <c r="C15" s="9">
        <f t="shared" si="0"/>
        <v>0</v>
      </c>
      <c r="D15" s="9"/>
      <c r="E15" s="9"/>
      <c r="F15" s="9"/>
      <c r="G15" s="9"/>
    </row>
    <row r="16" spans="1:11" x14ac:dyDescent="0.2">
      <c r="A16" s="7" t="s">
        <v>15</v>
      </c>
      <c r="B16" s="7"/>
      <c r="C16" s="9">
        <f t="shared" si="0"/>
        <v>1</v>
      </c>
      <c r="D16" s="9"/>
      <c r="E16" s="9"/>
      <c r="F16" s="9"/>
      <c r="G16" s="9">
        <v>1</v>
      </c>
    </row>
    <row r="17" spans="1:7" x14ac:dyDescent="0.2">
      <c r="A17" s="7" t="s">
        <v>16</v>
      </c>
      <c r="B17" s="7"/>
      <c r="C17" s="9">
        <f t="shared" si="0"/>
        <v>0</v>
      </c>
      <c r="D17" s="9"/>
      <c r="E17" s="9"/>
      <c r="F17" s="9"/>
      <c r="G17" s="9"/>
    </row>
    <row r="18" spans="1:7" x14ac:dyDescent="0.2">
      <c r="A18" s="7" t="s">
        <v>17</v>
      </c>
      <c r="B18" s="7"/>
      <c r="C18" s="9">
        <f t="shared" si="0"/>
        <v>0</v>
      </c>
      <c r="D18" s="9"/>
      <c r="E18" s="9"/>
      <c r="F18" s="9"/>
      <c r="G18" s="9"/>
    </row>
    <row r="19" spans="1:7" x14ac:dyDescent="0.2">
      <c r="A19" s="7" t="s">
        <v>18</v>
      </c>
      <c r="B19" s="7"/>
      <c r="C19" s="9">
        <f t="shared" si="0"/>
        <v>0</v>
      </c>
      <c r="D19" s="9"/>
      <c r="E19" s="9"/>
      <c r="F19" s="9"/>
      <c r="G19" s="9"/>
    </row>
    <row r="20" spans="1:7" x14ac:dyDescent="0.2">
      <c r="A20" s="7" t="s">
        <v>19</v>
      </c>
      <c r="B20" s="7"/>
      <c r="C20" s="9">
        <f t="shared" si="0"/>
        <v>0</v>
      </c>
      <c r="D20" s="9"/>
      <c r="E20" s="9"/>
      <c r="F20" s="9"/>
      <c r="G20" s="9"/>
    </row>
    <row r="21" spans="1:7" x14ac:dyDescent="0.2">
      <c r="A21" s="7" t="s">
        <v>20</v>
      </c>
      <c r="B21" s="7"/>
      <c r="C21" s="9">
        <f t="shared" si="0"/>
        <v>78782.828999999998</v>
      </c>
      <c r="D21" s="9"/>
      <c r="E21" s="9">
        <v>11390.829</v>
      </c>
      <c r="F21" s="9"/>
      <c r="G21" s="9">
        <v>67392</v>
      </c>
    </row>
    <row r="22" spans="1:7" x14ac:dyDescent="0.2">
      <c r="A22" s="7" t="s">
        <v>21</v>
      </c>
      <c r="B22" s="7"/>
      <c r="C22" s="9">
        <f t="shared" si="0"/>
        <v>0</v>
      </c>
      <c r="D22" s="9"/>
      <c r="E22" s="9"/>
      <c r="F22" s="9"/>
      <c r="G22" s="9"/>
    </row>
    <row r="23" spans="1:7" x14ac:dyDescent="0.2">
      <c r="A23" s="7" t="s">
        <v>22</v>
      </c>
      <c r="B23" s="7"/>
      <c r="C23" s="9">
        <f t="shared" si="0"/>
        <v>0</v>
      </c>
      <c r="D23" s="9"/>
      <c r="E23" s="9"/>
      <c r="F23" s="9"/>
      <c r="G23" s="9"/>
    </row>
    <row r="24" spans="1:7" x14ac:dyDescent="0.2">
      <c r="A24" s="7" t="s">
        <v>23</v>
      </c>
      <c r="B24" s="7"/>
      <c r="C24" s="9">
        <f t="shared" si="0"/>
        <v>0</v>
      </c>
      <c r="D24" s="9"/>
      <c r="E24" s="9"/>
      <c r="F24" s="9"/>
      <c r="G24" s="9"/>
    </row>
    <row r="25" spans="1:7" x14ac:dyDescent="0.2">
      <c r="A25" s="7" t="s">
        <v>24</v>
      </c>
      <c r="B25" s="7"/>
      <c r="C25" s="9">
        <f t="shared" si="0"/>
        <v>0</v>
      </c>
      <c r="D25" s="9"/>
      <c r="E25" s="9"/>
      <c r="F25" s="9"/>
      <c r="G25" s="9"/>
    </row>
    <row r="26" spans="1:7" x14ac:dyDescent="0.2">
      <c r="A26" s="7" t="s">
        <v>25</v>
      </c>
      <c r="B26" s="7"/>
      <c r="C26" s="10" t="s">
        <v>26</v>
      </c>
      <c r="D26" s="9"/>
      <c r="E26" s="10" t="s">
        <v>26</v>
      </c>
      <c r="F26" s="9"/>
      <c r="G26" s="10" t="s">
        <v>26</v>
      </c>
    </row>
    <row r="27" spans="1:7" x14ac:dyDescent="0.2">
      <c r="A27" s="7" t="s">
        <v>27</v>
      </c>
      <c r="B27" s="7"/>
      <c r="C27" s="9">
        <f t="shared" ref="C27:C33" si="1">E27+G27</f>
        <v>46</v>
      </c>
      <c r="D27" s="9"/>
      <c r="E27" s="9"/>
      <c r="F27" s="9"/>
      <c r="G27" s="9">
        <v>46</v>
      </c>
    </row>
    <row r="28" spans="1:7" x14ac:dyDescent="0.2">
      <c r="A28" s="7" t="s">
        <v>28</v>
      </c>
      <c r="B28" s="7"/>
      <c r="C28" s="9">
        <f t="shared" si="1"/>
        <v>0</v>
      </c>
      <c r="D28" s="9"/>
      <c r="E28" s="9"/>
      <c r="F28" s="9"/>
      <c r="G28" s="9"/>
    </row>
    <row r="29" spans="1:7" x14ac:dyDescent="0.2">
      <c r="A29" s="7" t="s">
        <v>29</v>
      </c>
      <c r="B29" s="7"/>
      <c r="C29" s="9">
        <f t="shared" si="1"/>
        <v>0</v>
      </c>
      <c r="D29" s="9"/>
      <c r="E29" s="9"/>
      <c r="F29" s="9"/>
      <c r="G29" s="9"/>
    </row>
    <row r="30" spans="1:7" x14ac:dyDescent="0.2">
      <c r="A30" s="7" t="s">
        <v>30</v>
      </c>
      <c r="B30" s="7"/>
      <c r="C30" s="9">
        <f t="shared" si="1"/>
        <v>165.7</v>
      </c>
      <c r="D30" s="9"/>
      <c r="E30" s="9"/>
      <c r="F30" s="9"/>
      <c r="G30" s="9">
        <v>165.7</v>
      </c>
    </row>
    <row r="31" spans="1:7" x14ac:dyDescent="0.2">
      <c r="A31" s="7" t="s">
        <v>31</v>
      </c>
      <c r="B31" s="7"/>
      <c r="C31" s="9">
        <f t="shared" si="1"/>
        <v>0</v>
      </c>
      <c r="D31" s="9"/>
      <c r="E31" s="9"/>
      <c r="F31" s="9"/>
      <c r="G31" s="9"/>
    </row>
    <row r="32" spans="1:7" x14ac:dyDescent="0.2">
      <c r="A32" s="7" t="s">
        <v>32</v>
      </c>
      <c r="B32" s="7"/>
      <c r="C32" s="9">
        <f t="shared" si="1"/>
        <v>0</v>
      </c>
      <c r="D32" s="9"/>
      <c r="E32" s="9"/>
      <c r="F32" s="9"/>
      <c r="G32" s="9"/>
    </row>
    <row r="33" spans="1:7" x14ac:dyDescent="0.2">
      <c r="A33" s="7" t="s">
        <v>33</v>
      </c>
      <c r="B33" s="7"/>
      <c r="C33" s="9">
        <f t="shared" si="1"/>
        <v>0</v>
      </c>
      <c r="D33" s="9"/>
      <c r="E33" s="9"/>
      <c r="F33" s="9"/>
      <c r="G33" s="9"/>
    </row>
    <row r="34" spans="1:7" x14ac:dyDescent="0.2">
      <c r="A34" s="6" t="s">
        <v>34</v>
      </c>
      <c r="B34" s="6"/>
      <c r="C34" s="11"/>
      <c r="D34" s="9"/>
      <c r="E34" s="9"/>
      <c r="F34" s="9"/>
      <c r="G34" s="9"/>
    </row>
    <row r="35" spans="1:7" x14ac:dyDescent="0.2">
      <c r="A35" s="7" t="s">
        <v>35</v>
      </c>
      <c r="B35" s="7"/>
      <c r="C35" s="9">
        <f>E35+G35</f>
        <v>55.743000000000002</v>
      </c>
      <c r="D35" s="9"/>
      <c r="E35" s="9"/>
      <c r="F35" s="9"/>
      <c r="G35" s="9">
        <v>55.743000000000002</v>
      </c>
    </row>
    <row r="36" spans="1:7" x14ac:dyDescent="0.2">
      <c r="A36" s="7" t="s">
        <v>36</v>
      </c>
      <c r="B36" s="7"/>
      <c r="C36" s="9">
        <f>E36+G36</f>
        <v>1090</v>
      </c>
      <c r="D36" s="9"/>
      <c r="E36" s="9"/>
      <c r="F36" s="9"/>
      <c r="G36" s="9">
        <v>1090</v>
      </c>
    </row>
    <row r="37" spans="1:7" x14ac:dyDescent="0.2">
      <c r="A37" s="7" t="s">
        <v>37</v>
      </c>
      <c r="B37" s="7"/>
      <c r="C37" s="9">
        <f>E37+G37</f>
        <v>0</v>
      </c>
      <c r="D37" s="9"/>
      <c r="E37" s="9"/>
      <c r="F37" s="9"/>
      <c r="G37" s="9"/>
    </row>
    <row r="38" spans="1:7" x14ac:dyDescent="0.2">
      <c r="A38" s="7"/>
      <c r="B38" s="7"/>
      <c r="C38" s="12"/>
      <c r="D38" s="12"/>
      <c r="E38" s="12"/>
      <c r="F38" s="12"/>
      <c r="G38" s="12"/>
    </row>
    <row r="39" spans="1:7" x14ac:dyDescent="0.2">
      <c r="A39" s="6" t="s">
        <v>2</v>
      </c>
      <c r="B39" s="6"/>
      <c r="C39" s="13">
        <f>SUM(C10:C37)</f>
        <v>39719.271999999997</v>
      </c>
      <c r="D39" s="13"/>
      <c r="E39" s="13">
        <f>SUM(E10:E37)</f>
        <v>-31342.171000000002</v>
      </c>
      <c r="F39" s="13"/>
      <c r="G39" s="13">
        <f>SUM(G10:G37)</f>
        <v>71061.442999999999</v>
      </c>
    </row>
  </sheetData>
  <mergeCells count="2">
    <mergeCell ref="A1:K1"/>
    <mergeCell ref="C3:E3"/>
  </mergeCells>
  <phoneticPr fontId="0" type="noConversion"/>
  <pageMargins left="0.79" right="0.79" top="0.98" bottom="0.98" header="0.49" footer="0.49"/>
  <pageSetup paperSize="9" scale="9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9"/>
  <sheetViews>
    <sheetView workbookViewId="0">
      <selection activeCell="C64" sqref="C64"/>
    </sheetView>
  </sheetViews>
  <sheetFormatPr defaultRowHeight="12.75" x14ac:dyDescent="0.2"/>
  <cols>
    <col min="1" max="1" width="14.28515625" customWidth="1"/>
    <col min="2" max="2" width="6.28515625" customWidth="1"/>
    <col min="3" max="3" width="15.7109375" customWidth="1"/>
    <col min="4" max="4" width="2.7109375" customWidth="1"/>
    <col min="5" max="5" width="21.140625" customWidth="1"/>
    <col min="6" max="6" width="2.7109375" customWidth="1"/>
    <col min="7" max="7" width="24.5703125" customWidth="1"/>
    <col min="257" max="257" width="14.28515625" customWidth="1"/>
    <col min="258" max="258" width="6.28515625" customWidth="1"/>
    <col min="259" max="259" width="15.7109375" customWidth="1"/>
    <col min="260" max="260" width="2.7109375" customWidth="1"/>
    <col min="261" max="261" width="21.140625" customWidth="1"/>
    <col min="262" max="262" width="2.7109375" customWidth="1"/>
    <col min="263" max="263" width="24.5703125" customWidth="1"/>
    <col min="513" max="513" width="14.28515625" customWidth="1"/>
    <col min="514" max="514" width="6.28515625" customWidth="1"/>
    <col min="515" max="515" width="15.7109375" customWidth="1"/>
    <col min="516" max="516" width="2.7109375" customWidth="1"/>
    <col min="517" max="517" width="21.140625" customWidth="1"/>
    <col min="518" max="518" width="2.7109375" customWidth="1"/>
    <col min="519" max="519" width="24.5703125" customWidth="1"/>
    <col min="769" max="769" width="14.28515625" customWidth="1"/>
    <col min="770" max="770" width="6.28515625" customWidth="1"/>
    <col min="771" max="771" width="15.7109375" customWidth="1"/>
    <col min="772" max="772" width="2.7109375" customWidth="1"/>
    <col min="773" max="773" width="21.140625" customWidth="1"/>
    <col min="774" max="774" width="2.7109375" customWidth="1"/>
    <col min="775" max="775" width="24.5703125" customWidth="1"/>
    <col min="1025" max="1025" width="14.28515625" customWidth="1"/>
    <col min="1026" max="1026" width="6.28515625" customWidth="1"/>
    <col min="1027" max="1027" width="15.7109375" customWidth="1"/>
    <col min="1028" max="1028" width="2.7109375" customWidth="1"/>
    <col min="1029" max="1029" width="21.140625" customWidth="1"/>
    <col min="1030" max="1030" width="2.7109375" customWidth="1"/>
    <col min="1031" max="1031" width="24.5703125" customWidth="1"/>
    <col min="1281" max="1281" width="14.28515625" customWidth="1"/>
    <col min="1282" max="1282" width="6.28515625" customWidth="1"/>
    <col min="1283" max="1283" width="15.7109375" customWidth="1"/>
    <col min="1284" max="1284" width="2.7109375" customWidth="1"/>
    <col min="1285" max="1285" width="21.140625" customWidth="1"/>
    <col min="1286" max="1286" width="2.7109375" customWidth="1"/>
    <col min="1287" max="1287" width="24.5703125" customWidth="1"/>
    <col min="1537" max="1537" width="14.28515625" customWidth="1"/>
    <col min="1538" max="1538" width="6.28515625" customWidth="1"/>
    <col min="1539" max="1539" width="15.7109375" customWidth="1"/>
    <col min="1540" max="1540" width="2.7109375" customWidth="1"/>
    <col min="1541" max="1541" width="21.140625" customWidth="1"/>
    <col min="1542" max="1542" width="2.7109375" customWidth="1"/>
    <col min="1543" max="1543" width="24.5703125" customWidth="1"/>
    <col min="1793" max="1793" width="14.28515625" customWidth="1"/>
    <col min="1794" max="1794" width="6.28515625" customWidth="1"/>
    <col min="1795" max="1795" width="15.7109375" customWidth="1"/>
    <col min="1796" max="1796" width="2.7109375" customWidth="1"/>
    <col min="1797" max="1797" width="21.140625" customWidth="1"/>
    <col min="1798" max="1798" width="2.7109375" customWidth="1"/>
    <col min="1799" max="1799" width="24.5703125" customWidth="1"/>
    <col min="2049" max="2049" width="14.28515625" customWidth="1"/>
    <col min="2050" max="2050" width="6.28515625" customWidth="1"/>
    <col min="2051" max="2051" width="15.7109375" customWidth="1"/>
    <col min="2052" max="2052" width="2.7109375" customWidth="1"/>
    <col min="2053" max="2053" width="21.140625" customWidth="1"/>
    <col min="2054" max="2054" width="2.7109375" customWidth="1"/>
    <col min="2055" max="2055" width="24.5703125" customWidth="1"/>
    <col min="2305" max="2305" width="14.28515625" customWidth="1"/>
    <col min="2306" max="2306" width="6.28515625" customWidth="1"/>
    <col min="2307" max="2307" width="15.7109375" customWidth="1"/>
    <col min="2308" max="2308" width="2.7109375" customWidth="1"/>
    <col min="2309" max="2309" width="21.140625" customWidth="1"/>
    <col min="2310" max="2310" width="2.7109375" customWidth="1"/>
    <col min="2311" max="2311" width="24.5703125" customWidth="1"/>
    <col min="2561" max="2561" width="14.28515625" customWidth="1"/>
    <col min="2562" max="2562" width="6.28515625" customWidth="1"/>
    <col min="2563" max="2563" width="15.7109375" customWidth="1"/>
    <col min="2564" max="2564" width="2.7109375" customWidth="1"/>
    <col min="2565" max="2565" width="21.140625" customWidth="1"/>
    <col min="2566" max="2566" width="2.7109375" customWidth="1"/>
    <col min="2567" max="2567" width="24.5703125" customWidth="1"/>
    <col min="2817" max="2817" width="14.28515625" customWidth="1"/>
    <col min="2818" max="2818" width="6.28515625" customWidth="1"/>
    <col min="2819" max="2819" width="15.7109375" customWidth="1"/>
    <col min="2820" max="2820" width="2.7109375" customWidth="1"/>
    <col min="2821" max="2821" width="21.140625" customWidth="1"/>
    <col min="2822" max="2822" width="2.7109375" customWidth="1"/>
    <col min="2823" max="2823" width="24.5703125" customWidth="1"/>
    <col min="3073" max="3073" width="14.28515625" customWidth="1"/>
    <col min="3074" max="3074" width="6.28515625" customWidth="1"/>
    <col min="3075" max="3075" width="15.7109375" customWidth="1"/>
    <col min="3076" max="3076" width="2.7109375" customWidth="1"/>
    <col min="3077" max="3077" width="21.140625" customWidth="1"/>
    <col min="3078" max="3078" width="2.7109375" customWidth="1"/>
    <col min="3079" max="3079" width="24.5703125" customWidth="1"/>
    <col min="3329" max="3329" width="14.28515625" customWidth="1"/>
    <col min="3330" max="3330" width="6.28515625" customWidth="1"/>
    <col min="3331" max="3331" width="15.7109375" customWidth="1"/>
    <col min="3332" max="3332" width="2.7109375" customWidth="1"/>
    <col min="3333" max="3333" width="21.140625" customWidth="1"/>
    <col min="3334" max="3334" width="2.7109375" customWidth="1"/>
    <col min="3335" max="3335" width="24.5703125" customWidth="1"/>
    <col min="3585" max="3585" width="14.28515625" customWidth="1"/>
    <col min="3586" max="3586" width="6.28515625" customWidth="1"/>
    <col min="3587" max="3587" width="15.7109375" customWidth="1"/>
    <col min="3588" max="3588" width="2.7109375" customWidth="1"/>
    <col min="3589" max="3589" width="21.140625" customWidth="1"/>
    <col min="3590" max="3590" width="2.7109375" customWidth="1"/>
    <col min="3591" max="3591" width="24.5703125" customWidth="1"/>
    <col min="3841" max="3841" width="14.28515625" customWidth="1"/>
    <col min="3842" max="3842" width="6.28515625" customWidth="1"/>
    <col min="3843" max="3843" width="15.7109375" customWidth="1"/>
    <col min="3844" max="3844" width="2.7109375" customWidth="1"/>
    <col min="3845" max="3845" width="21.140625" customWidth="1"/>
    <col min="3846" max="3846" width="2.7109375" customWidth="1"/>
    <col min="3847" max="3847" width="24.5703125" customWidth="1"/>
    <col min="4097" max="4097" width="14.28515625" customWidth="1"/>
    <col min="4098" max="4098" width="6.28515625" customWidth="1"/>
    <col min="4099" max="4099" width="15.7109375" customWidth="1"/>
    <col min="4100" max="4100" width="2.7109375" customWidth="1"/>
    <col min="4101" max="4101" width="21.140625" customWidth="1"/>
    <col min="4102" max="4102" width="2.7109375" customWidth="1"/>
    <col min="4103" max="4103" width="24.5703125" customWidth="1"/>
    <col min="4353" max="4353" width="14.28515625" customWidth="1"/>
    <col min="4354" max="4354" width="6.28515625" customWidth="1"/>
    <col min="4355" max="4355" width="15.7109375" customWidth="1"/>
    <col min="4356" max="4356" width="2.7109375" customWidth="1"/>
    <col min="4357" max="4357" width="21.140625" customWidth="1"/>
    <col min="4358" max="4358" width="2.7109375" customWidth="1"/>
    <col min="4359" max="4359" width="24.5703125" customWidth="1"/>
    <col min="4609" max="4609" width="14.28515625" customWidth="1"/>
    <col min="4610" max="4610" width="6.28515625" customWidth="1"/>
    <col min="4611" max="4611" width="15.7109375" customWidth="1"/>
    <col min="4612" max="4612" width="2.7109375" customWidth="1"/>
    <col min="4613" max="4613" width="21.140625" customWidth="1"/>
    <col min="4614" max="4614" width="2.7109375" customWidth="1"/>
    <col min="4615" max="4615" width="24.5703125" customWidth="1"/>
    <col min="4865" max="4865" width="14.28515625" customWidth="1"/>
    <col min="4866" max="4866" width="6.28515625" customWidth="1"/>
    <col min="4867" max="4867" width="15.7109375" customWidth="1"/>
    <col min="4868" max="4868" width="2.7109375" customWidth="1"/>
    <col min="4869" max="4869" width="21.140625" customWidth="1"/>
    <col min="4870" max="4870" width="2.7109375" customWidth="1"/>
    <col min="4871" max="4871" width="24.5703125" customWidth="1"/>
    <col min="5121" max="5121" width="14.28515625" customWidth="1"/>
    <col min="5122" max="5122" width="6.28515625" customWidth="1"/>
    <col min="5123" max="5123" width="15.7109375" customWidth="1"/>
    <col min="5124" max="5124" width="2.7109375" customWidth="1"/>
    <col min="5125" max="5125" width="21.140625" customWidth="1"/>
    <col min="5126" max="5126" width="2.7109375" customWidth="1"/>
    <col min="5127" max="5127" width="24.5703125" customWidth="1"/>
    <col min="5377" max="5377" width="14.28515625" customWidth="1"/>
    <col min="5378" max="5378" width="6.28515625" customWidth="1"/>
    <col min="5379" max="5379" width="15.7109375" customWidth="1"/>
    <col min="5380" max="5380" width="2.7109375" customWidth="1"/>
    <col min="5381" max="5381" width="21.140625" customWidth="1"/>
    <col min="5382" max="5382" width="2.7109375" customWidth="1"/>
    <col min="5383" max="5383" width="24.5703125" customWidth="1"/>
    <col min="5633" max="5633" width="14.28515625" customWidth="1"/>
    <col min="5634" max="5634" width="6.28515625" customWidth="1"/>
    <col min="5635" max="5635" width="15.7109375" customWidth="1"/>
    <col min="5636" max="5636" width="2.7109375" customWidth="1"/>
    <col min="5637" max="5637" width="21.140625" customWidth="1"/>
    <col min="5638" max="5638" width="2.7109375" customWidth="1"/>
    <col min="5639" max="5639" width="24.5703125" customWidth="1"/>
    <col min="5889" max="5889" width="14.28515625" customWidth="1"/>
    <col min="5890" max="5890" width="6.28515625" customWidth="1"/>
    <col min="5891" max="5891" width="15.7109375" customWidth="1"/>
    <col min="5892" max="5892" width="2.7109375" customWidth="1"/>
    <col min="5893" max="5893" width="21.140625" customWidth="1"/>
    <col min="5894" max="5894" width="2.7109375" customWidth="1"/>
    <col min="5895" max="5895" width="24.5703125" customWidth="1"/>
    <col min="6145" max="6145" width="14.28515625" customWidth="1"/>
    <col min="6146" max="6146" width="6.28515625" customWidth="1"/>
    <col min="6147" max="6147" width="15.7109375" customWidth="1"/>
    <col min="6148" max="6148" width="2.7109375" customWidth="1"/>
    <col min="6149" max="6149" width="21.140625" customWidth="1"/>
    <col min="6150" max="6150" width="2.7109375" customWidth="1"/>
    <col min="6151" max="6151" width="24.5703125" customWidth="1"/>
    <col min="6401" max="6401" width="14.28515625" customWidth="1"/>
    <col min="6402" max="6402" width="6.28515625" customWidth="1"/>
    <col min="6403" max="6403" width="15.7109375" customWidth="1"/>
    <col min="6404" max="6404" width="2.7109375" customWidth="1"/>
    <col min="6405" max="6405" width="21.140625" customWidth="1"/>
    <col min="6406" max="6406" width="2.7109375" customWidth="1"/>
    <col min="6407" max="6407" width="24.5703125" customWidth="1"/>
    <col min="6657" max="6657" width="14.28515625" customWidth="1"/>
    <col min="6658" max="6658" width="6.28515625" customWidth="1"/>
    <col min="6659" max="6659" width="15.7109375" customWidth="1"/>
    <col min="6660" max="6660" width="2.7109375" customWidth="1"/>
    <col min="6661" max="6661" width="21.140625" customWidth="1"/>
    <col min="6662" max="6662" width="2.7109375" customWidth="1"/>
    <col min="6663" max="6663" width="24.5703125" customWidth="1"/>
    <col min="6913" max="6913" width="14.28515625" customWidth="1"/>
    <col min="6914" max="6914" width="6.28515625" customWidth="1"/>
    <col min="6915" max="6915" width="15.7109375" customWidth="1"/>
    <col min="6916" max="6916" width="2.7109375" customWidth="1"/>
    <col min="6917" max="6917" width="21.140625" customWidth="1"/>
    <col min="6918" max="6918" width="2.7109375" customWidth="1"/>
    <col min="6919" max="6919" width="24.5703125" customWidth="1"/>
    <col min="7169" max="7169" width="14.28515625" customWidth="1"/>
    <col min="7170" max="7170" width="6.28515625" customWidth="1"/>
    <col min="7171" max="7171" width="15.7109375" customWidth="1"/>
    <col min="7172" max="7172" width="2.7109375" customWidth="1"/>
    <col min="7173" max="7173" width="21.140625" customWidth="1"/>
    <col min="7174" max="7174" width="2.7109375" customWidth="1"/>
    <col min="7175" max="7175" width="24.5703125" customWidth="1"/>
    <col min="7425" max="7425" width="14.28515625" customWidth="1"/>
    <col min="7426" max="7426" width="6.28515625" customWidth="1"/>
    <col min="7427" max="7427" width="15.7109375" customWidth="1"/>
    <col min="7428" max="7428" width="2.7109375" customWidth="1"/>
    <col min="7429" max="7429" width="21.140625" customWidth="1"/>
    <col min="7430" max="7430" width="2.7109375" customWidth="1"/>
    <col min="7431" max="7431" width="24.5703125" customWidth="1"/>
    <col min="7681" max="7681" width="14.28515625" customWidth="1"/>
    <col min="7682" max="7682" width="6.28515625" customWidth="1"/>
    <col min="7683" max="7683" width="15.7109375" customWidth="1"/>
    <col min="7684" max="7684" width="2.7109375" customWidth="1"/>
    <col min="7685" max="7685" width="21.140625" customWidth="1"/>
    <col min="7686" max="7686" width="2.7109375" customWidth="1"/>
    <col min="7687" max="7687" width="24.5703125" customWidth="1"/>
    <col min="7937" max="7937" width="14.28515625" customWidth="1"/>
    <col min="7938" max="7938" width="6.28515625" customWidth="1"/>
    <col min="7939" max="7939" width="15.7109375" customWidth="1"/>
    <col min="7940" max="7940" width="2.7109375" customWidth="1"/>
    <col min="7941" max="7941" width="21.140625" customWidth="1"/>
    <col min="7942" max="7942" width="2.7109375" customWidth="1"/>
    <col min="7943" max="7943" width="24.5703125" customWidth="1"/>
    <col min="8193" max="8193" width="14.28515625" customWidth="1"/>
    <col min="8194" max="8194" width="6.28515625" customWidth="1"/>
    <col min="8195" max="8195" width="15.7109375" customWidth="1"/>
    <col min="8196" max="8196" width="2.7109375" customWidth="1"/>
    <col min="8197" max="8197" width="21.140625" customWidth="1"/>
    <col min="8198" max="8198" width="2.7109375" customWidth="1"/>
    <col min="8199" max="8199" width="24.5703125" customWidth="1"/>
    <col min="8449" max="8449" width="14.28515625" customWidth="1"/>
    <col min="8450" max="8450" width="6.28515625" customWidth="1"/>
    <col min="8451" max="8451" width="15.7109375" customWidth="1"/>
    <col min="8452" max="8452" width="2.7109375" customWidth="1"/>
    <col min="8453" max="8453" width="21.140625" customWidth="1"/>
    <col min="8454" max="8454" width="2.7109375" customWidth="1"/>
    <col min="8455" max="8455" width="24.5703125" customWidth="1"/>
    <col min="8705" max="8705" width="14.28515625" customWidth="1"/>
    <col min="8706" max="8706" width="6.28515625" customWidth="1"/>
    <col min="8707" max="8707" width="15.7109375" customWidth="1"/>
    <col min="8708" max="8708" width="2.7109375" customWidth="1"/>
    <col min="8709" max="8709" width="21.140625" customWidth="1"/>
    <col min="8710" max="8710" width="2.7109375" customWidth="1"/>
    <col min="8711" max="8711" width="24.5703125" customWidth="1"/>
    <col min="8961" max="8961" width="14.28515625" customWidth="1"/>
    <col min="8962" max="8962" width="6.28515625" customWidth="1"/>
    <col min="8963" max="8963" width="15.7109375" customWidth="1"/>
    <col min="8964" max="8964" width="2.7109375" customWidth="1"/>
    <col min="8965" max="8965" width="21.140625" customWidth="1"/>
    <col min="8966" max="8966" width="2.7109375" customWidth="1"/>
    <col min="8967" max="8967" width="24.5703125" customWidth="1"/>
    <col min="9217" max="9217" width="14.28515625" customWidth="1"/>
    <col min="9218" max="9218" width="6.28515625" customWidth="1"/>
    <col min="9219" max="9219" width="15.7109375" customWidth="1"/>
    <col min="9220" max="9220" width="2.7109375" customWidth="1"/>
    <col min="9221" max="9221" width="21.140625" customWidth="1"/>
    <col min="9222" max="9222" width="2.7109375" customWidth="1"/>
    <col min="9223" max="9223" width="24.5703125" customWidth="1"/>
    <col min="9473" max="9473" width="14.28515625" customWidth="1"/>
    <col min="9474" max="9474" width="6.28515625" customWidth="1"/>
    <col min="9475" max="9475" width="15.7109375" customWidth="1"/>
    <col min="9476" max="9476" width="2.7109375" customWidth="1"/>
    <col min="9477" max="9477" width="21.140625" customWidth="1"/>
    <col min="9478" max="9478" width="2.7109375" customWidth="1"/>
    <col min="9479" max="9479" width="24.5703125" customWidth="1"/>
    <col min="9729" max="9729" width="14.28515625" customWidth="1"/>
    <col min="9730" max="9730" width="6.28515625" customWidth="1"/>
    <col min="9731" max="9731" width="15.7109375" customWidth="1"/>
    <col min="9732" max="9732" width="2.7109375" customWidth="1"/>
    <col min="9733" max="9733" width="21.140625" customWidth="1"/>
    <col min="9734" max="9734" width="2.7109375" customWidth="1"/>
    <col min="9735" max="9735" width="24.5703125" customWidth="1"/>
    <col min="9985" max="9985" width="14.28515625" customWidth="1"/>
    <col min="9986" max="9986" width="6.28515625" customWidth="1"/>
    <col min="9987" max="9987" width="15.7109375" customWidth="1"/>
    <col min="9988" max="9988" width="2.7109375" customWidth="1"/>
    <col min="9989" max="9989" width="21.140625" customWidth="1"/>
    <col min="9990" max="9990" width="2.7109375" customWidth="1"/>
    <col min="9991" max="9991" width="24.5703125" customWidth="1"/>
    <col min="10241" max="10241" width="14.28515625" customWidth="1"/>
    <col min="10242" max="10242" width="6.28515625" customWidth="1"/>
    <col min="10243" max="10243" width="15.7109375" customWidth="1"/>
    <col min="10244" max="10244" width="2.7109375" customWidth="1"/>
    <col min="10245" max="10245" width="21.140625" customWidth="1"/>
    <col min="10246" max="10246" width="2.7109375" customWidth="1"/>
    <col min="10247" max="10247" width="24.5703125" customWidth="1"/>
    <col min="10497" max="10497" width="14.28515625" customWidth="1"/>
    <col min="10498" max="10498" width="6.28515625" customWidth="1"/>
    <col min="10499" max="10499" width="15.7109375" customWidth="1"/>
    <col min="10500" max="10500" width="2.7109375" customWidth="1"/>
    <col min="10501" max="10501" width="21.140625" customWidth="1"/>
    <col min="10502" max="10502" width="2.7109375" customWidth="1"/>
    <col min="10503" max="10503" width="24.5703125" customWidth="1"/>
    <col min="10753" max="10753" width="14.28515625" customWidth="1"/>
    <col min="10754" max="10754" width="6.28515625" customWidth="1"/>
    <col min="10755" max="10755" width="15.7109375" customWidth="1"/>
    <col min="10756" max="10756" width="2.7109375" customWidth="1"/>
    <col min="10757" max="10757" width="21.140625" customWidth="1"/>
    <col min="10758" max="10758" width="2.7109375" customWidth="1"/>
    <col min="10759" max="10759" width="24.5703125" customWidth="1"/>
    <col min="11009" max="11009" width="14.28515625" customWidth="1"/>
    <col min="11010" max="11010" width="6.28515625" customWidth="1"/>
    <col min="11011" max="11011" width="15.7109375" customWidth="1"/>
    <col min="11012" max="11012" width="2.7109375" customWidth="1"/>
    <col min="11013" max="11013" width="21.140625" customWidth="1"/>
    <col min="11014" max="11014" width="2.7109375" customWidth="1"/>
    <col min="11015" max="11015" width="24.5703125" customWidth="1"/>
    <col min="11265" max="11265" width="14.28515625" customWidth="1"/>
    <col min="11266" max="11266" width="6.28515625" customWidth="1"/>
    <col min="11267" max="11267" width="15.7109375" customWidth="1"/>
    <col min="11268" max="11268" width="2.7109375" customWidth="1"/>
    <col min="11269" max="11269" width="21.140625" customWidth="1"/>
    <col min="11270" max="11270" width="2.7109375" customWidth="1"/>
    <col min="11271" max="11271" width="24.5703125" customWidth="1"/>
    <col min="11521" max="11521" width="14.28515625" customWidth="1"/>
    <col min="11522" max="11522" width="6.28515625" customWidth="1"/>
    <col min="11523" max="11523" width="15.7109375" customWidth="1"/>
    <col min="11524" max="11524" width="2.7109375" customWidth="1"/>
    <col min="11525" max="11525" width="21.140625" customWidth="1"/>
    <col min="11526" max="11526" width="2.7109375" customWidth="1"/>
    <col min="11527" max="11527" width="24.5703125" customWidth="1"/>
    <col min="11777" max="11777" width="14.28515625" customWidth="1"/>
    <col min="11778" max="11778" width="6.28515625" customWidth="1"/>
    <col min="11779" max="11779" width="15.7109375" customWidth="1"/>
    <col min="11780" max="11780" width="2.7109375" customWidth="1"/>
    <col min="11781" max="11781" width="21.140625" customWidth="1"/>
    <col min="11782" max="11782" width="2.7109375" customWidth="1"/>
    <col min="11783" max="11783" width="24.5703125" customWidth="1"/>
    <col min="12033" max="12033" width="14.28515625" customWidth="1"/>
    <col min="12034" max="12034" width="6.28515625" customWidth="1"/>
    <col min="12035" max="12035" width="15.7109375" customWidth="1"/>
    <col min="12036" max="12036" width="2.7109375" customWidth="1"/>
    <col min="12037" max="12037" width="21.140625" customWidth="1"/>
    <col min="12038" max="12038" width="2.7109375" customWidth="1"/>
    <col min="12039" max="12039" width="24.5703125" customWidth="1"/>
    <col min="12289" max="12289" width="14.28515625" customWidth="1"/>
    <col min="12290" max="12290" width="6.28515625" customWidth="1"/>
    <col min="12291" max="12291" width="15.7109375" customWidth="1"/>
    <col min="12292" max="12292" width="2.7109375" customWidth="1"/>
    <col min="12293" max="12293" width="21.140625" customWidth="1"/>
    <col min="12294" max="12294" width="2.7109375" customWidth="1"/>
    <col min="12295" max="12295" width="24.5703125" customWidth="1"/>
    <col min="12545" max="12545" width="14.28515625" customWidth="1"/>
    <col min="12546" max="12546" width="6.28515625" customWidth="1"/>
    <col min="12547" max="12547" width="15.7109375" customWidth="1"/>
    <col min="12548" max="12548" width="2.7109375" customWidth="1"/>
    <col min="12549" max="12549" width="21.140625" customWidth="1"/>
    <col min="12550" max="12550" width="2.7109375" customWidth="1"/>
    <col min="12551" max="12551" width="24.5703125" customWidth="1"/>
    <col min="12801" max="12801" width="14.28515625" customWidth="1"/>
    <col min="12802" max="12802" width="6.28515625" customWidth="1"/>
    <col min="12803" max="12803" width="15.7109375" customWidth="1"/>
    <col min="12804" max="12804" width="2.7109375" customWidth="1"/>
    <col min="12805" max="12805" width="21.140625" customWidth="1"/>
    <col min="12806" max="12806" width="2.7109375" customWidth="1"/>
    <col min="12807" max="12807" width="24.5703125" customWidth="1"/>
    <col min="13057" max="13057" width="14.28515625" customWidth="1"/>
    <col min="13058" max="13058" width="6.28515625" customWidth="1"/>
    <col min="13059" max="13059" width="15.7109375" customWidth="1"/>
    <col min="13060" max="13060" width="2.7109375" customWidth="1"/>
    <col min="13061" max="13061" width="21.140625" customWidth="1"/>
    <col min="13062" max="13062" width="2.7109375" customWidth="1"/>
    <col min="13063" max="13063" width="24.5703125" customWidth="1"/>
    <col min="13313" max="13313" width="14.28515625" customWidth="1"/>
    <col min="13314" max="13314" width="6.28515625" customWidth="1"/>
    <col min="13315" max="13315" width="15.7109375" customWidth="1"/>
    <col min="13316" max="13316" width="2.7109375" customWidth="1"/>
    <col min="13317" max="13317" width="21.140625" customWidth="1"/>
    <col min="13318" max="13318" width="2.7109375" customWidth="1"/>
    <col min="13319" max="13319" width="24.5703125" customWidth="1"/>
    <col min="13569" max="13569" width="14.28515625" customWidth="1"/>
    <col min="13570" max="13570" width="6.28515625" customWidth="1"/>
    <col min="13571" max="13571" width="15.7109375" customWidth="1"/>
    <col min="13572" max="13572" width="2.7109375" customWidth="1"/>
    <col min="13573" max="13573" width="21.140625" customWidth="1"/>
    <col min="13574" max="13574" width="2.7109375" customWidth="1"/>
    <col min="13575" max="13575" width="24.5703125" customWidth="1"/>
    <col min="13825" max="13825" width="14.28515625" customWidth="1"/>
    <col min="13826" max="13826" width="6.28515625" customWidth="1"/>
    <col min="13827" max="13827" width="15.7109375" customWidth="1"/>
    <col min="13828" max="13828" width="2.7109375" customWidth="1"/>
    <col min="13829" max="13829" width="21.140625" customWidth="1"/>
    <col min="13830" max="13830" width="2.7109375" customWidth="1"/>
    <col min="13831" max="13831" width="24.5703125" customWidth="1"/>
    <col min="14081" max="14081" width="14.28515625" customWidth="1"/>
    <col min="14082" max="14082" width="6.28515625" customWidth="1"/>
    <col min="14083" max="14083" width="15.7109375" customWidth="1"/>
    <col min="14084" max="14084" width="2.7109375" customWidth="1"/>
    <col min="14085" max="14085" width="21.140625" customWidth="1"/>
    <col min="14086" max="14086" width="2.7109375" customWidth="1"/>
    <col min="14087" max="14087" width="24.5703125" customWidth="1"/>
    <col min="14337" max="14337" width="14.28515625" customWidth="1"/>
    <col min="14338" max="14338" width="6.28515625" customWidth="1"/>
    <col min="14339" max="14339" width="15.7109375" customWidth="1"/>
    <col min="14340" max="14340" width="2.7109375" customWidth="1"/>
    <col min="14341" max="14341" width="21.140625" customWidth="1"/>
    <col min="14342" max="14342" width="2.7109375" customWidth="1"/>
    <col min="14343" max="14343" width="24.5703125" customWidth="1"/>
    <col min="14593" max="14593" width="14.28515625" customWidth="1"/>
    <col min="14594" max="14594" width="6.28515625" customWidth="1"/>
    <col min="14595" max="14595" width="15.7109375" customWidth="1"/>
    <col min="14596" max="14596" width="2.7109375" customWidth="1"/>
    <col min="14597" max="14597" width="21.140625" customWidth="1"/>
    <col min="14598" max="14598" width="2.7109375" customWidth="1"/>
    <col min="14599" max="14599" width="24.5703125" customWidth="1"/>
    <col min="14849" max="14849" width="14.28515625" customWidth="1"/>
    <col min="14850" max="14850" width="6.28515625" customWidth="1"/>
    <col min="14851" max="14851" width="15.7109375" customWidth="1"/>
    <col min="14852" max="14852" width="2.7109375" customWidth="1"/>
    <col min="14853" max="14853" width="21.140625" customWidth="1"/>
    <col min="14854" max="14854" width="2.7109375" customWidth="1"/>
    <col min="14855" max="14855" width="24.5703125" customWidth="1"/>
    <col min="15105" max="15105" width="14.28515625" customWidth="1"/>
    <col min="15106" max="15106" width="6.28515625" customWidth="1"/>
    <col min="15107" max="15107" width="15.7109375" customWidth="1"/>
    <col min="15108" max="15108" width="2.7109375" customWidth="1"/>
    <col min="15109" max="15109" width="21.140625" customWidth="1"/>
    <col min="15110" max="15110" width="2.7109375" customWidth="1"/>
    <col min="15111" max="15111" width="24.5703125" customWidth="1"/>
    <col min="15361" max="15361" width="14.28515625" customWidth="1"/>
    <col min="15362" max="15362" width="6.28515625" customWidth="1"/>
    <col min="15363" max="15363" width="15.7109375" customWidth="1"/>
    <col min="15364" max="15364" width="2.7109375" customWidth="1"/>
    <col min="15365" max="15365" width="21.140625" customWidth="1"/>
    <col min="15366" max="15366" width="2.7109375" customWidth="1"/>
    <col min="15367" max="15367" width="24.5703125" customWidth="1"/>
    <col min="15617" max="15617" width="14.28515625" customWidth="1"/>
    <col min="15618" max="15618" width="6.28515625" customWidth="1"/>
    <col min="15619" max="15619" width="15.7109375" customWidth="1"/>
    <col min="15620" max="15620" width="2.7109375" customWidth="1"/>
    <col min="15621" max="15621" width="21.140625" customWidth="1"/>
    <col min="15622" max="15622" width="2.7109375" customWidth="1"/>
    <col min="15623" max="15623" width="24.5703125" customWidth="1"/>
    <col min="15873" max="15873" width="14.28515625" customWidth="1"/>
    <col min="15874" max="15874" width="6.28515625" customWidth="1"/>
    <col min="15875" max="15875" width="15.7109375" customWidth="1"/>
    <col min="15876" max="15876" width="2.7109375" customWidth="1"/>
    <col min="15877" max="15877" width="21.140625" customWidth="1"/>
    <col min="15878" max="15878" width="2.7109375" customWidth="1"/>
    <col min="15879" max="15879" width="24.5703125" customWidth="1"/>
    <col min="16129" max="16129" width="14.28515625" customWidth="1"/>
    <col min="16130" max="16130" width="6.28515625" customWidth="1"/>
    <col min="16131" max="16131" width="15.7109375" customWidth="1"/>
    <col min="16132" max="16132" width="2.7109375" customWidth="1"/>
    <col min="16133" max="16133" width="21.140625" customWidth="1"/>
    <col min="16134" max="16134" width="2.7109375" customWidth="1"/>
    <col min="16135" max="16135" width="24.5703125" customWidth="1"/>
  </cols>
  <sheetData>
    <row r="1" spans="1:14" ht="15.75" x14ac:dyDescent="0.25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15"/>
      <c r="K1" s="15"/>
      <c r="L1" s="15"/>
      <c r="M1" s="15"/>
      <c r="N1" s="15"/>
    </row>
    <row r="2" spans="1:14" x14ac:dyDescent="0.2">
      <c r="A2" s="14"/>
      <c r="B2" s="14"/>
      <c r="C2" s="14"/>
      <c r="D2" s="14"/>
      <c r="E2" s="14"/>
      <c r="F2" s="14"/>
      <c r="G2" s="14"/>
    </row>
    <row r="3" spans="1:14" x14ac:dyDescent="0.2">
      <c r="A3" s="14"/>
      <c r="B3" s="14"/>
      <c r="C3" s="30"/>
      <c r="D3" s="30"/>
      <c r="E3" s="30"/>
      <c r="F3" s="14"/>
      <c r="G3" s="14"/>
    </row>
    <row r="4" spans="1:14" x14ac:dyDescent="0.2">
      <c r="A4" s="2"/>
      <c r="B4" s="2"/>
      <c r="C4" s="2"/>
      <c r="D4" s="2"/>
      <c r="E4" s="2"/>
      <c r="F4" s="2"/>
      <c r="G4" s="2"/>
    </row>
    <row r="5" spans="1:14" x14ac:dyDescent="0.2">
      <c r="A5" s="14"/>
      <c r="B5" s="14"/>
      <c r="C5" s="3" t="s">
        <v>39</v>
      </c>
      <c r="D5" s="14"/>
      <c r="E5" s="16" t="s">
        <v>40</v>
      </c>
      <c r="G5" s="16" t="s">
        <v>41</v>
      </c>
    </row>
    <row r="6" spans="1:14" x14ac:dyDescent="0.2">
      <c r="A6" s="2"/>
      <c r="B6" s="2"/>
      <c r="C6" s="2"/>
      <c r="D6" s="2"/>
      <c r="E6" s="3" t="s">
        <v>42</v>
      </c>
      <c r="F6" s="2"/>
      <c r="G6" s="3" t="s">
        <v>43</v>
      </c>
    </row>
    <row r="7" spans="1:14" x14ac:dyDescent="0.2">
      <c r="E7" s="4"/>
      <c r="G7" s="4"/>
    </row>
    <row r="8" spans="1:14" x14ac:dyDescent="0.2">
      <c r="C8" s="17">
        <v>1000</v>
      </c>
      <c r="D8" s="2"/>
      <c r="E8" s="17">
        <v>1000</v>
      </c>
      <c r="F8" s="2"/>
      <c r="G8" s="17">
        <v>1000</v>
      </c>
    </row>
    <row r="9" spans="1:14" x14ac:dyDescent="0.2">
      <c r="A9" s="4" t="s">
        <v>44</v>
      </c>
      <c r="B9" s="4"/>
      <c r="C9" s="14"/>
      <c r="D9" s="18"/>
      <c r="E9" s="18" t="s">
        <v>8</v>
      </c>
      <c r="F9" s="18"/>
      <c r="G9" s="18"/>
    </row>
    <row r="10" spans="1:14" x14ac:dyDescent="0.2">
      <c r="A10" t="s">
        <v>45</v>
      </c>
      <c r="B10" s="2"/>
      <c r="C10" s="19">
        <f t="shared" ref="C10:C25" si="0">E10+G10</f>
        <v>2256</v>
      </c>
      <c r="D10" s="19"/>
      <c r="E10" s="19"/>
      <c r="F10" s="19"/>
      <c r="G10" s="19">
        <v>2256</v>
      </c>
    </row>
    <row r="11" spans="1:14" x14ac:dyDescent="0.2">
      <c r="A11" t="s">
        <v>46</v>
      </c>
      <c r="B11" s="2"/>
      <c r="C11" s="19">
        <f t="shared" si="0"/>
        <v>0</v>
      </c>
      <c r="D11" s="19"/>
      <c r="E11" s="19"/>
      <c r="F11" s="19"/>
      <c r="G11" s="19"/>
    </row>
    <row r="12" spans="1:14" x14ac:dyDescent="0.2">
      <c r="A12" t="s">
        <v>47</v>
      </c>
      <c r="B12" s="2"/>
      <c r="C12" s="19">
        <f t="shared" si="0"/>
        <v>0</v>
      </c>
      <c r="D12" s="19"/>
      <c r="E12" s="19"/>
      <c r="F12" s="19"/>
      <c r="G12" s="19"/>
    </row>
    <row r="13" spans="1:14" x14ac:dyDescent="0.2">
      <c r="A13" t="s">
        <v>48</v>
      </c>
      <c r="B13" s="2"/>
      <c r="C13" s="19">
        <f t="shared" si="0"/>
        <v>0</v>
      </c>
      <c r="D13" s="19"/>
      <c r="E13" s="19"/>
      <c r="F13" s="19"/>
      <c r="G13" s="19"/>
    </row>
    <row r="14" spans="1:14" x14ac:dyDescent="0.2">
      <c r="A14" t="s">
        <v>49</v>
      </c>
      <c r="B14" s="2"/>
      <c r="C14" s="19">
        <f t="shared" si="0"/>
        <v>-42678</v>
      </c>
      <c r="D14" s="19"/>
      <c r="E14" s="19">
        <f>48892-105868+14243</f>
        <v>-42733</v>
      </c>
      <c r="F14" s="19"/>
      <c r="G14" s="19">
        <f>52+2+1</f>
        <v>55</v>
      </c>
    </row>
    <row r="15" spans="1:14" x14ac:dyDescent="0.2">
      <c r="A15" t="s">
        <v>50</v>
      </c>
      <c r="B15" s="2"/>
      <c r="C15" s="19">
        <f t="shared" si="0"/>
        <v>0</v>
      </c>
      <c r="D15" s="19"/>
      <c r="E15" s="19"/>
      <c r="F15" s="19"/>
      <c r="G15" s="19"/>
    </row>
    <row r="16" spans="1:14" x14ac:dyDescent="0.2">
      <c r="A16" t="s">
        <v>51</v>
      </c>
      <c r="B16" s="2"/>
      <c r="C16" s="19">
        <f t="shared" si="0"/>
        <v>1</v>
      </c>
      <c r="D16" s="19"/>
      <c r="E16" s="19"/>
      <c r="F16" s="19"/>
      <c r="G16" s="19">
        <v>1</v>
      </c>
    </row>
    <row r="17" spans="1:7" x14ac:dyDescent="0.2">
      <c r="A17" t="s">
        <v>52</v>
      </c>
      <c r="B17" s="2"/>
      <c r="C17" s="19">
        <f t="shared" si="0"/>
        <v>0</v>
      </c>
      <c r="D17" s="19"/>
      <c r="E17" s="19"/>
      <c r="F17" s="19"/>
      <c r="G17" s="19"/>
    </row>
    <row r="18" spans="1:7" x14ac:dyDescent="0.2">
      <c r="A18" t="s">
        <v>53</v>
      </c>
      <c r="B18" s="2"/>
      <c r="C18" s="19">
        <f t="shared" si="0"/>
        <v>0</v>
      </c>
      <c r="D18" s="19"/>
      <c r="E18" s="19"/>
      <c r="F18" s="19"/>
      <c r="G18" s="19"/>
    </row>
    <row r="19" spans="1:7" x14ac:dyDescent="0.2">
      <c r="A19" t="s">
        <v>54</v>
      </c>
      <c r="B19" s="2"/>
      <c r="C19" s="19">
        <f t="shared" si="0"/>
        <v>0</v>
      </c>
      <c r="D19" s="19"/>
      <c r="E19" s="19"/>
      <c r="F19" s="19"/>
      <c r="G19" s="19"/>
    </row>
    <row r="20" spans="1:7" x14ac:dyDescent="0.2">
      <c r="A20" t="s">
        <v>55</v>
      </c>
      <c r="B20" s="2"/>
      <c r="C20" s="19">
        <f t="shared" si="0"/>
        <v>0</v>
      </c>
      <c r="D20" s="19"/>
      <c r="E20" s="19"/>
      <c r="F20" s="19"/>
      <c r="G20" s="19"/>
    </row>
    <row r="21" spans="1:7" x14ac:dyDescent="0.2">
      <c r="A21" s="2" t="s">
        <v>20</v>
      </c>
      <c r="B21" s="2"/>
      <c r="C21" s="19">
        <f t="shared" si="0"/>
        <v>78782.828999999998</v>
      </c>
      <c r="D21" s="19"/>
      <c r="E21" s="19">
        <v>11390.829</v>
      </c>
      <c r="F21" s="19"/>
      <c r="G21" s="19">
        <v>67392</v>
      </c>
    </row>
    <row r="22" spans="1:7" x14ac:dyDescent="0.2">
      <c r="A22" s="2" t="s">
        <v>21</v>
      </c>
      <c r="B22" s="2"/>
      <c r="C22" s="19">
        <f t="shared" si="0"/>
        <v>0</v>
      </c>
      <c r="D22" s="19"/>
      <c r="E22" s="19"/>
      <c r="F22" s="19"/>
      <c r="G22" s="19"/>
    </row>
    <row r="23" spans="1:7" x14ac:dyDescent="0.2">
      <c r="A23" t="s">
        <v>56</v>
      </c>
      <c r="B23" s="2"/>
      <c r="C23" s="19">
        <f t="shared" si="0"/>
        <v>0</v>
      </c>
      <c r="D23" s="19"/>
      <c r="E23" s="19"/>
      <c r="F23" s="19"/>
      <c r="G23" s="19"/>
    </row>
    <row r="24" spans="1:7" x14ac:dyDescent="0.2">
      <c r="A24" t="s">
        <v>57</v>
      </c>
      <c r="B24" s="2"/>
      <c r="C24" s="19">
        <f t="shared" si="0"/>
        <v>0</v>
      </c>
      <c r="D24" s="19"/>
      <c r="E24" s="19"/>
      <c r="F24" s="19"/>
      <c r="G24" s="19"/>
    </row>
    <row r="25" spans="1:7" x14ac:dyDescent="0.2">
      <c r="A25" t="s">
        <v>58</v>
      </c>
      <c r="B25" s="2"/>
      <c r="C25" s="19">
        <f t="shared" si="0"/>
        <v>0</v>
      </c>
      <c r="D25" s="19"/>
      <c r="E25" s="19"/>
      <c r="F25" s="19"/>
      <c r="G25" s="19"/>
    </row>
    <row r="26" spans="1:7" x14ac:dyDescent="0.2">
      <c r="A26" t="s">
        <v>59</v>
      </c>
      <c r="B26" s="2"/>
      <c r="C26" s="10" t="s">
        <v>26</v>
      </c>
      <c r="D26" s="19"/>
      <c r="E26" s="10" t="s">
        <v>26</v>
      </c>
      <c r="F26" s="19"/>
      <c r="G26" s="10" t="s">
        <v>26</v>
      </c>
    </row>
    <row r="27" spans="1:7" x14ac:dyDescent="0.2">
      <c r="A27" t="s">
        <v>60</v>
      </c>
      <c r="B27" s="2"/>
      <c r="C27" s="19">
        <f t="shared" ref="C27:C33" si="1">E27+G27</f>
        <v>46</v>
      </c>
      <c r="D27" s="19"/>
      <c r="E27" s="19"/>
      <c r="F27" s="19"/>
      <c r="G27" s="19">
        <v>46</v>
      </c>
    </row>
    <row r="28" spans="1:7" x14ac:dyDescent="0.2">
      <c r="A28" t="s">
        <v>61</v>
      </c>
      <c r="B28" s="2"/>
      <c r="C28" s="19">
        <f t="shared" si="1"/>
        <v>0</v>
      </c>
      <c r="D28" s="19"/>
      <c r="E28" s="19"/>
      <c r="F28" s="19"/>
      <c r="G28" s="19"/>
    </row>
    <row r="29" spans="1:7" x14ac:dyDescent="0.2">
      <c r="A29" t="s">
        <v>62</v>
      </c>
      <c r="B29" s="2"/>
      <c r="C29" s="19">
        <f t="shared" si="1"/>
        <v>0</v>
      </c>
      <c r="D29" s="19"/>
      <c r="E29" s="19"/>
      <c r="F29" s="19"/>
      <c r="G29" s="19"/>
    </row>
    <row r="30" spans="1:7" x14ac:dyDescent="0.2">
      <c r="A30" t="s">
        <v>63</v>
      </c>
      <c r="B30" s="2"/>
      <c r="C30" s="19">
        <f t="shared" si="1"/>
        <v>165.7</v>
      </c>
      <c r="D30" s="19"/>
      <c r="E30" s="19"/>
      <c r="F30" s="19"/>
      <c r="G30" s="19">
        <v>165.7</v>
      </c>
    </row>
    <row r="31" spans="1:7" x14ac:dyDescent="0.2">
      <c r="A31" t="s">
        <v>64</v>
      </c>
      <c r="B31" s="2"/>
      <c r="C31" s="19">
        <f t="shared" si="1"/>
        <v>0</v>
      </c>
      <c r="D31" s="19"/>
      <c r="E31" s="19"/>
      <c r="F31" s="19"/>
      <c r="G31" s="19"/>
    </row>
    <row r="32" spans="1:7" x14ac:dyDescent="0.2">
      <c r="A32" t="s">
        <v>65</v>
      </c>
      <c r="B32" s="2"/>
      <c r="C32" s="19">
        <f t="shared" si="1"/>
        <v>0</v>
      </c>
      <c r="D32" s="19"/>
      <c r="E32" s="19"/>
      <c r="F32" s="19"/>
      <c r="G32" s="19"/>
    </row>
    <row r="33" spans="1:7" x14ac:dyDescent="0.2">
      <c r="A33" t="s">
        <v>66</v>
      </c>
      <c r="B33" s="2"/>
      <c r="C33" s="19">
        <f t="shared" si="1"/>
        <v>0</v>
      </c>
      <c r="D33" s="19"/>
      <c r="E33" s="19"/>
      <c r="F33" s="19"/>
      <c r="G33" s="19"/>
    </row>
    <row r="34" spans="1:7" x14ac:dyDescent="0.2">
      <c r="A34" s="4" t="s">
        <v>67</v>
      </c>
      <c r="B34" s="4"/>
      <c r="C34" s="20"/>
      <c r="D34" s="19"/>
      <c r="E34" s="19"/>
      <c r="F34" s="19"/>
      <c r="G34" s="19"/>
    </row>
    <row r="35" spans="1:7" x14ac:dyDescent="0.2">
      <c r="A35" t="s">
        <v>68</v>
      </c>
      <c r="B35" s="2"/>
      <c r="C35" s="19">
        <f>E35+G35</f>
        <v>55.743000000000002</v>
      </c>
      <c r="D35" s="19"/>
      <c r="E35" s="19"/>
      <c r="F35" s="19"/>
      <c r="G35" s="19">
        <v>55.743000000000002</v>
      </c>
    </row>
    <row r="36" spans="1:7" x14ac:dyDescent="0.2">
      <c r="A36" t="s">
        <v>69</v>
      </c>
      <c r="B36" s="2"/>
      <c r="C36" s="19">
        <f>E36+G36</f>
        <v>1090</v>
      </c>
      <c r="D36" s="19"/>
      <c r="E36" s="19"/>
      <c r="F36" s="19"/>
      <c r="G36" s="19">
        <v>1090</v>
      </c>
    </row>
    <row r="37" spans="1:7" x14ac:dyDescent="0.2">
      <c r="A37" t="s">
        <v>70</v>
      </c>
      <c r="B37" s="2"/>
      <c r="C37" s="19">
        <f>E37+G37</f>
        <v>0</v>
      </c>
      <c r="D37" s="19"/>
      <c r="E37" s="19"/>
      <c r="F37" s="19"/>
      <c r="G37" s="19"/>
    </row>
    <row r="38" spans="1:7" x14ac:dyDescent="0.2">
      <c r="A38" s="2"/>
      <c r="B38" s="2"/>
      <c r="C38" s="21"/>
      <c r="D38" s="21"/>
      <c r="E38" s="21"/>
      <c r="F38" s="21"/>
      <c r="G38" s="21"/>
    </row>
    <row r="39" spans="1:7" x14ac:dyDescent="0.2">
      <c r="A39" s="14" t="s">
        <v>39</v>
      </c>
      <c r="B39" s="14"/>
      <c r="C39" s="22">
        <f>SUM(C10:C37)</f>
        <v>39719.271999999997</v>
      </c>
      <c r="D39" s="22"/>
      <c r="E39" s="22">
        <f>SUM(E10:E37)</f>
        <v>-31342.171000000002</v>
      </c>
      <c r="F39" s="22"/>
      <c r="G39" s="22">
        <f>SUM(G10:G37)</f>
        <v>71061.442999999999</v>
      </c>
    </row>
  </sheetData>
  <mergeCells count="2">
    <mergeCell ref="A1:I1"/>
    <mergeCell ref="C3:E3"/>
  </mergeCells>
  <pageMargins left="0.79" right="0.79" top="0.98" bottom="0.98" header="0.49" footer="0.49"/>
  <pageSetup paperSize="9" scale="9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I32" sqref="I32"/>
    </sheetView>
  </sheetViews>
  <sheetFormatPr defaultRowHeight="12.75" x14ac:dyDescent="0.2"/>
  <cols>
    <col min="1" max="1" width="14.28515625" customWidth="1"/>
    <col min="2" max="2" width="6.28515625" customWidth="1"/>
    <col min="3" max="3" width="15.7109375" customWidth="1"/>
    <col min="4" max="4" width="2.7109375" customWidth="1"/>
    <col min="5" max="5" width="21.140625" customWidth="1"/>
    <col min="6" max="6" width="2.7109375" customWidth="1"/>
    <col min="7" max="7" width="24.5703125" customWidth="1"/>
    <col min="257" max="257" width="14.28515625" customWidth="1"/>
    <col min="258" max="258" width="6.28515625" customWidth="1"/>
    <col min="259" max="259" width="15.7109375" customWidth="1"/>
    <col min="260" max="260" width="2.7109375" customWidth="1"/>
    <col min="261" max="261" width="21.140625" customWidth="1"/>
    <col min="262" max="262" width="2.7109375" customWidth="1"/>
    <col min="263" max="263" width="24.5703125" customWidth="1"/>
    <col min="513" max="513" width="14.28515625" customWidth="1"/>
    <col min="514" max="514" width="6.28515625" customWidth="1"/>
    <col min="515" max="515" width="15.7109375" customWidth="1"/>
    <col min="516" max="516" width="2.7109375" customWidth="1"/>
    <col min="517" max="517" width="21.140625" customWidth="1"/>
    <col min="518" max="518" width="2.7109375" customWidth="1"/>
    <col min="519" max="519" width="24.5703125" customWidth="1"/>
    <col min="769" max="769" width="14.28515625" customWidth="1"/>
    <col min="770" max="770" width="6.28515625" customWidth="1"/>
    <col min="771" max="771" width="15.7109375" customWidth="1"/>
    <col min="772" max="772" width="2.7109375" customWidth="1"/>
    <col min="773" max="773" width="21.140625" customWidth="1"/>
    <col min="774" max="774" width="2.7109375" customWidth="1"/>
    <col min="775" max="775" width="24.5703125" customWidth="1"/>
    <col min="1025" max="1025" width="14.28515625" customWidth="1"/>
    <col min="1026" max="1026" width="6.28515625" customWidth="1"/>
    <col min="1027" max="1027" width="15.7109375" customWidth="1"/>
    <col min="1028" max="1028" width="2.7109375" customWidth="1"/>
    <col min="1029" max="1029" width="21.140625" customWidth="1"/>
    <col min="1030" max="1030" width="2.7109375" customWidth="1"/>
    <col min="1031" max="1031" width="24.5703125" customWidth="1"/>
    <col min="1281" max="1281" width="14.28515625" customWidth="1"/>
    <col min="1282" max="1282" width="6.28515625" customWidth="1"/>
    <col min="1283" max="1283" width="15.7109375" customWidth="1"/>
    <col min="1284" max="1284" width="2.7109375" customWidth="1"/>
    <col min="1285" max="1285" width="21.140625" customWidth="1"/>
    <col min="1286" max="1286" width="2.7109375" customWidth="1"/>
    <col min="1287" max="1287" width="24.5703125" customWidth="1"/>
    <col min="1537" max="1537" width="14.28515625" customWidth="1"/>
    <col min="1538" max="1538" width="6.28515625" customWidth="1"/>
    <col min="1539" max="1539" width="15.7109375" customWidth="1"/>
    <col min="1540" max="1540" width="2.7109375" customWidth="1"/>
    <col min="1541" max="1541" width="21.140625" customWidth="1"/>
    <col min="1542" max="1542" width="2.7109375" customWidth="1"/>
    <col min="1543" max="1543" width="24.5703125" customWidth="1"/>
    <col min="1793" max="1793" width="14.28515625" customWidth="1"/>
    <col min="1794" max="1794" width="6.28515625" customWidth="1"/>
    <col min="1795" max="1795" width="15.7109375" customWidth="1"/>
    <col min="1796" max="1796" width="2.7109375" customWidth="1"/>
    <col min="1797" max="1797" width="21.140625" customWidth="1"/>
    <col min="1798" max="1798" width="2.7109375" customWidth="1"/>
    <col min="1799" max="1799" width="24.5703125" customWidth="1"/>
    <col min="2049" max="2049" width="14.28515625" customWidth="1"/>
    <col min="2050" max="2050" width="6.28515625" customWidth="1"/>
    <col min="2051" max="2051" width="15.7109375" customWidth="1"/>
    <col min="2052" max="2052" width="2.7109375" customWidth="1"/>
    <col min="2053" max="2053" width="21.140625" customWidth="1"/>
    <col min="2054" max="2054" width="2.7109375" customWidth="1"/>
    <col min="2055" max="2055" width="24.5703125" customWidth="1"/>
    <col min="2305" max="2305" width="14.28515625" customWidth="1"/>
    <col min="2306" max="2306" width="6.28515625" customWidth="1"/>
    <col min="2307" max="2307" width="15.7109375" customWidth="1"/>
    <col min="2308" max="2308" width="2.7109375" customWidth="1"/>
    <col min="2309" max="2309" width="21.140625" customWidth="1"/>
    <col min="2310" max="2310" width="2.7109375" customWidth="1"/>
    <col min="2311" max="2311" width="24.5703125" customWidth="1"/>
    <col min="2561" max="2561" width="14.28515625" customWidth="1"/>
    <col min="2562" max="2562" width="6.28515625" customWidth="1"/>
    <col min="2563" max="2563" width="15.7109375" customWidth="1"/>
    <col min="2564" max="2564" width="2.7109375" customWidth="1"/>
    <col min="2565" max="2565" width="21.140625" customWidth="1"/>
    <col min="2566" max="2566" width="2.7109375" customWidth="1"/>
    <col min="2567" max="2567" width="24.5703125" customWidth="1"/>
    <col min="2817" max="2817" width="14.28515625" customWidth="1"/>
    <col min="2818" max="2818" width="6.28515625" customWidth="1"/>
    <col min="2819" max="2819" width="15.7109375" customWidth="1"/>
    <col min="2820" max="2820" width="2.7109375" customWidth="1"/>
    <col min="2821" max="2821" width="21.140625" customWidth="1"/>
    <col min="2822" max="2822" width="2.7109375" customWidth="1"/>
    <col min="2823" max="2823" width="24.5703125" customWidth="1"/>
    <col min="3073" max="3073" width="14.28515625" customWidth="1"/>
    <col min="3074" max="3074" width="6.28515625" customWidth="1"/>
    <col min="3075" max="3075" width="15.7109375" customWidth="1"/>
    <col min="3076" max="3076" width="2.7109375" customWidth="1"/>
    <col min="3077" max="3077" width="21.140625" customWidth="1"/>
    <col min="3078" max="3078" width="2.7109375" customWidth="1"/>
    <col min="3079" max="3079" width="24.5703125" customWidth="1"/>
    <col min="3329" max="3329" width="14.28515625" customWidth="1"/>
    <col min="3330" max="3330" width="6.28515625" customWidth="1"/>
    <col min="3331" max="3331" width="15.7109375" customWidth="1"/>
    <col min="3332" max="3332" width="2.7109375" customWidth="1"/>
    <col min="3333" max="3333" width="21.140625" customWidth="1"/>
    <col min="3334" max="3334" width="2.7109375" customWidth="1"/>
    <col min="3335" max="3335" width="24.5703125" customWidth="1"/>
    <col min="3585" max="3585" width="14.28515625" customWidth="1"/>
    <col min="3586" max="3586" width="6.28515625" customWidth="1"/>
    <col min="3587" max="3587" width="15.7109375" customWidth="1"/>
    <col min="3588" max="3588" width="2.7109375" customWidth="1"/>
    <col min="3589" max="3589" width="21.140625" customWidth="1"/>
    <col min="3590" max="3590" width="2.7109375" customWidth="1"/>
    <col min="3591" max="3591" width="24.5703125" customWidth="1"/>
    <col min="3841" max="3841" width="14.28515625" customWidth="1"/>
    <col min="3842" max="3842" width="6.28515625" customWidth="1"/>
    <col min="3843" max="3843" width="15.7109375" customWidth="1"/>
    <col min="3844" max="3844" width="2.7109375" customWidth="1"/>
    <col min="3845" max="3845" width="21.140625" customWidth="1"/>
    <col min="3846" max="3846" width="2.7109375" customWidth="1"/>
    <col min="3847" max="3847" width="24.5703125" customWidth="1"/>
    <col min="4097" max="4097" width="14.28515625" customWidth="1"/>
    <col min="4098" max="4098" width="6.28515625" customWidth="1"/>
    <col min="4099" max="4099" width="15.7109375" customWidth="1"/>
    <col min="4100" max="4100" width="2.7109375" customWidth="1"/>
    <col min="4101" max="4101" width="21.140625" customWidth="1"/>
    <col min="4102" max="4102" width="2.7109375" customWidth="1"/>
    <col min="4103" max="4103" width="24.5703125" customWidth="1"/>
    <col min="4353" max="4353" width="14.28515625" customWidth="1"/>
    <col min="4354" max="4354" width="6.28515625" customWidth="1"/>
    <col min="4355" max="4355" width="15.7109375" customWidth="1"/>
    <col min="4356" max="4356" width="2.7109375" customWidth="1"/>
    <col min="4357" max="4357" width="21.140625" customWidth="1"/>
    <col min="4358" max="4358" width="2.7109375" customWidth="1"/>
    <col min="4359" max="4359" width="24.5703125" customWidth="1"/>
    <col min="4609" max="4609" width="14.28515625" customWidth="1"/>
    <col min="4610" max="4610" width="6.28515625" customWidth="1"/>
    <col min="4611" max="4611" width="15.7109375" customWidth="1"/>
    <col min="4612" max="4612" width="2.7109375" customWidth="1"/>
    <col min="4613" max="4613" width="21.140625" customWidth="1"/>
    <col min="4614" max="4614" width="2.7109375" customWidth="1"/>
    <col min="4615" max="4615" width="24.5703125" customWidth="1"/>
    <col min="4865" max="4865" width="14.28515625" customWidth="1"/>
    <col min="4866" max="4866" width="6.28515625" customWidth="1"/>
    <col min="4867" max="4867" width="15.7109375" customWidth="1"/>
    <col min="4868" max="4868" width="2.7109375" customWidth="1"/>
    <col min="4869" max="4869" width="21.140625" customWidth="1"/>
    <col min="4870" max="4870" width="2.7109375" customWidth="1"/>
    <col min="4871" max="4871" width="24.5703125" customWidth="1"/>
    <col min="5121" max="5121" width="14.28515625" customWidth="1"/>
    <col min="5122" max="5122" width="6.28515625" customWidth="1"/>
    <col min="5123" max="5123" width="15.7109375" customWidth="1"/>
    <col min="5124" max="5124" width="2.7109375" customWidth="1"/>
    <col min="5125" max="5125" width="21.140625" customWidth="1"/>
    <col min="5126" max="5126" width="2.7109375" customWidth="1"/>
    <col min="5127" max="5127" width="24.5703125" customWidth="1"/>
    <col min="5377" max="5377" width="14.28515625" customWidth="1"/>
    <col min="5378" max="5378" width="6.28515625" customWidth="1"/>
    <col min="5379" max="5379" width="15.7109375" customWidth="1"/>
    <col min="5380" max="5380" width="2.7109375" customWidth="1"/>
    <col min="5381" max="5381" width="21.140625" customWidth="1"/>
    <col min="5382" max="5382" width="2.7109375" customWidth="1"/>
    <col min="5383" max="5383" width="24.5703125" customWidth="1"/>
    <col min="5633" max="5633" width="14.28515625" customWidth="1"/>
    <col min="5634" max="5634" width="6.28515625" customWidth="1"/>
    <col min="5635" max="5635" width="15.7109375" customWidth="1"/>
    <col min="5636" max="5636" width="2.7109375" customWidth="1"/>
    <col min="5637" max="5637" width="21.140625" customWidth="1"/>
    <col min="5638" max="5638" width="2.7109375" customWidth="1"/>
    <col min="5639" max="5639" width="24.5703125" customWidth="1"/>
    <col min="5889" max="5889" width="14.28515625" customWidth="1"/>
    <col min="5890" max="5890" width="6.28515625" customWidth="1"/>
    <col min="5891" max="5891" width="15.7109375" customWidth="1"/>
    <col min="5892" max="5892" width="2.7109375" customWidth="1"/>
    <col min="5893" max="5893" width="21.140625" customWidth="1"/>
    <col min="5894" max="5894" width="2.7109375" customWidth="1"/>
    <col min="5895" max="5895" width="24.5703125" customWidth="1"/>
    <col min="6145" max="6145" width="14.28515625" customWidth="1"/>
    <col min="6146" max="6146" width="6.28515625" customWidth="1"/>
    <col min="6147" max="6147" width="15.7109375" customWidth="1"/>
    <col min="6148" max="6148" width="2.7109375" customWidth="1"/>
    <col min="6149" max="6149" width="21.140625" customWidth="1"/>
    <col min="6150" max="6150" width="2.7109375" customWidth="1"/>
    <col min="6151" max="6151" width="24.5703125" customWidth="1"/>
    <col min="6401" max="6401" width="14.28515625" customWidth="1"/>
    <col min="6402" max="6402" width="6.28515625" customWidth="1"/>
    <col min="6403" max="6403" width="15.7109375" customWidth="1"/>
    <col min="6404" max="6404" width="2.7109375" customWidth="1"/>
    <col min="6405" max="6405" width="21.140625" customWidth="1"/>
    <col min="6406" max="6406" width="2.7109375" customWidth="1"/>
    <col min="6407" max="6407" width="24.5703125" customWidth="1"/>
    <col min="6657" max="6657" width="14.28515625" customWidth="1"/>
    <col min="6658" max="6658" width="6.28515625" customWidth="1"/>
    <col min="6659" max="6659" width="15.7109375" customWidth="1"/>
    <col min="6660" max="6660" width="2.7109375" customWidth="1"/>
    <col min="6661" max="6661" width="21.140625" customWidth="1"/>
    <col min="6662" max="6662" width="2.7109375" customWidth="1"/>
    <col min="6663" max="6663" width="24.5703125" customWidth="1"/>
    <col min="6913" max="6913" width="14.28515625" customWidth="1"/>
    <col min="6914" max="6914" width="6.28515625" customWidth="1"/>
    <col min="6915" max="6915" width="15.7109375" customWidth="1"/>
    <col min="6916" max="6916" width="2.7109375" customWidth="1"/>
    <col min="6917" max="6917" width="21.140625" customWidth="1"/>
    <col min="6918" max="6918" width="2.7109375" customWidth="1"/>
    <col min="6919" max="6919" width="24.5703125" customWidth="1"/>
    <col min="7169" max="7169" width="14.28515625" customWidth="1"/>
    <col min="7170" max="7170" width="6.28515625" customWidth="1"/>
    <col min="7171" max="7171" width="15.7109375" customWidth="1"/>
    <col min="7172" max="7172" width="2.7109375" customWidth="1"/>
    <col min="7173" max="7173" width="21.140625" customWidth="1"/>
    <col min="7174" max="7174" width="2.7109375" customWidth="1"/>
    <col min="7175" max="7175" width="24.5703125" customWidth="1"/>
    <col min="7425" max="7425" width="14.28515625" customWidth="1"/>
    <col min="7426" max="7426" width="6.28515625" customWidth="1"/>
    <col min="7427" max="7427" width="15.7109375" customWidth="1"/>
    <col min="7428" max="7428" width="2.7109375" customWidth="1"/>
    <col min="7429" max="7429" width="21.140625" customWidth="1"/>
    <col min="7430" max="7430" width="2.7109375" customWidth="1"/>
    <col min="7431" max="7431" width="24.5703125" customWidth="1"/>
    <col min="7681" max="7681" width="14.28515625" customWidth="1"/>
    <col min="7682" max="7682" width="6.28515625" customWidth="1"/>
    <col min="7683" max="7683" width="15.7109375" customWidth="1"/>
    <col min="7684" max="7684" width="2.7109375" customWidth="1"/>
    <col min="7685" max="7685" width="21.140625" customWidth="1"/>
    <col min="7686" max="7686" width="2.7109375" customWidth="1"/>
    <col min="7687" max="7687" width="24.5703125" customWidth="1"/>
    <col min="7937" max="7937" width="14.28515625" customWidth="1"/>
    <col min="7938" max="7938" width="6.28515625" customWidth="1"/>
    <col min="7939" max="7939" width="15.7109375" customWidth="1"/>
    <col min="7940" max="7940" width="2.7109375" customWidth="1"/>
    <col min="7941" max="7941" width="21.140625" customWidth="1"/>
    <col min="7942" max="7942" width="2.7109375" customWidth="1"/>
    <col min="7943" max="7943" width="24.5703125" customWidth="1"/>
    <col min="8193" max="8193" width="14.28515625" customWidth="1"/>
    <col min="8194" max="8194" width="6.28515625" customWidth="1"/>
    <col min="8195" max="8195" width="15.7109375" customWidth="1"/>
    <col min="8196" max="8196" width="2.7109375" customWidth="1"/>
    <col min="8197" max="8197" width="21.140625" customWidth="1"/>
    <col min="8198" max="8198" width="2.7109375" customWidth="1"/>
    <col min="8199" max="8199" width="24.5703125" customWidth="1"/>
    <col min="8449" max="8449" width="14.28515625" customWidth="1"/>
    <col min="8450" max="8450" width="6.28515625" customWidth="1"/>
    <col min="8451" max="8451" width="15.7109375" customWidth="1"/>
    <col min="8452" max="8452" width="2.7109375" customWidth="1"/>
    <col min="8453" max="8453" width="21.140625" customWidth="1"/>
    <col min="8454" max="8454" width="2.7109375" customWidth="1"/>
    <col min="8455" max="8455" width="24.5703125" customWidth="1"/>
    <col min="8705" max="8705" width="14.28515625" customWidth="1"/>
    <col min="8706" max="8706" width="6.28515625" customWidth="1"/>
    <col min="8707" max="8707" width="15.7109375" customWidth="1"/>
    <col min="8708" max="8708" width="2.7109375" customWidth="1"/>
    <col min="8709" max="8709" width="21.140625" customWidth="1"/>
    <col min="8710" max="8710" width="2.7109375" customWidth="1"/>
    <col min="8711" max="8711" width="24.5703125" customWidth="1"/>
    <col min="8961" max="8961" width="14.28515625" customWidth="1"/>
    <col min="8962" max="8962" width="6.28515625" customWidth="1"/>
    <col min="8963" max="8963" width="15.7109375" customWidth="1"/>
    <col min="8964" max="8964" width="2.7109375" customWidth="1"/>
    <col min="8965" max="8965" width="21.140625" customWidth="1"/>
    <col min="8966" max="8966" width="2.7109375" customWidth="1"/>
    <col min="8967" max="8967" width="24.5703125" customWidth="1"/>
    <col min="9217" max="9217" width="14.28515625" customWidth="1"/>
    <col min="9218" max="9218" width="6.28515625" customWidth="1"/>
    <col min="9219" max="9219" width="15.7109375" customWidth="1"/>
    <col min="9220" max="9220" width="2.7109375" customWidth="1"/>
    <col min="9221" max="9221" width="21.140625" customWidth="1"/>
    <col min="9222" max="9222" width="2.7109375" customWidth="1"/>
    <col min="9223" max="9223" width="24.5703125" customWidth="1"/>
    <col min="9473" max="9473" width="14.28515625" customWidth="1"/>
    <col min="9474" max="9474" width="6.28515625" customWidth="1"/>
    <col min="9475" max="9475" width="15.7109375" customWidth="1"/>
    <col min="9476" max="9476" width="2.7109375" customWidth="1"/>
    <col min="9477" max="9477" width="21.140625" customWidth="1"/>
    <col min="9478" max="9478" width="2.7109375" customWidth="1"/>
    <col min="9479" max="9479" width="24.5703125" customWidth="1"/>
    <col min="9729" max="9729" width="14.28515625" customWidth="1"/>
    <col min="9730" max="9730" width="6.28515625" customWidth="1"/>
    <col min="9731" max="9731" width="15.7109375" customWidth="1"/>
    <col min="9732" max="9732" width="2.7109375" customWidth="1"/>
    <col min="9733" max="9733" width="21.140625" customWidth="1"/>
    <col min="9734" max="9734" width="2.7109375" customWidth="1"/>
    <col min="9735" max="9735" width="24.5703125" customWidth="1"/>
    <col min="9985" max="9985" width="14.28515625" customWidth="1"/>
    <col min="9986" max="9986" width="6.28515625" customWidth="1"/>
    <col min="9987" max="9987" width="15.7109375" customWidth="1"/>
    <col min="9988" max="9988" width="2.7109375" customWidth="1"/>
    <col min="9989" max="9989" width="21.140625" customWidth="1"/>
    <col min="9990" max="9990" width="2.7109375" customWidth="1"/>
    <col min="9991" max="9991" width="24.5703125" customWidth="1"/>
    <col min="10241" max="10241" width="14.28515625" customWidth="1"/>
    <col min="10242" max="10242" width="6.28515625" customWidth="1"/>
    <col min="10243" max="10243" width="15.7109375" customWidth="1"/>
    <col min="10244" max="10244" width="2.7109375" customWidth="1"/>
    <col min="10245" max="10245" width="21.140625" customWidth="1"/>
    <col min="10246" max="10246" width="2.7109375" customWidth="1"/>
    <col min="10247" max="10247" width="24.5703125" customWidth="1"/>
    <col min="10497" max="10497" width="14.28515625" customWidth="1"/>
    <col min="10498" max="10498" width="6.28515625" customWidth="1"/>
    <col min="10499" max="10499" width="15.7109375" customWidth="1"/>
    <col min="10500" max="10500" width="2.7109375" customWidth="1"/>
    <col min="10501" max="10501" width="21.140625" customWidth="1"/>
    <col min="10502" max="10502" width="2.7109375" customWidth="1"/>
    <col min="10503" max="10503" width="24.5703125" customWidth="1"/>
    <col min="10753" max="10753" width="14.28515625" customWidth="1"/>
    <col min="10754" max="10754" width="6.28515625" customWidth="1"/>
    <col min="10755" max="10755" width="15.7109375" customWidth="1"/>
    <col min="10756" max="10756" width="2.7109375" customWidth="1"/>
    <col min="10757" max="10757" width="21.140625" customWidth="1"/>
    <col min="10758" max="10758" width="2.7109375" customWidth="1"/>
    <col min="10759" max="10759" width="24.5703125" customWidth="1"/>
    <col min="11009" max="11009" width="14.28515625" customWidth="1"/>
    <col min="11010" max="11010" width="6.28515625" customWidth="1"/>
    <col min="11011" max="11011" width="15.7109375" customWidth="1"/>
    <col min="11012" max="11012" width="2.7109375" customWidth="1"/>
    <col min="11013" max="11013" width="21.140625" customWidth="1"/>
    <col min="11014" max="11014" width="2.7109375" customWidth="1"/>
    <col min="11015" max="11015" width="24.5703125" customWidth="1"/>
    <col min="11265" max="11265" width="14.28515625" customWidth="1"/>
    <col min="11266" max="11266" width="6.28515625" customWidth="1"/>
    <col min="11267" max="11267" width="15.7109375" customWidth="1"/>
    <col min="11268" max="11268" width="2.7109375" customWidth="1"/>
    <col min="11269" max="11269" width="21.140625" customWidth="1"/>
    <col min="11270" max="11270" width="2.7109375" customWidth="1"/>
    <col min="11271" max="11271" width="24.5703125" customWidth="1"/>
    <col min="11521" max="11521" width="14.28515625" customWidth="1"/>
    <col min="11522" max="11522" width="6.28515625" customWidth="1"/>
    <col min="11523" max="11523" width="15.7109375" customWidth="1"/>
    <col min="11524" max="11524" width="2.7109375" customWidth="1"/>
    <col min="11525" max="11525" width="21.140625" customWidth="1"/>
    <col min="11526" max="11526" width="2.7109375" customWidth="1"/>
    <col min="11527" max="11527" width="24.5703125" customWidth="1"/>
    <col min="11777" max="11777" width="14.28515625" customWidth="1"/>
    <col min="11778" max="11778" width="6.28515625" customWidth="1"/>
    <col min="11779" max="11779" width="15.7109375" customWidth="1"/>
    <col min="11780" max="11780" width="2.7109375" customWidth="1"/>
    <col min="11781" max="11781" width="21.140625" customWidth="1"/>
    <col min="11782" max="11782" width="2.7109375" customWidth="1"/>
    <col min="11783" max="11783" width="24.5703125" customWidth="1"/>
    <col min="12033" max="12033" width="14.28515625" customWidth="1"/>
    <col min="12034" max="12034" width="6.28515625" customWidth="1"/>
    <col min="12035" max="12035" width="15.7109375" customWidth="1"/>
    <col min="12036" max="12036" width="2.7109375" customWidth="1"/>
    <col min="12037" max="12037" width="21.140625" customWidth="1"/>
    <col min="12038" max="12038" width="2.7109375" customWidth="1"/>
    <col min="12039" max="12039" width="24.5703125" customWidth="1"/>
    <col min="12289" max="12289" width="14.28515625" customWidth="1"/>
    <col min="12290" max="12290" width="6.28515625" customWidth="1"/>
    <col min="12291" max="12291" width="15.7109375" customWidth="1"/>
    <col min="12292" max="12292" width="2.7109375" customWidth="1"/>
    <col min="12293" max="12293" width="21.140625" customWidth="1"/>
    <col min="12294" max="12294" width="2.7109375" customWidth="1"/>
    <col min="12295" max="12295" width="24.5703125" customWidth="1"/>
    <col min="12545" max="12545" width="14.28515625" customWidth="1"/>
    <col min="12546" max="12546" width="6.28515625" customWidth="1"/>
    <col min="12547" max="12547" width="15.7109375" customWidth="1"/>
    <col min="12548" max="12548" width="2.7109375" customWidth="1"/>
    <col min="12549" max="12549" width="21.140625" customWidth="1"/>
    <col min="12550" max="12550" width="2.7109375" customWidth="1"/>
    <col min="12551" max="12551" width="24.5703125" customWidth="1"/>
    <col min="12801" max="12801" width="14.28515625" customWidth="1"/>
    <col min="12802" max="12802" width="6.28515625" customWidth="1"/>
    <col min="12803" max="12803" width="15.7109375" customWidth="1"/>
    <col min="12804" max="12804" width="2.7109375" customWidth="1"/>
    <col min="12805" max="12805" width="21.140625" customWidth="1"/>
    <col min="12806" max="12806" width="2.7109375" customWidth="1"/>
    <col min="12807" max="12807" width="24.5703125" customWidth="1"/>
    <col min="13057" max="13057" width="14.28515625" customWidth="1"/>
    <col min="13058" max="13058" width="6.28515625" customWidth="1"/>
    <col min="13059" max="13059" width="15.7109375" customWidth="1"/>
    <col min="13060" max="13060" width="2.7109375" customWidth="1"/>
    <col min="13061" max="13061" width="21.140625" customWidth="1"/>
    <col min="13062" max="13062" width="2.7109375" customWidth="1"/>
    <col min="13063" max="13063" width="24.5703125" customWidth="1"/>
    <col min="13313" max="13313" width="14.28515625" customWidth="1"/>
    <col min="13314" max="13314" width="6.28515625" customWidth="1"/>
    <col min="13315" max="13315" width="15.7109375" customWidth="1"/>
    <col min="13316" max="13316" width="2.7109375" customWidth="1"/>
    <col min="13317" max="13317" width="21.140625" customWidth="1"/>
    <col min="13318" max="13318" width="2.7109375" customWidth="1"/>
    <col min="13319" max="13319" width="24.5703125" customWidth="1"/>
    <col min="13569" max="13569" width="14.28515625" customWidth="1"/>
    <col min="13570" max="13570" width="6.28515625" customWidth="1"/>
    <col min="13571" max="13571" width="15.7109375" customWidth="1"/>
    <col min="13572" max="13572" width="2.7109375" customWidth="1"/>
    <col min="13573" max="13573" width="21.140625" customWidth="1"/>
    <col min="13574" max="13574" width="2.7109375" customWidth="1"/>
    <col min="13575" max="13575" width="24.5703125" customWidth="1"/>
    <col min="13825" max="13825" width="14.28515625" customWidth="1"/>
    <col min="13826" max="13826" width="6.28515625" customWidth="1"/>
    <col min="13827" max="13827" width="15.7109375" customWidth="1"/>
    <col min="13828" max="13828" width="2.7109375" customWidth="1"/>
    <col min="13829" max="13829" width="21.140625" customWidth="1"/>
    <col min="13830" max="13830" width="2.7109375" customWidth="1"/>
    <col min="13831" max="13831" width="24.5703125" customWidth="1"/>
    <col min="14081" max="14081" width="14.28515625" customWidth="1"/>
    <col min="14082" max="14082" width="6.28515625" customWidth="1"/>
    <col min="14083" max="14083" width="15.7109375" customWidth="1"/>
    <col min="14084" max="14084" width="2.7109375" customWidth="1"/>
    <col min="14085" max="14085" width="21.140625" customWidth="1"/>
    <col min="14086" max="14086" width="2.7109375" customWidth="1"/>
    <col min="14087" max="14087" width="24.5703125" customWidth="1"/>
    <col min="14337" max="14337" width="14.28515625" customWidth="1"/>
    <col min="14338" max="14338" width="6.28515625" customWidth="1"/>
    <col min="14339" max="14339" width="15.7109375" customWidth="1"/>
    <col min="14340" max="14340" width="2.7109375" customWidth="1"/>
    <col min="14341" max="14341" width="21.140625" customWidth="1"/>
    <col min="14342" max="14342" width="2.7109375" customWidth="1"/>
    <col min="14343" max="14343" width="24.5703125" customWidth="1"/>
    <col min="14593" max="14593" width="14.28515625" customWidth="1"/>
    <col min="14594" max="14594" width="6.28515625" customWidth="1"/>
    <col min="14595" max="14595" width="15.7109375" customWidth="1"/>
    <col min="14596" max="14596" width="2.7109375" customWidth="1"/>
    <col min="14597" max="14597" width="21.140625" customWidth="1"/>
    <col min="14598" max="14598" width="2.7109375" customWidth="1"/>
    <col min="14599" max="14599" width="24.5703125" customWidth="1"/>
    <col min="14849" max="14849" width="14.28515625" customWidth="1"/>
    <col min="14850" max="14850" width="6.28515625" customWidth="1"/>
    <col min="14851" max="14851" width="15.7109375" customWidth="1"/>
    <col min="14852" max="14852" width="2.7109375" customWidth="1"/>
    <col min="14853" max="14853" width="21.140625" customWidth="1"/>
    <col min="14854" max="14854" width="2.7109375" customWidth="1"/>
    <col min="14855" max="14855" width="24.5703125" customWidth="1"/>
    <col min="15105" max="15105" width="14.28515625" customWidth="1"/>
    <col min="15106" max="15106" width="6.28515625" customWidth="1"/>
    <col min="15107" max="15107" width="15.7109375" customWidth="1"/>
    <col min="15108" max="15108" width="2.7109375" customWidth="1"/>
    <col min="15109" max="15109" width="21.140625" customWidth="1"/>
    <col min="15110" max="15110" width="2.7109375" customWidth="1"/>
    <col min="15111" max="15111" width="24.5703125" customWidth="1"/>
    <col min="15361" max="15361" width="14.28515625" customWidth="1"/>
    <col min="15362" max="15362" width="6.28515625" customWidth="1"/>
    <col min="15363" max="15363" width="15.7109375" customWidth="1"/>
    <col min="15364" max="15364" width="2.7109375" customWidth="1"/>
    <col min="15365" max="15365" width="21.140625" customWidth="1"/>
    <col min="15366" max="15366" width="2.7109375" customWidth="1"/>
    <col min="15367" max="15367" width="24.5703125" customWidth="1"/>
    <col min="15617" max="15617" width="14.28515625" customWidth="1"/>
    <col min="15618" max="15618" width="6.28515625" customWidth="1"/>
    <col min="15619" max="15619" width="15.7109375" customWidth="1"/>
    <col min="15620" max="15620" width="2.7109375" customWidth="1"/>
    <col min="15621" max="15621" width="21.140625" customWidth="1"/>
    <col min="15622" max="15622" width="2.7109375" customWidth="1"/>
    <col min="15623" max="15623" width="24.5703125" customWidth="1"/>
    <col min="15873" max="15873" width="14.28515625" customWidth="1"/>
    <col min="15874" max="15874" width="6.28515625" customWidth="1"/>
    <col min="15875" max="15875" width="15.7109375" customWidth="1"/>
    <col min="15876" max="15876" width="2.7109375" customWidth="1"/>
    <col min="15877" max="15877" width="21.140625" customWidth="1"/>
    <col min="15878" max="15878" width="2.7109375" customWidth="1"/>
    <col min="15879" max="15879" width="24.5703125" customWidth="1"/>
    <col min="16129" max="16129" width="14.28515625" customWidth="1"/>
    <col min="16130" max="16130" width="6.28515625" customWidth="1"/>
    <col min="16131" max="16131" width="15.7109375" customWidth="1"/>
    <col min="16132" max="16132" width="2.7109375" customWidth="1"/>
    <col min="16133" max="16133" width="21.140625" customWidth="1"/>
    <col min="16134" max="16134" width="2.7109375" customWidth="1"/>
    <col min="16135" max="16135" width="24.5703125" customWidth="1"/>
  </cols>
  <sheetData>
    <row r="1" spans="1:13" ht="18" x14ac:dyDescent="0.25">
      <c r="A1" s="31" t="s">
        <v>71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</row>
    <row r="2" spans="1:13" x14ac:dyDescent="0.2">
      <c r="A2" s="23"/>
      <c r="B2" s="23"/>
      <c r="C2" s="23"/>
      <c r="D2" s="23"/>
      <c r="E2" s="23"/>
      <c r="F2" s="23"/>
      <c r="G2" s="23"/>
    </row>
    <row r="3" spans="1:13" x14ac:dyDescent="0.2">
      <c r="A3" s="23"/>
      <c r="B3" s="23"/>
      <c r="C3" s="23"/>
      <c r="D3" s="23"/>
      <c r="E3" s="23"/>
      <c r="F3" s="23"/>
      <c r="G3" s="23"/>
    </row>
    <row r="4" spans="1:13" x14ac:dyDescent="0.2">
      <c r="A4" s="24"/>
      <c r="B4" s="24"/>
      <c r="C4" s="24"/>
      <c r="D4" s="24"/>
      <c r="E4" s="24"/>
      <c r="F4" s="24"/>
      <c r="G4" s="24"/>
    </row>
    <row r="5" spans="1:13" x14ac:dyDescent="0.2">
      <c r="A5" s="23"/>
      <c r="B5" s="23"/>
      <c r="C5" s="3" t="s">
        <v>72</v>
      </c>
      <c r="D5" s="23"/>
      <c r="E5" s="3" t="s">
        <v>73</v>
      </c>
      <c r="G5" s="3" t="s">
        <v>74</v>
      </c>
    </row>
    <row r="6" spans="1:13" x14ac:dyDescent="0.2">
      <c r="A6" s="24"/>
      <c r="B6" s="24"/>
      <c r="C6" s="24"/>
      <c r="D6" s="24"/>
      <c r="E6" s="25" t="s">
        <v>75</v>
      </c>
      <c r="F6" s="24"/>
      <c r="G6" s="25" t="s">
        <v>76</v>
      </c>
    </row>
    <row r="7" spans="1:13" x14ac:dyDescent="0.2">
      <c r="E7" s="26"/>
      <c r="G7" s="26"/>
    </row>
    <row r="8" spans="1:13" x14ac:dyDescent="0.2">
      <c r="C8" s="27">
        <v>1000</v>
      </c>
      <c r="D8" s="24"/>
      <c r="E8" s="27">
        <v>1000</v>
      </c>
      <c r="F8" s="24"/>
      <c r="G8" s="27">
        <v>1000</v>
      </c>
    </row>
    <row r="9" spans="1:13" x14ac:dyDescent="0.2">
      <c r="A9" s="14"/>
      <c r="B9" s="14"/>
      <c r="C9" s="14"/>
      <c r="D9" s="18"/>
      <c r="E9" s="18" t="s">
        <v>8</v>
      </c>
      <c r="F9" s="18"/>
      <c r="G9" s="18"/>
    </row>
    <row r="10" spans="1:13" x14ac:dyDescent="0.2">
      <c r="A10" s="24" t="s">
        <v>77</v>
      </c>
      <c r="B10" s="2"/>
      <c r="C10" s="19">
        <f t="shared" ref="C10:C25" si="0">E10+G10</f>
        <v>2256</v>
      </c>
      <c r="D10" s="19"/>
      <c r="E10" s="19"/>
      <c r="F10" s="19"/>
      <c r="G10" s="19">
        <v>2256</v>
      </c>
    </row>
    <row r="11" spans="1:13" x14ac:dyDescent="0.2">
      <c r="A11" s="24" t="s">
        <v>78</v>
      </c>
      <c r="B11" s="2"/>
      <c r="C11" s="19">
        <f t="shared" si="0"/>
        <v>0</v>
      </c>
      <c r="D11" s="19"/>
      <c r="E11" s="19"/>
      <c r="F11" s="19"/>
      <c r="G11" s="19"/>
    </row>
    <row r="12" spans="1:13" x14ac:dyDescent="0.2">
      <c r="A12" s="24" t="s">
        <v>79</v>
      </c>
      <c r="B12" s="2"/>
      <c r="C12" s="19">
        <f t="shared" si="0"/>
        <v>0</v>
      </c>
      <c r="D12" s="19"/>
      <c r="E12" s="19"/>
      <c r="F12" s="19"/>
      <c r="G12" s="19"/>
    </row>
    <row r="13" spans="1:13" x14ac:dyDescent="0.2">
      <c r="A13" s="24" t="s">
        <v>80</v>
      </c>
      <c r="B13" s="2"/>
      <c r="C13" s="19">
        <f t="shared" si="0"/>
        <v>0</v>
      </c>
      <c r="D13" s="19"/>
      <c r="E13" s="19"/>
      <c r="F13" s="19"/>
      <c r="G13" s="19"/>
    </row>
    <row r="14" spans="1:13" x14ac:dyDescent="0.2">
      <c r="A14" s="24" t="s">
        <v>81</v>
      </c>
      <c r="B14" s="2"/>
      <c r="C14" s="19">
        <f t="shared" si="0"/>
        <v>-42678</v>
      </c>
      <c r="D14" s="19"/>
      <c r="E14" s="19">
        <f>48892-105868+14243</f>
        <v>-42733</v>
      </c>
      <c r="F14" s="19"/>
      <c r="G14" s="19">
        <f>52+2+1</f>
        <v>55</v>
      </c>
    </row>
    <row r="15" spans="1:13" x14ac:dyDescent="0.2">
      <c r="A15" s="24" t="s">
        <v>82</v>
      </c>
      <c r="B15" s="2"/>
      <c r="C15" s="19">
        <f t="shared" si="0"/>
        <v>0</v>
      </c>
      <c r="D15" s="19"/>
      <c r="E15" s="19"/>
      <c r="F15" s="19"/>
      <c r="G15" s="19"/>
    </row>
    <row r="16" spans="1:13" x14ac:dyDescent="0.2">
      <c r="A16" s="24" t="s">
        <v>83</v>
      </c>
      <c r="B16" s="2"/>
      <c r="C16" s="19">
        <f t="shared" si="0"/>
        <v>1</v>
      </c>
      <c r="D16" s="19"/>
      <c r="E16" s="19"/>
      <c r="F16" s="19"/>
      <c r="G16" s="19">
        <v>1</v>
      </c>
    </row>
    <row r="17" spans="1:7" x14ac:dyDescent="0.2">
      <c r="A17" s="24" t="s">
        <v>84</v>
      </c>
      <c r="B17" s="2"/>
      <c r="C17" s="19">
        <f t="shared" si="0"/>
        <v>0</v>
      </c>
      <c r="D17" s="19"/>
      <c r="E17" s="19"/>
      <c r="F17" s="19"/>
      <c r="G17" s="19"/>
    </row>
    <row r="18" spans="1:7" x14ac:dyDescent="0.2">
      <c r="A18" s="24" t="s">
        <v>85</v>
      </c>
      <c r="B18" s="2"/>
      <c r="C18" s="19">
        <f t="shared" si="0"/>
        <v>0</v>
      </c>
      <c r="D18" s="19"/>
      <c r="E18" s="19"/>
      <c r="F18" s="19"/>
      <c r="G18" s="19"/>
    </row>
    <row r="19" spans="1:7" x14ac:dyDescent="0.2">
      <c r="A19" s="24" t="s">
        <v>18</v>
      </c>
      <c r="B19" s="2"/>
      <c r="C19" s="19">
        <f t="shared" si="0"/>
        <v>0</v>
      </c>
      <c r="D19" s="19"/>
      <c r="E19" s="19"/>
      <c r="F19" s="19"/>
      <c r="G19" s="19"/>
    </row>
    <row r="20" spans="1:7" x14ac:dyDescent="0.2">
      <c r="A20" s="24" t="s">
        <v>86</v>
      </c>
      <c r="B20" s="2"/>
      <c r="C20" s="19">
        <f t="shared" si="0"/>
        <v>0</v>
      </c>
      <c r="D20" s="19"/>
      <c r="E20" s="19"/>
      <c r="F20" s="19"/>
      <c r="G20" s="19"/>
    </row>
    <row r="21" spans="1:7" x14ac:dyDescent="0.2">
      <c r="A21" s="24" t="s">
        <v>20</v>
      </c>
      <c r="B21" s="2"/>
      <c r="C21" s="19">
        <f t="shared" si="0"/>
        <v>78782.828999999998</v>
      </c>
      <c r="D21" s="19"/>
      <c r="E21" s="19">
        <v>11390.829</v>
      </c>
      <c r="F21" s="19"/>
      <c r="G21" s="19">
        <v>67392</v>
      </c>
    </row>
    <row r="22" spans="1:7" x14ac:dyDescent="0.2">
      <c r="A22" s="24" t="s">
        <v>21</v>
      </c>
      <c r="B22" s="2"/>
      <c r="C22" s="19">
        <f t="shared" si="0"/>
        <v>0</v>
      </c>
      <c r="D22" s="19"/>
      <c r="E22" s="19"/>
      <c r="F22" s="19"/>
      <c r="G22" s="19"/>
    </row>
    <row r="23" spans="1:7" x14ac:dyDescent="0.2">
      <c r="A23" s="24" t="s">
        <v>56</v>
      </c>
      <c r="B23" s="2"/>
      <c r="C23" s="19">
        <f t="shared" si="0"/>
        <v>0</v>
      </c>
      <c r="D23" s="19"/>
      <c r="E23" s="19"/>
      <c r="F23" s="19"/>
      <c r="G23" s="19"/>
    </row>
    <row r="24" spans="1:7" x14ac:dyDescent="0.2">
      <c r="A24" s="24" t="s">
        <v>87</v>
      </c>
      <c r="B24" s="2"/>
      <c r="C24" s="19">
        <f t="shared" si="0"/>
        <v>0</v>
      </c>
      <c r="D24" s="19"/>
      <c r="E24" s="19"/>
      <c r="F24" s="19"/>
      <c r="G24" s="19"/>
    </row>
    <row r="25" spans="1:7" x14ac:dyDescent="0.2">
      <c r="A25" s="24" t="s">
        <v>88</v>
      </c>
      <c r="B25" s="2"/>
      <c r="C25" s="19">
        <f t="shared" si="0"/>
        <v>0</v>
      </c>
      <c r="D25" s="19"/>
      <c r="E25" s="19"/>
      <c r="F25" s="19"/>
      <c r="G25" s="19"/>
    </row>
    <row r="26" spans="1:7" x14ac:dyDescent="0.2">
      <c r="A26" s="24" t="s">
        <v>89</v>
      </c>
      <c r="B26" s="2"/>
      <c r="C26" s="28" t="s">
        <v>26</v>
      </c>
      <c r="D26" s="19"/>
      <c r="E26" s="28" t="s">
        <v>26</v>
      </c>
      <c r="F26" s="19"/>
      <c r="G26" s="28" t="s">
        <v>26</v>
      </c>
    </row>
    <row r="27" spans="1:7" x14ac:dyDescent="0.2">
      <c r="A27" s="24" t="s">
        <v>90</v>
      </c>
      <c r="B27" s="2"/>
      <c r="C27" s="19">
        <f t="shared" ref="C27:C33" si="1">E27+G27</f>
        <v>46</v>
      </c>
      <c r="D27" s="19"/>
      <c r="E27" s="19"/>
      <c r="F27" s="19"/>
      <c r="G27" s="19">
        <v>46</v>
      </c>
    </row>
    <row r="28" spans="1:7" x14ac:dyDescent="0.2">
      <c r="A28" s="24" t="s">
        <v>28</v>
      </c>
      <c r="B28" s="2"/>
      <c r="C28" s="19">
        <f t="shared" si="1"/>
        <v>0</v>
      </c>
      <c r="D28" s="19"/>
      <c r="E28" s="19"/>
      <c r="F28" s="19"/>
      <c r="G28" s="19"/>
    </row>
    <row r="29" spans="1:7" x14ac:dyDescent="0.2">
      <c r="A29" s="24" t="s">
        <v>29</v>
      </c>
      <c r="B29" s="2"/>
      <c r="C29" s="19">
        <f t="shared" si="1"/>
        <v>0</v>
      </c>
      <c r="D29" s="19"/>
      <c r="E29" s="19"/>
      <c r="F29" s="19"/>
      <c r="G29" s="19"/>
    </row>
    <row r="30" spans="1:7" x14ac:dyDescent="0.2">
      <c r="A30" s="24" t="s">
        <v>91</v>
      </c>
      <c r="B30" s="2"/>
      <c r="C30" s="19">
        <f t="shared" si="1"/>
        <v>165.7</v>
      </c>
      <c r="D30" s="19"/>
      <c r="E30" s="19"/>
      <c r="F30" s="19"/>
      <c r="G30" s="19">
        <v>165.7</v>
      </c>
    </row>
    <row r="31" spans="1:7" x14ac:dyDescent="0.2">
      <c r="A31" s="24" t="s">
        <v>92</v>
      </c>
      <c r="B31" s="2"/>
      <c r="C31" s="19">
        <f t="shared" si="1"/>
        <v>0</v>
      </c>
      <c r="D31" s="19"/>
      <c r="E31" s="19"/>
      <c r="F31" s="19"/>
      <c r="G31" s="19"/>
    </row>
    <row r="32" spans="1:7" x14ac:dyDescent="0.2">
      <c r="A32" s="24" t="s">
        <v>93</v>
      </c>
      <c r="B32" s="2"/>
      <c r="C32" s="19">
        <f t="shared" si="1"/>
        <v>0</v>
      </c>
      <c r="D32" s="19"/>
      <c r="E32" s="19"/>
      <c r="F32" s="19"/>
      <c r="G32" s="19"/>
    </row>
    <row r="33" spans="1:7" x14ac:dyDescent="0.2">
      <c r="A33" s="24" t="s">
        <v>94</v>
      </c>
      <c r="B33" s="2"/>
      <c r="C33" s="19">
        <f t="shared" si="1"/>
        <v>0</v>
      </c>
      <c r="D33" s="19"/>
      <c r="E33" s="19"/>
      <c r="F33" s="19"/>
      <c r="G33" s="19"/>
    </row>
    <row r="34" spans="1:7" x14ac:dyDescent="0.2">
      <c r="A34" s="14"/>
      <c r="B34" s="14"/>
      <c r="C34" s="20"/>
      <c r="D34" s="19"/>
      <c r="E34" s="19"/>
      <c r="F34" s="19"/>
      <c r="G34" s="19"/>
    </row>
    <row r="35" spans="1:7" x14ac:dyDescent="0.2">
      <c r="A35" s="2" t="s">
        <v>95</v>
      </c>
      <c r="B35" s="2"/>
      <c r="C35" s="19">
        <f>E35+G35</f>
        <v>55.743000000000002</v>
      </c>
      <c r="D35" s="19"/>
      <c r="E35" s="19"/>
      <c r="F35" s="19"/>
      <c r="G35" s="19">
        <v>55.743000000000002</v>
      </c>
    </row>
    <row r="36" spans="1:7" x14ac:dyDescent="0.2">
      <c r="A36" s="2" t="s">
        <v>36</v>
      </c>
      <c r="B36" s="2"/>
      <c r="C36" s="19">
        <f>E36+G36</f>
        <v>1090</v>
      </c>
      <c r="D36" s="19"/>
      <c r="E36" s="19"/>
      <c r="F36" s="19"/>
      <c r="G36" s="19">
        <v>1090</v>
      </c>
    </row>
    <row r="37" spans="1:7" x14ac:dyDescent="0.2">
      <c r="A37" s="2" t="s">
        <v>96</v>
      </c>
      <c r="B37" s="2"/>
      <c r="C37" s="19">
        <f>E37+G37</f>
        <v>0</v>
      </c>
      <c r="D37" s="19"/>
      <c r="E37" s="19"/>
      <c r="F37" s="19"/>
      <c r="G37" s="19"/>
    </row>
    <row r="38" spans="1:7" x14ac:dyDescent="0.2">
      <c r="A38" s="2"/>
      <c r="B38" s="2"/>
      <c r="C38" s="21"/>
      <c r="D38" s="21"/>
      <c r="E38" s="21"/>
      <c r="F38" s="21"/>
      <c r="G38" s="21"/>
    </row>
    <row r="39" spans="1:7" x14ac:dyDescent="0.2">
      <c r="A39" s="23" t="s">
        <v>72</v>
      </c>
      <c r="B39" s="14"/>
      <c r="C39" s="22">
        <f>SUM(C10:C37)</f>
        <v>39719.271999999997</v>
      </c>
      <c r="D39" s="22"/>
      <c r="E39" s="22">
        <f>SUM(E10:E37)</f>
        <v>-31342.171000000002</v>
      </c>
      <c r="F39" s="22"/>
      <c r="G39" s="22">
        <f>SUM(G10:G37)</f>
        <v>71061.442999999999</v>
      </c>
    </row>
  </sheetData>
  <mergeCells count="1">
    <mergeCell ref="A1:M1"/>
  </mergeCells>
  <pageMargins left="0.79" right="0.79" top="0.98" bottom="0.98" header="0.49" footer="0.49"/>
  <pageSetup paperSize="9" scale="90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73E2E9A138DE42A3ABB236CB6B49EF" ma:contentTypeVersion="1" ma:contentTypeDescription="Create a new document." ma:contentTypeScope="" ma:versionID="049e14f8b698ebaaf0083150b22c848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f2aa9ed40e72a78c3822fc753b43e8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5E8F4BF-194C-4A2E-A008-0C62B380CFD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38E8EF4-E7D0-4358-A0F5-184A219DE4A8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63CD225-54A6-40DD-AA9F-ECC74E4D62CA}">
  <ds:schemaRefs>
    <ds:schemaRef ds:uri="http://schemas.microsoft.com/office/2006/metadata/properties"/>
    <ds:schemaRef ds:uri="http://purl.org/dc/terms/"/>
    <ds:schemaRef ds:uri="http://schemas.microsoft.com/sharepoint/v3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3196CCBE-58B4-4A02-ADDC-DE4A3A74B7E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Henkivakuutus</vt:lpstr>
      <vt:lpstr>Livförsäkring</vt:lpstr>
      <vt:lpstr>Life Insurance</vt:lpstr>
    </vt:vector>
  </TitlesOfParts>
  <Company>Vakuutusvalvonta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TIL-HEN-UlkomaistenETA2005.xls</dc:title>
  <dc:creator>Hännikäinen Martti</dc:creator>
  <cp:lastModifiedBy>Kantola, Riikka</cp:lastModifiedBy>
  <cp:lastPrinted>2007-09-10T12:23:59Z</cp:lastPrinted>
  <dcterms:created xsi:type="dcterms:W3CDTF">2006-08-03T07:57:29Z</dcterms:created>
  <dcterms:modified xsi:type="dcterms:W3CDTF">2018-11-26T16:22:01Z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valle</vt:lpwstr>
  </property>
  <property fmtid="{D5CDD505-2E9C-101B-9397-08002B2CF9AE}" pid="3" name="FivaRecordNumber">
    <vt:lpwstr/>
  </property>
  <property fmtid="{D5CDD505-2E9C-101B-9397-08002B2CF9AE}" pid="4" name="TemplateUrl">
    <vt:lpwstr/>
  </property>
  <property fmtid="{D5CDD505-2E9C-101B-9397-08002B2CF9AE}" pid="5" name="xd_ProgID">
    <vt:lpwstr/>
  </property>
  <property fmtid="{D5CDD505-2E9C-101B-9397-08002B2CF9AE}" pid="6" name="Kohderyhma2">
    <vt:lpwstr/>
  </property>
  <property fmtid="{D5CDD505-2E9C-101B-9397-08002B2CF9AE}" pid="7" name="display_urn:schemas-microsoft-com:office:office#Author">
    <vt:lpwstr>valle</vt:lpwstr>
  </property>
  <property fmtid="{D5CDD505-2E9C-101B-9397-08002B2CF9AE}" pid="8" name="FivaInstructionLastChangeDate">
    <vt:lpwstr/>
  </property>
  <property fmtid="{D5CDD505-2E9C-101B-9397-08002B2CF9AE}" pid="9" name="Avainsanat">
    <vt:lpwstr/>
  </property>
  <property fmtid="{D5CDD505-2E9C-101B-9397-08002B2CF9AE}" pid="10" name="Kohderyhma">
    <vt:lpwstr/>
  </property>
  <property fmtid="{D5CDD505-2E9C-101B-9397-08002B2CF9AE}" pid="11" name="ContentTypeId">
    <vt:lpwstr>0x0101009FB70CB244F9D54CBF4D32E4BE17723D</vt:lpwstr>
  </property>
  <property fmtid="{D5CDD505-2E9C-101B-9397-08002B2CF9AE}" pid="12" name="Dokumenttityyppi">
    <vt:lpwstr/>
  </property>
  <property fmtid="{D5CDD505-2E9C-101B-9397-08002B2CF9AE}" pid="13" name="FivaInstructionStartDate">
    <vt:lpwstr/>
  </property>
  <property fmtid="{D5CDD505-2E9C-101B-9397-08002B2CF9AE}" pid="14" name="_SourceUrl">
    <vt:lpwstr/>
  </property>
  <property fmtid="{D5CDD505-2E9C-101B-9397-08002B2CF9AE}" pid="15" name="_SharedFileIndex">
    <vt:lpwstr/>
  </property>
  <property fmtid="{D5CDD505-2E9C-101B-9397-08002B2CF9AE}" pid="16" name="FivaOrganization">
    <vt:lpwstr/>
  </property>
  <property fmtid="{D5CDD505-2E9C-101B-9397-08002B2CF9AE}" pid="17" name="FivaLanguage">
    <vt:lpwstr/>
  </property>
  <property fmtid="{D5CDD505-2E9C-101B-9397-08002B2CF9AE}" pid="18" name="FivaInstructionEndDate">
    <vt:lpwstr/>
  </property>
  <property fmtid="{D5CDD505-2E9C-101B-9397-08002B2CF9AE}" pid="19" name="FivaIdentityNumber">
    <vt:lpwstr/>
  </property>
  <property fmtid="{D5CDD505-2E9C-101B-9397-08002B2CF9AE}" pid="20" name="Aihepiiri">
    <vt:lpwstr/>
  </property>
  <property fmtid="{D5CDD505-2E9C-101B-9397-08002B2CF9AE}" pid="21" name="xd_Signature">
    <vt:lpwstr/>
  </property>
  <property fmtid="{D5CDD505-2E9C-101B-9397-08002B2CF9AE}" pid="22" name="FivaInstructionID">
    <vt:lpwstr/>
  </property>
  <property fmtid="{D5CDD505-2E9C-101B-9397-08002B2CF9AE}" pid="23" name="FivaKeywordsTaxField">
    <vt:lpwstr>6;#Suomen Pankki|f3a1eab2-ad80-4fdb-b6c2-0f6884d1708a</vt:lpwstr>
  </property>
  <property fmtid="{D5CDD505-2E9C-101B-9397-08002B2CF9AE}" pid="24" name="FivaTopicTaxFieldTaxHTField0">
    <vt:lpwstr/>
  </property>
  <property fmtid="{D5CDD505-2E9C-101B-9397-08002B2CF9AE}" pid="25" name="FivaTopicTaxField">
    <vt:lpwstr/>
  </property>
  <property fmtid="{D5CDD505-2E9C-101B-9397-08002B2CF9AE}" pid="26" name="FivaKeywordsTaxFieldTaxHTField0">
    <vt:lpwstr>Suomen Pankki|f3a1eab2-ad80-4fdb-b6c2-0f6884d1708a</vt:lpwstr>
  </property>
  <property fmtid="{D5CDD505-2E9C-101B-9397-08002B2CF9AE}" pid="27" name="FivaTargetGroup2TaxField">
    <vt:lpwstr/>
  </property>
  <property fmtid="{D5CDD505-2E9C-101B-9397-08002B2CF9AE}" pid="28" name="FivaDocumentTypeTaxField">
    <vt:lpwstr/>
  </property>
  <property fmtid="{D5CDD505-2E9C-101B-9397-08002B2CF9AE}" pid="29" name="FivaDocumentTypeTaxFieldTaxHTField0">
    <vt:lpwstr/>
  </property>
  <property fmtid="{D5CDD505-2E9C-101B-9397-08002B2CF9AE}" pid="30" name="FivaTargetGroupTaxFieldTaxHTField0">
    <vt:lpwstr>Muut|75556a7b-5c94-4770-a915-34799d8d352c</vt:lpwstr>
  </property>
  <property fmtid="{D5CDD505-2E9C-101B-9397-08002B2CF9AE}" pid="31" name="FivaTargetGroupTaxField">
    <vt:lpwstr>32;#Muut|75556a7b-5c94-4770-a915-34799d8d352c</vt:lpwstr>
  </property>
  <property fmtid="{D5CDD505-2E9C-101B-9397-08002B2CF9AE}" pid="32" name="FivaTargetGroup2TaxFieldTaxHTField0">
    <vt:lpwstr/>
  </property>
  <property fmtid="{D5CDD505-2E9C-101B-9397-08002B2CF9AE}" pid="33" name="TaxCatchAll">
    <vt:lpwstr>32;#Muut|75556a7b-5c94-4770-a915-34799d8d352c;#6;#Suomen Pankki|f3a1eab2-ad80-4fdb-b6c2-0f6884d1708a</vt:lpwstr>
  </property>
  <property fmtid="{D5CDD505-2E9C-101B-9397-08002B2CF9AE}" pid="34" name="{A44787D4-0540-4523-9961-78E4036D8C6D}">
    <vt:lpwstr>{E5DABEF4-61CF-4FA4-929B-FE2D8F5BE973}</vt:lpwstr>
  </property>
</Properties>
</file>