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3B43436F-6F44-4366-9298-45867A8005D5}" xr6:coauthVersionLast="46" xr6:coauthVersionMax="46" xr10:uidLastSave="{00000000-0000-0000-0000-000000000000}"/>
  <bookViews>
    <workbookView xWindow="-120" yWindow="-120" windowWidth="29040" windowHeight="15840" tabRatio="778" activeTab="1" xr2:uid="{00000000-000D-0000-FFFF-FFFF00000000}"/>
  </bookViews>
  <sheets>
    <sheet name="Non-life 2021" sheetId="1" r:id="rId1"/>
    <sheet name="Life 2021" sheetId="2" r:id="rId2"/>
    <sheet name="Composite 2021" sheetId="3" r:id="rId3"/>
    <sheet name="Reinsure 2021" sheetId="6" r:id="rId4"/>
  </sheets>
  <definedNames>
    <definedName name="_xlnm.Print_Area" localSheetId="2">'Composite 2021'!#REF!</definedName>
    <definedName name="_xlnm.Print_Area" localSheetId="1">'Life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<sst xmlns="http://schemas.openxmlformats.org/spreadsheetml/2006/main" count="198" uniqueCount="60">
  <si>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</si>
  <si>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</si>
  <si>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</si>
  <si>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</si>
  <si>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</si>
  <si>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</si>
  <si>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</si>
  <si>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</si>
  <si>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</si>
  <si>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</si>
  <si>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</si>
  <si>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</si>
  <si>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</si>
  <si>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</si>
  <si>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</si>
  <si>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</si>
  <si>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</si>
  <si>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</si>
  <si>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</si>
  <si>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</si>
  <si>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</si>
  <si>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</si>
  <si>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</si>
  <si>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</si>
  <si>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</si>
  <si>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</si>
  <si>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</si>
  <si>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</si>
  <si>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</si>
  <si>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</si>
  <si>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</si>
  <si>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</si>
  <si>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Foreign insurance companies' operations in Finland 2021</t>
  </si>
  <si>
    <t>Non-Life insurance</t>
  </si>
  <si>
    <t>EUR thousands</t>
  </si>
  <si>
    <t>EU countries</t>
  </si>
  <si>
    <t>Total (*</t>
  </si>
  <si>
    <t xml:space="preserve">Premiums earned </t>
  </si>
  <si>
    <t>Right of Establishment</t>
  </si>
  <si>
    <t>Claims paid (*</t>
  </si>
  <si>
    <t>Commissions (*</t>
  </si>
  <si>
    <t xml:space="preserve">Freedom of Services </t>
  </si>
  <si>
    <t>Other EEA states</t>
  </si>
  <si>
    <t>Total</t>
  </si>
  <si>
    <t xml:space="preserve">(*Freedom of Services : Claims paid and Commissions are not available </t>
  </si>
  <si>
    <t>Table contain Solvency II in sheet S.04.01 reported  Premiums earned and Reinsurers' share before redusing reinsures' amount.</t>
  </si>
  <si>
    <t>Life Insurance</t>
  </si>
  <si>
    <t xml:space="preserve">EUR thousands </t>
  </si>
  <si>
    <t>EU-Countries</t>
  </si>
  <si>
    <t>Premiums earned total</t>
  </si>
  <si>
    <t>Claims paid</t>
  </si>
  <si>
    <t>Right of 
Establishment</t>
  </si>
  <si>
    <t>Freedom of 
Services  (*</t>
  </si>
  <si>
    <t xml:space="preserve">Commissions </t>
  </si>
  <si>
    <t>Foreign  life and non-life insurance companies' operations in Finland 2021</t>
  </si>
  <si>
    <t>Premiums earned</t>
  </si>
  <si>
    <t>Freedom of Services</t>
  </si>
  <si>
    <t>Foreign reinsurance companies operations in Finland 2021</t>
  </si>
  <si>
    <t xml:space="preserve"> EUR thousands</t>
  </si>
  <si>
    <t xml:space="preserve">Total (*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</si>
</sst>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2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174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26" fillId="0" borderId="33" xfId="0" applyNumberFormat="1" applyFont="1" applyFill="1" applyBorder="1" applyAlignment="1">
      <alignment wrapText="1"/>
    </xf>
    <xf numFmtId="3" fontId="12" fillId="0" borderId="23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3" fontId="20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32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5" xfId="0" applyBorder="1"/>
    <xf numFmtId="3" fontId="9" fillId="0" borderId="36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3" fontId="0" fillId="0" borderId="37" xfId="0" applyNumberFormat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31" fillId="2" borderId="0" xfId="0" applyFont="1" applyFill="1" applyBorder="1"/>
    <xf numFmtId="0" fontId="16" fillId="2" borderId="0" xfId="1" applyFont="1" applyFill="1" applyBorder="1"/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zoomScale="80" zoomScaleNormal="80" zoomScaleSheetLayoutView="100" workbookViewId="0">
      <selection activeCell="D31" sqref="D31"/>
    </sheetView>
  </sheetViews>
  <sheetFormatPr defaultRowHeight="12.75" x14ac:dyDescent="0.2"/>
  <cols>
    <col min="1" max="1" width="68.5703125" customWidth="1"/>
    <col min="2" max="2" width="16.28515625" customWidth="1"/>
    <col min="3" max="4" width="13.5703125" customWidth="1"/>
    <col min="5" max="5" width="15.85546875" customWidth="1"/>
    <col min="6" max="6" width="13.5703125" customWidth="1"/>
    <col min="7" max="7" width="15.7109375" customWidth="1"/>
    <col min="8" max="8" width="13.5703125" customWidth="1"/>
    <col min="9" max="9" width="7.5703125" customWidth="1"/>
  </cols>
  <sheetData>
    <row r="3" spans="1:9" ht="19.5" customHeight="1" x14ac:dyDescent="0.25">
      <c r="A3" s="148" t="s">
        <v>32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23.25" customHeight="1" x14ac:dyDescent="0.25">
      <c r="A5" s="172" t="s">
        <v>33</v>
      </c>
      <c r="B5" s="57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28.5" customHeight="1" x14ac:dyDescent="0.2">
      <c r="A7" s="40"/>
      <c r="B7" s="53" t="s">
        <v>36</v>
      </c>
      <c r="C7" s="164" t="s">
        <v>38</v>
      </c>
      <c r="D7" s="165"/>
      <c r="E7" s="166"/>
      <c r="F7" s="164" t="s">
        <v>41</v>
      </c>
      <c r="G7" s="165"/>
      <c r="H7" s="166"/>
      <c r="I7" s="51"/>
    </row>
    <row r="8" spans="1:9" ht="31.5" customHeight="1" x14ac:dyDescent="0.2">
      <c r="A8" s="18" t="s">
        <v>34</v>
      </c>
      <c r="B8" s="19" t="s">
        <v>37</v>
      </c>
      <c r="C8" s="19" t="s">
        <v>37</v>
      </c>
      <c r="D8" s="20" t="s">
        <v>39</v>
      </c>
      <c r="E8" s="21" t="s">
        <v>40</v>
      </c>
      <c r="F8" s="19" t="s">
        <v>37</v>
      </c>
      <c r="G8" s="20" t="s">
        <v>39</v>
      </c>
      <c r="H8" s="21" t="s">
        <v>40</v>
      </c>
      <c r="I8" s="52"/>
    </row>
    <row r="9" spans="1:9" ht="51" customHeight="1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1</v>
      </c>
      <c r="B10" s="6">
        <f t="shared" ref="B10:B37" si="0">C10+F10</f>
        <v>491.06900000000002</v>
      </c>
      <c r="C10" s="104"/>
      <c r="D10" s="105"/>
      <c r="E10" s="104"/>
      <c r="F10" s="55">
        <v>491.06900000000002</v>
      </c>
      <c r="G10" s="6"/>
      <c r="H10" s="6"/>
      <c r="I10" s="49"/>
    </row>
    <row r="11" spans="1:9" ht="15" x14ac:dyDescent="0.25">
      <c r="A11" s="132" t="s">
        <v>2</v>
      </c>
      <c r="B11" s="6">
        <f t="shared" si="0"/>
        <v>47742.786</v>
      </c>
      <c r="C11" s="124">
        <v>9509.7759999999998</v>
      </c>
      <c r="D11" s="42">
        <v>2418.0079999999998</v>
      </c>
      <c r="E11" s="73">
        <v>-362.13799999999998</v>
      </c>
      <c r="F11" s="71">
        <v>38233.01</v>
      </c>
      <c r="G11" s="6"/>
      <c r="H11" s="6"/>
      <c r="I11" s="49"/>
    </row>
    <row r="12" spans="1:9" x14ac:dyDescent="0.2">
      <c r="A12" s="132" t="s">
        <v>3</v>
      </c>
      <c r="B12" s="6">
        <f t="shared" si="0"/>
        <v>0</v>
      </c>
      <c r="C12" s="104"/>
      <c r="D12" s="104"/>
      <c r="E12" s="104"/>
      <c r="F12" s="104"/>
      <c r="G12" s="6"/>
      <c r="H12" s="6"/>
      <c r="I12" s="49"/>
    </row>
    <row r="13" spans="1:9" ht="15" x14ac:dyDescent="0.25">
      <c r="A13" s="132" t="s">
        <v>4</v>
      </c>
      <c r="B13" s="6">
        <f t="shared" si="0"/>
        <v>23576.623</v>
      </c>
      <c r="C13" s="71">
        <v>23576.623</v>
      </c>
      <c r="D13" s="42">
        <v>3750.3910000000001</v>
      </c>
      <c r="E13" s="44">
        <v>1099.106</v>
      </c>
      <c r="F13" s="104"/>
      <c r="G13" s="6"/>
      <c r="H13" s="6"/>
      <c r="I13" s="49"/>
    </row>
    <row r="14" spans="1:9" x14ac:dyDescent="0.2">
      <c r="A14" s="132" t="s">
        <v>5</v>
      </c>
      <c r="B14" s="6">
        <f t="shared" si="0"/>
        <v>76373.797999999995</v>
      </c>
      <c r="C14" s="87">
        <v>21757.306</v>
      </c>
      <c r="D14" s="130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32" t="s">
        <v>6</v>
      </c>
      <c r="B15" s="6"/>
      <c r="C15" s="87"/>
      <c r="D15" s="61"/>
      <c r="E15" s="129"/>
      <c r="F15" s="87"/>
      <c r="G15" s="55"/>
      <c r="H15" s="6"/>
      <c r="I15" s="49"/>
    </row>
    <row r="16" spans="1:9" x14ac:dyDescent="0.2">
      <c r="A16" s="132" t="s">
        <v>7</v>
      </c>
      <c r="B16" s="6"/>
      <c r="C16" s="87"/>
      <c r="D16" s="105"/>
      <c r="E16" s="129"/>
      <c r="F16" s="87"/>
      <c r="G16" s="55"/>
      <c r="H16" s="6"/>
      <c r="I16" s="49"/>
    </row>
    <row r="17" spans="1:9" x14ac:dyDescent="0.2">
      <c r="A17" s="132" t="s">
        <v>8</v>
      </c>
      <c r="B17" s="6">
        <f t="shared" si="0"/>
        <v>379.24</v>
      </c>
      <c r="C17" s="104"/>
      <c r="D17" s="104"/>
      <c r="E17" s="105"/>
      <c r="F17" s="126">
        <v>379.24</v>
      </c>
      <c r="G17" s="55"/>
      <c r="H17" s="6"/>
      <c r="I17" s="49"/>
    </row>
    <row r="18" spans="1:9" ht="15" x14ac:dyDescent="0.25">
      <c r="A18" s="132" t="s">
        <v>9</v>
      </c>
      <c r="B18" s="6">
        <f t="shared" si="0"/>
        <v>1518.8969999999999</v>
      </c>
      <c r="C18" s="104"/>
      <c r="D18" s="104"/>
      <c r="E18" s="104"/>
      <c r="F18" s="127">
        <v>1518.8969999999999</v>
      </c>
      <c r="G18" s="6"/>
      <c r="H18" s="6"/>
      <c r="I18" s="49"/>
    </row>
    <row r="19" spans="1:9" x14ac:dyDescent="0.2">
      <c r="A19" s="132" t="s">
        <v>10</v>
      </c>
      <c r="B19" s="6">
        <f t="shared" si="0"/>
        <v>0</v>
      </c>
      <c r="C19" s="104"/>
      <c r="D19" s="104"/>
      <c r="E19" s="104"/>
      <c r="F19" s="104"/>
      <c r="G19" s="6"/>
      <c r="H19" s="6"/>
      <c r="I19" s="49"/>
    </row>
    <row r="20" spans="1:9" x14ac:dyDescent="0.2">
      <c r="A20" s="133" t="s">
        <v>11</v>
      </c>
      <c r="B20" s="6">
        <f t="shared" si="0"/>
        <v>0</v>
      </c>
      <c r="C20" s="104"/>
      <c r="D20" s="104"/>
      <c r="E20" s="104"/>
      <c r="F20" s="104"/>
      <c r="G20" s="6"/>
      <c r="H20" s="6"/>
      <c r="I20" s="49"/>
    </row>
    <row r="21" spans="1:9" x14ac:dyDescent="0.2">
      <c r="A21" s="132" t="s">
        <v>12</v>
      </c>
      <c r="B21" s="6">
        <f t="shared" si="0"/>
        <v>0</v>
      </c>
      <c r="C21" s="104"/>
      <c r="D21" s="104"/>
      <c r="E21" s="104"/>
      <c r="F21" s="104"/>
      <c r="G21" s="6"/>
      <c r="H21" s="6"/>
      <c r="I21" s="49"/>
    </row>
    <row r="22" spans="1:9" x14ac:dyDescent="0.2">
      <c r="A22" s="132" t="s">
        <v>13</v>
      </c>
      <c r="B22" s="6">
        <f t="shared" si="0"/>
        <v>0</v>
      </c>
      <c r="C22" s="104"/>
      <c r="D22" s="104"/>
      <c r="E22" s="104"/>
      <c r="F22" s="104"/>
      <c r="G22" s="6"/>
      <c r="H22" s="6"/>
      <c r="I22" s="49"/>
    </row>
    <row r="23" spans="1:9" x14ac:dyDescent="0.2">
      <c r="A23" s="132" t="s">
        <v>14</v>
      </c>
      <c r="B23" s="6">
        <f t="shared" si="0"/>
        <v>0</v>
      </c>
      <c r="C23" s="104"/>
      <c r="D23" s="104"/>
      <c r="E23" s="104"/>
      <c r="F23" s="104"/>
      <c r="G23" s="6"/>
      <c r="H23" s="6"/>
      <c r="I23" s="49"/>
    </row>
    <row r="24" spans="1:9" ht="15" x14ac:dyDescent="0.25">
      <c r="A24" s="132" t="s">
        <v>15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32" t="s">
        <v>16</v>
      </c>
      <c r="B25" s="6">
        <f t="shared" si="0"/>
        <v>16066.882</v>
      </c>
      <c r="C25" s="104"/>
      <c r="D25" s="104"/>
      <c r="E25" s="104"/>
      <c r="F25" s="71">
        <v>16066.882</v>
      </c>
      <c r="G25" s="6"/>
      <c r="H25" s="6"/>
      <c r="I25" s="49"/>
    </row>
    <row r="26" spans="1:9" x14ac:dyDescent="0.2">
      <c r="A26" s="132" t="s">
        <v>17</v>
      </c>
      <c r="B26" s="6">
        <f t="shared" si="0"/>
        <v>0</v>
      </c>
      <c r="C26" s="110"/>
      <c r="D26" s="110"/>
      <c r="E26" s="104"/>
      <c r="F26" s="104"/>
      <c r="G26" s="6"/>
      <c r="H26" s="6"/>
      <c r="I26" s="49"/>
    </row>
    <row r="27" spans="1:9" x14ac:dyDescent="0.2">
      <c r="A27" s="132" t="s">
        <v>18</v>
      </c>
      <c r="B27" s="6">
        <f t="shared" si="0"/>
        <v>9.1579999999999995</v>
      </c>
      <c r="C27" s="104"/>
      <c r="D27" s="104"/>
      <c r="E27" s="104"/>
      <c r="F27" s="6">
        <v>9.1579999999999995</v>
      </c>
      <c r="G27" s="6"/>
      <c r="H27" s="6"/>
      <c r="I27" s="49"/>
    </row>
    <row r="28" spans="1:9" x14ac:dyDescent="0.2">
      <c r="A28" s="132" t="s">
        <v>19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4">
        <v>4005.7820000000002</v>
      </c>
      <c r="G28" s="6"/>
      <c r="H28" s="6"/>
      <c r="I28" s="49"/>
    </row>
    <row r="29" spans="1:9" x14ac:dyDescent="0.2">
      <c r="A29" s="132" t="s">
        <v>20</v>
      </c>
      <c r="B29" s="6">
        <f t="shared" si="0"/>
        <v>0</v>
      </c>
      <c r="C29" s="104"/>
      <c r="D29" s="109"/>
      <c r="E29" s="109"/>
      <c r="F29" s="104"/>
      <c r="G29" s="6"/>
      <c r="H29" s="6"/>
      <c r="I29" s="49"/>
    </row>
    <row r="30" spans="1:9" x14ac:dyDescent="0.2">
      <c r="A30" s="132" t="s">
        <v>21</v>
      </c>
      <c r="B30" s="6">
        <f t="shared" si="0"/>
        <v>1008573.345</v>
      </c>
      <c r="C30" s="124">
        <v>993047.28200000001</v>
      </c>
      <c r="D30" s="62">
        <v>553977.66599999997</v>
      </c>
      <c r="E30" s="62">
        <v>98287.115999999995</v>
      </c>
      <c r="F30" s="55">
        <v>15526.063</v>
      </c>
      <c r="G30" s="6"/>
      <c r="H30" s="6"/>
      <c r="I30" s="49"/>
    </row>
    <row r="31" spans="1:9" x14ac:dyDescent="0.2">
      <c r="A31" s="132" t="s">
        <v>22</v>
      </c>
      <c r="B31" s="6">
        <f t="shared" si="0"/>
        <v>21018.493999999999</v>
      </c>
      <c r="C31" s="104"/>
      <c r="D31" s="104"/>
      <c r="E31" s="104"/>
      <c r="F31" s="6">
        <v>21018.493999999999</v>
      </c>
      <c r="G31" s="6"/>
      <c r="H31" s="6"/>
      <c r="I31" s="49"/>
    </row>
    <row r="32" spans="1:9" x14ac:dyDescent="0.2">
      <c r="A32" s="132" t="s">
        <v>23</v>
      </c>
      <c r="B32" s="6">
        <f t="shared" si="0"/>
        <v>0</v>
      </c>
      <c r="C32" s="111"/>
      <c r="D32" s="111"/>
      <c r="E32" s="104"/>
      <c r="F32" s="104"/>
      <c r="G32" s="6"/>
      <c r="H32" s="6"/>
      <c r="I32" s="49"/>
    </row>
    <row r="33" spans="1:9" x14ac:dyDescent="0.2">
      <c r="A33" s="132" t="s">
        <v>24</v>
      </c>
      <c r="B33" s="6">
        <f t="shared" si="0"/>
        <v>0</v>
      </c>
      <c r="C33" s="104"/>
      <c r="D33" s="104"/>
      <c r="E33" s="104"/>
      <c r="F33" s="104"/>
      <c r="G33" s="6"/>
      <c r="H33" s="6"/>
      <c r="I33" s="49"/>
    </row>
    <row r="34" spans="1:9" x14ac:dyDescent="0.2">
      <c r="A34" s="132" t="s">
        <v>25</v>
      </c>
      <c r="B34" s="6">
        <f t="shared" si="0"/>
        <v>53.969000000000001</v>
      </c>
      <c r="C34" s="104"/>
      <c r="D34" s="107"/>
      <c r="E34" s="104"/>
      <c r="F34" s="6">
        <v>53.969000000000001</v>
      </c>
      <c r="G34" s="6"/>
      <c r="H34" s="6"/>
      <c r="I34" s="49"/>
    </row>
    <row r="35" spans="1:9" x14ac:dyDescent="0.2">
      <c r="A35" s="132" t="s">
        <v>26</v>
      </c>
      <c r="B35" s="6">
        <f t="shared" si="0"/>
        <v>0</v>
      </c>
      <c r="C35" s="104"/>
      <c r="D35" s="104"/>
      <c r="E35" s="104"/>
      <c r="F35" s="107"/>
      <c r="G35" s="6"/>
      <c r="H35" s="6"/>
      <c r="I35" s="49"/>
    </row>
    <row r="36" spans="1:9" x14ac:dyDescent="0.2">
      <c r="A36" s="132" t="s">
        <v>27</v>
      </c>
      <c r="B36" s="6">
        <f t="shared" si="0"/>
        <v>0</v>
      </c>
      <c r="C36" s="104"/>
      <c r="D36" s="104"/>
      <c r="E36" s="104"/>
      <c r="F36" s="104"/>
      <c r="G36" s="6"/>
      <c r="H36" s="6"/>
      <c r="I36" s="49"/>
    </row>
    <row r="37" spans="1:9" x14ac:dyDescent="0.2">
      <c r="A37" s="132" t="s">
        <v>28</v>
      </c>
      <c r="B37" s="6">
        <f t="shared" si="0"/>
        <v>371.09100000000001</v>
      </c>
      <c r="C37" s="104"/>
      <c r="D37" s="104"/>
      <c r="E37" s="104"/>
      <c r="F37" s="6">
        <v>371.09100000000001</v>
      </c>
      <c r="G37" s="6"/>
      <c r="H37" s="6"/>
      <c r="I37" s="49"/>
    </row>
    <row r="38" spans="1:9" ht="27" customHeight="1" x14ac:dyDescent="0.2">
      <c r="A38" s="35" t="s">
        <v>42</v>
      </c>
      <c r="B38" s="7"/>
      <c r="C38" s="112"/>
      <c r="D38" s="112"/>
      <c r="E38" s="113"/>
      <c r="F38" s="113"/>
      <c r="G38" s="49"/>
      <c r="H38" s="49"/>
      <c r="I38" s="8"/>
    </row>
    <row r="39" spans="1:9" x14ac:dyDescent="0.2">
      <c r="A39" s="137" t="s">
        <v>29</v>
      </c>
      <c r="B39" s="6">
        <f>C39+F39</f>
        <v>0</v>
      </c>
      <c r="C39" s="104"/>
      <c r="D39" s="104"/>
      <c r="E39" s="104"/>
      <c r="F39" s="104"/>
      <c r="G39" s="6"/>
      <c r="H39" s="6"/>
      <c r="I39" s="49"/>
    </row>
    <row r="40" spans="1:9" x14ac:dyDescent="0.2">
      <c r="A40" s="138" t="s">
        <v>30</v>
      </c>
      <c r="B40" s="6">
        <f t="shared" ref="B40:B41" si="1">C40+F40</f>
        <v>1609.846</v>
      </c>
      <c r="C40" s="104"/>
      <c r="D40" s="104"/>
      <c r="E40" s="104"/>
      <c r="F40" s="6">
        <v>1609.846</v>
      </c>
      <c r="G40" s="6"/>
      <c r="H40" s="6"/>
      <c r="I40" s="49"/>
    </row>
    <row r="41" spans="1:9" x14ac:dyDescent="0.2">
      <c r="A41" s="138" t="s">
        <v>31</v>
      </c>
      <c r="B41" s="6">
        <f t="shared" si="1"/>
        <v>27647.521000000001</v>
      </c>
      <c r="C41" s="125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12"/>
      <c r="D42" s="112"/>
      <c r="E42" s="112"/>
      <c r="F42" s="114"/>
      <c r="G42" s="11"/>
      <c r="H42" s="12"/>
      <c r="I42" s="12"/>
    </row>
    <row r="43" spans="1:9" ht="15" x14ac:dyDescent="0.2">
      <c r="A43" s="38" t="s">
        <v>43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 t="shared" ref="F43" si="2"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44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45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5" customFormat="1" ht="15" x14ac:dyDescent="0.2">
      <c r="A51" s="74"/>
      <c r="B51" s="70"/>
      <c r="C51" s="70"/>
      <c r="D51" s="70"/>
      <c r="E51" s="70"/>
      <c r="F51" s="70"/>
      <c r="G51" s="70"/>
      <c r="H51" s="70"/>
      <c r="I51" s="70"/>
    </row>
    <row r="52" spans="1:9" x14ac:dyDescent="0.2">
      <c r="A52" s="66"/>
      <c r="B52" s="68"/>
      <c r="C52" s="75"/>
      <c r="D52" s="75"/>
      <c r="E52" s="75"/>
      <c r="F52" s="76"/>
      <c r="G52" s="14"/>
      <c r="H52" s="14"/>
      <c r="I52" s="14"/>
    </row>
    <row r="53" spans="1:9" ht="10.15" customHeight="1" x14ac:dyDescent="0.2">
      <c r="A53" s="67"/>
      <c r="B53" s="68"/>
      <c r="C53" s="76"/>
      <c r="D53" s="77"/>
      <c r="E53" s="78"/>
      <c r="F53" s="76"/>
    </row>
    <row r="54" spans="1:9" x14ac:dyDescent="0.2">
      <c r="A54" s="77"/>
      <c r="B54" s="77"/>
      <c r="C54" s="79"/>
      <c r="D54" s="77"/>
      <c r="E54" s="77"/>
      <c r="F54" s="77"/>
    </row>
    <row r="55" spans="1:9" x14ac:dyDescent="0.2">
      <c r="A55" s="76"/>
      <c r="B55" s="77"/>
      <c r="C55" s="77"/>
      <c r="D55" s="77"/>
      <c r="E55" s="77"/>
      <c r="F55" s="77"/>
    </row>
    <row r="56" spans="1:9" x14ac:dyDescent="0.2">
      <c r="A56" s="67"/>
      <c r="B56" s="80"/>
      <c r="C56" s="76"/>
      <c r="D56" s="77"/>
      <c r="E56" s="77"/>
      <c r="F56" s="77"/>
    </row>
    <row r="57" spans="1:9" x14ac:dyDescent="0.2">
      <c r="A57" s="67"/>
      <c r="B57" s="80"/>
      <c r="C57" s="77"/>
      <c r="D57" s="77"/>
      <c r="E57" s="77"/>
      <c r="F57" s="77"/>
    </row>
    <row r="58" spans="1:9" x14ac:dyDescent="0.2">
      <c r="A58" s="67"/>
      <c r="B58" s="80"/>
      <c r="C58" s="77"/>
      <c r="D58" s="77"/>
      <c r="E58" s="77"/>
      <c r="F58" s="77"/>
    </row>
    <row r="59" spans="1:9" x14ac:dyDescent="0.2">
      <c r="A59" s="77"/>
      <c r="B59" s="81"/>
      <c r="C59" s="77"/>
      <c r="D59" s="77"/>
      <c r="E59" s="77"/>
      <c r="F59" s="77"/>
    </row>
    <row r="60" spans="1:9" x14ac:dyDescent="0.2">
      <c r="A60" s="67"/>
      <c r="B60" s="82"/>
      <c r="C60" s="77"/>
      <c r="D60" s="77"/>
      <c r="E60" s="77"/>
      <c r="F60" s="77"/>
    </row>
    <row r="61" spans="1:9" x14ac:dyDescent="0.2">
      <c r="A61" s="77"/>
      <c r="B61" s="82"/>
      <c r="C61" s="77"/>
      <c r="D61" s="77"/>
      <c r="E61" s="77"/>
      <c r="F61" s="77"/>
    </row>
    <row r="62" spans="1:9" x14ac:dyDescent="0.2">
      <c r="A62" s="77"/>
      <c r="B62" s="82"/>
      <c r="C62" s="77"/>
      <c r="D62" s="77"/>
      <c r="E62" s="77"/>
      <c r="F62" s="77"/>
    </row>
    <row r="63" spans="1:9" x14ac:dyDescent="0.2">
      <c r="B63" s="84"/>
      <c r="C63" s="85"/>
      <c r="D63" s="85"/>
      <c r="E63" s="85"/>
    </row>
    <row r="64" spans="1:9" x14ac:dyDescent="0.2">
      <c r="B64" s="84"/>
      <c r="C64" s="85"/>
      <c r="D64" s="85"/>
      <c r="E64" s="85"/>
    </row>
    <row r="65" spans="2:5" x14ac:dyDescent="0.2">
      <c r="B65" s="84"/>
      <c r="C65" s="85"/>
      <c r="D65" s="85"/>
      <c r="E65" s="85"/>
    </row>
    <row r="66" spans="2:5" x14ac:dyDescent="0.2">
      <c r="B66" s="167"/>
      <c r="C66" s="167"/>
      <c r="D66" s="167"/>
      <c r="E66" s="167"/>
    </row>
    <row r="67" spans="2:5" x14ac:dyDescent="0.2">
      <c r="B67" s="167"/>
      <c r="C67" s="167"/>
      <c r="D67" s="167"/>
      <c r="E67" s="167"/>
    </row>
    <row r="68" spans="2:5" ht="15" x14ac:dyDescent="0.25">
      <c r="B68" s="83"/>
      <c r="C68" s="83"/>
      <c r="D68" s="83"/>
      <c r="E68" s="83"/>
    </row>
    <row r="69" spans="2:5" ht="15" x14ac:dyDescent="0.25">
      <c r="B69" s="83"/>
      <c r="C69" s="83"/>
      <c r="D69" s="83"/>
      <c r="E69" s="86"/>
    </row>
    <row r="70" spans="2:5" ht="15" x14ac:dyDescent="0.25">
      <c r="B70" s="83"/>
      <c r="C70" s="83"/>
      <c r="D70" s="83"/>
      <c r="E70" s="86"/>
    </row>
    <row r="71" spans="2:5" ht="15" x14ac:dyDescent="0.25">
      <c r="B71" s="83"/>
      <c r="C71" s="83"/>
      <c r="D71" s="83"/>
      <c r="E71" s="86"/>
    </row>
    <row r="72" spans="2:5" ht="15" x14ac:dyDescent="0.25">
      <c r="B72" s="83"/>
      <c r="C72" s="83"/>
      <c r="D72" s="83"/>
      <c r="E72" s="83"/>
    </row>
    <row r="73" spans="2:5" x14ac:dyDescent="0.2">
      <c r="B73" s="85"/>
      <c r="C73" s="85"/>
      <c r="D73" s="85"/>
      <c r="E73" s="85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abSelected="1" topLeftCell="A5" zoomScale="90" zoomScaleNormal="90" workbookViewId="0">
      <selection activeCell="A56" sqref="A55:A56"/>
    </sheetView>
  </sheetViews>
  <sheetFormatPr defaultColWidth="9.140625" defaultRowHeight="12.75" x14ac:dyDescent="0.2"/>
  <cols>
    <col min="1" max="1" width="69" style="24" customWidth="1"/>
    <col min="2" max="4" width="17.7109375" style="24" customWidth="1"/>
    <col min="5" max="5" width="16.5703125" style="24" customWidth="1"/>
    <col min="6" max="6" width="14.42578125" style="24" customWidth="1"/>
    <col min="7" max="7" width="16.28515625" style="24" customWidth="1"/>
    <col min="8" max="8" width="15.855468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31" t="s">
        <v>32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.75" x14ac:dyDescent="0.25">
      <c r="A4" s="173" t="s">
        <v>46</v>
      </c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68" t="s">
        <v>49</v>
      </c>
      <c r="C6" s="169"/>
      <c r="D6" s="169"/>
      <c r="E6" s="170" t="s">
        <v>50</v>
      </c>
      <c r="F6" s="171"/>
      <c r="G6" s="170" t="s">
        <v>53</v>
      </c>
      <c r="H6" s="171"/>
    </row>
    <row r="7" spans="1:8" ht="1.5" customHeight="1" x14ac:dyDescent="0.2">
      <c r="A7" s="23"/>
      <c r="B7" s="23"/>
      <c r="C7" s="23"/>
      <c r="D7" s="23"/>
    </row>
    <row r="8" spans="1:8" ht="36.75" customHeight="1" x14ac:dyDescent="0.2">
      <c r="A8" s="18" t="s">
        <v>47</v>
      </c>
      <c r="B8" s="18" t="s">
        <v>43</v>
      </c>
      <c r="C8" s="31" t="s">
        <v>38</v>
      </c>
      <c r="D8" s="31" t="s">
        <v>41</v>
      </c>
      <c r="E8" s="31" t="s">
        <v>51</v>
      </c>
      <c r="F8" s="31" t="s">
        <v>52</v>
      </c>
      <c r="G8" s="31" t="s">
        <v>51</v>
      </c>
      <c r="H8" s="31" t="s">
        <v>52</v>
      </c>
    </row>
    <row r="9" spans="1:8" ht="23.25" customHeight="1" x14ac:dyDescent="0.2">
      <c r="A9" s="33" t="s">
        <v>48</v>
      </c>
      <c r="B9" s="23"/>
      <c r="C9" s="23" t="s">
        <v>0</v>
      </c>
      <c r="D9" s="23"/>
    </row>
    <row r="10" spans="1:8" x14ac:dyDescent="0.2">
      <c r="A10" s="151" t="s">
        <v>1</v>
      </c>
      <c r="B10" s="26">
        <f>SUM(C10:D10)</f>
        <v>1.218</v>
      </c>
      <c r="C10" s="115"/>
      <c r="D10" s="26">
        <v>1.218</v>
      </c>
      <c r="E10" s="104"/>
      <c r="F10" s="104"/>
      <c r="G10" s="104"/>
      <c r="H10" s="104"/>
    </row>
    <row r="11" spans="1:8" x14ac:dyDescent="0.2">
      <c r="A11" s="151" t="s">
        <v>2</v>
      </c>
      <c r="B11" s="26">
        <f t="shared" ref="B11:B14" si="0">SUM(C11:D11)</f>
        <v>0</v>
      </c>
      <c r="C11" s="116"/>
      <c r="D11" s="117"/>
      <c r="E11" s="117"/>
      <c r="F11" s="104"/>
      <c r="G11" s="104"/>
      <c r="H11" s="104"/>
    </row>
    <row r="12" spans="1:8" x14ac:dyDescent="0.2">
      <c r="A12" s="151" t="s">
        <v>3</v>
      </c>
      <c r="B12" s="26">
        <f t="shared" si="0"/>
        <v>0</v>
      </c>
      <c r="C12" s="116"/>
      <c r="D12" s="116"/>
      <c r="E12" s="116"/>
      <c r="F12" s="116"/>
      <c r="G12" s="104"/>
      <c r="H12" s="104"/>
    </row>
    <row r="13" spans="1:8" x14ac:dyDescent="0.2">
      <c r="A13" s="151" t="s">
        <v>4</v>
      </c>
      <c r="B13" s="26">
        <f t="shared" si="0"/>
        <v>0</v>
      </c>
      <c r="C13" s="116"/>
      <c r="D13" s="116"/>
      <c r="E13" s="116"/>
      <c r="F13" s="116"/>
      <c r="G13" s="104"/>
      <c r="H13" s="104"/>
    </row>
    <row r="14" spans="1:8" x14ac:dyDescent="0.2">
      <c r="A14" s="151" t="s">
        <v>5</v>
      </c>
      <c r="B14" s="26">
        <f t="shared" si="0"/>
        <v>211334.842</v>
      </c>
      <c r="C14" s="116"/>
      <c r="D14" s="26">
        <v>211334.842</v>
      </c>
      <c r="E14" s="116"/>
      <c r="F14" s="116"/>
      <c r="G14" s="104"/>
      <c r="H14" s="104"/>
    </row>
    <row r="15" spans="1:8" s="149" customFormat="1" x14ac:dyDescent="0.2">
      <c r="A15" s="151" t="s">
        <v>6</v>
      </c>
      <c r="B15" s="150"/>
      <c r="C15" s="116"/>
      <c r="D15" s="150"/>
      <c r="E15" s="116"/>
      <c r="F15" s="116"/>
      <c r="G15" s="104"/>
      <c r="H15" s="104"/>
    </row>
    <row r="16" spans="1:8" s="149" customFormat="1" x14ac:dyDescent="0.2">
      <c r="A16" s="151" t="s">
        <v>7</v>
      </c>
      <c r="B16" s="150"/>
      <c r="C16" s="116"/>
      <c r="D16" s="150"/>
      <c r="E16" s="116"/>
      <c r="F16" s="116"/>
      <c r="G16" s="104"/>
      <c r="H16" s="104"/>
    </row>
    <row r="17" spans="1:8" x14ac:dyDescent="0.2">
      <c r="A17" s="151" t="s">
        <v>8</v>
      </c>
      <c r="B17" s="26">
        <f t="shared" ref="B17:B37" si="1">SUM(C17:D17)</f>
        <v>0</v>
      </c>
      <c r="C17" s="116"/>
      <c r="D17" s="116"/>
      <c r="E17" s="116"/>
      <c r="F17" s="116"/>
      <c r="G17" s="104"/>
      <c r="H17" s="104"/>
    </row>
    <row r="18" spans="1:8" x14ac:dyDescent="0.2">
      <c r="A18" s="151" t="s">
        <v>9</v>
      </c>
      <c r="B18" s="26">
        <f t="shared" si="1"/>
        <v>0</v>
      </c>
      <c r="C18" s="116"/>
      <c r="D18" s="116"/>
      <c r="E18" s="116"/>
      <c r="F18" s="116"/>
      <c r="G18" s="104"/>
      <c r="H18" s="104"/>
    </row>
    <row r="19" spans="1:8" x14ac:dyDescent="0.2">
      <c r="A19" s="151" t="s">
        <v>10</v>
      </c>
      <c r="B19" s="26">
        <f t="shared" si="1"/>
        <v>0</v>
      </c>
      <c r="C19" s="116"/>
      <c r="D19" s="116"/>
      <c r="E19" s="116"/>
      <c r="F19" s="116"/>
      <c r="G19" s="104"/>
      <c r="H19" s="104"/>
    </row>
    <row r="20" spans="1:8" ht="15" customHeight="1" x14ac:dyDescent="0.2">
      <c r="A20" s="151" t="s">
        <v>11</v>
      </c>
      <c r="B20" s="26">
        <f t="shared" si="1"/>
        <v>0</v>
      </c>
      <c r="C20" s="116"/>
      <c r="D20" s="116"/>
      <c r="E20" s="116"/>
      <c r="F20" s="116"/>
      <c r="G20" s="104"/>
      <c r="H20" s="104"/>
    </row>
    <row r="21" spans="1:8" x14ac:dyDescent="0.2">
      <c r="A21" s="151" t="s">
        <v>12</v>
      </c>
      <c r="B21" s="26">
        <f t="shared" si="1"/>
        <v>0</v>
      </c>
      <c r="C21" s="116"/>
      <c r="D21" s="116"/>
      <c r="E21" s="116"/>
      <c r="F21" s="116"/>
      <c r="G21" s="104"/>
      <c r="H21" s="104"/>
    </row>
    <row r="22" spans="1:8" x14ac:dyDescent="0.2">
      <c r="A22" s="151" t="s">
        <v>13</v>
      </c>
      <c r="B22" s="26">
        <f t="shared" si="1"/>
        <v>0</v>
      </c>
      <c r="C22" s="116"/>
      <c r="D22" s="116"/>
      <c r="E22" s="116"/>
      <c r="F22" s="116"/>
      <c r="G22" s="104"/>
      <c r="H22" s="104"/>
    </row>
    <row r="23" spans="1:8" x14ac:dyDescent="0.2">
      <c r="A23" s="151" t="s">
        <v>14</v>
      </c>
      <c r="B23" s="26">
        <f t="shared" si="1"/>
        <v>0</v>
      </c>
      <c r="C23" s="116"/>
      <c r="D23" s="116"/>
      <c r="E23" s="116"/>
      <c r="F23" s="116"/>
      <c r="G23" s="104"/>
      <c r="H23" s="104"/>
    </row>
    <row r="24" spans="1:8" x14ac:dyDescent="0.2">
      <c r="A24" s="151" t="s">
        <v>15</v>
      </c>
      <c r="B24" s="26">
        <f t="shared" si="1"/>
        <v>751873.09900000005</v>
      </c>
      <c r="C24" s="116"/>
      <c r="D24" s="26">
        <v>751873.09900000005</v>
      </c>
      <c r="E24" s="116"/>
      <c r="F24" s="116"/>
      <c r="G24" s="104"/>
      <c r="H24" s="104"/>
    </row>
    <row r="25" spans="1:8" x14ac:dyDescent="0.2">
      <c r="A25" s="151" t="s">
        <v>16</v>
      </c>
      <c r="B25" s="26">
        <f t="shared" si="1"/>
        <v>0</v>
      </c>
      <c r="C25" s="116"/>
      <c r="D25" s="116"/>
      <c r="E25" s="116"/>
      <c r="F25" s="116"/>
      <c r="G25" s="104"/>
      <c r="H25" s="104"/>
    </row>
    <row r="26" spans="1:8" x14ac:dyDescent="0.2">
      <c r="A26" s="151" t="s">
        <v>17</v>
      </c>
      <c r="B26" s="26">
        <f t="shared" si="1"/>
        <v>0</v>
      </c>
      <c r="C26" s="116"/>
      <c r="D26" s="116"/>
      <c r="E26" s="116"/>
      <c r="F26" s="116"/>
      <c r="G26" s="104"/>
      <c r="H26" s="104"/>
    </row>
    <row r="27" spans="1:8" x14ac:dyDescent="0.2">
      <c r="A27" s="151" t="s">
        <v>18</v>
      </c>
      <c r="B27" s="26">
        <f t="shared" si="1"/>
        <v>0</v>
      </c>
      <c r="C27" s="116"/>
      <c r="D27" s="116"/>
      <c r="E27" s="116"/>
      <c r="F27" s="116"/>
      <c r="G27" s="104"/>
      <c r="H27" s="104"/>
    </row>
    <row r="28" spans="1:8" x14ac:dyDescent="0.2">
      <c r="A28" s="151" t="s">
        <v>19</v>
      </c>
      <c r="B28" s="26">
        <f t="shared" si="1"/>
        <v>463.79700000000003</v>
      </c>
      <c r="C28" s="26">
        <v>463.79700000000003</v>
      </c>
      <c r="D28" s="116"/>
      <c r="E28" s="26">
        <v>68.566999999999993</v>
      </c>
      <c r="F28" s="116"/>
      <c r="G28" s="6">
        <v>76.001000000000005</v>
      </c>
      <c r="H28" s="104"/>
    </row>
    <row r="29" spans="1:8" x14ac:dyDescent="0.2">
      <c r="A29" s="151" t="s">
        <v>20</v>
      </c>
      <c r="B29" s="26">
        <f t="shared" si="1"/>
        <v>0</v>
      </c>
      <c r="C29" s="26"/>
      <c r="D29" s="116"/>
      <c r="E29" s="116"/>
      <c r="F29" s="116"/>
      <c r="G29" s="104"/>
      <c r="H29" s="104"/>
    </row>
    <row r="30" spans="1:8" ht="15" x14ac:dyDescent="0.25">
      <c r="A30" s="151" t="s">
        <v>21</v>
      </c>
      <c r="B30" s="26">
        <f t="shared" si="1"/>
        <v>1756.74</v>
      </c>
      <c r="C30" s="26">
        <v>1640.952</v>
      </c>
      <c r="D30" s="44">
        <v>115.788</v>
      </c>
      <c r="E30" s="26">
        <v>29.654</v>
      </c>
      <c r="F30" s="116"/>
      <c r="G30" s="71">
        <v>458.28100000000001</v>
      </c>
      <c r="H30" s="104"/>
    </row>
    <row r="31" spans="1:8" x14ac:dyDescent="0.2">
      <c r="A31" s="151" t="s">
        <v>22</v>
      </c>
      <c r="B31" s="26">
        <f t="shared" si="1"/>
        <v>55.875999999999998</v>
      </c>
      <c r="C31" s="116"/>
      <c r="D31" s="26">
        <v>55.875999999999998</v>
      </c>
      <c r="E31" s="116"/>
      <c r="F31" s="116"/>
      <c r="G31" s="104"/>
      <c r="H31" s="104"/>
    </row>
    <row r="32" spans="1:8" x14ac:dyDescent="0.2">
      <c r="A32" s="151" t="s">
        <v>23</v>
      </c>
      <c r="B32" s="26">
        <f t="shared" si="1"/>
        <v>0</v>
      </c>
      <c r="C32" s="116"/>
      <c r="D32" s="116"/>
      <c r="E32" s="116"/>
      <c r="F32" s="116"/>
      <c r="G32" s="104"/>
      <c r="H32" s="104"/>
    </row>
    <row r="33" spans="1:16356" x14ac:dyDescent="0.2">
      <c r="A33" s="151" t="s">
        <v>24</v>
      </c>
      <c r="B33" s="26">
        <f t="shared" si="1"/>
        <v>0</v>
      </c>
      <c r="C33" s="116"/>
      <c r="D33" s="116"/>
      <c r="E33" s="116"/>
      <c r="F33" s="116"/>
      <c r="G33" s="104"/>
      <c r="H33" s="104"/>
    </row>
    <row r="34" spans="1:16356" x14ac:dyDescent="0.2">
      <c r="A34" s="151" t="s">
        <v>25</v>
      </c>
      <c r="B34" s="26">
        <f t="shared" si="1"/>
        <v>0</v>
      </c>
      <c r="C34" s="116"/>
      <c r="D34" s="116"/>
      <c r="E34" s="116"/>
      <c r="F34" s="116"/>
      <c r="G34" s="104"/>
      <c r="H34" s="104"/>
    </row>
    <row r="35" spans="1:16356" x14ac:dyDescent="0.2">
      <c r="A35" s="151" t="s">
        <v>26</v>
      </c>
      <c r="B35" s="26">
        <f t="shared" si="1"/>
        <v>0</v>
      </c>
      <c r="C35" s="116"/>
      <c r="D35" s="116"/>
      <c r="E35" s="116"/>
      <c r="F35" s="116"/>
      <c r="G35" s="104"/>
      <c r="H35" s="104"/>
    </row>
    <row r="36" spans="1:16356" x14ac:dyDescent="0.2">
      <c r="A36" s="151" t="s">
        <v>27</v>
      </c>
      <c r="B36" s="26">
        <f t="shared" si="1"/>
        <v>0</v>
      </c>
      <c r="C36" s="116"/>
      <c r="D36" s="116"/>
      <c r="E36" s="116"/>
      <c r="F36" s="116"/>
      <c r="G36" s="104"/>
      <c r="H36" s="104"/>
    </row>
    <row r="37" spans="1:16356" x14ac:dyDescent="0.2">
      <c r="A37" s="151" t="s">
        <v>28</v>
      </c>
      <c r="B37" s="26">
        <f t="shared" si="1"/>
        <v>0</v>
      </c>
      <c r="C37" s="116"/>
      <c r="D37" s="116"/>
      <c r="E37" s="116"/>
      <c r="F37" s="104"/>
      <c r="G37" s="104"/>
      <c r="H37" s="104"/>
    </row>
    <row r="38" spans="1:16356" ht="19.5" customHeight="1" x14ac:dyDescent="0.2">
      <c r="A38" s="33" t="s">
        <v>42</v>
      </c>
      <c r="B38" s="28"/>
      <c r="C38" s="118"/>
      <c r="D38" s="118"/>
      <c r="E38" s="119"/>
      <c r="F38" s="113"/>
      <c r="G38" s="113"/>
      <c r="H38" s="113"/>
      <c r="I38" s="60"/>
    </row>
    <row r="39" spans="1:16356" x14ac:dyDescent="0.2">
      <c r="A39" s="152" t="s">
        <v>29</v>
      </c>
      <c r="B39" s="26">
        <f>SUM(C39:D39)</f>
        <v>0</v>
      </c>
      <c r="C39" s="115"/>
      <c r="D39" s="120"/>
      <c r="E39" s="116"/>
      <c r="F39" s="104"/>
      <c r="G39" s="104"/>
      <c r="H39" s="104"/>
    </row>
    <row r="40" spans="1:16356" ht="15" x14ac:dyDescent="0.25">
      <c r="A40" s="152" t="s">
        <v>30</v>
      </c>
      <c r="B40" s="26">
        <f t="shared" ref="B40:B41" si="2">SUM(C40:D40)</f>
        <v>4086.98</v>
      </c>
      <c r="C40" s="108"/>
      <c r="D40" s="128">
        <v>4086.98</v>
      </c>
      <c r="E40" s="121"/>
      <c r="F40" s="104"/>
      <c r="G40" s="104"/>
      <c r="H40" s="104"/>
    </row>
    <row r="41" spans="1:16356" x14ac:dyDescent="0.2">
      <c r="A41" s="152" t="s">
        <v>31</v>
      </c>
      <c r="B41" s="26">
        <f t="shared" si="2"/>
        <v>0</v>
      </c>
      <c r="C41" s="116"/>
      <c r="D41" s="117"/>
      <c r="E41" s="116"/>
      <c r="F41" s="104"/>
      <c r="G41" s="104"/>
      <c r="H41" s="104"/>
    </row>
    <row r="42" spans="1:16356" x14ac:dyDescent="0.2">
      <c r="A42" s="30"/>
      <c r="B42" s="29"/>
      <c r="C42" s="46"/>
      <c r="D42" s="28"/>
      <c r="E42" s="58"/>
      <c r="F42" s="59"/>
      <c r="G42" s="59"/>
      <c r="H42" s="49"/>
    </row>
    <row r="43" spans="1:16356" ht="15" x14ac:dyDescent="0.2">
      <c r="A43" s="34" t="s">
        <v>43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9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44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45</v>
      </c>
      <c r="B47" s="27"/>
      <c r="C47" s="27"/>
      <c r="D47" s="27"/>
      <c r="E47" s="39"/>
      <c r="F47" s="39"/>
    </row>
    <row r="48" spans="1:16356" x14ac:dyDescent="0.2"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topLeftCell="A9" zoomScaleNormal="100" workbookViewId="0">
      <selection activeCell="C51" sqref="C51"/>
    </sheetView>
  </sheetViews>
  <sheetFormatPr defaultRowHeight="12.75" x14ac:dyDescent="0.2"/>
  <cols>
    <col min="1" max="1" width="64.28515625" customWidth="1"/>
    <col min="2" max="2" width="14.5703125" customWidth="1"/>
    <col min="3" max="3" width="12.28515625" customWidth="1"/>
    <col min="4" max="5" width="14.5703125" customWidth="1"/>
    <col min="6" max="6" width="13" customWidth="1"/>
    <col min="7" max="8" width="14.5703125" customWidth="1"/>
  </cols>
  <sheetData>
    <row r="3" spans="1:10" ht="18.75" customHeight="1" x14ac:dyDescent="0.25">
      <c r="A3" s="148" t="s">
        <v>54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7"/>
      <c r="B7" s="53" t="s">
        <v>36</v>
      </c>
      <c r="C7" s="164" t="s">
        <v>38</v>
      </c>
      <c r="D7" s="165"/>
      <c r="E7" s="165"/>
      <c r="F7" s="164" t="s">
        <v>56</v>
      </c>
      <c r="G7" s="165"/>
      <c r="H7" s="165"/>
    </row>
    <row r="8" spans="1:10" ht="33.75" customHeight="1" x14ac:dyDescent="0.2">
      <c r="A8" s="18" t="s">
        <v>34</v>
      </c>
      <c r="B8" s="19" t="s">
        <v>55</v>
      </c>
      <c r="C8" s="19" t="s">
        <v>37</v>
      </c>
      <c r="D8" s="20" t="s">
        <v>39</v>
      </c>
      <c r="E8" s="21" t="s">
        <v>40</v>
      </c>
      <c r="F8" s="41" t="s">
        <v>37</v>
      </c>
      <c r="G8" s="20" t="s">
        <v>39</v>
      </c>
      <c r="H8" s="21" t="s">
        <v>40</v>
      </c>
      <c r="J8" s="56"/>
    </row>
    <row r="9" spans="1:10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</row>
    <row r="10" spans="1:10" x14ac:dyDescent="0.2">
      <c r="A10" s="153" t="s">
        <v>1</v>
      </c>
      <c r="B10" s="6">
        <f>+C10+F10</f>
        <v>0</v>
      </c>
      <c r="C10" s="104"/>
      <c r="D10" s="104"/>
      <c r="E10" s="104"/>
      <c r="F10" s="104"/>
      <c r="G10" s="104"/>
      <c r="H10" s="45"/>
    </row>
    <row r="11" spans="1:10" x14ac:dyDescent="0.2">
      <c r="A11" s="153" t="s">
        <v>2</v>
      </c>
      <c r="B11" s="6">
        <f t="shared" ref="B11:B37" si="0">+C11+F11</f>
        <v>244.88399999999999</v>
      </c>
      <c r="C11" s="104"/>
      <c r="D11" s="104"/>
      <c r="E11" s="104"/>
      <c r="F11" s="42">
        <v>244.88399999999999</v>
      </c>
      <c r="G11" s="104"/>
      <c r="H11" s="45"/>
    </row>
    <row r="12" spans="1:10" x14ac:dyDescent="0.2">
      <c r="A12" s="153" t="s">
        <v>3</v>
      </c>
      <c r="B12" s="6">
        <f t="shared" si="0"/>
        <v>6.7030000000000003</v>
      </c>
      <c r="C12" s="104"/>
      <c r="D12" s="104"/>
      <c r="E12" s="104"/>
      <c r="F12" s="42">
        <v>6.7030000000000003</v>
      </c>
      <c r="G12" s="104"/>
      <c r="H12" s="45"/>
    </row>
    <row r="13" spans="1:10" ht="15" x14ac:dyDescent="0.25">
      <c r="A13" s="153" t="s">
        <v>4</v>
      </c>
      <c r="B13" s="6">
        <f t="shared" si="0"/>
        <v>4.2649999999999997</v>
      </c>
      <c r="C13" s="104"/>
      <c r="D13" s="108"/>
      <c r="E13" s="104"/>
      <c r="F13" s="42">
        <v>4.2649999999999997</v>
      </c>
      <c r="G13" s="104"/>
      <c r="H13" s="45"/>
    </row>
    <row r="14" spans="1:10" x14ac:dyDescent="0.2">
      <c r="A14" s="153" t="s">
        <v>5</v>
      </c>
      <c r="B14" s="6">
        <f t="shared" si="0"/>
        <v>0</v>
      </c>
      <c r="C14" s="104"/>
      <c r="D14" s="104"/>
      <c r="E14" s="104"/>
      <c r="F14" s="104"/>
      <c r="G14" s="104"/>
      <c r="H14" s="45"/>
    </row>
    <row r="15" spans="1:10" s="134" customFormat="1" x14ac:dyDescent="0.2">
      <c r="A15" s="153" t="s">
        <v>6</v>
      </c>
      <c r="B15" s="136"/>
      <c r="C15" s="104"/>
      <c r="D15" s="104"/>
      <c r="E15" s="104"/>
      <c r="F15" s="104"/>
      <c r="G15" s="104"/>
      <c r="H15" s="139"/>
    </row>
    <row r="16" spans="1:10" s="134" customFormat="1" x14ac:dyDescent="0.2">
      <c r="A16" s="153" t="s">
        <v>7</v>
      </c>
      <c r="B16" s="136"/>
      <c r="C16" s="104"/>
      <c r="D16" s="104"/>
      <c r="E16" s="104"/>
      <c r="F16" s="104"/>
      <c r="G16" s="104"/>
      <c r="H16" s="139"/>
    </row>
    <row r="17" spans="1:8" x14ac:dyDescent="0.2">
      <c r="A17" s="153" t="s">
        <v>8</v>
      </c>
      <c r="B17" s="6">
        <f t="shared" si="0"/>
        <v>2391.2460000000001</v>
      </c>
      <c r="C17" s="104"/>
      <c r="D17" s="104"/>
      <c r="E17" s="104"/>
      <c r="F17" s="42">
        <v>2391.2460000000001</v>
      </c>
      <c r="G17" s="104"/>
      <c r="H17" s="45"/>
    </row>
    <row r="18" spans="1:8" x14ac:dyDescent="0.2">
      <c r="A18" s="153" t="s">
        <v>9</v>
      </c>
      <c r="B18" s="6">
        <f t="shared" si="0"/>
        <v>431.76600000000002</v>
      </c>
      <c r="C18" s="104"/>
      <c r="D18" s="104"/>
      <c r="E18" s="105"/>
      <c r="F18" s="42">
        <v>431.76600000000002</v>
      </c>
      <c r="G18" s="106"/>
      <c r="H18" s="45"/>
    </row>
    <row r="19" spans="1:8" x14ac:dyDescent="0.2">
      <c r="A19" s="153" t="s">
        <v>10</v>
      </c>
      <c r="B19" s="6">
        <f t="shared" si="0"/>
        <v>0</v>
      </c>
      <c r="C19" s="104"/>
      <c r="D19" s="104"/>
      <c r="E19" s="104"/>
      <c r="F19" s="104"/>
      <c r="G19" s="104"/>
      <c r="H19" s="45"/>
    </row>
    <row r="20" spans="1:8" x14ac:dyDescent="0.2">
      <c r="A20" s="154" t="s">
        <v>11</v>
      </c>
      <c r="B20" s="6">
        <f t="shared" si="0"/>
        <v>0</v>
      </c>
      <c r="C20" s="104"/>
      <c r="D20" s="104"/>
      <c r="E20" s="104"/>
      <c r="F20" s="104"/>
      <c r="G20" s="104"/>
      <c r="H20" s="45"/>
    </row>
    <row r="21" spans="1:8" x14ac:dyDescent="0.2">
      <c r="A21" s="153" t="s">
        <v>12</v>
      </c>
      <c r="B21" s="6">
        <f t="shared" si="0"/>
        <v>0</v>
      </c>
      <c r="C21" s="104"/>
      <c r="D21" s="104"/>
      <c r="E21" s="104"/>
      <c r="F21" s="104"/>
      <c r="G21" s="104"/>
      <c r="H21" s="45"/>
    </row>
    <row r="22" spans="1:8" x14ac:dyDescent="0.2">
      <c r="A22" s="153" t="s">
        <v>13</v>
      </c>
      <c r="B22" s="6">
        <f t="shared" si="0"/>
        <v>0</v>
      </c>
      <c r="C22" s="104"/>
      <c r="D22" s="104"/>
      <c r="E22" s="104"/>
      <c r="F22" s="104"/>
      <c r="G22" s="104"/>
      <c r="H22" s="45"/>
    </row>
    <row r="23" spans="1:8" x14ac:dyDescent="0.2">
      <c r="A23" s="153" t="s">
        <v>14</v>
      </c>
      <c r="B23" s="6">
        <f t="shared" si="0"/>
        <v>0</v>
      </c>
      <c r="C23" s="104"/>
      <c r="D23" s="104"/>
      <c r="E23" s="104"/>
      <c r="F23" s="104"/>
      <c r="G23" s="104"/>
      <c r="H23" s="45"/>
    </row>
    <row r="24" spans="1:8" x14ac:dyDescent="0.2">
      <c r="A24" s="153" t="s">
        <v>15</v>
      </c>
      <c r="B24" s="6">
        <f t="shared" si="0"/>
        <v>0</v>
      </c>
      <c r="C24" s="104"/>
      <c r="D24" s="104"/>
      <c r="E24" s="104"/>
      <c r="F24" s="104"/>
      <c r="G24" s="104"/>
      <c r="H24" s="45"/>
    </row>
    <row r="25" spans="1:8" x14ac:dyDescent="0.2">
      <c r="A25" s="153" t="s">
        <v>16</v>
      </c>
      <c r="B25" s="6">
        <f t="shared" si="0"/>
        <v>0</v>
      </c>
      <c r="C25" s="104"/>
      <c r="D25" s="104"/>
      <c r="E25" s="104"/>
      <c r="F25" s="104"/>
      <c r="G25" s="104"/>
      <c r="H25" s="45"/>
    </row>
    <row r="26" spans="1:8" x14ac:dyDescent="0.2">
      <c r="A26" s="153" t="s">
        <v>17</v>
      </c>
      <c r="B26" s="6">
        <f t="shared" si="0"/>
        <v>0</v>
      </c>
      <c r="C26" s="104"/>
      <c r="D26" s="104"/>
      <c r="E26" s="104"/>
      <c r="F26" s="104"/>
      <c r="G26" s="104"/>
      <c r="H26" s="45"/>
    </row>
    <row r="27" spans="1:8" x14ac:dyDescent="0.2">
      <c r="A27" s="153" t="s">
        <v>18</v>
      </c>
      <c r="B27" s="6">
        <f t="shared" si="0"/>
        <v>0</v>
      </c>
      <c r="C27" s="104"/>
      <c r="D27" s="104"/>
      <c r="E27" s="104"/>
      <c r="F27" s="104"/>
      <c r="G27" s="104"/>
      <c r="H27" s="45"/>
    </row>
    <row r="28" spans="1:8" x14ac:dyDescent="0.2">
      <c r="A28" s="153" t="s">
        <v>19</v>
      </c>
      <c r="B28" s="6">
        <f t="shared" si="0"/>
        <v>-0.23699999999999999</v>
      </c>
      <c r="C28" s="104"/>
      <c r="D28" s="107"/>
      <c r="E28" s="104"/>
      <c r="F28" s="61">
        <v>-0.23699999999999999</v>
      </c>
      <c r="G28" s="104"/>
      <c r="H28" s="45"/>
    </row>
    <row r="29" spans="1:8" x14ac:dyDescent="0.2">
      <c r="A29" s="153" t="s">
        <v>20</v>
      </c>
      <c r="B29" s="6">
        <f t="shared" si="0"/>
        <v>0</v>
      </c>
      <c r="C29" s="104"/>
      <c r="D29" s="104"/>
      <c r="E29" s="104"/>
      <c r="F29" s="104"/>
      <c r="G29" s="104"/>
      <c r="H29" s="45"/>
    </row>
    <row r="30" spans="1:8" x14ac:dyDescent="0.2">
      <c r="A30" s="153" t="s">
        <v>21</v>
      </c>
      <c r="B30" s="6">
        <f t="shared" si="0"/>
        <v>0</v>
      </c>
      <c r="C30" s="104"/>
      <c r="D30" s="104"/>
      <c r="E30" s="104"/>
      <c r="F30" s="104"/>
      <c r="G30" s="104"/>
      <c r="H30" s="45"/>
    </row>
    <row r="31" spans="1:8" x14ac:dyDescent="0.2">
      <c r="A31" s="153" t="s">
        <v>22</v>
      </c>
      <c r="B31" s="6">
        <f t="shared" si="0"/>
        <v>0</v>
      </c>
      <c r="C31" s="104"/>
      <c r="D31" s="104"/>
      <c r="E31" s="104"/>
      <c r="F31" s="104"/>
      <c r="G31" s="104"/>
      <c r="H31" s="45"/>
    </row>
    <row r="32" spans="1:8" x14ac:dyDescent="0.2">
      <c r="A32" s="153" t="s">
        <v>23</v>
      </c>
      <c r="B32" s="6">
        <f t="shared" si="0"/>
        <v>0</v>
      </c>
      <c r="C32" s="104"/>
      <c r="D32" s="104"/>
      <c r="E32" s="104"/>
      <c r="F32" s="104"/>
      <c r="G32" s="104"/>
      <c r="H32" s="45"/>
    </row>
    <row r="33" spans="1:8" ht="15" x14ac:dyDescent="0.25">
      <c r="A33" s="153" t="s">
        <v>24</v>
      </c>
      <c r="B33" s="6">
        <f t="shared" si="0"/>
        <v>108.94199999999999</v>
      </c>
      <c r="C33" s="104"/>
      <c r="D33" s="108"/>
      <c r="E33" s="104"/>
      <c r="F33" s="44">
        <v>108.94199999999999</v>
      </c>
      <c r="G33" s="104"/>
      <c r="H33" s="45"/>
    </row>
    <row r="34" spans="1:8" x14ac:dyDescent="0.2">
      <c r="A34" s="153" t="s">
        <v>25</v>
      </c>
      <c r="B34" s="6">
        <f t="shared" si="0"/>
        <v>0</v>
      </c>
      <c r="C34" s="104"/>
      <c r="D34" s="104"/>
      <c r="E34" s="104"/>
      <c r="F34" s="104"/>
      <c r="G34" s="104"/>
      <c r="H34" s="45"/>
    </row>
    <row r="35" spans="1:8" x14ac:dyDescent="0.2">
      <c r="A35" s="153" t="s">
        <v>26</v>
      </c>
      <c r="B35" s="6">
        <f t="shared" si="0"/>
        <v>0</v>
      </c>
      <c r="C35" s="104"/>
      <c r="D35" s="104"/>
      <c r="E35" s="104"/>
      <c r="F35" s="104"/>
      <c r="G35" s="104"/>
      <c r="H35" s="45"/>
    </row>
    <row r="36" spans="1:8" x14ac:dyDescent="0.2">
      <c r="A36" s="153" t="s">
        <v>27</v>
      </c>
      <c r="B36" s="6">
        <f t="shared" si="0"/>
        <v>28.47</v>
      </c>
      <c r="C36" s="104"/>
      <c r="D36" s="107"/>
      <c r="E36" s="104"/>
      <c r="F36" s="61">
        <v>28.47</v>
      </c>
      <c r="G36" s="104"/>
      <c r="H36" s="45"/>
    </row>
    <row r="37" spans="1:8" x14ac:dyDescent="0.2">
      <c r="A37" s="153" t="s">
        <v>28</v>
      </c>
      <c r="B37" s="6">
        <f t="shared" si="0"/>
        <v>0</v>
      </c>
      <c r="C37" s="104"/>
      <c r="D37" s="104"/>
      <c r="E37" s="104"/>
      <c r="F37" s="104"/>
      <c r="G37" s="104"/>
      <c r="H37" s="45"/>
    </row>
    <row r="38" spans="1:8" ht="15" x14ac:dyDescent="0.2">
      <c r="A38" s="35" t="s">
        <v>42</v>
      </c>
      <c r="B38" s="7"/>
      <c r="C38" s="112"/>
      <c r="D38" s="112"/>
      <c r="E38" s="112"/>
      <c r="F38" s="112"/>
      <c r="G38" s="122"/>
      <c r="H38" s="72"/>
    </row>
    <row r="39" spans="1:8" x14ac:dyDescent="0.2">
      <c r="A39" s="155" t="s">
        <v>29</v>
      </c>
      <c r="B39" s="6">
        <f t="shared" ref="B39:B41" si="1">+C39+F39</f>
        <v>0</v>
      </c>
      <c r="C39" s="104"/>
      <c r="D39" s="104"/>
      <c r="E39" s="104"/>
      <c r="F39" s="104"/>
      <c r="G39" s="104"/>
      <c r="H39" s="45"/>
    </row>
    <row r="40" spans="1:8" x14ac:dyDescent="0.2">
      <c r="A40" s="156" t="s">
        <v>30</v>
      </c>
      <c r="B40" s="6">
        <f t="shared" si="1"/>
        <v>0</v>
      </c>
      <c r="C40" s="104"/>
      <c r="D40" s="104"/>
      <c r="E40" s="104"/>
      <c r="F40" s="104"/>
      <c r="G40" s="104"/>
      <c r="H40" s="45"/>
    </row>
    <row r="41" spans="1:8" x14ac:dyDescent="0.2">
      <c r="A41" s="156" t="s">
        <v>31</v>
      </c>
      <c r="B41" s="6">
        <f t="shared" si="1"/>
        <v>0</v>
      </c>
      <c r="C41" s="104"/>
      <c r="D41" s="104"/>
      <c r="E41" s="104"/>
      <c r="F41" s="104"/>
      <c r="G41" s="104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43</v>
      </c>
      <c r="B43" s="13">
        <f>SUM(B10:B41)</f>
        <v>3216.0389999999998</v>
      </c>
      <c r="C43" s="13">
        <f>SUM(C10:C41)</f>
        <v>0</v>
      </c>
      <c r="D43" s="47">
        <f>SUM(D10:D41)</f>
        <v>0</v>
      </c>
      <c r="E43" s="47">
        <f>SUM(E10:E41)</f>
        <v>0</v>
      </c>
      <c r="F43" s="47">
        <f t="shared" ref="F43" si="2">SUM(F10:F41)</f>
        <v>3216.0389999999998</v>
      </c>
      <c r="G43" s="13">
        <f>SUM(G10:G41)</f>
        <v>0</v>
      </c>
      <c r="H43" s="13">
        <f>SUM(H10:H41)</f>
        <v>0</v>
      </c>
    </row>
    <row r="44" spans="1:8" x14ac:dyDescent="0.2">
      <c r="B44" s="69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44</v>
      </c>
    </row>
    <row r="47" spans="1:8" x14ac:dyDescent="0.2">
      <c r="D47" s="16"/>
    </row>
    <row r="48" spans="1:8" x14ac:dyDescent="0.2">
      <c r="A48" s="15" t="s">
        <v>45</v>
      </c>
      <c r="C48" s="16"/>
      <c r="D48" s="16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A5" sqref="A5"/>
    </sheetView>
  </sheetViews>
  <sheetFormatPr defaultRowHeight="12.75" x14ac:dyDescent="0.2"/>
  <cols>
    <col min="1" max="1" width="64.1406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57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54" t="s">
        <v>59</v>
      </c>
      <c r="C7" s="164" t="s">
        <v>38</v>
      </c>
      <c r="D7" s="165"/>
      <c r="E7" s="165"/>
      <c r="F7" s="164" t="s">
        <v>56</v>
      </c>
      <c r="G7" s="165"/>
      <c r="H7" s="165"/>
      <c r="I7" s="1"/>
      <c r="J7" s="1"/>
      <c r="K7" s="1"/>
    </row>
    <row r="8" spans="1:11" ht="25.5" x14ac:dyDescent="0.2">
      <c r="A8" s="18" t="s">
        <v>58</v>
      </c>
      <c r="B8" s="19" t="s">
        <v>55</v>
      </c>
      <c r="C8" s="19" t="s">
        <v>55</v>
      </c>
      <c r="D8" s="20" t="s">
        <v>39</v>
      </c>
      <c r="E8" s="21" t="s">
        <v>40</v>
      </c>
      <c r="F8" s="41" t="s">
        <v>37</v>
      </c>
      <c r="G8" s="20" t="s">
        <v>39</v>
      </c>
      <c r="H8" s="21" t="s">
        <v>40</v>
      </c>
      <c r="I8" s="1"/>
      <c r="J8" s="1"/>
      <c r="K8" s="1"/>
    </row>
    <row r="9" spans="1:11" ht="15" x14ac:dyDescent="0.2">
      <c r="A9" s="2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59" t="s">
        <v>1</v>
      </c>
      <c r="B10" s="6">
        <f t="shared" ref="B10:B37" si="0">+C10+F10</f>
        <v>0</v>
      </c>
      <c r="C10" s="104"/>
      <c r="D10" s="42">
        <v>-29.838999999999999</v>
      </c>
      <c r="E10" s="105"/>
      <c r="F10" s="106"/>
      <c r="G10" s="106"/>
      <c r="H10" s="6"/>
      <c r="I10" s="1"/>
      <c r="J10" s="1"/>
      <c r="K10" s="1"/>
    </row>
    <row r="11" spans="1:11" x14ac:dyDescent="0.2">
      <c r="A11" s="159" t="s">
        <v>2</v>
      </c>
      <c r="B11" s="6">
        <f t="shared" si="0"/>
        <v>0</v>
      </c>
      <c r="C11" s="104"/>
      <c r="D11" s="104"/>
      <c r="E11" s="105"/>
      <c r="F11" s="104"/>
      <c r="G11" s="106"/>
      <c r="H11" s="6"/>
      <c r="I11" s="1"/>
      <c r="J11" s="1"/>
      <c r="K11" s="1"/>
    </row>
    <row r="12" spans="1:11" x14ac:dyDescent="0.2">
      <c r="A12" s="159" t="s">
        <v>3</v>
      </c>
      <c r="B12" s="6">
        <f t="shared" si="0"/>
        <v>0</v>
      </c>
      <c r="C12" s="104"/>
      <c r="D12" s="104"/>
      <c r="E12" s="105"/>
      <c r="F12" s="104"/>
      <c r="G12" s="106"/>
      <c r="H12" s="6"/>
      <c r="I12" s="1"/>
      <c r="J12" s="1"/>
      <c r="K12" s="1"/>
    </row>
    <row r="13" spans="1:11" x14ac:dyDescent="0.2">
      <c r="A13" s="159" t="s">
        <v>4</v>
      </c>
      <c r="B13" s="6">
        <f t="shared" si="0"/>
        <v>7364.8109999999997</v>
      </c>
      <c r="C13" s="136">
        <v>2417.56</v>
      </c>
      <c r="D13" s="136">
        <v>2001.9190000000001</v>
      </c>
      <c r="E13" s="124">
        <v>456.94299999999998</v>
      </c>
      <c r="F13" s="42">
        <v>4947.2510000000002</v>
      </c>
      <c r="G13" s="106"/>
      <c r="H13" s="6"/>
      <c r="I13" s="1"/>
      <c r="J13" s="1"/>
      <c r="K13" s="1"/>
    </row>
    <row r="14" spans="1:11" x14ac:dyDescent="0.2">
      <c r="A14" s="159" t="s">
        <v>5</v>
      </c>
      <c r="B14" s="6">
        <f t="shared" si="0"/>
        <v>13303.065000000001</v>
      </c>
      <c r="C14" s="104"/>
      <c r="D14" s="104"/>
      <c r="E14" s="105"/>
      <c r="F14" s="140">
        <v>13303.065000000001</v>
      </c>
      <c r="G14" s="106"/>
      <c r="H14" s="6"/>
      <c r="I14" s="1"/>
      <c r="J14" s="1"/>
      <c r="K14" s="1"/>
    </row>
    <row r="15" spans="1:11" s="134" customFormat="1" x14ac:dyDescent="0.2">
      <c r="A15" s="159" t="s">
        <v>6</v>
      </c>
      <c r="B15" s="136"/>
      <c r="C15" s="104"/>
      <c r="D15" s="104"/>
      <c r="E15" s="105"/>
      <c r="F15" s="106"/>
      <c r="G15" s="106"/>
      <c r="H15" s="136"/>
      <c r="I15" s="135"/>
      <c r="J15" s="135"/>
      <c r="K15" s="135"/>
    </row>
    <row r="16" spans="1:11" s="134" customFormat="1" x14ac:dyDescent="0.2">
      <c r="A16" s="159" t="s">
        <v>7</v>
      </c>
      <c r="B16" s="136"/>
      <c r="C16" s="104"/>
      <c r="D16" s="104"/>
      <c r="E16" s="105"/>
      <c r="F16" s="106"/>
      <c r="G16" s="106"/>
      <c r="H16" s="136"/>
      <c r="I16" s="135"/>
      <c r="J16" s="135"/>
      <c r="K16" s="135"/>
    </row>
    <row r="17" spans="1:11" x14ac:dyDescent="0.2">
      <c r="A17" s="159" t="s">
        <v>8</v>
      </c>
      <c r="B17" s="6">
        <f t="shared" si="0"/>
        <v>0</v>
      </c>
      <c r="C17" s="104"/>
      <c r="D17" s="104"/>
      <c r="E17" s="104"/>
      <c r="F17" s="104"/>
      <c r="G17" s="104"/>
      <c r="H17" s="6"/>
      <c r="I17" s="1"/>
      <c r="J17" s="1"/>
      <c r="K17" s="1"/>
    </row>
    <row r="18" spans="1:11" x14ac:dyDescent="0.2">
      <c r="A18" s="159" t="s">
        <v>9</v>
      </c>
      <c r="B18" s="6">
        <f t="shared" si="0"/>
        <v>0</v>
      </c>
      <c r="C18" s="104"/>
      <c r="D18" s="104"/>
      <c r="E18" s="104"/>
      <c r="F18" s="107"/>
      <c r="G18" s="104"/>
      <c r="H18" s="6"/>
      <c r="I18" s="1"/>
      <c r="J18" s="1"/>
      <c r="K18" s="1"/>
    </row>
    <row r="19" spans="1:11" x14ac:dyDescent="0.2">
      <c r="A19" s="159" t="s">
        <v>10</v>
      </c>
      <c r="B19" s="6">
        <f t="shared" si="0"/>
        <v>0</v>
      </c>
      <c r="C19" s="104"/>
      <c r="D19" s="104"/>
      <c r="E19" s="104"/>
      <c r="F19" s="104"/>
      <c r="G19" s="104"/>
      <c r="H19" s="6"/>
      <c r="I19" s="1"/>
      <c r="J19" s="1"/>
      <c r="K19" s="1"/>
    </row>
    <row r="20" spans="1:11" x14ac:dyDescent="0.2">
      <c r="A20" s="160" t="s">
        <v>11</v>
      </c>
      <c r="B20" s="6">
        <f t="shared" si="0"/>
        <v>0</v>
      </c>
      <c r="C20" s="104"/>
      <c r="D20" s="104"/>
      <c r="E20" s="104"/>
      <c r="F20" s="104"/>
      <c r="G20" s="104"/>
      <c r="H20" s="6"/>
      <c r="I20" s="1"/>
      <c r="J20" s="1"/>
      <c r="K20" s="1"/>
    </row>
    <row r="21" spans="1:11" x14ac:dyDescent="0.2">
      <c r="A21" s="159" t="s">
        <v>12</v>
      </c>
      <c r="B21" s="6">
        <f t="shared" si="0"/>
        <v>0</v>
      </c>
      <c r="C21" s="104"/>
      <c r="D21" s="104"/>
      <c r="E21" s="104"/>
      <c r="F21" s="104"/>
      <c r="G21" s="104"/>
      <c r="H21" s="6"/>
      <c r="I21" s="1"/>
      <c r="J21" s="1"/>
      <c r="K21" s="1"/>
    </row>
    <row r="22" spans="1:11" x14ac:dyDescent="0.2">
      <c r="A22" s="159" t="s">
        <v>13</v>
      </c>
      <c r="B22" s="6">
        <f t="shared" si="0"/>
        <v>0</v>
      </c>
      <c r="C22" s="104"/>
      <c r="D22" s="104"/>
      <c r="E22" s="104"/>
      <c r="F22" s="104"/>
      <c r="G22" s="104"/>
      <c r="H22" s="6"/>
      <c r="I22" s="1"/>
      <c r="J22" s="1"/>
      <c r="K22" s="1"/>
    </row>
    <row r="23" spans="1:11" x14ac:dyDescent="0.2">
      <c r="A23" s="159" t="s">
        <v>14</v>
      </c>
      <c r="B23" s="6">
        <f t="shared" si="0"/>
        <v>0</v>
      </c>
      <c r="C23" s="104"/>
      <c r="D23" s="104"/>
      <c r="E23" s="104"/>
      <c r="F23" s="104"/>
      <c r="G23" s="104"/>
      <c r="H23" s="6"/>
      <c r="I23" s="1"/>
      <c r="J23" s="1"/>
      <c r="K23" s="1"/>
    </row>
    <row r="24" spans="1:11" ht="15" x14ac:dyDescent="0.25">
      <c r="A24" s="159" t="s">
        <v>15</v>
      </c>
      <c r="B24" s="6">
        <f t="shared" si="0"/>
        <v>12950.38</v>
      </c>
      <c r="C24" s="104"/>
      <c r="D24" s="104"/>
      <c r="E24" s="104"/>
      <c r="F24" s="44">
        <v>12950.38</v>
      </c>
      <c r="G24" s="104"/>
      <c r="H24" s="6"/>
      <c r="I24" s="1"/>
      <c r="J24" s="1"/>
      <c r="K24" s="1"/>
    </row>
    <row r="25" spans="1:11" x14ac:dyDescent="0.2">
      <c r="A25" s="159" t="s">
        <v>16</v>
      </c>
      <c r="B25" s="6">
        <f t="shared" si="0"/>
        <v>0</v>
      </c>
      <c r="C25" s="104"/>
      <c r="D25" s="104"/>
      <c r="E25" s="104"/>
      <c r="F25" s="104"/>
      <c r="G25" s="104"/>
      <c r="H25" s="6"/>
      <c r="I25" s="1"/>
      <c r="J25" s="1"/>
      <c r="K25" s="1"/>
    </row>
    <row r="26" spans="1:11" x14ac:dyDescent="0.2">
      <c r="A26" s="159" t="s">
        <v>17</v>
      </c>
      <c r="B26" s="6">
        <f t="shared" si="0"/>
        <v>0</v>
      </c>
      <c r="C26" s="104"/>
      <c r="D26" s="104"/>
      <c r="E26" s="104"/>
      <c r="F26" s="104"/>
      <c r="G26" s="104"/>
      <c r="H26" s="6"/>
      <c r="I26" s="1"/>
      <c r="J26" s="1"/>
      <c r="K26" s="1"/>
    </row>
    <row r="27" spans="1:11" x14ac:dyDescent="0.2">
      <c r="A27" s="159" t="s">
        <v>18</v>
      </c>
      <c r="B27" s="6">
        <f t="shared" si="0"/>
        <v>0</v>
      </c>
      <c r="C27" s="104"/>
      <c r="D27" s="104"/>
      <c r="E27" s="104"/>
      <c r="F27" s="104"/>
      <c r="G27" s="104"/>
      <c r="H27" s="6"/>
      <c r="I27" s="1"/>
      <c r="J27" s="1"/>
      <c r="K27" s="1"/>
    </row>
    <row r="28" spans="1:11" ht="15" x14ac:dyDescent="0.25">
      <c r="A28" s="159" t="s">
        <v>19</v>
      </c>
      <c r="B28" s="6">
        <f t="shared" si="0"/>
        <v>10996.439</v>
      </c>
      <c r="C28" s="104"/>
      <c r="D28" s="104"/>
      <c r="E28" s="104"/>
      <c r="F28" s="44">
        <v>10996.439</v>
      </c>
      <c r="G28" s="104"/>
      <c r="H28" s="6"/>
      <c r="I28" s="1"/>
      <c r="J28" s="1"/>
      <c r="K28" s="1"/>
    </row>
    <row r="29" spans="1:11" x14ac:dyDescent="0.2">
      <c r="A29" s="159" t="s">
        <v>20</v>
      </c>
      <c r="B29" s="6">
        <f t="shared" si="0"/>
        <v>0</v>
      </c>
      <c r="C29" s="104"/>
      <c r="D29" s="104"/>
      <c r="E29" s="104"/>
      <c r="F29" s="104"/>
      <c r="G29" s="104"/>
      <c r="H29" s="6"/>
      <c r="I29" s="1"/>
      <c r="J29" s="1"/>
      <c r="K29" s="1"/>
    </row>
    <row r="30" spans="1:11" x14ac:dyDescent="0.2">
      <c r="A30" s="159" t="s">
        <v>21</v>
      </c>
      <c r="B30" s="6">
        <f t="shared" si="0"/>
        <v>0</v>
      </c>
      <c r="C30" s="104"/>
      <c r="D30" s="104"/>
      <c r="E30" s="104"/>
      <c r="F30" s="104"/>
      <c r="G30" s="104"/>
      <c r="H30" s="6"/>
      <c r="I30" s="1"/>
      <c r="J30" s="1"/>
      <c r="K30" s="1"/>
    </row>
    <row r="31" spans="1:11" ht="15" x14ac:dyDescent="0.25">
      <c r="A31" s="159" t="s">
        <v>22</v>
      </c>
      <c r="B31" s="6">
        <f t="shared" si="0"/>
        <v>37074.887000000002</v>
      </c>
      <c r="C31" s="104"/>
      <c r="D31" s="104"/>
      <c r="E31" s="104"/>
      <c r="F31" s="44">
        <v>37074.887000000002</v>
      </c>
      <c r="G31" s="104"/>
      <c r="H31" s="6"/>
      <c r="I31" s="1"/>
      <c r="J31" s="1"/>
      <c r="K31" s="1"/>
    </row>
    <row r="32" spans="1:11" x14ac:dyDescent="0.2">
      <c r="A32" s="159" t="s">
        <v>23</v>
      </c>
      <c r="B32" s="6">
        <f t="shared" si="0"/>
        <v>0</v>
      </c>
      <c r="C32" s="104"/>
      <c r="D32" s="104"/>
      <c r="E32" s="104"/>
      <c r="F32" s="111"/>
      <c r="G32" s="104"/>
      <c r="H32" s="6"/>
      <c r="I32" s="1"/>
      <c r="J32" s="1"/>
      <c r="K32" s="1"/>
    </row>
    <row r="33" spans="1:11" ht="15" x14ac:dyDescent="0.25">
      <c r="A33" s="159" t="s">
        <v>24</v>
      </c>
      <c r="B33" s="6">
        <f t="shared" si="0"/>
        <v>1156.8579999999999</v>
      </c>
      <c r="C33" s="108"/>
      <c r="D33" s="123"/>
      <c r="E33" s="123"/>
      <c r="F33" s="44">
        <v>1156.8579999999999</v>
      </c>
      <c r="G33" s="104"/>
      <c r="H33" s="6"/>
      <c r="I33" s="1"/>
      <c r="J33" s="1"/>
      <c r="K33" s="1"/>
    </row>
    <row r="34" spans="1:11" x14ac:dyDescent="0.2">
      <c r="A34" s="159" t="s">
        <v>25</v>
      </c>
      <c r="B34" s="6">
        <f t="shared" si="0"/>
        <v>0</v>
      </c>
      <c r="C34" s="104"/>
      <c r="D34" s="104"/>
      <c r="E34" s="104"/>
      <c r="F34" s="104"/>
      <c r="G34" s="104"/>
      <c r="H34" s="6"/>
      <c r="I34" s="1"/>
      <c r="J34" s="1"/>
      <c r="K34" s="1"/>
    </row>
    <row r="35" spans="1:11" x14ac:dyDescent="0.2">
      <c r="A35" s="159" t="s">
        <v>26</v>
      </c>
      <c r="B35" s="6">
        <f t="shared" si="0"/>
        <v>0</v>
      </c>
      <c r="C35" s="104"/>
      <c r="D35" s="104"/>
      <c r="E35" s="104"/>
      <c r="F35" s="104"/>
      <c r="G35" s="104"/>
      <c r="H35" s="6"/>
      <c r="I35" s="1"/>
      <c r="J35" s="1"/>
      <c r="K35" s="1"/>
    </row>
    <row r="36" spans="1:11" x14ac:dyDescent="0.2">
      <c r="A36" s="159" t="s">
        <v>27</v>
      </c>
      <c r="B36" s="6">
        <f t="shared" si="0"/>
        <v>0</v>
      </c>
      <c r="C36" s="104"/>
      <c r="D36" s="104"/>
      <c r="E36" s="104"/>
      <c r="F36" s="104"/>
      <c r="G36" s="104"/>
      <c r="H36" s="6"/>
      <c r="I36" s="1"/>
      <c r="J36" s="1"/>
      <c r="K36" s="1"/>
    </row>
    <row r="37" spans="1:11" x14ac:dyDescent="0.2">
      <c r="A37" s="159" t="s">
        <v>28</v>
      </c>
      <c r="B37" s="6">
        <f t="shared" si="0"/>
        <v>0</v>
      </c>
      <c r="C37" s="104"/>
      <c r="D37" s="104"/>
      <c r="E37" s="104"/>
      <c r="F37" s="104"/>
      <c r="G37" s="104"/>
      <c r="H37" s="6"/>
      <c r="I37" s="1"/>
      <c r="J37" s="1"/>
      <c r="K37" s="1"/>
    </row>
    <row r="38" spans="1:11" ht="15" x14ac:dyDescent="0.2">
      <c r="A38" s="35" t="s">
        <v>42</v>
      </c>
      <c r="B38" s="7"/>
      <c r="C38" s="112"/>
      <c r="D38" s="112"/>
      <c r="E38" s="112"/>
      <c r="F38" s="112"/>
      <c r="G38" s="122"/>
      <c r="H38" s="8"/>
      <c r="I38" s="1"/>
      <c r="J38" s="1"/>
      <c r="K38" s="1"/>
    </row>
    <row r="39" spans="1:11" x14ac:dyDescent="0.2">
      <c r="A39" s="161" t="s">
        <v>29</v>
      </c>
      <c r="B39" s="6">
        <f>+C39+F39</f>
        <v>0</v>
      </c>
      <c r="C39" s="104"/>
      <c r="D39" s="104"/>
      <c r="E39" s="104"/>
      <c r="F39" s="104"/>
      <c r="G39" s="104"/>
      <c r="H39" s="6"/>
      <c r="I39" s="1"/>
      <c r="J39" s="1"/>
      <c r="K39" s="1"/>
    </row>
    <row r="40" spans="1:11" x14ac:dyDescent="0.2">
      <c r="A40" s="162" t="s">
        <v>30</v>
      </c>
      <c r="B40" s="6">
        <f>+C40+F40</f>
        <v>0</v>
      </c>
      <c r="C40" s="104"/>
      <c r="D40" s="104"/>
      <c r="E40" s="104"/>
      <c r="F40" s="104"/>
      <c r="G40" s="104"/>
      <c r="H40" s="6"/>
      <c r="I40" s="1"/>
      <c r="J40" s="1"/>
      <c r="K40" s="1"/>
    </row>
    <row r="41" spans="1:11" x14ac:dyDescent="0.2">
      <c r="A41" s="162" t="s">
        <v>31</v>
      </c>
      <c r="B41" s="6">
        <f>+C41+F41</f>
        <v>0</v>
      </c>
      <c r="C41" s="104"/>
      <c r="D41" s="104"/>
      <c r="E41" s="104"/>
      <c r="F41" s="104"/>
      <c r="G41" s="104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43</v>
      </c>
      <c r="B43" s="142">
        <f>SUM(B10:B41)</f>
        <v>82846.439999999988</v>
      </c>
      <c r="C43" s="158">
        <f t="shared" ref="C43:E43" si="1">SUM(C10:C41)</f>
        <v>2417.56</v>
      </c>
      <c r="D43" s="87">
        <f t="shared" si="1"/>
        <v>1972.0800000000002</v>
      </c>
      <c r="E43" s="87">
        <f t="shared" si="1"/>
        <v>456.94299999999998</v>
      </c>
      <c r="F43" s="87">
        <f>SUM(F10:F41)</f>
        <v>80428.87999999999</v>
      </c>
      <c r="G43" s="87"/>
      <c r="H43" s="87"/>
      <c r="I43" s="1"/>
      <c r="J43" s="1"/>
      <c r="K43" s="1"/>
    </row>
    <row r="44" spans="1:11" x14ac:dyDescent="0.2">
      <c r="A44" s="1"/>
      <c r="B44" s="143"/>
      <c r="C44" s="95"/>
      <c r="D44" s="103"/>
      <c r="E44" s="98"/>
      <c r="F44" s="100"/>
      <c r="G44" s="103"/>
      <c r="H44" s="88"/>
      <c r="I44" s="1"/>
      <c r="J44" s="1"/>
      <c r="K44" s="1"/>
    </row>
    <row r="45" spans="1:11" x14ac:dyDescent="0.2">
      <c r="A45" s="1"/>
      <c r="B45" s="147"/>
      <c r="C45" s="89"/>
      <c r="D45" s="96"/>
      <c r="E45" s="96"/>
      <c r="F45" s="101"/>
      <c r="G45" s="96"/>
      <c r="H45" s="91"/>
      <c r="I45" s="1"/>
      <c r="J45" s="1"/>
      <c r="K45" s="1"/>
    </row>
    <row r="46" spans="1:11" x14ac:dyDescent="0.2">
      <c r="A46" s="15" t="s">
        <v>44</v>
      </c>
      <c r="B46" s="147"/>
      <c r="C46" s="144"/>
      <c r="D46" s="141"/>
      <c r="E46" s="99"/>
      <c r="F46" s="102"/>
      <c r="G46" s="99"/>
      <c r="H46" s="93"/>
      <c r="I46" s="1"/>
      <c r="J46" s="1"/>
      <c r="K46" s="1"/>
    </row>
    <row r="47" spans="1:11" x14ac:dyDescent="0.2">
      <c r="A47" s="91"/>
      <c r="B47" s="157"/>
      <c r="C47" s="146"/>
      <c r="D47" s="97"/>
      <c r="E47" s="96"/>
      <c r="F47" s="96"/>
      <c r="G47" s="96"/>
      <c r="H47" s="89"/>
      <c r="I47" s="1"/>
      <c r="J47" s="1"/>
      <c r="K47" s="1"/>
    </row>
    <row r="48" spans="1:11" x14ac:dyDescent="0.2">
      <c r="A48" s="94" t="s">
        <v>45</v>
      </c>
      <c r="B48" s="63"/>
      <c r="C48" s="64"/>
      <c r="D48" s="163"/>
      <c r="E48" s="90"/>
      <c r="F48" s="90"/>
      <c r="G48" s="90"/>
      <c r="H48" s="90"/>
      <c r="I48" s="1"/>
      <c r="J48" s="1"/>
      <c r="K48" s="1"/>
    </row>
    <row r="49" spans="1:11" x14ac:dyDescent="0.2">
      <c r="A49" s="96"/>
      <c r="B49" s="90"/>
      <c r="C49" s="89"/>
      <c r="D49" s="143"/>
      <c r="E49" s="143"/>
      <c r="F49" s="89"/>
      <c r="G49" s="89"/>
      <c r="H49" s="96"/>
      <c r="I49" s="1"/>
      <c r="J49" s="1"/>
      <c r="K49" s="1"/>
    </row>
    <row r="50" spans="1:11" x14ac:dyDescent="0.2">
      <c r="B50" s="92"/>
      <c r="C50" s="92"/>
      <c r="D50" s="145"/>
      <c r="E50" s="92"/>
      <c r="F50" s="92"/>
      <c r="G50" s="92"/>
      <c r="H50" s="92"/>
      <c r="I50" s="1"/>
      <c r="J50" s="1"/>
      <c r="K50" s="1"/>
    </row>
    <row r="51" spans="1:11" x14ac:dyDescent="0.2">
      <c r="B51" s="63"/>
      <c r="C51" s="63"/>
      <c r="D51" s="63"/>
      <c r="E51" s="63"/>
      <c r="F51" s="63"/>
      <c r="G51" s="63"/>
      <c r="H51" s="63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Non-life 2021</vt:lpstr>
      <vt:lpstr>Life 2021</vt:lpstr>
      <vt:lpstr>Composite 2021</vt:lpstr>
      <vt:lpstr>Reinsure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2022-07-19T10:06:54Z</dcterms:created>
  <dcterms:modified xsi:type="dcterms:W3CDTF">2022-07-19T10:08:37Z</dcterms:modified>
</cp:coreProperties>
</file>