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6905" windowHeight="12630" activeTab="6"/>
  </bookViews>
  <sheets>
    <sheet name="VB02a" sheetId="1" r:id="rId1"/>
    <sheet name="VB02b" sheetId="2" r:id="rId2"/>
    <sheet name="VB02c" sheetId="3" r:id="rId3"/>
    <sheet name="VB02d" sheetId="4" r:id="rId4"/>
    <sheet name="VB02e" sheetId="5" r:id="rId5"/>
    <sheet name="VB02f" sheetId="6" r:id="rId6"/>
    <sheet name="VB032" sheetId="7" r:id="rId7"/>
    <sheet name="VB035" sheetId="8" r:id="rId8"/>
    <sheet name="VB036" sheetId="9" r:id="rId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6" i="9" l="1"/>
  <c r="I41" i="9" s="1"/>
  <c r="I31" i="9"/>
  <c r="I34" i="9" s="1"/>
  <c r="I26" i="9"/>
  <c r="I24" i="9"/>
  <c r="J29" i="8"/>
  <c r="J31" i="8" s="1"/>
  <c r="I29" i="8"/>
  <c r="I31" i="8" s="1"/>
  <c r="J53" i="7"/>
  <c r="K39" i="7"/>
  <c r="J39" i="7"/>
  <c r="I39" i="7"/>
  <c r="K35" i="7"/>
  <c r="J35" i="7"/>
  <c r="I35" i="7"/>
  <c r="K31" i="7"/>
  <c r="J31" i="7"/>
  <c r="I31" i="7"/>
  <c r="K23" i="7"/>
  <c r="K22" i="7" s="1"/>
  <c r="J54" i="7" s="1"/>
  <c r="J23" i="7"/>
  <c r="I23" i="7"/>
  <c r="I22" i="7" s="1"/>
  <c r="J22" i="7"/>
  <c r="I73" i="6"/>
  <c r="I70" i="6"/>
  <c r="I63" i="6"/>
  <c r="I62" i="6"/>
  <c r="I55" i="6"/>
  <c r="I42" i="6"/>
  <c r="I38" i="6"/>
  <c r="I31" i="6"/>
  <c r="I27" i="6"/>
  <c r="I23" i="6"/>
  <c r="I22" i="6"/>
  <c r="I47" i="6" s="1"/>
  <c r="I50" i="6" s="1"/>
  <c r="I53" i="6" s="1"/>
  <c r="J79" i="5"/>
  <c r="J75" i="5"/>
  <c r="J67" i="5"/>
  <c r="J64" i="5"/>
  <c r="J63" i="5" s="1"/>
  <c r="J62" i="5" s="1"/>
  <c r="J55" i="5"/>
  <c r="J42" i="5"/>
  <c r="J38" i="5" s="1"/>
  <c r="J31" i="5"/>
  <c r="J27" i="5"/>
  <c r="J23" i="5"/>
  <c r="J22" i="5"/>
  <c r="K128" i="4"/>
  <c r="K127" i="4"/>
  <c r="K120" i="4"/>
  <c r="K119" i="4" s="1"/>
  <c r="K114" i="4" s="1"/>
  <c r="K98" i="4"/>
  <c r="K91" i="4"/>
  <c r="K87" i="4"/>
  <c r="K82" i="4"/>
  <c r="K78" i="4"/>
  <c r="K77" i="4"/>
  <c r="K106" i="4" s="1"/>
  <c r="K109" i="4" s="1"/>
  <c r="K112" i="4" s="1"/>
  <c r="K67" i="4"/>
  <c r="K60" i="4"/>
  <c r="K47" i="4"/>
  <c r="K65" i="4" s="1"/>
  <c r="K46" i="4" s="1"/>
  <c r="K74" i="4" s="1"/>
  <c r="K45" i="4" s="1"/>
  <c r="K34" i="4"/>
  <c r="K27" i="4"/>
  <c r="K22" i="4"/>
  <c r="K31" i="4" s="1"/>
  <c r="K33" i="4" s="1"/>
  <c r="K42" i="4" s="1"/>
  <c r="I84" i="3"/>
  <c r="I75" i="3"/>
  <c r="I59" i="3"/>
  <c r="I52" i="3"/>
  <c r="I48" i="3"/>
  <c r="I43" i="3"/>
  <c r="I39" i="3"/>
  <c r="I38" i="3" s="1"/>
  <c r="I29" i="3"/>
  <c r="I23" i="3"/>
  <c r="I22" i="3"/>
  <c r="I120" i="2"/>
  <c r="I111" i="2"/>
  <c r="I105" i="2"/>
  <c r="I89" i="2"/>
  <c r="I97" i="2" s="1"/>
  <c r="I100" i="2" s="1"/>
  <c r="I103" i="2" s="1"/>
  <c r="I82" i="2"/>
  <c r="I78" i="2"/>
  <c r="I73" i="2"/>
  <c r="I69" i="2"/>
  <c r="I68" i="2"/>
  <c r="I64" i="2"/>
  <c r="I59" i="2"/>
  <c r="I51" i="2"/>
  <c r="I50" i="2"/>
  <c r="I45" i="2"/>
  <c r="I42" i="2"/>
  <c r="I37" i="2"/>
  <c r="I30" i="2"/>
  <c r="I29" i="2" s="1"/>
  <c r="I23" i="2"/>
  <c r="I22" i="2"/>
  <c r="K108" i="1"/>
  <c r="K107" i="1"/>
  <c r="K100" i="1"/>
  <c r="K99" i="1" s="1"/>
  <c r="K94" i="1" s="1"/>
  <c r="K78" i="1"/>
  <c r="K71" i="1"/>
  <c r="K67" i="1"/>
  <c r="K62" i="1"/>
  <c r="K58" i="1"/>
  <c r="K57" i="1"/>
  <c r="K86" i="1" s="1"/>
  <c r="K89" i="1" s="1"/>
  <c r="K92" i="1" s="1"/>
  <c r="K45" i="1"/>
  <c r="K40" i="1"/>
  <c r="K39" i="1"/>
  <c r="K54" i="1" s="1"/>
  <c r="K38" i="1" s="1"/>
  <c r="K34" i="1"/>
  <c r="K30" i="1"/>
  <c r="K32" i="1" s="1"/>
  <c r="K25" i="1"/>
  <c r="K22" i="1"/>
  <c r="J47" i="5" l="1"/>
  <c r="J50" i="5" s="1"/>
  <c r="J53" i="5" s="1"/>
  <c r="I67" i="3"/>
  <c r="I70" i="3" s="1"/>
  <c r="I73" i="3" s="1"/>
</calcChain>
</file>

<file path=xl/sharedStrings.xml><?xml version="1.0" encoding="utf-8"?>
<sst xmlns="http://schemas.openxmlformats.org/spreadsheetml/2006/main" count="880" uniqueCount="284">
  <si>
    <t>Arvo</t>
  </si>
  <si>
    <t>FINANSSIVALVONTA</t>
  </si>
  <si>
    <t>Annettu</t>
  </si>
  <si>
    <t>Voimassa</t>
  </si>
  <si>
    <t>Tilinpäätöksen liitetietotaulukot</t>
  </si>
  <si>
    <t>VB02a</t>
  </si>
  <si>
    <t>Määräykset ja ohjeet:</t>
  </si>
  <si>
    <t>1/2011</t>
  </si>
  <si>
    <t>Tiedonantajatasot:</t>
  </si>
  <si>
    <t>401, 436</t>
  </si>
  <si>
    <t>Frekvenssi:</t>
  </si>
  <si>
    <t>Vuosittain</t>
  </si>
  <si>
    <t>Vastaustarkkuus:</t>
  </si>
  <si>
    <t>1000 EUR / %-tiedot kaksi desim.</t>
  </si>
  <si>
    <t>Palautusviive:</t>
  </si>
  <si>
    <t>Työeläkevakuutusyhtiön tuloslaskelmaa koskevat liitetiedot</t>
  </si>
  <si>
    <t>Rivino</t>
  </si>
  <si>
    <t>Tno</t>
  </si>
  <si>
    <t xml:space="preserve">Vakuutusmaksutulo </t>
  </si>
  <si>
    <t>Ensivakuutus yhteensä</t>
  </si>
  <si>
    <t>Työantajan osuus TyEL:n mukaisesta vakuutuksesta</t>
  </si>
  <si>
    <t>Työntekijän osuus TyEL:n mukaisesta vakuutuksesta</t>
  </si>
  <si>
    <t>TyEL:n mukainen vakuutus yhteensä</t>
  </si>
  <si>
    <t>TEL:n mukainen lisäeläkevakuutus</t>
  </si>
  <si>
    <t>YEL:n mukainen vakuutus</t>
  </si>
  <si>
    <t>Valtion eläkerahastoon suoritettava siirtymämaksu</t>
  </si>
  <si>
    <t>Jälleenvakuutus</t>
  </si>
  <si>
    <t>Vakuutusmaksutulo ennen jälleenvakuuttajien osuutta</t>
  </si>
  <si>
    <t xml:space="preserve">Jälleenvakuuttajien osuus </t>
  </si>
  <si>
    <t>Vakuutusmaksutulo luottotappioilla vähennettynä</t>
  </si>
  <si>
    <t>Luottotappiot vakuutusmaksusaamisista yhteensä</t>
  </si>
  <si>
    <t>05</t>
  </si>
  <si>
    <t>TyEL</t>
  </si>
  <si>
    <t>YEL</t>
  </si>
  <si>
    <t>Maksetut korvaukset yhteensä</t>
  </si>
  <si>
    <t>Maksettu eläkkeensaajille yhteensä</t>
  </si>
  <si>
    <t>TyEL:n mukainen vakuutus</t>
  </si>
  <si>
    <t>YEL:n vähimmäisturvan mukainen vakuutus</t>
  </si>
  <si>
    <t>YEL:n mukainen lisäeläkevakuutus</t>
  </si>
  <si>
    <t>Maksettu/saatu vastuunjakokorvauksia yhteensä</t>
  </si>
  <si>
    <t>TyEL-eläkkeet</t>
  </si>
  <si>
    <t>YEL-eläkkeet</t>
  </si>
  <si>
    <t>Osuus työttömyysvakuutusrahaston vakuutusmaksusta ja palkattomien aikojen perusteella karttuneiden eläkeosien kustannustenjaosta</t>
  </si>
  <si>
    <t>YEL:n valtion osuus</t>
  </si>
  <si>
    <t>VEKL:n valtion korvaus</t>
  </si>
  <si>
    <t>Korvaustoiminnon hoitokulut</t>
  </si>
  <si>
    <t>Työkyvyttömyysriskin hallinnasta aiheutuneet kulut</t>
  </si>
  <si>
    <t>Maksetut korvaukset ennen jälleenvakuuttajien osuutta</t>
  </si>
  <si>
    <t>Sijoitustoiminnan tuotot yhteensä</t>
  </si>
  <si>
    <t>Tuotot sijoituksista saman konsernin yrityksiin</t>
  </si>
  <si>
    <t>Osinkotuotot</t>
  </si>
  <si>
    <t>Korkotuotot</t>
  </si>
  <si>
    <t>Muut tuotot</t>
  </si>
  <si>
    <t>Tuotot sijoituksista omistusyhteysyrityksiin</t>
  </si>
  <si>
    <t>Osuus osakkuusyritysten voitoista(tappioista)</t>
  </si>
  <si>
    <t>Tuotot kiinteistösijoituksista</t>
  </si>
  <si>
    <t>Tuotot muista sijoituksista</t>
  </si>
  <si>
    <t>Arvonalentumisten palautukset</t>
  </si>
  <si>
    <t>Myyntivoitot</t>
  </si>
  <si>
    <t>Sijoitustoiminnan kulut yhteensä</t>
  </si>
  <si>
    <t>Kulut kiinteistösijoituksista</t>
  </si>
  <si>
    <t>Kulut muista sijoituksista</t>
  </si>
  <si>
    <t>Korkokulut ja muut vieraan pääoman kulut</t>
  </si>
  <si>
    <t>Arvonalentumiset</t>
  </si>
  <si>
    <t>Rakennusten suunnitelmapoistot</t>
  </si>
  <si>
    <t>Myyntitappiot</t>
  </si>
  <si>
    <t>Sijoitustoiminnan nettotuotto ennen arvonkorotuksia ja niiden oikaisua</t>
  </si>
  <si>
    <t>Sijoitusten arvonkorotus</t>
  </si>
  <si>
    <t>Sijoitusten arvonkorotuksen oikaisu</t>
  </si>
  <si>
    <t>Sijoitustoiminnan nettotuotto ennen realisoimattomia arvon muutoksia</t>
  </si>
  <si>
    <t>Sijoitusten realisoitumattomat arvonnousut</t>
  </si>
  <si>
    <t>Sijoitusten realisoitumattomat arvonlaskut</t>
  </si>
  <si>
    <t>Sijoitustoiminnan nettotuotto tuloslaskelmassa</t>
  </si>
  <si>
    <t>Tuloslaskelman erä "Liikekulut" yhteensä</t>
  </si>
  <si>
    <t>Vakuutusten hankintamenot</t>
  </si>
  <si>
    <t>Ensivakuutuksen palkkiot</t>
  </si>
  <si>
    <t>Muut vakuutusten hankintamenot</t>
  </si>
  <si>
    <t>Vakuutusten hoitokulut</t>
  </si>
  <si>
    <t>Hallintokulut yhteensä</t>
  </si>
  <si>
    <t>Lakisääteiset maksut yhteensä</t>
  </si>
  <si>
    <t>ETK:n kustannusosuus</t>
  </si>
  <si>
    <t>Oikeushallintomaksu</t>
  </si>
  <si>
    <t>Finanssivalvonnan valvontamaksu</t>
  </si>
  <si>
    <t>Muut erät</t>
  </si>
  <si>
    <t>Muut hallintokulut</t>
  </si>
  <si>
    <t>Kokonaisliikekulut yhteensä</t>
  </si>
  <si>
    <t>Liikekulut</t>
  </si>
  <si>
    <t>Sijoitustoiminnan hoitokulut kiinteistösijoituksista</t>
  </si>
  <si>
    <t>Sijoitustoiminnan hoitokulut muista sijoituksista</t>
  </si>
  <si>
    <t xml:space="preserve">Muut kulut                                                                                       </t>
  </si>
  <si>
    <t/>
  </si>
  <si>
    <t>VB02b</t>
  </si>
  <si>
    <t>Henkivakuutusyhtiön tuloslaskelmaa koskevat liitetiedot</t>
  </si>
  <si>
    <t>Vakuutusmaksutulo yhteensä</t>
  </si>
  <si>
    <t>Kotimaasta</t>
  </si>
  <si>
    <t xml:space="preserve">ETA valtioista </t>
  </si>
  <si>
    <t xml:space="preserve">Muista valtioista </t>
  </si>
  <si>
    <t>Jälleenvakuutus yhteensä</t>
  </si>
  <si>
    <t>Henkivakuutus yhteensä</t>
  </si>
  <si>
    <t>Sijoitussidonnainen yksilöllinen henkivakuutus</t>
  </si>
  <si>
    <t>Muu yksilöllinen henkivakuutus</t>
  </si>
  <si>
    <t>Sijoitussidonnainen kapitalisaatiosopimus</t>
  </si>
  <si>
    <t>Muu kapitalisaatiosopimus</t>
  </si>
  <si>
    <t>Työtekijäin ryhmähenkivakuutus</t>
  </si>
  <si>
    <t>Muu ryhmähenkivakuutus</t>
  </si>
  <si>
    <t>Eläkevakuutus yhteensä</t>
  </si>
  <si>
    <t>Sijoitussidonnainen yksilöllinen eläkevakuutus</t>
  </si>
  <si>
    <t>Muu yksilöllinen eläkevakuutus</t>
  </si>
  <si>
    <t>Sijoitussidonnainen ryhmäeläkevakuutus</t>
  </si>
  <si>
    <t>Muu ryhmäeläkevakuutus</t>
  </si>
  <si>
    <t>Vakuutusmaksut erääntymisen perusteella yhteensä</t>
  </si>
  <si>
    <t>Jatkuvat vakuutusmaksut</t>
  </si>
  <si>
    <t>Kertamaksut</t>
  </si>
  <si>
    <t>Vakuutusmaksut hyvityksen perusteella yhteensä</t>
  </si>
  <si>
    <t>Vakuutusmaksut sopimuksista, jotka eivät oikeuta hyvitykseen</t>
  </si>
  <si>
    <t>Vakuutusmaksut sopimuksista, jotka oikeuttavat hyvitykseen</t>
  </si>
  <si>
    <t>Vakuutusmaksut sijoitussidonnaisesta vakuutuksesta</t>
  </si>
  <si>
    <t>Henkivakuutus</t>
  </si>
  <si>
    <t>Eläkevakuutus</t>
  </si>
  <si>
    <t>Osuus maksetuista korvauksista</t>
  </si>
  <si>
    <t>Takaisinostot</t>
  </si>
  <si>
    <t>Säästösummien takaisinmaksut</t>
  </si>
  <si>
    <t>Muut</t>
  </si>
  <si>
    <t>Sijoitussidonnaisten vakuutusten osuus maksetuista korvauksista</t>
  </si>
  <si>
    <t>Henkivakuutuksen lisäedut</t>
  </si>
  <si>
    <t>Lisäetujen (asiakasetujen) vaikutus vakuutustekniseen tulokseen</t>
  </si>
  <si>
    <t>Vakuutusmaksutulosta vähennetyt erät yhteensä</t>
  </si>
  <si>
    <t xml:space="preserve">Luottotappiot vakuutusmaksusaamisista </t>
  </si>
  <si>
    <t>Muut julkiset maksut</t>
  </si>
  <si>
    <t>Sijoitussidonnaisten vakuutusten sijoitustoiminnan nettotuotot yhteensä</t>
  </si>
  <si>
    <t>Sijoitustoiminnan tuotot</t>
  </si>
  <si>
    <t>Sijoitustoiminnan kulut</t>
  </si>
  <si>
    <t>Tulevan jälleenvakuutuksen palkkiot ja voitto-osuudet</t>
  </si>
  <si>
    <t>Vakuutusten aktivoitujen hankintamenojen muutos</t>
  </si>
  <si>
    <t>Menevän jälleenvakuutuksen palkkiot ja voitto-osuudet</t>
  </si>
  <si>
    <t>Kokonaisliikekulut toiminnoittain yhteensä</t>
  </si>
  <si>
    <t>Maksetut korvaukset</t>
  </si>
  <si>
    <t>VB02c</t>
  </si>
  <si>
    <t>Vahinkovakuutusyhtiön tuloslaskelmaa koskevat liitetiedot</t>
  </si>
  <si>
    <t>Jakojärjestelmämaksut</t>
  </si>
  <si>
    <t>Vakuutusmaksuvero</t>
  </si>
  <si>
    <t xml:space="preserve">Palosuojelumaksu                                              </t>
  </si>
  <si>
    <t>Liikenneturvallisuusmaksu</t>
  </si>
  <si>
    <t>Työturvallisuusmaksu</t>
  </si>
  <si>
    <t>VB02d</t>
  </si>
  <si>
    <t>Maatalousyrittäjien eläkelaitoksen tuloslaskelmaa koskevat liitetiedot</t>
  </si>
  <si>
    <t>MYEL-perusvakuutus</t>
  </si>
  <si>
    <t>Ryhmähenkivakuutus</t>
  </si>
  <si>
    <t>MATA-Ta-vakuutus</t>
  </si>
  <si>
    <t>MATA-Va-vakuutus</t>
  </si>
  <si>
    <t>Luottotappiot vakuutusmaksusaamisista</t>
  </si>
  <si>
    <t>MYEL</t>
  </si>
  <si>
    <t>MATA</t>
  </si>
  <si>
    <t>Valtion osuus (ei sisällä lomituksen valtion osuutta)</t>
  </si>
  <si>
    <t>LUEL</t>
  </si>
  <si>
    <t>LUKL</t>
  </si>
  <si>
    <t>LUTUL</t>
  </si>
  <si>
    <t>MELA-PVRL</t>
  </si>
  <si>
    <t>Kansaneläkelaitoksen osuus</t>
  </si>
  <si>
    <t>Vakuutusmaksutulo ja lakisäätäiset rahasto-osuudet yhteensä</t>
  </si>
  <si>
    <t>Maksetut korvaukset ennen hoitokuluja ja jv-osuutta</t>
  </si>
  <si>
    <t>Eläkkeet</t>
  </si>
  <si>
    <t>MYEL peruseläkkeet</t>
  </si>
  <si>
    <t>MYEL lisäeläkkeet</t>
  </si>
  <si>
    <t>TyEL, TEL, LEL, TaEL, MEL, VEL, KUEL,KIEL, KELAL peruseläkkeet</t>
  </si>
  <si>
    <t>TEL, LEL, TaEL, MEL, VEL, KUEL,KIEL, KELAL lisäeläkkeet</t>
  </si>
  <si>
    <t>Palkattomilta ajoilta karttuneet eläkkeet ja VEKL</t>
  </si>
  <si>
    <t>YEL peruseläkkeet</t>
  </si>
  <si>
    <t>YEL lisäeläkkeet</t>
  </si>
  <si>
    <t>SPVEL</t>
  </si>
  <si>
    <t>MATA 15§ 2. mom:n ja 15 a §:n mukainen osuus</t>
  </si>
  <si>
    <t>Korvaukset</t>
  </si>
  <si>
    <t>Eläkkeet ja korvaukset</t>
  </si>
  <si>
    <t>Muut suoritukset</t>
  </si>
  <si>
    <t>Vastuunjakokorvaukset</t>
  </si>
  <si>
    <t>TyEL-TEL-LEL-TaEL-MEL</t>
  </si>
  <si>
    <t xml:space="preserve">Palkattomilta ajoilta karttuneet eläkkeet </t>
  </si>
  <si>
    <t xml:space="preserve">Korvaustoiminnon hoitokulut                        </t>
  </si>
  <si>
    <t xml:space="preserve">Työkyvyttömyysriskin hallinnasta aiheutuneet kulut     </t>
  </si>
  <si>
    <t>VB02e</t>
  </si>
  <si>
    <t>441, 442, 443</t>
  </si>
  <si>
    <t>Eläkekassan tuloslaskelmaa koskevat liitetiedot</t>
  </si>
  <si>
    <t>Tuotot sijoituksista osakkaana olevaan työnantajayritykseen yhteensä</t>
  </si>
  <si>
    <t>Tuotot kiinteistösijoituksista yhteensä</t>
  </si>
  <si>
    <t>Tuotot muista sijoituksista yhteensä</t>
  </si>
  <si>
    <t>Arvonalentumiset ja poistot yhteensä</t>
  </si>
  <si>
    <t>Rakennusten poistot</t>
  </si>
  <si>
    <t>Hoitokulut yhteensä</t>
  </si>
  <si>
    <t>Palkat ja palkkiot</t>
  </si>
  <si>
    <t>Eläkekulut</t>
  </si>
  <si>
    <t>Muut henkilösivukulut</t>
  </si>
  <si>
    <t>Lakisääteiset maksut</t>
  </si>
  <si>
    <t>Muut hoitokulut</t>
  </si>
  <si>
    <t>Lakisääteisten ja muiden eläkkeiden korvauskulut sekä vastuunsiirrot yhteensä</t>
  </si>
  <si>
    <t>Lakisääteiset eläkkeet yhteensä</t>
  </si>
  <si>
    <t>Maksetut eläkkeet yhteensä</t>
  </si>
  <si>
    <t>Vastuunjakokorvaukset yhteensä</t>
  </si>
  <si>
    <t>Osuus työttömyysrahaston vakuutusmaksusta ja palkattomien aikojen perusteella karttuneiden eläkeosien kustannustenjaosta</t>
  </si>
  <si>
    <t>Euroopan Yhteisön eläkkeiden siirtomäärien korot</t>
  </si>
  <si>
    <t>Muut korvaukset</t>
  </si>
  <si>
    <t>Muut eläkkeet yhteensä</t>
  </si>
  <si>
    <t>Maksetut eläkkeet</t>
  </si>
  <si>
    <t>Vastuunsiirrot yhteensä</t>
  </si>
  <si>
    <t>Luovutetut</t>
  </si>
  <si>
    <t>Vastaanotetut</t>
  </si>
  <si>
    <t>VB02f</t>
  </si>
  <si>
    <t>451, 452, 453</t>
  </si>
  <si>
    <t>Eläkesäätiön tuloslaskelmaa koskevat liitetiedot</t>
  </si>
  <si>
    <t>Tuotot sijoituksista työnantajayritykseen yhteensä</t>
  </si>
  <si>
    <t>Lakisääteisten ja muiden eläkkeiden korvauskulut sekä vakuutustoiminnan luovuttamiset ja vastaanottamiset yhteensä</t>
  </si>
  <si>
    <t>Muut maksut</t>
  </si>
  <si>
    <t>Vakuutustoiminnan luovuttamiset / vastaanottamiset yhteensä</t>
  </si>
  <si>
    <t>VB032</t>
  </si>
  <si>
    <t>401, 410, 420, 435, 436</t>
  </si>
  <si>
    <t>Vakuutusyhtiön tasetta koskevat liitetiedot</t>
  </si>
  <si>
    <t>Jäljellä oleva hankintameno</t>
  </si>
  <si>
    <t>Kirjanpitoarvo</t>
  </si>
  <si>
    <t>Käypä arvo</t>
  </si>
  <si>
    <t>Sijoitukset 31.12. yhteensä</t>
  </si>
  <si>
    <t>Kiinteistösijoitukset yhteensä</t>
  </si>
  <si>
    <t>Kiinteistöt</t>
  </si>
  <si>
    <t>Kiinteistöosakkeet saman konsernin yrityksissä</t>
  </si>
  <si>
    <t>Kiinteistöosakkeet omistusyhteysyrityksissä</t>
  </si>
  <si>
    <t>Muut kiinteistöosakkeet</t>
  </si>
  <si>
    <t>Kiinteistöjen vuokraoikeuksien hankintamenot</t>
  </si>
  <si>
    <t>Lainasaamiset saman konsernin yrityksiltä</t>
  </si>
  <si>
    <t>Lainasaamiset omistusyhteysyrityksiltä</t>
  </si>
  <si>
    <t>Sijoitukset saman konsernin yrityksissä yhteensä</t>
  </si>
  <si>
    <t>Osakkeet ja osuudet</t>
  </si>
  <si>
    <t>Rahoitusmarkkinavälineet</t>
  </si>
  <si>
    <t>Lainasaamiset</t>
  </si>
  <si>
    <t>Sijoitukset omistusyhteysyrityksissä yhteensä</t>
  </si>
  <si>
    <t>Muut sijoitukset yhteensä</t>
  </si>
  <si>
    <t>Osuudet yhteissijoituksista</t>
  </si>
  <si>
    <t>Kiinnelainasaamiset</t>
  </si>
  <si>
    <t>Muut lainasaamiset</t>
  </si>
  <si>
    <t>Talletukset</t>
  </si>
  <si>
    <t>Muut sijoitukset</t>
  </si>
  <si>
    <t>Jälleenvakuutustalletesaamiset</t>
  </si>
  <si>
    <t>Rahoitusmarkkinavälineiden jäljellä oleva hankintameno sisältää korkotuotoiksi (+) tai niiden vähennykseksi (-) jaksotettua nimellisarvon ja hankintahinnan erotusta</t>
  </si>
  <si>
    <t>Kirjanpitoarvo sisältää</t>
  </si>
  <si>
    <t>Tuloutettuja arvonkorotuksia</t>
  </si>
  <si>
    <t>Muita arvonkorotuksia</t>
  </si>
  <si>
    <t>Yhteensä</t>
  </si>
  <si>
    <t>Arvostusero (käyvän arvon ja kirjanpitoarvon erotus)</t>
  </si>
  <si>
    <t>VB035</t>
  </si>
  <si>
    <t>Alkuperäinen hankintameno</t>
  </si>
  <si>
    <t>Sijoitussidonnaisten vakuutusten katteena olevat sijoitukset 31.12.</t>
  </si>
  <si>
    <t>Johdannaissopimukset</t>
  </si>
  <si>
    <t>Talletukset ja muut sijoitukset</t>
  </si>
  <si>
    <t>Saamiset vakuutusmaksunvälittäjiltä</t>
  </si>
  <si>
    <t>Rahat ja pankkisaamiset</t>
  </si>
  <si>
    <t>Kertyneet korot</t>
  </si>
  <si>
    <t>Katteena olevat sijoitukset yhteensä</t>
  </si>
  <si>
    <t>Etukäteen hankitut sijoitukset (-)</t>
  </si>
  <si>
    <t>Sijoitussidonnaisten vakuutusten vastuuvelkaa vastaavat sijoitukset</t>
  </si>
  <si>
    <t>Osakkeisiin ja osuuksiin sisältyy omia ja emoyhtiön osakkeita</t>
  </si>
  <si>
    <t>VB036</t>
  </si>
  <si>
    <t>Arvonkorotusrahaston erittely</t>
  </si>
  <si>
    <t>Käyttöomaisuuden arvonkorotukset</t>
  </si>
  <si>
    <t>Arvonkorotusrahasto yhteensä</t>
  </si>
  <si>
    <t>Työeläkevakuutusyhtiön vakuutustekninen vastuuvelka</t>
  </si>
  <si>
    <t>Vakuutusmaksuvastuu yhteensä</t>
  </si>
  <si>
    <t>Vastaiset eläkkeet</t>
  </si>
  <si>
    <t>Osittamaton lisävakuutusvastuu</t>
  </si>
  <si>
    <t>Ositettu lisävakuutusvastuu</t>
  </si>
  <si>
    <t>Osaketuottosidonnainen lisävakuutusvastuu</t>
  </si>
  <si>
    <t>Korvausvastuu yhteensä</t>
  </si>
  <si>
    <t>Alkaneet eläkkeet</t>
  </si>
  <si>
    <t>Tasoitusmäärä</t>
  </si>
  <si>
    <t>Vakuutustekninen vastuuvelka yhteensä</t>
  </si>
  <si>
    <t>Työeläkevakuutusyhtiön oman pääoman jakautuminen ehdotetun voitonjaon jälkeen</t>
  </si>
  <si>
    <t>Osakkeenomistajien /takuuosuuden omistajien osuus yhteensä</t>
  </si>
  <si>
    <t>Osakepääoma /takuupääoma</t>
  </si>
  <si>
    <t>Muu oma pääoma</t>
  </si>
  <si>
    <t>Ehdotettu  voitonjako osakkeenomistajille /takuupääoman omistajille</t>
  </si>
  <si>
    <t>Vakuutuksenottajien osuus</t>
  </si>
  <si>
    <t>Oma pääoma yhteensä</t>
  </si>
  <si>
    <t>Tätä tiedostoa ei voi käyttää raportointiin. Tiedoston tarkoituksena on havainnollistaa tiedonkeruusovellusta. Taulukot vastaavat pääosin tiedonkeruusovellusta, mutta osa toiminnallisuuksista on kytketty pois.</t>
  </si>
  <si>
    <t>Viimeisin muutos</t>
  </si>
  <si>
    <t>10 vuorokautta ennen tilintarkastuskertomuksen luovuttamista / tilintarkastustilaisuutta; viim. 31.3.</t>
  </si>
  <si>
    <t>10 vuorokautta ennen tilintarkastuskertomuksen luovuttamista; viim. 31.3.</t>
  </si>
  <si>
    <t>10 vuorokautta ennen tilintarkastustilaisuutta; viim. 31.3.</t>
  </si>
  <si>
    <t>10 vuorokautta ennen tilintarkastustilaisuutta; viim. 30.4.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</si>
</sst>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mk&quot;;\-#,##0\ &quot;mk&quot;"/>
    <numFmt numFmtId="165" formatCode="General_)"/>
  </numFmts>
  <fonts count="1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10"/>
      <name val="Courier"/>
      <family val="3"/>
    </font>
    <font>
      <sz val="1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color indexed="8"/>
      <name val="Arial"/>
      <family val="2"/>
    </font>
    <font>
      <b/>
      <sz val="12"/>
      <color indexed="8"/>
      <name val="Arial"/>
      <family val="2"/>
    </font>
    <font>
      <sz val="28"/>
      <color rgb="FF000000"/>
      <name val="Arial"/>
      <family val="2"/>
    </font>
    <font>
      <b/>
      <sz val="28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i/>
      <sz val="9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ECB7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7A9AC"/>
        <bgColor indexed="64"/>
      </patternFill>
    </fill>
    <fill>
      <patternFill patternType="solid">
        <fgColor rgb="FFCC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3882"/>
      </left>
      <right style="thin">
        <color rgb="FF003882"/>
      </right>
      <top style="thin">
        <color rgb="FF003882"/>
      </top>
      <bottom style="thin">
        <color rgb="FF00388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4" fillId="0" borderId="0"/>
    <xf numFmtId="0" fontId="1" fillId="0" borderId="0"/>
    <xf numFmtId="0" fontId="13" fillId="0" borderId="0"/>
  </cellStyleXfs>
  <cellXfs count="113">
    <xf numFmtId="0" fontId="0" fillId="0" borderId="0" xfId="0"/>
    <xf numFmtId="0" fontId="3" fillId="0" borderId="0" xfId="1" applyFont="1" applyFill="1" applyAlignment="1" applyProtection="1">
      <alignment vertical="center"/>
    </xf>
    <xf numFmtId="0" fontId="3" fillId="0" borderId="0" xfId="1" applyFont="1" applyFill="1" applyAlignment="1" applyProtection="1">
      <alignment horizontal="center" vertical="center"/>
    </xf>
    <xf numFmtId="0" fontId="3" fillId="0" borderId="0" xfId="1" applyFont="1" applyFill="1" applyProtection="1"/>
    <xf numFmtId="165" fontId="5" fillId="0" borderId="0" xfId="2" applyNumberFormat="1" applyFont="1" applyFill="1" applyAlignment="1" applyProtection="1">
      <alignment horizontal="left" vertical="center"/>
    </xf>
    <xf numFmtId="0" fontId="6" fillId="0" borderId="0" xfId="1" applyFont="1" applyFill="1" applyAlignment="1" applyProtection="1">
      <alignment vertical="center"/>
    </xf>
    <xf numFmtId="0" fontId="7" fillId="0" borderId="0" xfId="1" applyFont="1" applyFill="1" applyAlignment="1" applyProtection="1">
      <alignment horizontal="right" vertical="center"/>
    </xf>
    <xf numFmtId="0" fontId="3" fillId="0" borderId="0" xfId="1" applyFont="1" applyFill="1" applyAlignment="1" applyProtection="1">
      <alignment horizontal="left" vertical="center"/>
    </xf>
    <xf numFmtId="14" fontId="3" fillId="0" borderId="1" xfId="1" applyNumberFormat="1" applyFont="1" applyFill="1" applyBorder="1" applyAlignment="1" applyProtection="1">
      <alignment horizontal="center" vertical="center"/>
    </xf>
    <xf numFmtId="165" fontId="6" fillId="0" borderId="0" xfId="2" applyNumberFormat="1" applyFont="1" applyFill="1" applyAlignment="1" applyProtection="1">
      <alignment horizontal="left" vertical="center"/>
    </xf>
    <xf numFmtId="165" fontId="7" fillId="0" borderId="0" xfId="1" applyNumberFormat="1" applyFont="1" applyFill="1" applyAlignment="1" applyProtection="1">
      <alignment horizontal="right" vertical="center"/>
    </xf>
    <xf numFmtId="165" fontId="6" fillId="0" borderId="0" xfId="1" applyNumberFormat="1" applyFont="1" applyFill="1" applyAlignment="1" applyProtection="1">
      <alignment vertical="center"/>
    </xf>
    <xf numFmtId="0" fontId="3" fillId="0" borderId="1" xfId="1" applyFont="1" applyFill="1" applyBorder="1" applyAlignment="1" applyProtection="1">
      <alignment horizontal="center" vertical="center"/>
    </xf>
    <xf numFmtId="0" fontId="8" fillId="0" borderId="0" xfId="1" applyFont="1" applyFill="1" applyAlignment="1" applyProtection="1">
      <alignment vertical="center"/>
    </xf>
    <xf numFmtId="0" fontId="9" fillId="0" borderId="0" xfId="1" applyFont="1" applyFill="1" applyAlignment="1" applyProtection="1">
      <alignment vertical="center"/>
    </xf>
    <xf numFmtId="0" fontId="3" fillId="0" borderId="0" xfId="1" quotePrefix="1" applyFont="1" applyFill="1" applyAlignment="1" applyProtection="1">
      <alignment vertical="center"/>
    </xf>
    <xf numFmtId="4" fontId="8" fillId="0" borderId="0" xfId="1" applyNumberFormat="1" applyFont="1" applyFill="1" applyAlignment="1" applyProtection="1">
      <alignment vertical="center"/>
    </xf>
    <xf numFmtId="0" fontId="8" fillId="0" borderId="0" xfId="1" applyFont="1" applyFill="1" applyBorder="1" applyAlignment="1" applyProtection="1">
      <alignment horizontal="center" vertical="center"/>
    </xf>
    <xf numFmtId="0" fontId="12" fillId="0" borderId="0" xfId="1" applyFont="1" applyFill="1" applyAlignment="1" applyProtection="1">
      <alignment vertical="center"/>
    </xf>
    <xf numFmtId="0" fontId="6" fillId="0" borderId="0" xfId="0" applyFont="1" applyAlignment="1" applyProtection="1">
      <alignment horizontal="center"/>
    </xf>
    <xf numFmtId="0" fontId="6" fillId="0" borderId="1" xfId="1" applyFont="1" applyFill="1" applyBorder="1" applyAlignment="1" applyProtection="1">
      <alignment horizontal="center" vertical="center"/>
    </xf>
    <xf numFmtId="0" fontId="6" fillId="0" borderId="0" xfId="0" applyFont="1" applyProtection="1"/>
    <xf numFmtId="0" fontId="14" fillId="0" borderId="0" xfId="0" applyFont="1" applyBorder="1" applyAlignment="1" applyProtection="1">
      <alignment vertical="center"/>
    </xf>
    <xf numFmtId="0" fontId="15" fillId="2" borderId="1" xfId="1" quotePrefix="1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 vertical="center" indent="3"/>
    </xf>
    <xf numFmtId="3" fontId="3" fillId="3" borderId="1" xfId="1" applyNumberFormat="1" applyFont="1" applyFill="1" applyBorder="1" applyAlignment="1" applyProtection="1">
      <alignment horizontal="right" vertical="center"/>
    </xf>
    <xf numFmtId="0" fontId="7" fillId="0" borderId="0" xfId="0" applyFont="1" applyBorder="1" applyAlignment="1" applyProtection="1">
      <alignment horizontal="left" vertical="center" indent="6"/>
    </xf>
    <xf numFmtId="3" fontId="3" fillId="2" borderId="8" xfId="1" applyNumberFormat="1" applyFont="1" applyFill="1" applyBorder="1" applyAlignment="1" applyProtection="1">
      <alignment horizontal="right" vertical="center"/>
      <protection locked="0"/>
    </xf>
    <xf numFmtId="0" fontId="15" fillId="2" borderId="0" xfId="0" applyFont="1" applyFill="1" applyProtection="1"/>
    <xf numFmtId="0" fontId="6" fillId="0" borderId="0" xfId="0" applyFont="1" applyBorder="1" applyAlignment="1" applyProtection="1">
      <alignment horizontal="left" vertical="center" indent="7"/>
    </xf>
    <xf numFmtId="0" fontId="7" fillId="0" borderId="0" xfId="0" applyFont="1" applyBorder="1" applyAlignment="1" applyProtection="1">
      <alignment horizontal="left" vertical="center" indent="10"/>
    </xf>
    <xf numFmtId="0" fontId="6" fillId="0" borderId="0" xfId="0" applyFont="1" applyBorder="1" applyAlignment="1" applyProtection="1">
      <alignment horizontal="left" vertical="center" wrapText="1" indent="7"/>
    </xf>
    <xf numFmtId="0" fontId="6" fillId="0" borderId="0" xfId="0" applyFont="1" applyAlignment="1" applyProtection="1"/>
    <xf numFmtId="0" fontId="14" fillId="0" borderId="0" xfId="0" applyFont="1" applyProtection="1"/>
    <xf numFmtId="0" fontId="15" fillId="2" borderId="0" xfId="1" applyFont="1" applyFill="1" applyAlignment="1" applyProtection="1">
      <alignment vertical="center"/>
    </xf>
    <xf numFmtId="0" fontId="14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left" vertical="center" indent="9"/>
    </xf>
    <xf numFmtId="0" fontId="6" fillId="0" borderId="0" xfId="0" applyFont="1" applyBorder="1" applyAlignment="1" applyProtection="1">
      <alignment horizontal="left" indent="3"/>
    </xf>
    <xf numFmtId="49" fontId="3" fillId="0" borderId="0" xfId="1" applyNumberFormat="1" applyFont="1" applyFill="1" applyProtection="1"/>
    <xf numFmtId="0" fontId="3" fillId="0" borderId="0" xfId="3" applyFont="1" applyFill="1" applyAlignment="1" applyProtection="1">
      <alignment vertical="center"/>
    </xf>
    <xf numFmtId="0" fontId="3" fillId="0" borderId="0" xfId="3" applyFont="1" applyFill="1" applyAlignment="1" applyProtection="1">
      <alignment horizontal="center" vertical="center"/>
    </xf>
    <xf numFmtId="0" fontId="3" fillId="0" borderId="0" xfId="3" applyFont="1" applyFill="1" applyProtection="1"/>
    <xf numFmtId="0" fontId="6" fillId="0" borderId="0" xfId="3" applyFont="1" applyFill="1" applyAlignment="1" applyProtection="1">
      <alignment vertical="center"/>
    </xf>
    <xf numFmtId="0" fontId="7" fillId="0" borderId="0" xfId="3" applyFont="1" applyFill="1" applyAlignment="1" applyProtection="1">
      <alignment horizontal="right" vertical="center"/>
    </xf>
    <xf numFmtId="0" fontId="3" fillId="0" borderId="0" xfId="3" applyFont="1" applyFill="1" applyAlignment="1" applyProtection="1">
      <alignment horizontal="left" vertical="center"/>
    </xf>
    <xf numFmtId="14" fontId="3" fillId="0" borderId="1" xfId="3" applyNumberFormat="1" applyFont="1" applyFill="1" applyBorder="1" applyAlignment="1" applyProtection="1">
      <alignment horizontal="center" vertical="center"/>
    </xf>
    <xf numFmtId="165" fontId="7" fillId="0" borderId="0" xfId="3" applyNumberFormat="1" applyFont="1" applyFill="1" applyAlignment="1" applyProtection="1">
      <alignment horizontal="right" vertical="center"/>
    </xf>
    <xf numFmtId="165" fontId="6" fillId="0" borderId="0" xfId="3" applyNumberFormat="1" applyFont="1" applyFill="1" applyAlignment="1" applyProtection="1">
      <alignment vertical="center"/>
    </xf>
    <xf numFmtId="0" fontId="3" fillId="0" borderId="1" xfId="3" applyFont="1" applyFill="1" applyBorder="1" applyAlignment="1" applyProtection="1">
      <alignment horizontal="center" vertical="center"/>
    </xf>
    <xf numFmtId="0" fontId="8" fillId="0" borderId="0" xfId="3" applyFont="1" applyFill="1" applyAlignment="1" applyProtection="1">
      <alignment vertical="center"/>
    </xf>
    <xf numFmtId="0" fontId="9" fillId="0" borderId="0" xfId="3" applyFont="1" applyFill="1" applyAlignment="1" applyProtection="1">
      <alignment vertical="center"/>
    </xf>
    <xf numFmtId="0" fontId="3" fillId="0" borderId="0" xfId="3" quotePrefix="1" applyFont="1" applyFill="1" applyAlignment="1" applyProtection="1">
      <alignment vertical="center"/>
    </xf>
    <xf numFmtId="4" fontId="8" fillId="0" borderId="0" xfId="3" applyNumberFormat="1" applyFont="1" applyFill="1" applyAlignment="1" applyProtection="1">
      <alignment vertical="center"/>
    </xf>
    <xf numFmtId="0" fontId="8" fillId="0" borderId="0" xfId="3" applyFont="1" applyFill="1" applyBorder="1" applyAlignment="1" applyProtection="1">
      <alignment horizontal="center" vertical="center"/>
    </xf>
    <xf numFmtId="0" fontId="12" fillId="0" borderId="0" xfId="3" applyFont="1" applyFill="1" applyAlignment="1" applyProtection="1">
      <alignment vertical="center"/>
    </xf>
    <xf numFmtId="0" fontId="6" fillId="0" borderId="1" xfId="3" applyFont="1" applyFill="1" applyBorder="1" applyAlignment="1" applyProtection="1">
      <alignment horizontal="center" vertical="center"/>
    </xf>
    <xf numFmtId="0" fontId="15" fillId="2" borderId="1" xfId="3" quotePrefix="1" applyFont="1" applyFill="1" applyBorder="1" applyAlignment="1" applyProtection="1">
      <alignment horizontal="center" vertical="center"/>
    </xf>
    <xf numFmtId="3" fontId="3" fillId="3" borderId="1" xfId="3" applyNumberFormat="1" applyFont="1" applyFill="1" applyBorder="1" applyAlignment="1" applyProtection="1">
      <alignment horizontal="right" vertical="center"/>
    </xf>
    <xf numFmtId="0" fontId="3" fillId="0" borderId="0" xfId="3" applyFont="1" applyFill="1" applyAlignment="1" applyProtection="1">
      <alignment horizontal="left" vertical="center" indent="3"/>
    </xf>
    <xf numFmtId="0" fontId="16" fillId="0" borderId="0" xfId="3" applyFont="1" applyFill="1" applyAlignment="1" applyProtection="1">
      <alignment horizontal="left" vertical="center" indent="6"/>
    </xf>
    <xf numFmtId="3" fontId="3" fillId="2" borderId="8" xfId="3" applyNumberFormat="1" applyFont="1" applyFill="1" applyBorder="1" applyAlignment="1" applyProtection="1">
      <alignment horizontal="right" vertical="center"/>
      <protection locked="0"/>
    </xf>
    <xf numFmtId="0" fontId="3" fillId="0" borderId="0" xfId="3" applyFont="1" applyFill="1" applyBorder="1" applyAlignment="1" applyProtection="1">
      <alignment vertical="center"/>
    </xf>
    <xf numFmtId="0" fontId="6" fillId="0" borderId="0" xfId="0" quotePrefix="1" applyFont="1" applyAlignment="1" applyProtection="1">
      <alignment horizontal="center"/>
    </xf>
    <xf numFmtId="0" fontId="15" fillId="2" borderId="0" xfId="3" quotePrefix="1" applyFont="1" applyFill="1" applyBorder="1" applyAlignment="1" applyProtection="1">
      <alignment horizontal="center" vertical="center"/>
    </xf>
    <xf numFmtId="0" fontId="15" fillId="2" borderId="0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left"/>
    </xf>
    <xf numFmtId="3" fontId="3" fillId="0" borderId="0" xfId="3" applyNumberFormat="1" applyFont="1" applyFill="1" applyBorder="1" applyAlignment="1" applyProtection="1">
      <alignment horizontal="right" vertical="center"/>
    </xf>
    <xf numFmtId="0" fontId="14" fillId="0" borderId="0" xfId="0" applyFont="1" applyFill="1" applyBorder="1" applyAlignment="1" applyProtection="1">
      <alignment horizontal="left" vertical="center"/>
    </xf>
    <xf numFmtId="0" fontId="6" fillId="0" borderId="0" xfId="4" applyFont="1" applyProtection="1"/>
    <xf numFmtId="49" fontId="3" fillId="0" borderId="0" xfId="3" applyNumberFormat="1" applyFont="1" applyFill="1" applyProtection="1"/>
    <xf numFmtId="0" fontId="15" fillId="2" borderId="0" xfId="3" applyFont="1" applyFill="1" applyAlignment="1" applyProtection="1">
      <alignment vertical="center"/>
    </xf>
    <xf numFmtId="0" fontId="3" fillId="4" borderId="0" xfId="3" applyFont="1" applyFill="1" applyAlignment="1" applyProtection="1">
      <alignment horizontal="left" vertical="center" indent="3"/>
    </xf>
    <xf numFmtId="1" fontId="14" fillId="0" borderId="0" xfId="0" applyNumberFormat="1" applyFont="1" applyAlignment="1" applyProtection="1">
      <alignment horizontal="left" vertical="center"/>
    </xf>
    <xf numFmtId="1" fontId="14" fillId="0" borderId="0" xfId="0" applyNumberFormat="1" applyFont="1" applyAlignment="1" applyProtection="1">
      <alignment horizontal="left" vertical="center" wrapText="1"/>
    </xf>
    <xf numFmtId="0" fontId="3" fillId="4" borderId="0" xfId="3" applyFont="1" applyFill="1" applyAlignment="1" applyProtection="1">
      <alignment horizontal="left" vertical="center" wrapText="1" indent="3"/>
    </xf>
    <xf numFmtId="1" fontId="14" fillId="0" borderId="0" xfId="0" applyNumberFormat="1" applyFont="1" applyProtection="1"/>
    <xf numFmtId="0" fontId="12" fillId="0" borderId="0" xfId="3" applyFont="1" applyFill="1" applyAlignment="1" applyProtection="1">
      <alignment horizontal="left" vertical="center"/>
    </xf>
    <xf numFmtId="0" fontId="16" fillId="0" borderId="0" xfId="3" applyFont="1" applyFill="1" applyAlignment="1" applyProtection="1">
      <alignment horizontal="left" vertical="center" wrapText="1" indent="6"/>
    </xf>
    <xf numFmtId="0" fontId="3" fillId="0" borderId="1" xfId="3" applyFont="1" applyFill="1" applyBorder="1" applyAlignment="1" applyProtection="1">
      <alignment horizontal="center" vertical="center" wrapText="1"/>
    </xf>
    <xf numFmtId="0" fontId="3" fillId="0" borderId="0" xfId="3" applyFont="1" applyFill="1" applyAlignment="1" applyProtection="1">
      <alignment horizontal="left"/>
    </xf>
    <xf numFmtId="0" fontId="3" fillId="0" borderId="0" xfId="3" applyFont="1" applyFill="1" applyAlignment="1" applyProtection="1">
      <alignment horizontal="center"/>
    </xf>
    <xf numFmtId="0" fontId="3" fillId="0" borderId="0" xfId="3" applyFont="1" applyFill="1" applyAlignment="1" applyProtection="1">
      <alignment horizontal="left" vertical="center" wrapText="1" indent="3"/>
    </xf>
    <xf numFmtId="49" fontId="6" fillId="5" borderId="1" xfId="0" applyNumberFormat="1" applyFont="1" applyFill="1" applyBorder="1" applyAlignment="1" applyProtection="1">
      <alignment horizontal="right" vertical="center"/>
    </xf>
    <xf numFmtId="3" fontId="6" fillId="2" borderId="8" xfId="0" applyNumberFormat="1" applyFont="1" applyFill="1" applyBorder="1" applyAlignment="1" applyProtection="1">
      <alignment horizontal="right" vertical="center"/>
      <protection locked="0"/>
    </xf>
    <xf numFmtId="49" fontId="6" fillId="5" borderId="9" xfId="0" applyNumberFormat="1" applyFont="1" applyFill="1" applyBorder="1" applyAlignment="1" applyProtection="1">
      <alignment horizontal="right" vertical="center"/>
    </xf>
    <xf numFmtId="49" fontId="6" fillId="5" borderId="10" xfId="0" applyNumberFormat="1" applyFont="1" applyFill="1" applyBorder="1" applyAlignment="1" applyProtection="1">
      <alignment horizontal="right" vertical="center"/>
    </xf>
    <xf numFmtId="3" fontId="3" fillId="3" borderId="11" xfId="3" applyNumberFormat="1" applyFont="1" applyFill="1" applyBorder="1" applyAlignment="1" applyProtection="1">
      <alignment horizontal="right" vertical="center"/>
    </xf>
    <xf numFmtId="49" fontId="6" fillId="5" borderId="12" xfId="0" applyNumberFormat="1" applyFont="1" applyFill="1" applyBorder="1" applyAlignment="1" applyProtection="1">
      <alignment horizontal="right" vertical="center"/>
    </xf>
    <xf numFmtId="0" fontId="6" fillId="0" borderId="1" xfId="3" quotePrefix="1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left"/>
    </xf>
    <xf numFmtId="0" fontId="10" fillId="2" borderId="2" xfId="1" applyFont="1" applyFill="1" applyBorder="1" applyAlignment="1" applyProtection="1">
      <alignment horizontal="center" vertical="center"/>
    </xf>
    <xf numFmtId="0" fontId="11" fillId="0" borderId="3" xfId="1" applyFont="1" applyFill="1" applyBorder="1" applyAlignment="1" applyProtection="1">
      <alignment horizontal="center" vertical="center"/>
    </xf>
    <xf numFmtId="0" fontId="11" fillId="0" borderId="4" xfId="1" applyFont="1" applyFill="1" applyBorder="1" applyAlignment="1" applyProtection="1">
      <alignment horizontal="center" vertical="center"/>
    </xf>
    <xf numFmtId="0" fontId="11" fillId="0" borderId="5" xfId="1" applyFont="1" applyFill="1" applyBorder="1" applyAlignment="1" applyProtection="1">
      <alignment horizontal="center" vertical="center"/>
    </xf>
    <xf numFmtId="0" fontId="11" fillId="0" borderId="6" xfId="1" applyFont="1" applyFill="1" applyBorder="1" applyAlignment="1" applyProtection="1">
      <alignment horizontal="center" vertical="center"/>
    </xf>
    <xf numFmtId="0" fontId="11" fillId="0" borderId="7" xfId="1" applyFont="1" applyFill="1" applyBorder="1" applyAlignment="1" applyProtection="1">
      <alignment horizontal="center" vertical="center"/>
    </xf>
    <xf numFmtId="0" fontId="8" fillId="0" borderId="0" xfId="1" applyFont="1" applyFill="1" applyAlignment="1" applyProtection="1">
      <alignment horizontal="left" vertical="center" wrapText="1"/>
    </xf>
    <xf numFmtId="4" fontId="8" fillId="0" borderId="0" xfId="1" applyNumberFormat="1" applyFont="1" applyFill="1" applyAlignment="1" applyProtection="1">
      <alignment horizontal="left" vertical="center" wrapText="1"/>
    </xf>
    <xf numFmtId="0" fontId="3" fillId="6" borderId="13" xfId="3" applyFont="1" applyFill="1" applyBorder="1" applyAlignment="1" applyProtection="1">
      <alignment horizontal="left" vertical="center" wrapText="1" indent="2"/>
    </xf>
    <xf numFmtId="0" fontId="3" fillId="6" borderId="11" xfId="3" applyFont="1" applyFill="1" applyBorder="1" applyAlignment="1" applyProtection="1">
      <alignment horizontal="left" vertical="center" wrapText="1" indent="2"/>
    </xf>
    <xf numFmtId="0" fontId="0" fillId="0" borderId="11" xfId="0" applyBorder="1" applyAlignment="1">
      <alignment horizontal="left" indent="2"/>
    </xf>
    <xf numFmtId="0" fontId="0" fillId="0" borderId="14" xfId="0" applyBorder="1" applyAlignment="1">
      <alignment horizontal="left" indent="2"/>
    </xf>
    <xf numFmtId="0" fontId="10" fillId="2" borderId="2" xfId="3" applyFont="1" applyFill="1" applyBorder="1" applyAlignment="1" applyProtection="1">
      <alignment horizontal="center" vertical="center"/>
    </xf>
    <xf numFmtId="0" fontId="11" fillId="0" borderId="3" xfId="3" applyFont="1" applyFill="1" applyBorder="1" applyAlignment="1" applyProtection="1">
      <alignment horizontal="center" vertical="center"/>
    </xf>
    <xf numFmtId="0" fontId="11" fillId="0" borderId="4" xfId="3" applyFont="1" applyFill="1" applyBorder="1" applyAlignment="1" applyProtection="1">
      <alignment horizontal="center" vertical="center"/>
    </xf>
    <xf numFmtId="0" fontId="11" fillId="0" borderId="5" xfId="3" applyFont="1" applyFill="1" applyBorder="1" applyAlignment="1" applyProtection="1">
      <alignment horizontal="center" vertical="center"/>
    </xf>
    <xf numFmtId="0" fontId="11" fillId="0" borderId="6" xfId="3" applyFont="1" applyFill="1" applyBorder="1" applyAlignment="1" applyProtection="1">
      <alignment horizontal="center" vertical="center"/>
    </xf>
    <xf numFmtId="0" fontId="11" fillId="0" borderId="7" xfId="3" applyFont="1" applyFill="1" applyBorder="1" applyAlignment="1" applyProtection="1">
      <alignment horizontal="center" vertical="center"/>
    </xf>
    <xf numFmtId="0" fontId="8" fillId="0" borderId="0" xfId="3" applyFont="1" applyFill="1" applyAlignment="1" applyProtection="1">
      <alignment horizontal="left" vertical="center" wrapText="1"/>
    </xf>
    <xf numFmtId="4" fontId="8" fillId="0" borderId="0" xfId="3" applyNumberFormat="1" applyFont="1" applyFill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4" fontId="8" fillId="0" borderId="0" xfId="3" applyNumberFormat="1" applyFont="1" applyFill="1" applyAlignment="1" applyProtection="1">
      <alignment horizontal="left" vertical="center" wrapText="1"/>
    </xf>
  </cellXfs>
  <cellStyles count="5">
    <cellStyle name="Normaali" xfId="0" builtinId="0"/>
    <cellStyle name="Normaali 183" xfId="4"/>
    <cellStyle name="Normaali_A_L1_s 3" xfId="2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>
    <pageSetUpPr fitToPage="1"/>
  </sheetPr>
  <dimension ref="A1:M127"/>
  <sheetViews>
    <sheetView showGridLines="0" zoomScale="150" zoomScaleNormal="150" zoomScaleSheetLayoutView="55" workbookViewId="0">
      <selection activeCell="J5" sqref="J5:K6"/>
    </sheetView>
  </sheetViews>
  <sheetFormatPr defaultRowHeight="12" x14ac:dyDescent="0.2"/>
  <cols>
    <col min="1" max="5" width="2.85546875" style="1" customWidth="1"/>
    <col min="6" max="7" width="3" style="1" customWidth="1"/>
    <col min="8" max="8" width="4.42578125" style="1" customWidth="1"/>
    <col min="9" max="9" width="68.7109375" style="1" customWidth="1"/>
    <col min="10" max="10" width="13.85546875" style="2" customWidth="1"/>
    <col min="11" max="11" width="12.7109375" style="1" customWidth="1"/>
    <col min="12" max="12" width="3.5703125" style="3" customWidth="1"/>
    <col min="13" max="13" width="9.140625" style="38"/>
    <col min="14" max="16384" width="9.140625" style="3"/>
  </cols>
  <sheetData>
    <row r="1" spans="1:11" customFormat="1" ht="50.1" customHeight="1" x14ac:dyDescent="0.2">
      <c r="A1" s="99" t="s">
        <v>278</v>
      </c>
      <c r="B1" s="100"/>
      <c r="C1" s="100"/>
      <c r="D1" s="100"/>
      <c r="E1" s="100"/>
      <c r="F1" s="101"/>
      <c r="G1" s="101"/>
      <c r="H1" s="101"/>
      <c r="I1" s="101"/>
      <c r="J1" s="102"/>
    </row>
    <row r="2" spans="1:11" customFormat="1" ht="14.85" customHeight="1" x14ac:dyDescent="0.2"/>
    <row r="3" spans="1:11" ht="14.85" customHeight="1" x14ac:dyDescent="0.2"/>
    <row r="4" spans="1:11" ht="14.85" customHeight="1" x14ac:dyDescent="0.2">
      <c r="A4" s="4" t="s">
        <v>1</v>
      </c>
      <c r="B4" s="5"/>
      <c r="C4" s="5"/>
      <c r="D4" s="5"/>
      <c r="E4" s="5"/>
      <c r="F4" s="6"/>
      <c r="G4" s="5"/>
      <c r="H4" s="5"/>
      <c r="I4" s="5"/>
      <c r="J4" s="7" t="s">
        <v>2</v>
      </c>
      <c r="K4" s="8">
        <v>40623</v>
      </c>
    </row>
    <row r="5" spans="1:11" ht="14.85" customHeight="1" x14ac:dyDescent="0.2">
      <c r="A5" s="9" t="s">
        <v>90</v>
      </c>
      <c r="B5" s="5"/>
      <c r="C5" s="5"/>
      <c r="D5" s="5"/>
      <c r="E5" s="5"/>
      <c r="F5" s="10"/>
      <c r="G5" s="11"/>
      <c r="H5" s="11"/>
      <c r="I5" s="11"/>
      <c r="J5" s="7" t="s">
        <v>3</v>
      </c>
      <c r="K5" s="8">
        <v>40634</v>
      </c>
    </row>
    <row r="6" spans="1:11" ht="14.85" customHeight="1" x14ac:dyDescent="0.2">
      <c r="A6" s="13"/>
      <c r="J6" s="7" t="s">
        <v>279</v>
      </c>
      <c r="K6" s="8">
        <v>43100</v>
      </c>
    </row>
    <row r="7" spans="1:11" ht="14.85" customHeight="1" x14ac:dyDescent="0.2">
      <c r="A7" s="3"/>
      <c r="K7" s="3"/>
    </row>
    <row r="8" spans="1:11" ht="14.85" customHeight="1" x14ac:dyDescent="0.2">
      <c r="A8" s="14" t="s">
        <v>4</v>
      </c>
    </row>
    <row r="9" spans="1:11" ht="14.85" customHeight="1" x14ac:dyDescent="0.2">
      <c r="A9" s="3"/>
      <c r="J9" s="91" t="s">
        <v>5</v>
      </c>
      <c r="K9" s="92"/>
    </row>
    <row r="10" spans="1:11" ht="29.45" customHeight="1" x14ac:dyDescent="0.2">
      <c r="A10" s="97" t="s">
        <v>6</v>
      </c>
      <c r="B10" s="97"/>
      <c r="C10" s="97"/>
      <c r="D10" s="97"/>
      <c r="E10" s="97"/>
      <c r="F10" s="97"/>
      <c r="G10" s="97"/>
      <c r="H10" s="97"/>
      <c r="I10" s="15" t="s">
        <v>7</v>
      </c>
      <c r="J10" s="93"/>
      <c r="K10" s="94"/>
    </row>
    <row r="11" spans="1:11" ht="29.45" customHeight="1" x14ac:dyDescent="0.2">
      <c r="A11" s="98" t="s">
        <v>8</v>
      </c>
      <c r="B11" s="98"/>
      <c r="C11" s="98"/>
      <c r="D11" s="98"/>
      <c r="E11" s="98"/>
      <c r="F11" s="98"/>
      <c r="G11" s="98"/>
      <c r="H11" s="98"/>
      <c r="I11" s="7" t="s">
        <v>9</v>
      </c>
      <c r="J11" s="93"/>
      <c r="K11" s="94"/>
    </row>
    <row r="12" spans="1:11" ht="14.85" customHeight="1" x14ac:dyDescent="0.2">
      <c r="A12" s="16" t="s">
        <v>10</v>
      </c>
      <c r="I12" s="7" t="s">
        <v>11</v>
      </c>
      <c r="J12" s="95"/>
      <c r="K12" s="96"/>
    </row>
    <row r="13" spans="1:11" ht="14.85" customHeight="1" x14ac:dyDescent="0.2">
      <c r="A13" s="16" t="s">
        <v>12</v>
      </c>
      <c r="B13" s="3"/>
      <c r="C13" s="3"/>
      <c r="D13" s="3"/>
      <c r="E13" s="3"/>
      <c r="F13" s="3"/>
      <c r="G13" s="3"/>
      <c r="H13" s="3"/>
      <c r="I13" s="1" t="s">
        <v>13</v>
      </c>
      <c r="J13" s="17"/>
      <c r="K13" s="17"/>
    </row>
    <row r="14" spans="1:11" ht="14.85" customHeight="1" x14ac:dyDescent="0.2">
      <c r="A14" s="16" t="s">
        <v>14</v>
      </c>
      <c r="I14" s="5" t="s">
        <v>280</v>
      </c>
    </row>
    <row r="15" spans="1:11" ht="14.85" customHeight="1" x14ac:dyDescent="0.2">
      <c r="A15" s="13"/>
    </row>
    <row r="16" spans="1:11" ht="14.85" customHeight="1" x14ac:dyDescent="0.2">
      <c r="B16" s="3"/>
      <c r="C16" s="3"/>
      <c r="D16" s="3"/>
      <c r="E16" s="3"/>
      <c r="F16" s="3"/>
      <c r="G16" s="3"/>
      <c r="H16" s="3"/>
      <c r="I16" s="3"/>
    </row>
    <row r="17" spans="1:11" ht="14.85" customHeight="1" x14ac:dyDescent="0.2"/>
    <row r="18" spans="1:11" ht="14.85" customHeight="1" x14ac:dyDescent="0.2">
      <c r="A18" s="18" t="s">
        <v>15</v>
      </c>
      <c r="K18" s="3"/>
    </row>
    <row r="19" spans="1:11" ht="14.85" customHeight="1" x14ac:dyDescent="0.2">
      <c r="A19" s="13"/>
      <c r="K19" s="3"/>
    </row>
    <row r="20" spans="1:11" ht="14.85" customHeight="1" x14ac:dyDescent="0.2">
      <c r="A20" s="3"/>
      <c r="B20" s="3"/>
      <c r="C20" s="3"/>
      <c r="D20" s="3"/>
      <c r="E20" s="3"/>
      <c r="F20" s="3"/>
      <c r="G20" s="3"/>
      <c r="J20" s="19"/>
      <c r="K20" s="20" t="s">
        <v>0</v>
      </c>
    </row>
    <row r="21" spans="1:11" ht="14.85" customHeight="1" x14ac:dyDescent="0.2">
      <c r="A21" s="1" t="s">
        <v>16</v>
      </c>
      <c r="G21" s="1" t="s">
        <v>17</v>
      </c>
      <c r="H21" s="21"/>
      <c r="I21" s="22" t="s">
        <v>18</v>
      </c>
      <c r="J21" s="21"/>
      <c r="K21" s="23">
        <v>10</v>
      </c>
    </row>
    <row r="22" spans="1:11" ht="14.85" customHeight="1" x14ac:dyDescent="0.2">
      <c r="A22" s="23">
        <v>10</v>
      </c>
      <c r="B22" s="23">
        <v>10</v>
      </c>
      <c r="C22" s="23"/>
      <c r="D22" s="23"/>
      <c r="E22" s="23"/>
      <c r="F22" s="2"/>
      <c r="G22" s="12">
        <v>2</v>
      </c>
      <c r="H22" s="21"/>
      <c r="I22" s="24" t="s">
        <v>19</v>
      </c>
      <c r="J22" s="21"/>
      <c r="K22" s="25">
        <f>SUM(K25:K27)</f>
        <v>0</v>
      </c>
    </row>
    <row r="23" spans="1:11" ht="14.85" customHeight="1" x14ac:dyDescent="0.2">
      <c r="A23" s="23">
        <v>10</v>
      </c>
      <c r="B23" s="23">
        <v>10</v>
      </c>
      <c r="C23" s="23">
        <v>20</v>
      </c>
      <c r="D23" s="23"/>
      <c r="E23" s="23"/>
      <c r="F23" s="2"/>
      <c r="G23" s="12">
        <v>6</v>
      </c>
      <c r="H23" s="21"/>
      <c r="I23" s="26" t="s">
        <v>20</v>
      </c>
      <c r="J23" s="21"/>
      <c r="K23" s="27"/>
    </row>
    <row r="24" spans="1:11" ht="14.85" customHeight="1" x14ac:dyDescent="0.2">
      <c r="A24" s="23">
        <v>10</v>
      </c>
      <c r="B24" s="23">
        <v>10</v>
      </c>
      <c r="C24" s="23">
        <v>25</v>
      </c>
      <c r="D24" s="23"/>
      <c r="E24" s="23"/>
      <c r="F24" s="2"/>
      <c r="G24" s="12">
        <v>1</v>
      </c>
      <c r="H24" s="21"/>
      <c r="I24" s="26" t="s">
        <v>21</v>
      </c>
      <c r="J24" s="21"/>
      <c r="K24" s="27"/>
    </row>
    <row r="25" spans="1:11" ht="14.85" customHeight="1" x14ac:dyDescent="0.2">
      <c r="A25" s="23">
        <v>10</v>
      </c>
      <c r="B25" s="23">
        <v>10</v>
      </c>
      <c r="C25" s="23">
        <v>30</v>
      </c>
      <c r="D25" s="23"/>
      <c r="E25" s="23"/>
      <c r="F25" s="2"/>
      <c r="G25" s="12">
        <v>8</v>
      </c>
      <c r="H25" s="21"/>
      <c r="I25" s="26" t="s">
        <v>22</v>
      </c>
      <c r="J25" s="21"/>
      <c r="K25" s="25">
        <f>SUM(K23:K24)</f>
        <v>0</v>
      </c>
    </row>
    <row r="26" spans="1:11" ht="14.85" customHeight="1" x14ac:dyDescent="0.2">
      <c r="A26" s="23">
        <v>10</v>
      </c>
      <c r="B26" s="23">
        <v>10</v>
      </c>
      <c r="C26" s="23">
        <v>35</v>
      </c>
      <c r="D26" s="23"/>
      <c r="E26" s="23"/>
      <c r="F26" s="2"/>
      <c r="G26" s="12">
        <v>3</v>
      </c>
      <c r="H26" s="21"/>
      <c r="I26" s="26" t="s">
        <v>23</v>
      </c>
      <c r="J26" s="21"/>
      <c r="K26" s="27"/>
    </row>
    <row r="27" spans="1:11" ht="14.85" customHeight="1" x14ac:dyDescent="0.2">
      <c r="A27" s="23">
        <v>10</v>
      </c>
      <c r="B27" s="23">
        <v>10</v>
      </c>
      <c r="C27" s="23">
        <v>40</v>
      </c>
      <c r="D27" s="23"/>
      <c r="E27" s="23"/>
      <c r="F27" s="2"/>
      <c r="G27" s="12">
        <v>0</v>
      </c>
      <c r="H27" s="21"/>
      <c r="I27" s="26" t="s">
        <v>24</v>
      </c>
      <c r="J27" s="21"/>
      <c r="K27" s="27"/>
    </row>
    <row r="28" spans="1:11" ht="14.85" customHeight="1" x14ac:dyDescent="0.2">
      <c r="A28" s="23">
        <v>10</v>
      </c>
      <c r="B28" s="23">
        <v>13</v>
      </c>
      <c r="C28" s="23"/>
      <c r="D28" s="23"/>
      <c r="E28" s="23"/>
      <c r="F28" s="2"/>
      <c r="G28" s="12">
        <v>5</v>
      </c>
      <c r="H28" s="3"/>
      <c r="I28" s="24" t="s">
        <v>25</v>
      </c>
      <c r="J28" s="3"/>
      <c r="K28" s="27"/>
    </row>
    <row r="29" spans="1:11" ht="14.85" customHeight="1" x14ac:dyDescent="0.2">
      <c r="A29" s="23">
        <v>10</v>
      </c>
      <c r="B29" s="23">
        <v>15</v>
      </c>
      <c r="C29" s="23"/>
      <c r="D29" s="23"/>
      <c r="E29" s="23"/>
      <c r="F29" s="2"/>
      <c r="G29" s="12">
        <v>7</v>
      </c>
      <c r="H29" s="21"/>
      <c r="I29" s="24" t="s">
        <v>26</v>
      </c>
      <c r="J29" s="21"/>
      <c r="K29" s="27"/>
    </row>
    <row r="30" spans="1:11" ht="14.85" customHeight="1" x14ac:dyDescent="0.2">
      <c r="A30" s="23">
        <v>10</v>
      </c>
      <c r="B30" s="23">
        <v>20</v>
      </c>
      <c r="C30" s="23"/>
      <c r="D30" s="23"/>
      <c r="E30" s="23"/>
      <c r="F30" s="2"/>
      <c r="G30" s="12">
        <v>4</v>
      </c>
      <c r="H30" s="21"/>
      <c r="I30" s="24" t="s">
        <v>27</v>
      </c>
      <c r="J30" s="21"/>
      <c r="K30" s="25">
        <f>K22+K28+K29</f>
        <v>0</v>
      </c>
    </row>
    <row r="31" spans="1:11" ht="14.85" customHeight="1" x14ac:dyDescent="0.2">
      <c r="A31" s="23">
        <v>10</v>
      </c>
      <c r="B31" s="23">
        <v>25</v>
      </c>
      <c r="C31" s="23"/>
      <c r="D31" s="23"/>
      <c r="E31" s="23"/>
      <c r="F31" s="2"/>
      <c r="G31" s="12">
        <v>9</v>
      </c>
      <c r="H31" s="21"/>
      <c r="I31" s="24" t="s">
        <v>28</v>
      </c>
      <c r="J31" s="21"/>
      <c r="K31" s="27"/>
    </row>
    <row r="32" spans="1:11" ht="14.85" customHeight="1" x14ac:dyDescent="0.2">
      <c r="A32" s="23">
        <v>10</v>
      </c>
      <c r="B32" s="23"/>
      <c r="C32" s="23"/>
      <c r="D32" s="23"/>
      <c r="E32" s="23"/>
      <c r="F32" s="2"/>
      <c r="G32" s="12">
        <v>0</v>
      </c>
      <c r="H32" s="21"/>
      <c r="I32" s="24" t="s">
        <v>29</v>
      </c>
      <c r="J32" s="21"/>
      <c r="K32" s="25">
        <f>SUM(K30:K31)</f>
        <v>0</v>
      </c>
    </row>
    <row r="33" spans="1:11" ht="14.85" customHeight="1" x14ac:dyDescent="0.2">
      <c r="A33" s="28"/>
      <c r="B33" s="28"/>
      <c r="C33" s="28"/>
      <c r="D33" s="28"/>
      <c r="E33" s="28"/>
      <c r="F33" s="21"/>
      <c r="G33" s="21"/>
      <c r="H33" s="21"/>
      <c r="I33" s="3"/>
      <c r="J33" s="21"/>
      <c r="K33" s="21"/>
    </row>
    <row r="34" spans="1:11" ht="14.85" customHeight="1" x14ac:dyDescent="0.2">
      <c r="A34" s="23">
        <v>40</v>
      </c>
      <c r="B34" s="23"/>
      <c r="C34" s="23"/>
      <c r="D34" s="23"/>
      <c r="E34" s="23"/>
      <c r="F34" s="2"/>
      <c r="G34" s="12">
        <v>6</v>
      </c>
      <c r="H34" s="21"/>
      <c r="I34" s="22" t="s">
        <v>30</v>
      </c>
      <c r="J34" s="21"/>
      <c r="K34" s="25">
        <f>SUM(K35:K36)</f>
        <v>0</v>
      </c>
    </row>
    <row r="35" spans="1:11" ht="14.85" customHeight="1" x14ac:dyDescent="0.2">
      <c r="A35" s="23">
        <v>40</v>
      </c>
      <c r="B35" s="23" t="s">
        <v>31</v>
      </c>
      <c r="C35" s="23"/>
      <c r="D35" s="23"/>
      <c r="E35" s="23"/>
      <c r="F35" s="2"/>
      <c r="G35" s="12">
        <v>1</v>
      </c>
      <c r="H35" s="21"/>
      <c r="I35" s="24" t="s">
        <v>32</v>
      </c>
      <c r="J35" s="21"/>
      <c r="K35" s="27"/>
    </row>
    <row r="36" spans="1:11" ht="14.85" customHeight="1" x14ac:dyDescent="0.2">
      <c r="A36" s="23">
        <v>40</v>
      </c>
      <c r="B36" s="23">
        <v>10</v>
      </c>
      <c r="C36" s="23"/>
      <c r="D36" s="23"/>
      <c r="E36" s="23"/>
      <c r="F36" s="2"/>
      <c r="G36" s="12">
        <v>8</v>
      </c>
      <c r="H36" s="21"/>
      <c r="I36" s="24" t="s">
        <v>33</v>
      </c>
      <c r="J36" s="21"/>
      <c r="K36" s="27"/>
    </row>
    <row r="37" spans="1:11" ht="14.85" customHeight="1" x14ac:dyDescent="0.2">
      <c r="A37" s="28"/>
      <c r="B37" s="28"/>
      <c r="C37" s="28"/>
      <c r="D37" s="28"/>
      <c r="E37" s="28"/>
      <c r="F37" s="21"/>
      <c r="G37" s="21"/>
      <c r="H37" s="21"/>
      <c r="I37" s="21"/>
      <c r="J37" s="21"/>
      <c r="K37" s="21"/>
    </row>
    <row r="38" spans="1:11" ht="14.85" customHeight="1" x14ac:dyDescent="0.2">
      <c r="A38" s="23">
        <v>45</v>
      </c>
      <c r="B38" s="23"/>
      <c r="C38" s="23"/>
      <c r="D38" s="23"/>
      <c r="E38" s="23"/>
      <c r="F38" s="2"/>
      <c r="G38" s="12">
        <v>1</v>
      </c>
      <c r="H38" s="21"/>
      <c r="I38" s="22" t="s">
        <v>34</v>
      </c>
      <c r="J38" s="21"/>
      <c r="K38" s="25">
        <f>SUM(K54:K55)</f>
        <v>0</v>
      </c>
    </row>
    <row r="39" spans="1:11" ht="14.85" customHeight="1" x14ac:dyDescent="0.2">
      <c r="A39" s="23">
        <v>45</v>
      </c>
      <c r="B39" s="23">
        <v>10</v>
      </c>
      <c r="C39" s="23">
        <v>10</v>
      </c>
      <c r="D39" s="23"/>
      <c r="E39" s="23"/>
      <c r="F39" s="2"/>
      <c r="G39" s="12">
        <v>5</v>
      </c>
      <c r="H39" s="21"/>
      <c r="I39" s="24" t="s">
        <v>19</v>
      </c>
      <c r="J39" s="21"/>
      <c r="K39" s="25">
        <f>SUM(K48:K50)+K45+K40</f>
        <v>0</v>
      </c>
    </row>
    <row r="40" spans="1:11" ht="14.85" customHeight="1" x14ac:dyDescent="0.2">
      <c r="A40" s="23">
        <v>45</v>
      </c>
      <c r="B40" s="23">
        <v>10</v>
      </c>
      <c r="C40" s="23">
        <v>10</v>
      </c>
      <c r="D40" s="23" t="s">
        <v>31</v>
      </c>
      <c r="E40" s="23"/>
      <c r="F40" s="2"/>
      <c r="G40" s="12">
        <v>0</v>
      </c>
      <c r="H40" s="21"/>
      <c r="I40" s="29" t="s">
        <v>35</v>
      </c>
      <c r="J40" s="21"/>
      <c r="K40" s="25">
        <f>SUM(K41:K44)</f>
        <v>0</v>
      </c>
    </row>
    <row r="41" spans="1:11" ht="14.85" customHeight="1" x14ac:dyDescent="0.2">
      <c r="A41" s="23">
        <v>45</v>
      </c>
      <c r="B41" s="23">
        <v>10</v>
      </c>
      <c r="C41" s="23">
        <v>10</v>
      </c>
      <c r="D41" s="23" t="s">
        <v>31</v>
      </c>
      <c r="E41" s="23" t="s">
        <v>31</v>
      </c>
      <c r="F41" s="2"/>
      <c r="G41" s="12">
        <v>5</v>
      </c>
      <c r="H41" s="21"/>
      <c r="I41" s="30" t="s">
        <v>36</v>
      </c>
      <c r="K41" s="27"/>
    </row>
    <row r="42" spans="1:11" ht="14.85" customHeight="1" x14ac:dyDescent="0.2">
      <c r="A42" s="23">
        <v>45</v>
      </c>
      <c r="B42" s="23">
        <v>10</v>
      </c>
      <c r="C42" s="23">
        <v>10</v>
      </c>
      <c r="D42" s="23" t="s">
        <v>31</v>
      </c>
      <c r="E42" s="23">
        <v>10</v>
      </c>
      <c r="F42" s="2"/>
      <c r="G42" s="12">
        <v>2</v>
      </c>
      <c r="H42" s="21"/>
      <c r="I42" s="30" t="s">
        <v>23</v>
      </c>
      <c r="K42" s="27"/>
    </row>
    <row r="43" spans="1:11" ht="14.85" customHeight="1" x14ac:dyDescent="0.2">
      <c r="A43" s="23">
        <v>45</v>
      </c>
      <c r="B43" s="23">
        <v>10</v>
      </c>
      <c r="C43" s="23">
        <v>10</v>
      </c>
      <c r="D43" s="23" t="s">
        <v>31</v>
      </c>
      <c r="E43" s="23">
        <v>15</v>
      </c>
      <c r="F43" s="2"/>
      <c r="G43" s="12">
        <v>7</v>
      </c>
      <c r="H43" s="21"/>
      <c r="I43" s="30" t="s">
        <v>37</v>
      </c>
      <c r="K43" s="27"/>
    </row>
    <row r="44" spans="1:11" ht="14.85" customHeight="1" x14ac:dyDescent="0.2">
      <c r="A44" s="23">
        <v>45</v>
      </c>
      <c r="B44" s="23">
        <v>10</v>
      </c>
      <c r="C44" s="23">
        <v>10</v>
      </c>
      <c r="D44" s="23" t="s">
        <v>31</v>
      </c>
      <c r="E44" s="23">
        <v>20</v>
      </c>
      <c r="F44" s="2"/>
      <c r="G44" s="12">
        <v>4</v>
      </c>
      <c r="H44" s="21"/>
      <c r="I44" s="30" t="s">
        <v>38</v>
      </c>
      <c r="K44" s="27"/>
    </row>
    <row r="45" spans="1:11" ht="14.85" customHeight="1" x14ac:dyDescent="0.2">
      <c r="A45" s="23">
        <v>45</v>
      </c>
      <c r="B45" s="23">
        <v>10</v>
      </c>
      <c r="C45" s="23">
        <v>10</v>
      </c>
      <c r="D45" s="23">
        <v>10</v>
      </c>
      <c r="E45" s="23"/>
      <c r="F45" s="2"/>
      <c r="G45" s="12">
        <v>7</v>
      </c>
      <c r="H45" s="21"/>
      <c r="I45" s="29" t="s">
        <v>39</v>
      </c>
      <c r="J45" s="21"/>
      <c r="K45" s="25">
        <f>SUM(K46:K47)</f>
        <v>0</v>
      </c>
    </row>
    <row r="46" spans="1:11" ht="14.85" customHeight="1" x14ac:dyDescent="0.2">
      <c r="A46" s="23">
        <v>45</v>
      </c>
      <c r="B46" s="23">
        <v>10</v>
      </c>
      <c r="C46" s="23">
        <v>10</v>
      </c>
      <c r="D46" s="23">
        <v>10</v>
      </c>
      <c r="E46" s="23" t="s">
        <v>31</v>
      </c>
      <c r="F46" s="2"/>
      <c r="G46" s="12">
        <v>2</v>
      </c>
      <c r="H46" s="21"/>
      <c r="I46" s="30" t="s">
        <v>40</v>
      </c>
      <c r="K46" s="27"/>
    </row>
    <row r="47" spans="1:11" ht="14.85" customHeight="1" x14ac:dyDescent="0.2">
      <c r="A47" s="23">
        <v>45</v>
      </c>
      <c r="B47" s="23">
        <v>10</v>
      </c>
      <c r="C47" s="23">
        <v>10</v>
      </c>
      <c r="D47" s="23">
        <v>10</v>
      </c>
      <c r="E47" s="23">
        <v>10</v>
      </c>
      <c r="F47" s="2"/>
      <c r="G47" s="12">
        <v>9</v>
      </c>
      <c r="I47" s="30" t="s">
        <v>41</v>
      </c>
      <c r="K47" s="27"/>
    </row>
    <row r="48" spans="1:11" ht="42.95" customHeight="1" x14ac:dyDescent="0.2">
      <c r="A48" s="23">
        <v>45</v>
      </c>
      <c r="B48" s="23">
        <v>10</v>
      </c>
      <c r="C48" s="23">
        <v>10</v>
      </c>
      <c r="D48" s="23">
        <v>15</v>
      </c>
      <c r="E48" s="23"/>
      <c r="F48" s="2"/>
      <c r="G48" s="12">
        <v>2</v>
      </c>
      <c r="I48" s="31" t="s">
        <v>42</v>
      </c>
      <c r="J48" s="32"/>
      <c r="K48" s="27"/>
    </row>
    <row r="49" spans="1:11" ht="14.85" customHeight="1" x14ac:dyDescent="0.2">
      <c r="A49" s="23">
        <v>45</v>
      </c>
      <c r="B49" s="23">
        <v>10</v>
      </c>
      <c r="C49" s="23">
        <v>10</v>
      </c>
      <c r="D49" s="23">
        <v>20</v>
      </c>
      <c r="E49" s="23"/>
      <c r="F49" s="2"/>
      <c r="G49" s="12">
        <v>9</v>
      </c>
      <c r="I49" s="29" t="s">
        <v>43</v>
      </c>
      <c r="J49" s="21"/>
      <c r="K49" s="27"/>
    </row>
    <row r="50" spans="1:11" ht="14.85" customHeight="1" x14ac:dyDescent="0.2">
      <c r="A50" s="23">
        <v>45</v>
      </c>
      <c r="B50" s="23">
        <v>10</v>
      </c>
      <c r="C50" s="23">
        <v>10</v>
      </c>
      <c r="D50" s="23">
        <v>25</v>
      </c>
      <c r="E50" s="23"/>
      <c r="F50" s="2"/>
      <c r="G50" s="12">
        <v>4</v>
      </c>
      <c r="I50" s="29" t="s">
        <v>44</v>
      </c>
      <c r="J50" s="21"/>
      <c r="K50" s="27"/>
    </row>
    <row r="51" spans="1:11" ht="14.85" customHeight="1" x14ac:dyDescent="0.2">
      <c r="A51" s="23">
        <v>45</v>
      </c>
      <c r="B51" s="23">
        <v>10</v>
      </c>
      <c r="C51" s="23">
        <v>15</v>
      </c>
      <c r="D51" s="23"/>
      <c r="E51" s="23"/>
      <c r="F51" s="2"/>
      <c r="G51" s="12">
        <v>0</v>
      </c>
      <c r="I51" s="24" t="s">
        <v>26</v>
      </c>
      <c r="J51" s="21"/>
      <c r="K51" s="27"/>
    </row>
    <row r="52" spans="1:11" ht="14.85" customHeight="1" x14ac:dyDescent="0.2">
      <c r="A52" s="23">
        <v>45</v>
      </c>
      <c r="B52" s="23">
        <v>10</v>
      </c>
      <c r="C52" s="23">
        <v>20</v>
      </c>
      <c r="D52" s="23"/>
      <c r="E52" s="23"/>
      <c r="F52" s="2"/>
      <c r="G52" s="12">
        <v>7</v>
      </c>
      <c r="I52" s="24" t="s">
        <v>45</v>
      </c>
      <c r="J52" s="21"/>
      <c r="K52" s="27"/>
    </row>
    <row r="53" spans="1:11" ht="14.85" customHeight="1" x14ac:dyDescent="0.2">
      <c r="A53" s="23">
        <v>45</v>
      </c>
      <c r="B53" s="23">
        <v>10</v>
      </c>
      <c r="C53" s="23">
        <v>25</v>
      </c>
      <c r="D53" s="23"/>
      <c r="E53" s="23"/>
      <c r="F53" s="2"/>
      <c r="G53" s="12">
        <v>2</v>
      </c>
      <c r="I53" s="24" t="s">
        <v>46</v>
      </c>
      <c r="J53" s="21"/>
      <c r="K53" s="27"/>
    </row>
    <row r="54" spans="1:11" ht="14.85" customHeight="1" x14ac:dyDescent="0.2">
      <c r="A54" s="23">
        <v>45</v>
      </c>
      <c r="B54" s="23">
        <v>10</v>
      </c>
      <c r="C54" s="23"/>
      <c r="D54" s="23"/>
      <c r="E54" s="23"/>
      <c r="F54" s="2"/>
      <c r="G54" s="12">
        <v>3</v>
      </c>
      <c r="I54" s="24" t="s">
        <v>47</v>
      </c>
      <c r="J54" s="33"/>
      <c r="K54" s="25">
        <f>SUM(K51:K53)+K39</f>
        <v>0</v>
      </c>
    </row>
    <row r="55" spans="1:11" ht="14.85" customHeight="1" x14ac:dyDescent="0.2">
      <c r="A55" s="23">
        <v>45</v>
      </c>
      <c r="B55" s="23">
        <v>15</v>
      </c>
      <c r="C55" s="23"/>
      <c r="D55" s="23"/>
      <c r="E55" s="23"/>
      <c r="F55" s="2"/>
      <c r="G55" s="12">
        <v>8</v>
      </c>
      <c r="I55" s="24" t="s">
        <v>28</v>
      </c>
      <c r="J55" s="21"/>
      <c r="K55" s="27"/>
    </row>
    <row r="56" spans="1:11" ht="14.85" customHeight="1" x14ac:dyDescent="0.2">
      <c r="A56" s="34"/>
      <c r="B56" s="34"/>
      <c r="C56" s="34"/>
      <c r="D56" s="34"/>
      <c r="E56" s="34"/>
    </row>
    <row r="57" spans="1:11" ht="14.85" customHeight="1" x14ac:dyDescent="0.2">
      <c r="A57" s="23">
        <v>50</v>
      </c>
      <c r="B57" s="23"/>
      <c r="C57" s="23"/>
      <c r="D57" s="23"/>
      <c r="E57" s="23"/>
      <c r="F57" s="2"/>
      <c r="G57" s="12">
        <v>9</v>
      </c>
      <c r="I57" s="35" t="s">
        <v>48</v>
      </c>
      <c r="K57" s="25">
        <f>K58+K62+K67+K71+K75+K76</f>
        <v>0</v>
      </c>
    </row>
    <row r="58" spans="1:11" ht="14.85" customHeight="1" x14ac:dyDescent="0.2">
      <c r="A58" s="23">
        <v>50</v>
      </c>
      <c r="B58" s="23" t="s">
        <v>31</v>
      </c>
      <c r="C58" s="23"/>
      <c r="D58" s="23"/>
      <c r="E58" s="23"/>
      <c r="F58" s="2"/>
      <c r="G58" s="12">
        <v>4</v>
      </c>
      <c r="I58" s="24" t="s">
        <v>49</v>
      </c>
      <c r="K58" s="25">
        <f>SUM(K59:K61)</f>
        <v>0</v>
      </c>
    </row>
    <row r="59" spans="1:11" ht="14.85" customHeight="1" x14ac:dyDescent="0.2">
      <c r="A59" s="23">
        <v>50</v>
      </c>
      <c r="B59" s="23" t="s">
        <v>31</v>
      </c>
      <c r="C59" s="23" t="s">
        <v>31</v>
      </c>
      <c r="D59" s="23"/>
      <c r="E59" s="23"/>
      <c r="F59" s="2"/>
      <c r="G59" s="12">
        <v>9</v>
      </c>
      <c r="I59" s="26" t="s">
        <v>50</v>
      </c>
      <c r="K59" s="27"/>
    </row>
    <row r="60" spans="1:11" ht="14.85" customHeight="1" x14ac:dyDescent="0.2">
      <c r="A60" s="23">
        <v>50</v>
      </c>
      <c r="B60" s="23" t="s">
        <v>31</v>
      </c>
      <c r="C60" s="23">
        <v>10</v>
      </c>
      <c r="D60" s="23"/>
      <c r="E60" s="23"/>
      <c r="F60" s="2"/>
      <c r="G60" s="12">
        <v>6</v>
      </c>
      <c r="I60" s="26" t="s">
        <v>51</v>
      </c>
      <c r="K60" s="27"/>
    </row>
    <row r="61" spans="1:11" ht="14.85" customHeight="1" x14ac:dyDescent="0.2">
      <c r="A61" s="23">
        <v>50</v>
      </c>
      <c r="B61" s="23" t="s">
        <v>31</v>
      </c>
      <c r="C61" s="23">
        <v>15</v>
      </c>
      <c r="D61" s="23"/>
      <c r="E61" s="23"/>
      <c r="F61" s="2"/>
      <c r="G61" s="12">
        <v>1</v>
      </c>
      <c r="I61" s="26" t="s">
        <v>52</v>
      </c>
      <c r="K61" s="27"/>
    </row>
    <row r="62" spans="1:11" ht="14.85" customHeight="1" x14ac:dyDescent="0.2">
      <c r="A62" s="23">
        <v>50</v>
      </c>
      <c r="B62" s="23">
        <v>10</v>
      </c>
      <c r="C62" s="23"/>
      <c r="D62" s="23"/>
      <c r="E62" s="23"/>
      <c r="F62" s="2"/>
      <c r="G62" s="12">
        <v>1</v>
      </c>
      <c r="I62" s="24" t="s">
        <v>53</v>
      </c>
      <c r="K62" s="25">
        <f>SUM(K63:K66)</f>
        <v>0</v>
      </c>
    </row>
    <row r="63" spans="1:11" ht="14.85" customHeight="1" x14ac:dyDescent="0.2">
      <c r="A63" s="23">
        <v>50</v>
      </c>
      <c r="B63" s="23">
        <v>10</v>
      </c>
      <c r="C63" s="23" t="s">
        <v>31</v>
      </c>
      <c r="D63" s="23"/>
      <c r="E63" s="23"/>
      <c r="F63" s="2"/>
      <c r="G63" s="12">
        <v>6</v>
      </c>
      <c r="I63" s="26" t="s">
        <v>54</v>
      </c>
      <c r="K63" s="27"/>
    </row>
    <row r="64" spans="1:11" ht="14.85" customHeight="1" x14ac:dyDescent="0.2">
      <c r="A64" s="23">
        <v>50</v>
      </c>
      <c r="B64" s="23">
        <v>10</v>
      </c>
      <c r="C64" s="23">
        <v>10</v>
      </c>
      <c r="D64" s="23"/>
      <c r="E64" s="23"/>
      <c r="F64" s="2"/>
      <c r="G64" s="12">
        <v>3</v>
      </c>
      <c r="I64" s="26" t="s">
        <v>50</v>
      </c>
      <c r="K64" s="27"/>
    </row>
    <row r="65" spans="1:11" ht="14.85" customHeight="1" x14ac:dyDescent="0.2">
      <c r="A65" s="23">
        <v>50</v>
      </c>
      <c r="B65" s="23">
        <v>10</v>
      </c>
      <c r="C65" s="23">
        <v>15</v>
      </c>
      <c r="D65" s="23"/>
      <c r="E65" s="23"/>
      <c r="F65" s="2"/>
      <c r="G65" s="12">
        <v>8</v>
      </c>
      <c r="I65" s="26" t="s">
        <v>51</v>
      </c>
      <c r="K65" s="27"/>
    </row>
    <row r="66" spans="1:11" ht="14.85" customHeight="1" x14ac:dyDescent="0.2">
      <c r="A66" s="23">
        <v>50</v>
      </c>
      <c r="B66" s="23">
        <v>10</v>
      </c>
      <c r="C66" s="23">
        <v>20</v>
      </c>
      <c r="D66" s="23"/>
      <c r="E66" s="23"/>
      <c r="F66" s="2"/>
      <c r="G66" s="12">
        <v>5</v>
      </c>
      <c r="I66" s="26" t="s">
        <v>52</v>
      </c>
      <c r="K66" s="27"/>
    </row>
    <row r="67" spans="1:11" ht="14.85" customHeight="1" x14ac:dyDescent="0.2">
      <c r="A67" s="23">
        <v>50</v>
      </c>
      <c r="B67" s="23">
        <v>15</v>
      </c>
      <c r="C67" s="23"/>
      <c r="D67" s="23"/>
      <c r="E67" s="23"/>
      <c r="F67" s="2"/>
      <c r="G67" s="12">
        <v>6</v>
      </c>
      <c r="I67" s="24" t="s">
        <v>55</v>
      </c>
      <c r="K67" s="25">
        <f>SUM(K68:K70)</f>
        <v>0</v>
      </c>
    </row>
    <row r="68" spans="1:11" ht="14.85" customHeight="1" x14ac:dyDescent="0.2">
      <c r="A68" s="23">
        <v>50</v>
      </c>
      <c r="B68" s="23">
        <v>15</v>
      </c>
      <c r="C68" s="23" t="s">
        <v>31</v>
      </c>
      <c r="D68" s="23"/>
      <c r="E68" s="23"/>
      <c r="F68" s="2"/>
      <c r="G68" s="12">
        <v>1</v>
      </c>
      <c r="I68" s="26" t="s">
        <v>50</v>
      </c>
      <c r="K68" s="27"/>
    </row>
    <row r="69" spans="1:11" ht="14.85" customHeight="1" x14ac:dyDescent="0.2">
      <c r="A69" s="23">
        <v>50</v>
      </c>
      <c r="B69" s="23">
        <v>15</v>
      </c>
      <c r="C69" s="23">
        <v>10</v>
      </c>
      <c r="D69" s="23"/>
      <c r="E69" s="23"/>
      <c r="F69" s="2"/>
      <c r="G69" s="12">
        <v>8</v>
      </c>
      <c r="I69" s="26" t="s">
        <v>51</v>
      </c>
      <c r="K69" s="27"/>
    </row>
    <row r="70" spans="1:11" ht="14.85" customHeight="1" x14ac:dyDescent="0.2">
      <c r="A70" s="23">
        <v>50</v>
      </c>
      <c r="B70" s="23">
        <v>15</v>
      </c>
      <c r="C70" s="23">
        <v>15</v>
      </c>
      <c r="D70" s="23"/>
      <c r="E70" s="23"/>
      <c r="F70" s="2"/>
      <c r="G70" s="12">
        <v>3</v>
      </c>
      <c r="I70" s="26" t="s">
        <v>52</v>
      </c>
      <c r="K70" s="27"/>
    </row>
    <row r="71" spans="1:11" ht="14.85" customHeight="1" x14ac:dyDescent="0.2">
      <c r="A71" s="23">
        <v>50</v>
      </c>
      <c r="B71" s="23">
        <v>20</v>
      </c>
      <c r="C71" s="23"/>
      <c r="D71" s="23"/>
      <c r="E71" s="23"/>
      <c r="F71" s="2"/>
      <c r="G71" s="12">
        <v>3</v>
      </c>
      <c r="I71" s="24" t="s">
        <v>56</v>
      </c>
      <c r="K71" s="25">
        <f>SUM(K72:K74)</f>
        <v>0</v>
      </c>
    </row>
    <row r="72" spans="1:11" ht="14.85" customHeight="1" x14ac:dyDescent="0.2">
      <c r="A72" s="23">
        <v>50</v>
      </c>
      <c r="B72" s="23">
        <v>20</v>
      </c>
      <c r="C72" s="23" t="s">
        <v>31</v>
      </c>
      <c r="D72" s="23"/>
      <c r="E72" s="23"/>
      <c r="F72" s="2"/>
      <c r="G72" s="12">
        <v>8</v>
      </c>
      <c r="I72" s="26" t="s">
        <v>50</v>
      </c>
      <c r="K72" s="27"/>
    </row>
    <row r="73" spans="1:11" ht="14.85" customHeight="1" x14ac:dyDescent="0.2">
      <c r="A73" s="23">
        <v>50</v>
      </c>
      <c r="B73" s="23">
        <v>20</v>
      </c>
      <c r="C73" s="23">
        <v>10</v>
      </c>
      <c r="D73" s="23"/>
      <c r="E73" s="23"/>
      <c r="F73" s="2"/>
      <c r="G73" s="12">
        <v>5</v>
      </c>
      <c r="I73" s="26" t="s">
        <v>51</v>
      </c>
      <c r="K73" s="27"/>
    </row>
    <row r="74" spans="1:11" ht="14.85" customHeight="1" x14ac:dyDescent="0.2">
      <c r="A74" s="23">
        <v>50</v>
      </c>
      <c r="B74" s="23">
        <v>20</v>
      </c>
      <c r="C74" s="23">
        <v>15</v>
      </c>
      <c r="D74" s="23"/>
      <c r="E74" s="23"/>
      <c r="F74" s="2"/>
      <c r="G74" s="12">
        <v>0</v>
      </c>
      <c r="I74" s="26" t="s">
        <v>52</v>
      </c>
      <c r="K74" s="27"/>
    </row>
    <row r="75" spans="1:11" ht="14.85" customHeight="1" x14ac:dyDescent="0.2">
      <c r="A75" s="23">
        <v>50</v>
      </c>
      <c r="B75" s="23">
        <v>25</v>
      </c>
      <c r="C75" s="23"/>
      <c r="D75" s="23"/>
      <c r="E75" s="23"/>
      <c r="F75" s="2"/>
      <c r="G75" s="12">
        <v>8</v>
      </c>
      <c r="I75" s="24" t="s">
        <v>57</v>
      </c>
      <c r="K75" s="27"/>
    </row>
    <row r="76" spans="1:11" ht="14.85" customHeight="1" x14ac:dyDescent="0.2">
      <c r="A76" s="23">
        <v>50</v>
      </c>
      <c r="B76" s="23">
        <v>30</v>
      </c>
      <c r="C76" s="23"/>
      <c r="D76" s="23"/>
      <c r="E76" s="23"/>
      <c r="F76" s="2"/>
      <c r="G76" s="12">
        <v>5</v>
      </c>
      <c r="I76" s="24" t="s">
        <v>58</v>
      </c>
      <c r="K76" s="27"/>
    </row>
    <row r="77" spans="1:11" ht="14.85" customHeight="1" x14ac:dyDescent="0.2">
      <c r="A77" s="34"/>
      <c r="B77" s="34"/>
      <c r="C77" s="34"/>
      <c r="D77" s="34"/>
      <c r="E77" s="34"/>
    </row>
    <row r="78" spans="1:11" ht="14.85" customHeight="1" x14ac:dyDescent="0.2">
      <c r="A78" s="23">
        <v>60</v>
      </c>
      <c r="B78" s="23"/>
      <c r="C78" s="23"/>
      <c r="D78" s="23"/>
      <c r="E78" s="23"/>
      <c r="F78" s="2"/>
      <c r="G78" s="12">
        <v>1</v>
      </c>
      <c r="I78" s="35" t="s">
        <v>59</v>
      </c>
      <c r="K78" s="25">
        <f>SUM(K79:K84)</f>
        <v>0</v>
      </c>
    </row>
    <row r="79" spans="1:11" ht="14.85" customHeight="1" x14ac:dyDescent="0.2">
      <c r="A79" s="23">
        <v>60</v>
      </c>
      <c r="B79" s="23" t="s">
        <v>31</v>
      </c>
      <c r="C79" s="23"/>
      <c r="D79" s="23"/>
      <c r="E79" s="23"/>
      <c r="F79" s="2"/>
      <c r="G79" s="12">
        <v>6</v>
      </c>
      <c r="I79" s="24" t="s">
        <v>60</v>
      </c>
      <c r="K79" s="27"/>
    </row>
    <row r="80" spans="1:11" ht="14.85" customHeight="1" x14ac:dyDescent="0.2">
      <c r="A80" s="23">
        <v>60</v>
      </c>
      <c r="B80" s="23">
        <v>10</v>
      </c>
      <c r="C80" s="23"/>
      <c r="D80" s="23"/>
      <c r="E80" s="23"/>
      <c r="F80" s="2"/>
      <c r="G80" s="12">
        <v>3</v>
      </c>
      <c r="I80" s="24" t="s">
        <v>61</v>
      </c>
      <c r="K80" s="27"/>
    </row>
    <row r="81" spans="1:11" ht="14.85" customHeight="1" x14ac:dyDescent="0.2">
      <c r="A81" s="23">
        <v>60</v>
      </c>
      <c r="B81" s="23">
        <v>15</v>
      </c>
      <c r="C81" s="23"/>
      <c r="D81" s="23"/>
      <c r="E81" s="23"/>
      <c r="F81" s="2"/>
      <c r="G81" s="12">
        <v>8</v>
      </c>
      <c r="I81" s="24" t="s">
        <v>62</v>
      </c>
      <c r="K81" s="27"/>
    </row>
    <row r="82" spans="1:11" ht="14.85" customHeight="1" x14ac:dyDescent="0.2">
      <c r="A82" s="23">
        <v>60</v>
      </c>
      <c r="B82" s="23">
        <v>20</v>
      </c>
      <c r="C82" s="23"/>
      <c r="D82" s="23"/>
      <c r="E82" s="23"/>
      <c r="F82" s="2"/>
      <c r="G82" s="12">
        <v>5</v>
      </c>
      <c r="I82" s="24" t="s">
        <v>63</v>
      </c>
      <c r="K82" s="27"/>
    </row>
    <row r="83" spans="1:11" ht="14.85" customHeight="1" x14ac:dyDescent="0.2">
      <c r="A83" s="23">
        <v>60</v>
      </c>
      <c r="B83" s="23">
        <v>25</v>
      </c>
      <c r="C83" s="23"/>
      <c r="D83" s="23"/>
      <c r="E83" s="23"/>
      <c r="F83" s="2"/>
      <c r="G83" s="12">
        <v>0</v>
      </c>
      <c r="I83" s="24" t="s">
        <v>64</v>
      </c>
      <c r="K83" s="27"/>
    </row>
    <row r="84" spans="1:11" ht="14.85" customHeight="1" x14ac:dyDescent="0.2">
      <c r="A84" s="23">
        <v>60</v>
      </c>
      <c r="B84" s="23">
        <v>30</v>
      </c>
      <c r="C84" s="23"/>
      <c r="D84" s="23"/>
      <c r="E84" s="23"/>
      <c r="F84" s="2"/>
      <c r="G84" s="12">
        <v>7</v>
      </c>
      <c r="I84" s="24" t="s">
        <v>65</v>
      </c>
      <c r="K84" s="27"/>
    </row>
    <row r="85" spans="1:11" ht="14.85" customHeight="1" x14ac:dyDescent="0.2">
      <c r="A85" s="28"/>
      <c r="B85" s="28"/>
      <c r="C85" s="28"/>
      <c r="D85" s="28"/>
      <c r="E85" s="28"/>
      <c r="F85" s="21"/>
      <c r="G85" s="21"/>
      <c r="H85" s="21"/>
      <c r="I85" s="21"/>
      <c r="J85" s="21"/>
      <c r="K85" s="21"/>
    </row>
    <row r="86" spans="1:11" ht="14.85" customHeight="1" x14ac:dyDescent="0.2">
      <c r="A86" s="23">
        <v>65</v>
      </c>
      <c r="B86" s="23"/>
      <c r="C86" s="23"/>
      <c r="D86" s="23"/>
      <c r="E86" s="23"/>
      <c r="F86" s="2"/>
      <c r="G86" s="12">
        <v>6</v>
      </c>
      <c r="I86" s="35" t="s">
        <v>66</v>
      </c>
      <c r="K86" s="25">
        <f>K78+K57</f>
        <v>0</v>
      </c>
    </row>
    <row r="87" spans="1:11" ht="14.85" customHeight="1" x14ac:dyDescent="0.2">
      <c r="A87" s="23">
        <v>65</v>
      </c>
      <c r="B87" s="23" t="s">
        <v>31</v>
      </c>
      <c r="C87" s="23"/>
      <c r="D87" s="23"/>
      <c r="E87" s="23"/>
      <c r="F87" s="2"/>
      <c r="G87" s="12">
        <v>1</v>
      </c>
      <c r="I87" s="24" t="s">
        <v>67</v>
      </c>
      <c r="K87" s="27"/>
    </row>
    <row r="88" spans="1:11" ht="14.85" customHeight="1" x14ac:dyDescent="0.2">
      <c r="A88" s="23">
        <v>65</v>
      </c>
      <c r="B88" s="23">
        <v>10</v>
      </c>
      <c r="C88" s="23"/>
      <c r="D88" s="23"/>
      <c r="E88" s="23"/>
      <c r="F88" s="2"/>
      <c r="G88" s="12">
        <v>8</v>
      </c>
      <c r="I88" s="24" t="s">
        <v>68</v>
      </c>
      <c r="K88" s="27"/>
    </row>
    <row r="89" spans="1:11" ht="14.85" customHeight="1" x14ac:dyDescent="0.2">
      <c r="A89" s="23">
        <v>70</v>
      </c>
      <c r="B89" s="23"/>
      <c r="C89" s="23"/>
      <c r="D89" s="23"/>
      <c r="E89" s="23"/>
      <c r="F89" s="2"/>
      <c r="G89" s="12">
        <v>3</v>
      </c>
      <c r="I89" s="35" t="s">
        <v>69</v>
      </c>
      <c r="K89" s="25">
        <f>SUM(K86:K88)</f>
        <v>0</v>
      </c>
    </row>
    <row r="90" spans="1:11" ht="14.85" customHeight="1" x14ac:dyDescent="0.2">
      <c r="A90" s="23">
        <v>70</v>
      </c>
      <c r="B90" s="23" t="s">
        <v>31</v>
      </c>
      <c r="C90" s="23"/>
      <c r="D90" s="23"/>
      <c r="E90" s="23"/>
      <c r="F90" s="2"/>
      <c r="G90" s="12">
        <v>8</v>
      </c>
      <c r="I90" s="24" t="s">
        <v>70</v>
      </c>
      <c r="K90" s="27"/>
    </row>
    <row r="91" spans="1:11" ht="14.85" customHeight="1" x14ac:dyDescent="0.2">
      <c r="A91" s="23">
        <v>70</v>
      </c>
      <c r="B91" s="23">
        <v>10</v>
      </c>
      <c r="C91" s="23"/>
      <c r="D91" s="23"/>
      <c r="E91" s="23"/>
      <c r="F91" s="2"/>
      <c r="G91" s="12">
        <v>5</v>
      </c>
      <c r="I91" s="24" t="s">
        <v>71</v>
      </c>
      <c r="K91" s="27"/>
    </row>
    <row r="92" spans="1:11" ht="14.85" customHeight="1" x14ac:dyDescent="0.2">
      <c r="A92" s="23">
        <v>80</v>
      </c>
      <c r="B92" s="23"/>
      <c r="C92" s="23"/>
      <c r="D92" s="23"/>
      <c r="E92" s="23"/>
      <c r="F92" s="2"/>
      <c r="G92" s="12">
        <v>5</v>
      </c>
      <c r="I92" s="35" t="s">
        <v>72</v>
      </c>
      <c r="K92" s="25">
        <f>SUM(K89:K91)</f>
        <v>0</v>
      </c>
    </row>
    <row r="93" spans="1:11" ht="14.85" customHeight="1" x14ac:dyDescent="0.2">
      <c r="A93" s="34"/>
      <c r="B93" s="34"/>
      <c r="C93" s="34"/>
      <c r="D93" s="34"/>
      <c r="E93" s="34"/>
    </row>
    <row r="94" spans="1:11" ht="14.85" customHeight="1" x14ac:dyDescent="0.2">
      <c r="A94" s="23">
        <v>90</v>
      </c>
      <c r="B94" s="23"/>
      <c r="C94" s="23"/>
      <c r="D94" s="23"/>
      <c r="E94" s="23"/>
      <c r="F94" s="2"/>
      <c r="G94" s="12">
        <v>7</v>
      </c>
      <c r="I94" s="35" t="s">
        <v>73</v>
      </c>
      <c r="K94" s="25">
        <f>SUM(K96:K99)</f>
        <v>0</v>
      </c>
    </row>
    <row r="95" spans="1:11" ht="14.85" customHeight="1" x14ac:dyDescent="0.2">
      <c r="A95" s="34"/>
      <c r="B95" s="34"/>
      <c r="C95" s="34"/>
      <c r="D95" s="34"/>
      <c r="E95" s="34"/>
      <c r="I95" s="24" t="s">
        <v>74</v>
      </c>
    </row>
    <row r="96" spans="1:11" ht="14.85" customHeight="1" x14ac:dyDescent="0.2">
      <c r="A96" s="23">
        <v>90</v>
      </c>
      <c r="B96" s="23" t="s">
        <v>31</v>
      </c>
      <c r="C96" s="23"/>
      <c r="D96" s="23"/>
      <c r="E96" s="23"/>
      <c r="F96" s="2"/>
      <c r="G96" s="12">
        <v>2</v>
      </c>
      <c r="I96" s="26" t="s">
        <v>75</v>
      </c>
      <c r="K96" s="27"/>
    </row>
    <row r="97" spans="1:11" ht="14.85" customHeight="1" x14ac:dyDescent="0.2">
      <c r="A97" s="23">
        <v>90</v>
      </c>
      <c r="B97" s="23">
        <v>10</v>
      </c>
      <c r="C97" s="23"/>
      <c r="D97" s="23"/>
      <c r="E97" s="23"/>
      <c r="F97" s="2"/>
      <c r="G97" s="12">
        <v>9</v>
      </c>
      <c r="I97" s="26" t="s">
        <v>76</v>
      </c>
      <c r="K97" s="27"/>
    </row>
    <row r="98" spans="1:11" ht="14.85" customHeight="1" x14ac:dyDescent="0.2">
      <c r="A98" s="23">
        <v>90</v>
      </c>
      <c r="B98" s="23">
        <v>15</v>
      </c>
      <c r="C98" s="23"/>
      <c r="D98" s="23"/>
      <c r="E98" s="23"/>
      <c r="F98" s="2"/>
      <c r="G98" s="12">
        <v>4</v>
      </c>
      <c r="I98" s="24" t="s">
        <v>77</v>
      </c>
      <c r="K98" s="27"/>
    </row>
    <row r="99" spans="1:11" ht="14.85" customHeight="1" x14ac:dyDescent="0.2">
      <c r="A99" s="23">
        <v>90</v>
      </c>
      <c r="B99" s="23">
        <v>20</v>
      </c>
      <c r="C99" s="23"/>
      <c r="D99" s="23"/>
      <c r="E99" s="23"/>
      <c r="F99" s="2"/>
      <c r="G99" s="12">
        <v>1</v>
      </c>
      <c r="I99" s="24" t="s">
        <v>78</v>
      </c>
      <c r="K99" s="25">
        <f>K100+K105</f>
        <v>0</v>
      </c>
    </row>
    <row r="100" spans="1:11" ht="14.85" customHeight="1" x14ac:dyDescent="0.2">
      <c r="A100" s="23">
        <v>90</v>
      </c>
      <c r="B100" s="23">
        <v>20</v>
      </c>
      <c r="C100" s="23" t="s">
        <v>31</v>
      </c>
      <c r="D100" s="23"/>
      <c r="E100" s="23"/>
      <c r="F100" s="2"/>
      <c r="G100" s="12">
        <v>6</v>
      </c>
      <c r="I100" s="26" t="s">
        <v>79</v>
      </c>
      <c r="K100" s="25">
        <f>SUM(K101:K104)</f>
        <v>0</v>
      </c>
    </row>
    <row r="101" spans="1:11" ht="14.85" customHeight="1" x14ac:dyDescent="0.2">
      <c r="A101" s="23">
        <v>90</v>
      </c>
      <c r="B101" s="23">
        <v>20</v>
      </c>
      <c r="C101" s="23" t="s">
        <v>31</v>
      </c>
      <c r="D101" s="23" t="s">
        <v>31</v>
      </c>
      <c r="E101" s="23"/>
      <c r="F101" s="2"/>
      <c r="G101" s="12">
        <v>1</v>
      </c>
      <c r="I101" s="36" t="s">
        <v>80</v>
      </c>
      <c r="K101" s="27"/>
    </row>
    <row r="102" spans="1:11" ht="14.85" customHeight="1" x14ac:dyDescent="0.2">
      <c r="A102" s="23">
        <v>90</v>
      </c>
      <c r="B102" s="23">
        <v>20</v>
      </c>
      <c r="C102" s="23" t="s">
        <v>31</v>
      </c>
      <c r="D102" s="23">
        <v>10</v>
      </c>
      <c r="E102" s="23"/>
      <c r="F102" s="2"/>
      <c r="G102" s="12">
        <v>8</v>
      </c>
      <c r="I102" s="36" t="s">
        <v>81</v>
      </c>
      <c r="K102" s="27"/>
    </row>
    <row r="103" spans="1:11" ht="14.85" customHeight="1" x14ac:dyDescent="0.2">
      <c r="A103" s="23">
        <v>90</v>
      </c>
      <c r="B103" s="23">
        <v>20</v>
      </c>
      <c r="C103" s="23" t="s">
        <v>31</v>
      </c>
      <c r="D103" s="23">
        <v>15</v>
      </c>
      <c r="E103" s="23"/>
      <c r="F103" s="2"/>
      <c r="G103" s="12">
        <v>3</v>
      </c>
      <c r="I103" s="36" t="s">
        <v>82</v>
      </c>
      <c r="K103" s="27"/>
    </row>
    <row r="104" spans="1:11" ht="14.85" customHeight="1" x14ac:dyDescent="0.2">
      <c r="A104" s="23">
        <v>90</v>
      </c>
      <c r="B104" s="23">
        <v>20</v>
      </c>
      <c r="C104" s="23" t="s">
        <v>31</v>
      </c>
      <c r="D104" s="23">
        <v>20</v>
      </c>
      <c r="E104" s="23"/>
      <c r="F104" s="2"/>
      <c r="G104" s="12">
        <v>0</v>
      </c>
      <c r="I104" s="36" t="s">
        <v>83</v>
      </c>
      <c r="K104" s="27"/>
    </row>
    <row r="105" spans="1:11" ht="14.85" customHeight="1" x14ac:dyDescent="0.2">
      <c r="A105" s="23">
        <v>90</v>
      </c>
      <c r="B105" s="23">
        <v>20</v>
      </c>
      <c r="C105" s="23">
        <v>10</v>
      </c>
      <c r="D105" s="23"/>
      <c r="E105" s="23"/>
      <c r="F105" s="2"/>
      <c r="G105" s="12">
        <v>3</v>
      </c>
      <c r="I105" s="26" t="s">
        <v>84</v>
      </c>
      <c r="K105" s="27"/>
    </row>
    <row r="106" spans="1:11" ht="14.85" customHeight="1" x14ac:dyDescent="0.2">
      <c r="A106" s="34"/>
      <c r="B106" s="34"/>
      <c r="C106" s="34"/>
      <c r="D106" s="34"/>
      <c r="E106" s="34"/>
    </row>
    <row r="107" spans="1:11" ht="14.85" customHeight="1" x14ac:dyDescent="0.2">
      <c r="A107" s="23">
        <v>95</v>
      </c>
      <c r="B107" s="23"/>
      <c r="C107" s="23"/>
      <c r="D107" s="23"/>
      <c r="E107" s="23"/>
      <c r="F107" s="2"/>
      <c r="G107" s="12">
        <v>2</v>
      </c>
      <c r="I107" s="35" t="s">
        <v>85</v>
      </c>
      <c r="K107" s="25">
        <f>SUM(K111:K114)+K108</f>
        <v>0</v>
      </c>
    </row>
    <row r="108" spans="1:11" ht="14.85" customHeight="1" x14ac:dyDescent="0.2">
      <c r="A108" s="23">
        <v>95</v>
      </c>
      <c r="B108" s="23" t="s">
        <v>31</v>
      </c>
      <c r="C108" s="23"/>
      <c r="D108" s="23"/>
      <c r="E108" s="23"/>
      <c r="F108" s="2"/>
      <c r="G108" s="12">
        <v>7</v>
      </c>
      <c r="I108" s="24" t="s">
        <v>34</v>
      </c>
      <c r="K108" s="25">
        <f>SUM(K109:K110)</f>
        <v>0</v>
      </c>
    </row>
    <row r="109" spans="1:11" ht="14.85" customHeight="1" x14ac:dyDescent="0.2">
      <c r="A109" s="23">
        <v>95</v>
      </c>
      <c r="B109" s="23" t="s">
        <v>31</v>
      </c>
      <c r="C109" s="23" t="s">
        <v>31</v>
      </c>
      <c r="D109" s="23"/>
      <c r="E109" s="23"/>
      <c r="F109" s="2"/>
      <c r="G109" s="12">
        <v>2</v>
      </c>
      <c r="I109" s="26" t="s">
        <v>45</v>
      </c>
      <c r="K109" s="27"/>
    </row>
    <row r="110" spans="1:11" ht="14.85" customHeight="1" x14ac:dyDescent="0.2">
      <c r="A110" s="23">
        <v>95</v>
      </c>
      <c r="B110" s="23" t="s">
        <v>31</v>
      </c>
      <c r="C110" s="23">
        <v>10</v>
      </c>
      <c r="D110" s="23"/>
      <c r="E110" s="23"/>
      <c r="F110" s="2"/>
      <c r="G110" s="12">
        <v>9</v>
      </c>
      <c r="I110" s="26" t="s">
        <v>46</v>
      </c>
      <c r="K110" s="27"/>
    </row>
    <row r="111" spans="1:11" ht="14.85" customHeight="1" x14ac:dyDescent="0.2">
      <c r="A111" s="23">
        <v>95</v>
      </c>
      <c r="B111" s="23">
        <v>10</v>
      </c>
      <c r="C111" s="23"/>
      <c r="D111" s="23"/>
      <c r="E111" s="23"/>
      <c r="F111" s="2"/>
      <c r="G111" s="12">
        <v>4</v>
      </c>
      <c r="I111" s="24" t="s">
        <v>86</v>
      </c>
      <c r="K111" s="27"/>
    </row>
    <row r="112" spans="1:11" ht="14.85" customHeight="1" x14ac:dyDescent="0.2">
      <c r="A112" s="23">
        <v>95</v>
      </c>
      <c r="B112" s="23">
        <v>15</v>
      </c>
      <c r="C112" s="23"/>
      <c r="D112" s="23"/>
      <c r="E112" s="23"/>
      <c r="F112" s="2"/>
      <c r="G112" s="12">
        <v>9</v>
      </c>
      <c r="I112" s="24" t="s">
        <v>87</v>
      </c>
      <c r="K112" s="27"/>
    </row>
    <row r="113" spans="1:11" ht="14.85" customHeight="1" x14ac:dyDescent="0.2">
      <c r="A113" s="23">
        <v>95</v>
      </c>
      <c r="B113" s="23">
        <v>20</v>
      </c>
      <c r="C113" s="23"/>
      <c r="D113" s="23"/>
      <c r="E113" s="23"/>
      <c r="F113" s="2"/>
      <c r="G113" s="12">
        <v>6</v>
      </c>
      <c r="I113" s="24" t="s">
        <v>88</v>
      </c>
      <c r="K113" s="27"/>
    </row>
    <row r="114" spans="1:11" ht="14.85" customHeight="1" x14ac:dyDescent="0.2">
      <c r="A114" s="23">
        <v>95</v>
      </c>
      <c r="B114" s="23">
        <v>25</v>
      </c>
      <c r="C114" s="23"/>
      <c r="D114" s="23"/>
      <c r="E114" s="23"/>
      <c r="F114" s="2"/>
      <c r="G114" s="12">
        <v>1</v>
      </c>
      <c r="I114" s="24" t="s">
        <v>89</v>
      </c>
      <c r="K114" s="27"/>
    </row>
    <row r="115" spans="1:11" ht="14.85" customHeight="1" x14ac:dyDescent="0.2">
      <c r="I115" s="37"/>
      <c r="K115" s="3"/>
    </row>
    <row r="116" spans="1:11" ht="14.85" customHeight="1" x14ac:dyDescent="0.2">
      <c r="I116" s="3"/>
    </row>
    <row r="117" spans="1:11" ht="14.85" customHeight="1" x14ac:dyDescent="0.2"/>
    <row r="118" spans="1:11" ht="14.85" customHeight="1" x14ac:dyDescent="0.2"/>
    <row r="119" spans="1:11" ht="14.85" customHeight="1" x14ac:dyDescent="0.2"/>
    <row r="120" spans="1:11" ht="14.85" customHeight="1" x14ac:dyDescent="0.2"/>
    <row r="121" spans="1:11" ht="14.85" customHeight="1" x14ac:dyDescent="0.2"/>
    <row r="122" spans="1:11" ht="14.85" customHeight="1" x14ac:dyDescent="0.2"/>
    <row r="123" spans="1:11" ht="14.85" customHeight="1" x14ac:dyDescent="0.2"/>
    <row r="124" spans="1:11" ht="14.85" customHeight="1" x14ac:dyDescent="0.2"/>
    <row r="125" spans="1:11" ht="14.85" customHeight="1" x14ac:dyDescent="0.2"/>
    <row r="126" spans="1:11" ht="14.85" customHeight="1" x14ac:dyDescent="0.2"/>
    <row r="127" spans="1:11" ht="14.85" customHeight="1" x14ac:dyDescent="0.2"/>
  </sheetData>
  <sheetProtection password="F0A6"/>
  <mergeCells count="4">
    <mergeCell ref="J9:K12"/>
    <mergeCell ref="A10:H10"/>
    <mergeCell ref="A11:H11"/>
    <mergeCell ref="A1:J1"/>
  </mergeCells>
  <pageMargins left="0.70866141732283472" right="0.51181102362204722" top="0.59055118110236227" bottom="0.11811023622047245" header="0.31496062992125984" footer="0.19685039370078741"/>
  <pageSetup paperSize="9" scale="77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pageSetUpPr fitToPage="1"/>
  </sheetPr>
  <dimension ref="A1:K160"/>
  <sheetViews>
    <sheetView showGridLines="0" zoomScaleNormal="100" zoomScaleSheetLayoutView="55" workbookViewId="0">
      <selection activeCell="H5" sqref="H5:I6"/>
    </sheetView>
  </sheetViews>
  <sheetFormatPr defaultRowHeight="12" x14ac:dyDescent="0.2"/>
  <cols>
    <col min="1" max="5" width="2.85546875" style="39" customWidth="1"/>
    <col min="6" max="6" width="9.85546875" style="39" customWidth="1"/>
    <col min="7" max="7" width="68.7109375" style="39" customWidth="1"/>
    <col min="8" max="8" width="10.7109375" style="40" customWidth="1"/>
    <col min="9" max="9" width="12.7109375" style="39" customWidth="1"/>
    <col min="10" max="10" width="3.5703125" style="41" customWidth="1"/>
    <col min="11" max="11" width="9.140625" style="70"/>
    <col min="12" max="16384" width="9.140625" style="41"/>
  </cols>
  <sheetData>
    <row r="1" spans="1:10" customFormat="1" ht="50.1" customHeight="1" x14ac:dyDescent="0.2">
      <c r="A1" s="99" t="s">
        <v>278</v>
      </c>
      <c r="B1" s="100"/>
      <c r="C1" s="100"/>
      <c r="D1" s="100"/>
      <c r="E1" s="100"/>
      <c r="F1" s="101"/>
      <c r="G1" s="101"/>
      <c r="H1" s="101"/>
      <c r="I1" s="101"/>
      <c r="J1" s="102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4" t="s">
        <v>1</v>
      </c>
      <c r="B4" s="42"/>
      <c r="C4" s="42"/>
      <c r="D4" s="43"/>
      <c r="E4" s="42"/>
      <c r="F4" s="42"/>
      <c r="G4" s="42"/>
      <c r="H4" s="44" t="s">
        <v>2</v>
      </c>
      <c r="I4" s="45">
        <v>40623</v>
      </c>
    </row>
    <row r="5" spans="1:10" ht="14.85" customHeight="1" x14ac:dyDescent="0.2">
      <c r="A5" s="9" t="s">
        <v>90</v>
      </c>
      <c r="B5" s="42"/>
      <c r="C5" s="42"/>
      <c r="D5" s="46"/>
      <c r="E5" s="47"/>
      <c r="F5" s="47"/>
      <c r="G5" s="47"/>
      <c r="H5" s="7" t="s">
        <v>3</v>
      </c>
      <c r="I5" s="8">
        <v>40634</v>
      </c>
    </row>
    <row r="6" spans="1:10" ht="14.85" customHeight="1" x14ac:dyDescent="0.2">
      <c r="A6" s="49"/>
      <c r="H6" s="7" t="s">
        <v>279</v>
      </c>
      <c r="I6" s="8">
        <v>43100</v>
      </c>
    </row>
    <row r="7" spans="1:10" ht="14.85" customHeight="1" x14ac:dyDescent="0.2">
      <c r="A7" s="41"/>
      <c r="I7" s="41"/>
    </row>
    <row r="8" spans="1:10" ht="14.85" customHeight="1" x14ac:dyDescent="0.2">
      <c r="A8" s="50" t="s">
        <v>4</v>
      </c>
    </row>
    <row r="9" spans="1:10" ht="14.85" customHeight="1" x14ac:dyDescent="0.2">
      <c r="A9" s="41"/>
      <c r="H9" s="103" t="s">
        <v>91</v>
      </c>
      <c r="I9" s="104"/>
    </row>
    <row r="10" spans="1:10" ht="29.45" customHeight="1" x14ac:dyDescent="0.2">
      <c r="A10" s="109" t="s">
        <v>6</v>
      </c>
      <c r="B10" s="109"/>
      <c r="C10" s="109"/>
      <c r="D10" s="109"/>
      <c r="E10" s="109"/>
      <c r="F10" s="109"/>
      <c r="G10" s="51" t="s">
        <v>7</v>
      </c>
      <c r="H10" s="105"/>
      <c r="I10" s="106"/>
    </row>
    <row r="11" spans="1:10" ht="29.45" customHeight="1" x14ac:dyDescent="0.2">
      <c r="A11" s="110" t="s">
        <v>8</v>
      </c>
      <c r="B11" s="111"/>
      <c r="C11" s="111"/>
      <c r="D11" s="111"/>
      <c r="E11" s="111"/>
      <c r="F11" s="111"/>
      <c r="G11" s="44">
        <v>410</v>
      </c>
      <c r="H11" s="105"/>
      <c r="I11" s="106"/>
    </row>
    <row r="12" spans="1:10" ht="14.85" customHeight="1" x14ac:dyDescent="0.2">
      <c r="A12" s="52" t="s">
        <v>10</v>
      </c>
      <c r="G12" s="44" t="s">
        <v>11</v>
      </c>
      <c r="H12" s="107"/>
      <c r="I12" s="108"/>
    </row>
    <row r="13" spans="1:10" ht="14.85" customHeight="1" x14ac:dyDescent="0.2">
      <c r="A13" s="52" t="s">
        <v>12</v>
      </c>
      <c r="B13" s="41"/>
      <c r="C13" s="41"/>
      <c r="D13" s="41"/>
      <c r="E13" s="41"/>
      <c r="F13" s="41"/>
      <c r="G13" s="39" t="s">
        <v>13</v>
      </c>
      <c r="H13" s="53"/>
      <c r="I13" s="53"/>
    </row>
    <row r="14" spans="1:10" ht="14.85" customHeight="1" x14ac:dyDescent="0.2">
      <c r="A14" s="52" t="s">
        <v>14</v>
      </c>
      <c r="G14" s="5" t="s">
        <v>281</v>
      </c>
    </row>
    <row r="15" spans="1:10" ht="14.85" customHeight="1" x14ac:dyDescent="0.2">
      <c r="A15" s="49"/>
    </row>
    <row r="16" spans="1:10" ht="14.85" customHeight="1" x14ac:dyDescent="0.2">
      <c r="B16" s="41"/>
      <c r="C16" s="41"/>
      <c r="D16" s="41"/>
      <c r="E16" s="41"/>
      <c r="F16" s="41"/>
      <c r="G16" s="41"/>
    </row>
    <row r="17" spans="1:9" ht="14.85" customHeight="1" x14ac:dyDescent="0.2"/>
    <row r="18" spans="1:9" ht="14.85" customHeight="1" x14ac:dyDescent="0.2">
      <c r="A18" s="54" t="s">
        <v>92</v>
      </c>
      <c r="I18" s="41"/>
    </row>
    <row r="19" spans="1:9" ht="14.85" customHeight="1" x14ac:dyDescent="0.2">
      <c r="A19" s="49"/>
      <c r="I19" s="41"/>
    </row>
    <row r="20" spans="1:9" ht="14.85" customHeight="1" x14ac:dyDescent="0.2">
      <c r="A20" s="41"/>
      <c r="B20" s="41"/>
      <c r="C20" s="41"/>
      <c r="D20" s="41"/>
      <c r="E20" s="41"/>
      <c r="H20" s="19"/>
      <c r="I20" s="55" t="s">
        <v>0</v>
      </c>
    </row>
    <row r="21" spans="1:9" ht="14.85" customHeight="1" x14ac:dyDescent="0.2">
      <c r="A21" s="39" t="s">
        <v>16</v>
      </c>
      <c r="E21" s="39" t="s">
        <v>17</v>
      </c>
      <c r="H21" s="19"/>
      <c r="I21" s="56">
        <v>10</v>
      </c>
    </row>
    <row r="22" spans="1:9" ht="14.85" customHeight="1" x14ac:dyDescent="0.2">
      <c r="A22" s="56">
        <v>10</v>
      </c>
      <c r="B22" s="56"/>
      <c r="C22" s="56"/>
      <c r="D22" s="40"/>
      <c r="E22" s="48">
        <v>1</v>
      </c>
      <c r="G22" s="35" t="s">
        <v>93</v>
      </c>
      <c r="H22" s="19"/>
      <c r="I22" s="57">
        <f>SUM(I23+I27)</f>
        <v>0</v>
      </c>
    </row>
    <row r="23" spans="1:9" ht="14.85" customHeight="1" x14ac:dyDescent="0.2">
      <c r="A23" s="56">
        <v>10</v>
      </c>
      <c r="B23" s="56">
        <v>10</v>
      </c>
      <c r="C23" s="56"/>
      <c r="D23" s="40"/>
      <c r="E23" s="48">
        <v>3</v>
      </c>
      <c r="F23" s="41"/>
      <c r="G23" s="58" t="s">
        <v>19</v>
      </c>
      <c r="H23" s="19"/>
      <c r="I23" s="57">
        <f>SUM(I24:I26)</f>
        <v>0</v>
      </c>
    </row>
    <row r="24" spans="1:9" ht="14.85" customHeight="1" x14ac:dyDescent="0.2">
      <c r="A24" s="56">
        <v>10</v>
      </c>
      <c r="B24" s="56">
        <v>10</v>
      </c>
      <c r="C24" s="56" t="s">
        <v>31</v>
      </c>
      <c r="D24" s="40"/>
      <c r="E24" s="48">
        <v>8</v>
      </c>
      <c r="F24" s="41"/>
      <c r="G24" s="59" t="s">
        <v>94</v>
      </c>
      <c r="H24" s="19"/>
      <c r="I24" s="60"/>
    </row>
    <row r="25" spans="1:9" ht="14.85" customHeight="1" x14ac:dyDescent="0.2">
      <c r="A25" s="56">
        <v>10</v>
      </c>
      <c r="B25" s="56">
        <v>10</v>
      </c>
      <c r="C25" s="56">
        <v>10</v>
      </c>
      <c r="D25" s="40"/>
      <c r="E25" s="48">
        <v>5</v>
      </c>
      <c r="F25" s="41"/>
      <c r="G25" s="59" t="s">
        <v>95</v>
      </c>
      <c r="H25" s="19"/>
      <c r="I25" s="60"/>
    </row>
    <row r="26" spans="1:9" ht="14.85" customHeight="1" x14ac:dyDescent="0.2">
      <c r="A26" s="56">
        <v>10</v>
      </c>
      <c r="B26" s="56">
        <v>10</v>
      </c>
      <c r="C26" s="56">
        <v>15</v>
      </c>
      <c r="D26" s="40"/>
      <c r="E26" s="48">
        <v>0</v>
      </c>
      <c r="F26" s="61"/>
      <c r="G26" s="59" t="s">
        <v>96</v>
      </c>
      <c r="H26" s="62"/>
      <c r="I26" s="60"/>
    </row>
    <row r="27" spans="1:9" ht="14.85" customHeight="1" x14ac:dyDescent="0.2">
      <c r="A27" s="56">
        <v>10</v>
      </c>
      <c r="B27" s="56">
        <v>15</v>
      </c>
      <c r="C27" s="56"/>
      <c r="D27" s="40"/>
      <c r="E27" s="48">
        <v>8</v>
      </c>
      <c r="G27" s="24" t="s">
        <v>97</v>
      </c>
      <c r="H27" s="62"/>
      <c r="I27" s="60"/>
    </row>
    <row r="28" spans="1:9" ht="14.85" customHeight="1" x14ac:dyDescent="0.2">
      <c r="A28" s="28"/>
      <c r="B28" s="28"/>
      <c r="C28" s="28"/>
      <c r="D28" s="21"/>
      <c r="E28" s="21"/>
      <c r="F28" s="21"/>
      <c r="G28" s="21"/>
      <c r="H28" s="21"/>
      <c r="I28" s="21"/>
    </row>
    <row r="29" spans="1:9" ht="14.85" customHeight="1" x14ac:dyDescent="0.2">
      <c r="A29" s="56">
        <v>15</v>
      </c>
      <c r="B29" s="56"/>
      <c r="C29" s="56"/>
      <c r="D29" s="40"/>
      <c r="E29" s="48">
        <v>6</v>
      </c>
      <c r="F29" s="21"/>
      <c r="G29" s="35" t="s">
        <v>19</v>
      </c>
      <c r="H29" s="21"/>
      <c r="I29" s="57">
        <f>I30+I37</f>
        <v>0</v>
      </c>
    </row>
    <row r="30" spans="1:9" ht="14.85" customHeight="1" x14ac:dyDescent="0.2">
      <c r="A30" s="56">
        <v>15</v>
      </c>
      <c r="B30" s="56" t="s">
        <v>31</v>
      </c>
      <c r="C30" s="56"/>
      <c r="D30" s="40"/>
      <c r="E30" s="48">
        <v>1</v>
      </c>
      <c r="F30" s="21"/>
      <c r="G30" s="24" t="s">
        <v>98</v>
      </c>
      <c r="H30" s="21"/>
      <c r="I30" s="57">
        <f>SUM(I31:I36)</f>
        <v>0</v>
      </c>
    </row>
    <row r="31" spans="1:9" ht="14.85" customHeight="1" x14ac:dyDescent="0.2">
      <c r="A31" s="56">
        <v>15</v>
      </c>
      <c r="B31" s="56" t="s">
        <v>31</v>
      </c>
      <c r="C31" s="56" t="s">
        <v>31</v>
      </c>
      <c r="D31" s="40"/>
      <c r="E31" s="48">
        <v>6</v>
      </c>
      <c r="F31" s="21"/>
      <c r="G31" s="59" t="s">
        <v>99</v>
      </c>
      <c r="H31" s="21"/>
      <c r="I31" s="60"/>
    </row>
    <row r="32" spans="1:9" ht="14.85" customHeight="1" x14ac:dyDescent="0.2">
      <c r="A32" s="56">
        <v>15</v>
      </c>
      <c r="B32" s="56" t="s">
        <v>31</v>
      </c>
      <c r="C32" s="56">
        <v>10</v>
      </c>
      <c r="D32" s="40"/>
      <c r="E32" s="48">
        <v>3</v>
      </c>
      <c r="F32" s="21"/>
      <c r="G32" s="59" t="s">
        <v>100</v>
      </c>
      <c r="H32" s="21"/>
      <c r="I32" s="60"/>
    </row>
    <row r="33" spans="1:9" ht="14.85" customHeight="1" x14ac:dyDescent="0.2">
      <c r="A33" s="56">
        <v>15</v>
      </c>
      <c r="B33" s="56" t="s">
        <v>31</v>
      </c>
      <c r="C33" s="56">
        <v>15</v>
      </c>
      <c r="D33" s="40"/>
      <c r="E33" s="48">
        <v>8</v>
      </c>
      <c r="F33" s="21"/>
      <c r="G33" s="59" t="s">
        <v>101</v>
      </c>
      <c r="H33" s="21"/>
      <c r="I33" s="60"/>
    </row>
    <row r="34" spans="1:9" ht="14.85" customHeight="1" x14ac:dyDescent="0.2">
      <c r="A34" s="56">
        <v>15</v>
      </c>
      <c r="B34" s="56" t="s">
        <v>31</v>
      </c>
      <c r="C34" s="56">
        <v>20</v>
      </c>
      <c r="D34" s="40"/>
      <c r="E34" s="48">
        <v>5</v>
      </c>
      <c r="F34" s="21"/>
      <c r="G34" s="59" t="s">
        <v>102</v>
      </c>
      <c r="H34" s="21"/>
      <c r="I34" s="60"/>
    </row>
    <row r="35" spans="1:9" ht="14.85" customHeight="1" x14ac:dyDescent="0.2">
      <c r="A35" s="56">
        <v>15</v>
      </c>
      <c r="B35" s="56" t="s">
        <v>31</v>
      </c>
      <c r="C35" s="56">
        <v>25</v>
      </c>
      <c r="D35" s="40"/>
      <c r="E35" s="48">
        <v>0</v>
      </c>
      <c r="F35" s="21"/>
      <c r="G35" s="59" t="s">
        <v>103</v>
      </c>
      <c r="H35" s="21"/>
      <c r="I35" s="60"/>
    </row>
    <row r="36" spans="1:9" ht="14.85" customHeight="1" x14ac:dyDescent="0.2">
      <c r="A36" s="56">
        <v>15</v>
      </c>
      <c r="B36" s="56" t="s">
        <v>31</v>
      </c>
      <c r="C36" s="56">
        <v>30</v>
      </c>
      <c r="D36" s="40"/>
      <c r="E36" s="48">
        <v>7</v>
      </c>
      <c r="F36" s="21"/>
      <c r="G36" s="59" t="s">
        <v>104</v>
      </c>
      <c r="H36" s="21"/>
      <c r="I36" s="60"/>
    </row>
    <row r="37" spans="1:9" ht="14.85" customHeight="1" x14ac:dyDescent="0.2">
      <c r="A37" s="56">
        <v>15</v>
      </c>
      <c r="B37" s="56">
        <v>10</v>
      </c>
      <c r="C37" s="56"/>
      <c r="D37" s="21"/>
      <c r="E37" s="48">
        <v>8</v>
      </c>
      <c r="F37" s="21"/>
      <c r="G37" s="24" t="s">
        <v>105</v>
      </c>
      <c r="H37" s="21"/>
      <c r="I37" s="57">
        <f>SUM(I38:I41)</f>
        <v>0</v>
      </c>
    </row>
    <row r="38" spans="1:9" ht="14.85" customHeight="1" x14ac:dyDescent="0.2">
      <c r="A38" s="56">
        <v>15</v>
      </c>
      <c r="B38" s="56">
        <v>10</v>
      </c>
      <c r="C38" s="56" t="s">
        <v>31</v>
      </c>
      <c r="D38" s="40"/>
      <c r="E38" s="48">
        <v>3</v>
      </c>
      <c r="F38" s="21"/>
      <c r="G38" s="59" t="s">
        <v>106</v>
      </c>
      <c r="H38" s="21"/>
      <c r="I38" s="60"/>
    </row>
    <row r="39" spans="1:9" ht="14.85" customHeight="1" x14ac:dyDescent="0.2">
      <c r="A39" s="56">
        <v>15</v>
      </c>
      <c r="B39" s="56">
        <v>10</v>
      </c>
      <c r="C39" s="56">
        <v>10</v>
      </c>
      <c r="D39" s="40"/>
      <c r="E39" s="48">
        <v>0</v>
      </c>
      <c r="F39" s="21"/>
      <c r="G39" s="59" t="s">
        <v>107</v>
      </c>
      <c r="H39" s="21"/>
      <c r="I39" s="60"/>
    </row>
    <row r="40" spans="1:9" ht="14.85" customHeight="1" x14ac:dyDescent="0.2">
      <c r="A40" s="56">
        <v>15</v>
      </c>
      <c r="B40" s="56">
        <v>10</v>
      </c>
      <c r="C40" s="56">
        <v>15</v>
      </c>
      <c r="D40" s="40"/>
      <c r="E40" s="48">
        <v>5</v>
      </c>
      <c r="F40" s="21"/>
      <c r="G40" s="59" t="s">
        <v>108</v>
      </c>
      <c r="H40" s="21"/>
      <c r="I40" s="60"/>
    </row>
    <row r="41" spans="1:9" ht="14.85" customHeight="1" x14ac:dyDescent="0.2">
      <c r="A41" s="56">
        <v>15</v>
      </c>
      <c r="B41" s="56">
        <v>10</v>
      </c>
      <c r="C41" s="56">
        <v>20</v>
      </c>
      <c r="D41" s="40"/>
      <c r="E41" s="48">
        <v>2</v>
      </c>
      <c r="F41" s="21"/>
      <c r="G41" s="59" t="s">
        <v>109</v>
      </c>
      <c r="H41" s="21"/>
      <c r="I41" s="60"/>
    </row>
    <row r="42" spans="1:9" ht="14.85" customHeight="1" x14ac:dyDescent="0.2">
      <c r="A42" s="56">
        <v>15</v>
      </c>
      <c r="B42" s="56">
        <v>15</v>
      </c>
      <c r="C42" s="56"/>
      <c r="D42" s="40"/>
      <c r="E42" s="48">
        <v>3</v>
      </c>
      <c r="F42" s="21"/>
      <c r="G42" s="24" t="s">
        <v>110</v>
      </c>
      <c r="H42" s="21"/>
      <c r="I42" s="57">
        <f>SUM(I43:I44)</f>
        <v>0</v>
      </c>
    </row>
    <row r="43" spans="1:9" ht="14.85" customHeight="1" x14ac:dyDescent="0.2">
      <c r="A43" s="56">
        <v>15</v>
      </c>
      <c r="B43" s="56">
        <v>15</v>
      </c>
      <c r="C43" s="56" t="s">
        <v>31</v>
      </c>
      <c r="D43" s="40"/>
      <c r="E43" s="48">
        <v>8</v>
      </c>
      <c r="F43" s="21"/>
      <c r="G43" s="59" t="s">
        <v>111</v>
      </c>
      <c r="H43" s="21"/>
      <c r="I43" s="60"/>
    </row>
    <row r="44" spans="1:9" ht="14.85" customHeight="1" x14ac:dyDescent="0.2">
      <c r="A44" s="56">
        <v>15</v>
      </c>
      <c r="B44" s="56">
        <v>15</v>
      </c>
      <c r="C44" s="56">
        <v>10</v>
      </c>
      <c r="D44" s="40"/>
      <c r="E44" s="48">
        <v>5</v>
      </c>
      <c r="F44" s="21"/>
      <c r="G44" s="59" t="s">
        <v>112</v>
      </c>
      <c r="H44" s="21"/>
      <c r="I44" s="60"/>
    </row>
    <row r="45" spans="1:9" ht="14.85" customHeight="1" x14ac:dyDescent="0.2">
      <c r="A45" s="56">
        <v>15</v>
      </c>
      <c r="B45" s="56">
        <v>20</v>
      </c>
      <c r="C45" s="56"/>
      <c r="D45" s="40"/>
      <c r="E45" s="48">
        <v>0</v>
      </c>
      <c r="F45" s="21"/>
      <c r="G45" s="24" t="s">
        <v>113</v>
      </c>
      <c r="H45" s="21"/>
      <c r="I45" s="57">
        <f>SUM(I46:I48)</f>
        <v>0</v>
      </c>
    </row>
    <row r="46" spans="1:9" ht="14.85" customHeight="1" x14ac:dyDescent="0.2">
      <c r="A46" s="56">
        <v>15</v>
      </c>
      <c r="B46" s="56">
        <v>20</v>
      </c>
      <c r="C46" s="56" t="s">
        <v>31</v>
      </c>
      <c r="D46" s="40"/>
      <c r="E46" s="48">
        <v>5</v>
      </c>
      <c r="F46" s="21"/>
      <c r="G46" s="59" t="s">
        <v>114</v>
      </c>
      <c r="H46" s="21"/>
      <c r="I46" s="60"/>
    </row>
    <row r="47" spans="1:9" ht="14.85" customHeight="1" x14ac:dyDescent="0.2">
      <c r="A47" s="56">
        <v>15</v>
      </c>
      <c r="B47" s="56">
        <v>20</v>
      </c>
      <c r="C47" s="56">
        <v>10</v>
      </c>
      <c r="D47" s="40"/>
      <c r="E47" s="48">
        <v>2</v>
      </c>
      <c r="F47" s="21"/>
      <c r="G47" s="59" t="s">
        <v>115</v>
      </c>
      <c r="H47" s="21"/>
      <c r="I47" s="60"/>
    </row>
    <row r="48" spans="1:9" ht="14.85" customHeight="1" x14ac:dyDescent="0.2">
      <c r="A48" s="56">
        <v>15</v>
      </c>
      <c r="B48" s="56">
        <v>20</v>
      </c>
      <c r="C48" s="56">
        <v>15</v>
      </c>
      <c r="D48" s="40"/>
      <c r="E48" s="48">
        <v>7</v>
      </c>
      <c r="F48" s="21"/>
      <c r="G48" s="59" t="s">
        <v>116</v>
      </c>
      <c r="H48" s="21"/>
      <c r="I48" s="60"/>
    </row>
    <row r="49" spans="1:9" ht="14.85" customHeight="1" x14ac:dyDescent="0.2">
      <c r="A49" s="28"/>
      <c r="B49" s="28"/>
      <c r="C49" s="28"/>
      <c r="D49" s="21"/>
      <c r="E49" s="21"/>
      <c r="F49" s="21"/>
      <c r="G49" s="21"/>
      <c r="H49" s="21"/>
      <c r="I49" s="21"/>
    </row>
    <row r="50" spans="1:9" ht="14.85" customHeight="1" x14ac:dyDescent="0.2">
      <c r="A50" s="56">
        <v>20</v>
      </c>
      <c r="B50" s="56"/>
      <c r="C50" s="56"/>
      <c r="D50" s="40"/>
      <c r="E50" s="48">
        <v>3</v>
      </c>
      <c r="F50" s="21"/>
      <c r="G50" s="35" t="s">
        <v>34</v>
      </c>
      <c r="H50" s="21"/>
      <c r="I50" s="57">
        <f>I51+I54</f>
        <v>0</v>
      </c>
    </row>
    <row r="51" spans="1:9" ht="14.85" customHeight="1" x14ac:dyDescent="0.2">
      <c r="A51" s="56">
        <v>20</v>
      </c>
      <c r="B51" s="56" t="s">
        <v>31</v>
      </c>
      <c r="C51" s="56"/>
      <c r="D51" s="40"/>
      <c r="E51" s="48">
        <v>8</v>
      </c>
      <c r="F51" s="21"/>
      <c r="G51" s="24" t="s">
        <v>19</v>
      </c>
      <c r="H51" s="21"/>
      <c r="I51" s="57">
        <f>SUM(I52:I53)</f>
        <v>0</v>
      </c>
    </row>
    <row r="52" spans="1:9" ht="14.85" customHeight="1" x14ac:dyDescent="0.2">
      <c r="A52" s="56">
        <v>20</v>
      </c>
      <c r="B52" s="56" t="s">
        <v>31</v>
      </c>
      <c r="C52" s="56" t="s">
        <v>31</v>
      </c>
      <c r="D52" s="40"/>
      <c r="E52" s="48">
        <v>3</v>
      </c>
      <c r="F52" s="21"/>
      <c r="G52" s="59" t="s">
        <v>117</v>
      </c>
      <c r="H52" s="21"/>
      <c r="I52" s="60"/>
    </row>
    <row r="53" spans="1:9" ht="14.85" customHeight="1" x14ac:dyDescent="0.2">
      <c r="A53" s="56">
        <v>20</v>
      </c>
      <c r="B53" s="56" t="s">
        <v>31</v>
      </c>
      <c r="C53" s="56">
        <v>10</v>
      </c>
      <c r="D53" s="40"/>
      <c r="E53" s="48">
        <v>0</v>
      </c>
      <c r="F53" s="21"/>
      <c r="G53" s="59" t="s">
        <v>118</v>
      </c>
      <c r="H53" s="21"/>
      <c r="I53" s="60"/>
    </row>
    <row r="54" spans="1:9" ht="14.85" customHeight="1" x14ac:dyDescent="0.2">
      <c r="A54" s="56">
        <v>20</v>
      </c>
      <c r="B54" s="56">
        <v>10</v>
      </c>
      <c r="C54" s="56"/>
      <c r="D54" s="40"/>
      <c r="E54" s="48">
        <v>5</v>
      </c>
      <c r="F54" s="21"/>
      <c r="G54" s="24" t="s">
        <v>26</v>
      </c>
      <c r="H54" s="21"/>
      <c r="I54" s="60"/>
    </row>
    <row r="55" spans="1:9" ht="14.85" customHeight="1" x14ac:dyDescent="0.2">
      <c r="A55" s="28"/>
      <c r="B55" s="28"/>
      <c r="C55" s="28"/>
      <c r="D55" s="21"/>
      <c r="E55" s="21"/>
      <c r="F55" s="21"/>
      <c r="G55" s="24" t="s">
        <v>119</v>
      </c>
      <c r="H55" s="21"/>
      <c r="I55" s="21"/>
    </row>
    <row r="56" spans="1:9" ht="14.85" customHeight="1" x14ac:dyDescent="0.2">
      <c r="A56" s="56">
        <v>25</v>
      </c>
      <c r="B56" s="56">
        <v>15</v>
      </c>
      <c r="C56" s="56" t="s">
        <v>31</v>
      </c>
      <c r="D56" s="40"/>
      <c r="E56" s="48">
        <v>0</v>
      </c>
      <c r="F56" s="21"/>
      <c r="G56" s="26" t="s">
        <v>120</v>
      </c>
      <c r="H56" s="21"/>
      <c r="I56" s="60"/>
    </row>
    <row r="57" spans="1:9" ht="14.85" customHeight="1" x14ac:dyDescent="0.2">
      <c r="A57" s="56">
        <v>25</v>
      </c>
      <c r="B57" s="56">
        <v>15</v>
      </c>
      <c r="C57" s="56">
        <v>10</v>
      </c>
      <c r="D57" s="40"/>
      <c r="E57" s="48">
        <v>7</v>
      </c>
      <c r="F57" s="21"/>
      <c r="G57" s="26" t="s">
        <v>121</v>
      </c>
      <c r="H57" s="21"/>
      <c r="I57" s="60"/>
    </row>
    <row r="58" spans="1:9" ht="14.85" customHeight="1" x14ac:dyDescent="0.2">
      <c r="A58" s="56">
        <v>25</v>
      </c>
      <c r="B58" s="56">
        <v>15</v>
      </c>
      <c r="C58" s="56">
        <v>15</v>
      </c>
      <c r="D58" s="40"/>
      <c r="E58" s="48">
        <v>2</v>
      </c>
      <c r="F58" s="21"/>
      <c r="G58" s="26" t="s">
        <v>122</v>
      </c>
      <c r="H58" s="21"/>
      <c r="I58" s="60"/>
    </row>
    <row r="59" spans="1:9" ht="14.85" customHeight="1" x14ac:dyDescent="0.2">
      <c r="A59" s="56">
        <v>25</v>
      </c>
      <c r="B59" s="56">
        <v>15</v>
      </c>
      <c r="C59" s="56"/>
      <c r="D59" s="40"/>
      <c r="E59" s="48">
        <v>5</v>
      </c>
      <c r="F59" s="21"/>
      <c r="G59" s="26" t="s">
        <v>34</v>
      </c>
      <c r="H59" s="21"/>
      <c r="I59" s="57">
        <f>SUM(I56:I58)</f>
        <v>0</v>
      </c>
    </row>
    <row r="60" spans="1:9" ht="14.85" customHeight="1" x14ac:dyDescent="0.2">
      <c r="A60" s="56">
        <v>25</v>
      </c>
      <c r="B60" s="56">
        <v>20</v>
      </c>
      <c r="C60" s="56"/>
      <c r="D60" s="40"/>
      <c r="E60" s="48">
        <v>2</v>
      </c>
      <c r="F60" s="21"/>
      <c r="G60" s="24" t="s">
        <v>123</v>
      </c>
      <c r="H60" s="21"/>
      <c r="I60" s="60"/>
    </row>
    <row r="61" spans="1:9" ht="14.85" customHeight="1" x14ac:dyDescent="0.2">
      <c r="A61" s="28"/>
      <c r="B61" s="28"/>
      <c r="C61" s="28"/>
      <c r="D61" s="21"/>
      <c r="E61" s="21"/>
      <c r="G61" s="35" t="s">
        <v>124</v>
      </c>
      <c r="I61" s="21"/>
    </row>
    <row r="62" spans="1:9" ht="14.85" customHeight="1" x14ac:dyDescent="0.2">
      <c r="A62" s="56">
        <v>35</v>
      </c>
      <c r="B62" s="56"/>
      <c r="C62" s="56"/>
      <c r="D62" s="40"/>
      <c r="E62" s="48">
        <v>0</v>
      </c>
      <c r="G62" s="24" t="s">
        <v>125</v>
      </c>
      <c r="I62" s="60"/>
    </row>
    <row r="63" spans="1:9" ht="14.85" customHeight="1" x14ac:dyDescent="0.2">
      <c r="A63" s="28"/>
      <c r="B63" s="28"/>
      <c r="C63" s="28"/>
      <c r="D63" s="21"/>
      <c r="E63" s="21"/>
      <c r="I63" s="21"/>
    </row>
    <row r="64" spans="1:9" ht="14.85" customHeight="1" x14ac:dyDescent="0.2">
      <c r="A64" s="56">
        <v>40</v>
      </c>
      <c r="B64" s="56"/>
      <c r="C64" s="56"/>
      <c r="D64" s="40"/>
      <c r="E64" s="48">
        <v>7</v>
      </c>
      <c r="G64" s="35" t="s">
        <v>126</v>
      </c>
      <c r="I64" s="57">
        <f>SUM(I65:I66)</f>
        <v>0</v>
      </c>
    </row>
    <row r="65" spans="1:9" ht="14.85" customHeight="1" x14ac:dyDescent="0.2">
      <c r="A65" s="56">
        <v>40</v>
      </c>
      <c r="B65" s="56" t="s">
        <v>31</v>
      </c>
      <c r="C65" s="56"/>
      <c r="D65" s="40"/>
      <c r="E65" s="48">
        <v>2</v>
      </c>
      <c r="G65" s="24" t="s">
        <v>127</v>
      </c>
      <c r="I65" s="60"/>
    </row>
    <row r="66" spans="1:9" ht="14.85" customHeight="1" x14ac:dyDescent="0.2">
      <c r="A66" s="56">
        <v>40</v>
      </c>
      <c r="B66" s="56">
        <v>40</v>
      </c>
      <c r="C66" s="56"/>
      <c r="D66" s="40"/>
      <c r="E66" s="48">
        <v>5</v>
      </c>
      <c r="G66" s="24" t="s">
        <v>128</v>
      </c>
      <c r="I66" s="60"/>
    </row>
    <row r="67" spans="1:9" ht="14.85" customHeight="1" x14ac:dyDescent="0.2">
      <c r="A67" s="28"/>
      <c r="B67" s="28"/>
      <c r="C67" s="28"/>
      <c r="D67" s="21"/>
      <c r="E67" s="21"/>
    </row>
    <row r="68" spans="1:9" ht="14.85" customHeight="1" x14ac:dyDescent="0.2">
      <c r="A68" s="56">
        <v>50</v>
      </c>
      <c r="B68" s="56"/>
      <c r="C68" s="56"/>
      <c r="D68" s="40"/>
      <c r="E68" s="48">
        <v>0</v>
      </c>
      <c r="G68" s="35" t="s">
        <v>48</v>
      </c>
      <c r="I68" s="57">
        <f>I69+I73+I78+I82+I86+I87</f>
        <v>0</v>
      </c>
    </row>
    <row r="69" spans="1:9" ht="14.85" customHeight="1" x14ac:dyDescent="0.2">
      <c r="A69" s="56">
        <v>50</v>
      </c>
      <c r="B69" s="56" t="s">
        <v>31</v>
      </c>
      <c r="C69" s="56"/>
      <c r="D69" s="40"/>
      <c r="E69" s="48">
        <v>5</v>
      </c>
      <c r="G69" s="24" t="s">
        <v>49</v>
      </c>
      <c r="I69" s="57">
        <f>SUM(I70:I72)</f>
        <v>0</v>
      </c>
    </row>
    <row r="70" spans="1:9" ht="14.85" customHeight="1" x14ac:dyDescent="0.2">
      <c r="A70" s="56">
        <v>50</v>
      </c>
      <c r="B70" s="56" t="s">
        <v>31</v>
      </c>
      <c r="C70" s="56" t="s">
        <v>31</v>
      </c>
      <c r="D70" s="40"/>
      <c r="E70" s="48">
        <v>0</v>
      </c>
      <c r="G70" s="26" t="s">
        <v>50</v>
      </c>
      <c r="I70" s="60"/>
    </row>
    <row r="71" spans="1:9" ht="14.85" customHeight="1" x14ac:dyDescent="0.2">
      <c r="A71" s="56">
        <v>50</v>
      </c>
      <c r="B71" s="56" t="s">
        <v>31</v>
      </c>
      <c r="C71" s="56">
        <v>10</v>
      </c>
      <c r="D71" s="40"/>
      <c r="E71" s="48">
        <v>7</v>
      </c>
      <c r="G71" s="26" t="s">
        <v>51</v>
      </c>
      <c r="I71" s="60"/>
    </row>
    <row r="72" spans="1:9" ht="14.85" customHeight="1" x14ac:dyDescent="0.2">
      <c r="A72" s="56">
        <v>50</v>
      </c>
      <c r="B72" s="56" t="s">
        <v>31</v>
      </c>
      <c r="C72" s="56">
        <v>15</v>
      </c>
      <c r="D72" s="40"/>
      <c r="E72" s="48">
        <v>2</v>
      </c>
      <c r="G72" s="26" t="s">
        <v>52</v>
      </c>
      <c r="I72" s="60"/>
    </row>
    <row r="73" spans="1:9" ht="14.85" customHeight="1" x14ac:dyDescent="0.2">
      <c r="A73" s="56">
        <v>50</v>
      </c>
      <c r="B73" s="56">
        <v>10</v>
      </c>
      <c r="C73" s="56"/>
      <c r="D73" s="40"/>
      <c r="E73" s="48">
        <v>2</v>
      </c>
      <c r="G73" s="24" t="s">
        <v>53</v>
      </c>
      <c r="I73" s="57">
        <f>SUM(I74:I77)</f>
        <v>0</v>
      </c>
    </row>
    <row r="74" spans="1:9" ht="14.85" customHeight="1" x14ac:dyDescent="0.2">
      <c r="A74" s="56">
        <v>50</v>
      </c>
      <c r="B74" s="56">
        <v>10</v>
      </c>
      <c r="C74" s="56" t="s">
        <v>31</v>
      </c>
      <c r="D74" s="40"/>
      <c r="E74" s="48">
        <v>7</v>
      </c>
      <c r="G74" s="26" t="s">
        <v>54</v>
      </c>
      <c r="I74" s="60"/>
    </row>
    <row r="75" spans="1:9" ht="14.85" customHeight="1" x14ac:dyDescent="0.2">
      <c r="A75" s="56">
        <v>50</v>
      </c>
      <c r="B75" s="56">
        <v>10</v>
      </c>
      <c r="C75" s="56">
        <v>10</v>
      </c>
      <c r="D75" s="40"/>
      <c r="E75" s="48">
        <v>4</v>
      </c>
      <c r="G75" s="26" t="s">
        <v>50</v>
      </c>
      <c r="I75" s="60"/>
    </row>
    <row r="76" spans="1:9" ht="14.85" customHeight="1" x14ac:dyDescent="0.2">
      <c r="A76" s="56">
        <v>50</v>
      </c>
      <c r="B76" s="56">
        <v>10</v>
      </c>
      <c r="C76" s="56">
        <v>15</v>
      </c>
      <c r="D76" s="40"/>
      <c r="E76" s="48">
        <v>9</v>
      </c>
      <c r="G76" s="26" t="s">
        <v>51</v>
      </c>
      <c r="I76" s="60"/>
    </row>
    <row r="77" spans="1:9" ht="14.85" customHeight="1" x14ac:dyDescent="0.2">
      <c r="A77" s="56">
        <v>50</v>
      </c>
      <c r="B77" s="56">
        <v>10</v>
      </c>
      <c r="C77" s="56">
        <v>20</v>
      </c>
      <c r="D77" s="40"/>
      <c r="E77" s="48">
        <v>6</v>
      </c>
      <c r="G77" s="26" t="s">
        <v>52</v>
      </c>
      <c r="I77" s="60"/>
    </row>
    <row r="78" spans="1:9" ht="14.85" customHeight="1" x14ac:dyDescent="0.2">
      <c r="A78" s="56">
        <v>50</v>
      </c>
      <c r="B78" s="56">
        <v>15</v>
      </c>
      <c r="C78" s="56"/>
      <c r="D78" s="40"/>
      <c r="E78" s="48">
        <v>7</v>
      </c>
      <c r="G78" s="24" t="s">
        <v>55</v>
      </c>
      <c r="I78" s="57">
        <f>SUM(I79:I81)</f>
        <v>0</v>
      </c>
    </row>
    <row r="79" spans="1:9" ht="14.85" customHeight="1" x14ac:dyDescent="0.2">
      <c r="A79" s="56">
        <v>50</v>
      </c>
      <c r="B79" s="56">
        <v>15</v>
      </c>
      <c r="C79" s="56" t="s">
        <v>31</v>
      </c>
      <c r="D79" s="40"/>
      <c r="E79" s="48">
        <v>2</v>
      </c>
      <c r="G79" s="26" t="s">
        <v>50</v>
      </c>
      <c r="I79" s="60"/>
    </row>
    <row r="80" spans="1:9" ht="14.85" customHeight="1" x14ac:dyDescent="0.2">
      <c r="A80" s="56">
        <v>50</v>
      </c>
      <c r="B80" s="56">
        <v>15</v>
      </c>
      <c r="C80" s="56">
        <v>10</v>
      </c>
      <c r="D80" s="40"/>
      <c r="E80" s="48">
        <v>9</v>
      </c>
      <c r="G80" s="26" t="s">
        <v>51</v>
      </c>
      <c r="I80" s="60"/>
    </row>
    <row r="81" spans="1:9" ht="14.85" customHeight="1" x14ac:dyDescent="0.2">
      <c r="A81" s="56">
        <v>50</v>
      </c>
      <c r="B81" s="56">
        <v>15</v>
      </c>
      <c r="C81" s="56">
        <v>15</v>
      </c>
      <c r="D81" s="40"/>
      <c r="E81" s="48">
        <v>4</v>
      </c>
      <c r="G81" s="26" t="s">
        <v>52</v>
      </c>
      <c r="I81" s="60"/>
    </row>
    <row r="82" spans="1:9" ht="14.85" customHeight="1" x14ac:dyDescent="0.2">
      <c r="A82" s="56">
        <v>50</v>
      </c>
      <c r="B82" s="56">
        <v>20</v>
      </c>
      <c r="C82" s="56"/>
      <c r="D82" s="40"/>
      <c r="E82" s="48">
        <v>4</v>
      </c>
      <c r="G82" s="24" t="s">
        <v>56</v>
      </c>
      <c r="I82" s="57">
        <f>SUM(I83:I85)</f>
        <v>0</v>
      </c>
    </row>
    <row r="83" spans="1:9" ht="14.85" customHeight="1" x14ac:dyDescent="0.2">
      <c r="A83" s="56">
        <v>50</v>
      </c>
      <c r="B83" s="56">
        <v>20</v>
      </c>
      <c r="C83" s="56" t="s">
        <v>31</v>
      </c>
      <c r="D83" s="40"/>
      <c r="E83" s="48">
        <v>9</v>
      </c>
      <c r="G83" s="26" t="s">
        <v>50</v>
      </c>
      <c r="I83" s="60"/>
    </row>
    <row r="84" spans="1:9" ht="14.85" customHeight="1" x14ac:dyDescent="0.2">
      <c r="A84" s="56">
        <v>50</v>
      </c>
      <c r="B84" s="56">
        <v>20</v>
      </c>
      <c r="C84" s="56">
        <v>10</v>
      </c>
      <c r="D84" s="40"/>
      <c r="E84" s="48">
        <v>6</v>
      </c>
      <c r="G84" s="26" t="s">
        <v>51</v>
      </c>
      <c r="I84" s="60"/>
    </row>
    <row r="85" spans="1:9" ht="14.85" customHeight="1" x14ac:dyDescent="0.2">
      <c r="A85" s="56">
        <v>50</v>
      </c>
      <c r="B85" s="56">
        <v>20</v>
      </c>
      <c r="C85" s="56">
        <v>15</v>
      </c>
      <c r="D85" s="40"/>
      <c r="E85" s="48">
        <v>1</v>
      </c>
      <c r="G85" s="26" t="s">
        <v>52</v>
      </c>
      <c r="I85" s="60"/>
    </row>
    <row r="86" spans="1:9" ht="14.85" customHeight="1" x14ac:dyDescent="0.2">
      <c r="A86" s="56">
        <v>50</v>
      </c>
      <c r="B86" s="56">
        <v>25</v>
      </c>
      <c r="C86" s="56"/>
      <c r="D86" s="40"/>
      <c r="E86" s="48">
        <v>9</v>
      </c>
      <c r="G86" s="24" t="s">
        <v>57</v>
      </c>
      <c r="I86" s="60"/>
    </row>
    <row r="87" spans="1:9" ht="14.85" customHeight="1" x14ac:dyDescent="0.2">
      <c r="A87" s="56">
        <v>50</v>
      </c>
      <c r="B87" s="56">
        <v>30</v>
      </c>
      <c r="C87" s="56"/>
      <c r="D87" s="40"/>
      <c r="E87" s="48">
        <v>6</v>
      </c>
      <c r="G87" s="24" t="s">
        <v>58</v>
      </c>
      <c r="I87" s="60"/>
    </row>
    <row r="88" spans="1:9" ht="14.85" customHeight="1" x14ac:dyDescent="0.2">
      <c r="A88" s="63"/>
      <c r="B88" s="63"/>
      <c r="C88" s="64"/>
      <c r="D88" s="40"/>
      <c r="E88" s="65"/>
      <c r="G88" s="37"/>
      <c r="I88" s="21"/>
    </row>
    <row r="89" spans="1:9" ht="14.85" customHeight="1" x14ac:dyDescent="0.2">
      <c r="A89" s="56">
        <v>60</v>
      </c>
      <c r="B89" s="56"/>
      <c r="C89" s="56"/>
      <c r="D89" s="40"/>
      <c r="E89" s="48">
        <v>2</v>
      </c>
      <c r="G89" s="35" t="s">
        <v>59</v>
      </c>
      <c r="I89" s="57">
        <f>SUM(I90:I95)</f>
        <v>0</v>
      </c>
    </row>
    <row r="90" spans="1:9" ht="14.85" customHeight="1" x14ac:dyDescent="0.2">
      <c r="A90" s="56">
        <v>60</v>
      </c>
      <c r="B90" s="56" t="s">
        <v>31</v>
      </c>
      <c r="C90" s="56"/>
      <c r="D90" s="40"/>
      <c r="E90" s="48">
        <v>7</v>
      </c>
      <c r="G90" s="24" t="s">
        <v>60</v>
      </c>
      <c r="I90" s="60"/>
    </row>
    <row r="91" spans="1:9" ht="14.85" customHeight="1" x14ac:dyDescent="0.2">
      <c r="A91" s="56">
        <v>60</v>
      </c>
      <c r="B91" s="56">
        <v>10</v>
      </c>
      <c r="C91" s="56"/>
      <c r="D91" s="40"/>
      <c r="E91" s="48">
        <v>4</v>
      </c>
      <c r="G91" s="24" t="s">
        <v>61</v>
      </c>
      <c r="I91" s="60"/>
    </row>
    <row r="92" spans="1:9" ht="14.85" customHeight="1" x14ac:dyDescent="0.2">
      <c r="A92" s="56">
        <v>60</v>
      </c>
      <c r="B92" s="56">
        <v>15</v>
      </c>
      <c r="C92" s="56"/>
      <c r="D92" s="40"/>
      <c r="E92" s="48">
        <v>9</v>
      </c>
      <c r="G92" s="24" t="s">
        <v>62</v>
      </c>
      <c r="I92" s="60"/>
    </row>
    <row r="93" spans="1:9" ht="14.85" customHeight="1" x14ac:dyDescent="0.2">
      <c r="A93" s="56">
        <v>60</v>
      </c>
      <c r="B93" s="56">
        <v>20</v>
      </c>
      <c r="C93" s="56"/>
      <c r="D93" s="40"/>
      <c r="E93" s="48">
        <v>6</v>
      </c>
      <c r="G93" s="24" t="s">
        <v>63</v>
      </c>
      <c r="I93" s="60"/>
    </row>
    <row r="94" spans="1:9" ht="14.85" customHeight="1" x14ac:dyDescent="0.2">
      <c r="A94" s="56">
        <v>60</v>
      </c>
      <c r="B94" s="56">
        <v>25</v>
      </c>
      <c r="C94" s="56"/>
      <c r="D94" s="40"/>
      <c r="E94" s="48">
        <v>1</v>
      </c>
      <c r="G94" s="24" t="s">
        <v>64</v>
      </c>
      <c r="I94" s="60"/>
    </row>
    <row r="95" spans="1:9" ht="14.85" customHeight="1" x14ac:dyDescent="0.2">
      <c r="A95" s="56">
        <v>60</v>
      </c>
      <c r="B95" s="56">
        <v>30</v>
      </c>
      <c r="C95" s="56"/>
      <c r="D95" s="40"/>
      <c r="E95" s="48">
        <v>8</v>
      </c>
      <c r="G95" s="24" t="s">
        <v>65</v>
      </c>
      <c r="I95" s="60"/>
    </row>
    <row r="96" spans="1:9" s="21" customFormat="1" ht="14.85" customHeight="1" x14ac:dyDescent="0.2">
      <c r="A96" s="28"/>
      <c r="B96" s="28"/>
      <c r="C96" s="28"/>
    </row>
    <row r="97" spans="1:9" ht="14.85" customHeight="1" x14ac:dyDescent="0.2">
      <c r="A97" s="56">
        <v>65</v>
      </c>
      <c r="B97" s="56"/>
      <c r="C97" s="56"/>
      <c r="D97" s="40"/>
      <c r="E97" s="48">
        <v>7</v>
      </c>
      <c r="G97" s="35" t="s">
        <v>66</v>
      </c>
      <c r="I97" s="57">
        <f>I89+I68</f>
        <v>0</v>
      </c>
    </row>
    <row r="98" spans="1:9" ht="14.85" customHeight="1" x14ac:dyDescent="0.2">
      <c r="A98" s="56">
        <v>65</v>
      </c>
      <c r="B98" s="56" t="s">
        <v>31</v>
      </c>
      <c r="C98" s="56"/>
      <c r="D98" s="40"/>
      <c r="E98" s="48">
        <v>2</v>
      </c>
      <c r="G98" s="24" t="s">
        <v>67</v>
      </c>
      <c r="I98" s="60"/>
    </row>
    <row r="99" spans="1:9" ht="14.85" customHeight="1" x14ac:dyDescent="0.2">
      <c r="A99" s="56">
        <v>65</v>
      </c>
      <c r="B99" s="56">
        <v>10</v>
      </c>
      <c r="C99" s="56"/>
      <c r="D99" s="40"/>
      <c r="E99" s="48">
        <v>9</v>
      </c>
      <c r="G99" s="24" t="s">
        <v>68</v>
      </c>
      <c r="I99" s="60"/>
    </row>
    <row r="100" spans="1:9" ht="14.85" customHeight="1" x14ac:dyDescent="0.2">
      <c r="A100" s="56">
        <v>70</v>
      </c>
      <c r="B100" s="56"/>
      <c r="C100" s="56"/>
      <c r="D100" s="40"/>
      <c r="E100" s="48">
        <v>4</v>
      </c>
      <c r="G100" s="35" t="s">
        <v>69</v>
      </c>
      <c r="I100" s="57">
        <f>SUM(I97:I99)</f>
        <v>0</v>
      </c>
    </row>
    <row r="101" spans="1:9" ht="14.85" customHeight="1" x14ac:dyDescent="0.2">
      <c r="A101" s="56">
        <v>70</v>
      </c>
      <c r="B101" s="56" t="s">
        <v>31</v>
      </c>
      <c r="C101" s="56"/>
      <c r="D101" s="40"/>
      <c r="E101" s="48">
        <v>9</v>
      </c>
      <c r="G101" s="24" t="s">
        <v>70</v>
      </c>
      <c r="I101" s="60"/>
    </row>
    <row r="102" spans="1:9" ht="14.85" customHeight="1" x14ac:dyDescent="0.2">
      <c r="A102" s="56">
        <v>70</v>
      </c>
      <c r="B102" s="56">
        <v>10</v>
      </c>
      <c r="C102" s="56"/>
      <c r="D102" s="40"/>
      <c r="E102" s="48">
        <v>6</v>
      </c>
      <c r="G102" s="24" t="s">
        <v>71</v>
      </c>
      <c r="I102" s="60"/>
    </row>
    <row r="103" spans="1:9" ht="14.85" customHeight="1" x14ac:dyDescent="0.2">
      <c r="A103" s="56">
        <v>80</v>
      </c>
      <c r="B103" s="56"/>
      <c r="C103" s="56"/>
      <c r="D103" s="40"/>
      <c r="E103" s="48">
        <v>6</v>
      </c>
      <c r="G103" s="35" t="s">
        <v>72</v>
      </c>
      <c r="I103" s="57">
        <f>SUM(I100:I102)</f>
        <v>0</v>
      </c>
    </row>
    <row r="104" spans="1:9" ht="14.85" customHeight="1" x14ac:dyDescent="0.2">
      <c r="A104" s="63"/>
      <c r="B104" s="64"/>
      <c r="C104" s="64"/>
      <c r="D104" s="40"/>
      <c r="E104" s="65"/>
      <c r="G104" s="66"/>
      <c r="I104" s="67"/>
    </row>
    <row r="105" spans="1:9" ht="14.85" customHeight="1" x14ac:dyDescent="0.2">
      <c r="A105" s="56">
        <v>85</v>
      </c>
      <c r="B105" s="56"/>
      <c r="C105" s="56"/>
      <c r="D105" s="40"/>
      <c r="E105" s="48">
        <v>1</v>
      </c>
      <c r="F105" s="21"/>
      <c r="G105" s="68" t="s">
        <v>129</v>
      </c>
      <c r="H105" s="21"/>
      <c r="I105" s="57">
        <f>SUM(I106:I109)</f>
        <v>0</v>
      </c>
    </row>
    <row r="106" spans="1:9" ht="14.85" customHeight="1" x14ac:dyDescent="0.2">
      <c r="A106" s="56">
        <v>85</v>
      </c>
      <c r="B106" s="56">
        <v>10</v>
      </c>
      <c r="C106" s="56"/>
      <c r="D106" s="40"/>
      <c r="E106" s="48">
        <v>3</v>
      </c>
      <c r="F106" s="21"/>
      <c r="G106" s="24" t="s">
        <v>130</v>
      </c>
      <c r="H106" s="21"/>
      <c r="I106" s="60"/>
    </row>
    <row r="107" spans="1:9" ht="14.85" customHeight="1" x14ac:dyDescent="0.2">
      <c r="A107" s="56">
        <v>85</v>
      </c>
      <c r="B107" s="56">
        <v>15</v>
      </c>
      <c r="C107" s="56"/>
      <c r="D107" s="40"/>
      <c r="E107" s="48">
        <v>8</v>
      </c>
      <c r="F107" s="21"/>
      <c r="G107" s="24" t="s">
        <v>131</v>
      </c>
      <c r="H107" s="21"/>
      <c r="I107" s="60"/>
    </row>
    <row r="108" spans="1:9" ht="14.85" customHeight="1" x14ac:dyDescent="0.2">
      <c r="A108" s="56">
        <v>85</v>
      </c>
      <c r="B108" s="56">
        <v>20</v>
      </c>
      <c r="C108" s="56"/>
      <c r="D108" s="40"/>
      <c r="E108" s="48">
        <v>5</v>
      </c>
      <c r="F108" s="21"/>
      <c r="G108" s="24" t="s">
        <v>70</v>
      </c>
      <c r="H108" s="21"/>
      <c r="I108" s="60"/>
    </row>
    <row r="109" spans="1:9" ht="14.85" customHeight="1" x14ac:dyDescent="0.2">
      <c r="A109" s="56">
        <v>85</v>
      </c>
      <c r="B109" s="56">
        <v>25</v>
      </c>
      <c r="C109" s="56"/>
      <c r="D109" s="40"/>
      <c r="E109" s="48">
        <v>0</v>
      </c>
      <c r="F109" s="21"/>
      <c r="G109" s="24" t="s">
        <v>71</v>
      </c>
      <c r="H109" s="21"/>
      <c r="I109" s="60"/>
    </row>
    <row r="110" spans="1:9" ht="14.85" customHeight="1" x14ac:dyDescent="0.2">
      <c r="A110" s="28"/>
      <c r="B110" s="28"/>
      <c r="C110" s="28"/>
      <c r="D110" s="21"/>
      <c r="E110" s="21"/>
      <c r="F110" s="21"/>
      <c r="G110" s="37"/>
      <c r="H110" s="21"/>
      <c r="I110" s="21"/>
    </row>
    <row r="111" spans="1:9" ht="14.85" customHeight="1" x14ac:dyDescent="0.2">
      <c r="A111" s="56">
        <v>90</v>
      </c>
      <c r="B111" s="56"/>
      <c r="C111" s="56"/>
      <c r="D111" s="40"/>
      <c r="E111" s="48">
        <v>8</v>
      </c>
      <c r="F111" s="21"/>
      <c r="G111" s="68" t="s">
        <v>73</v>
      </c>
      <c r="H111" s="21"/>
      <c r="I111" s="57">
        <f>SUM(I112:I118)</f>
        <v>0</v>
      </c>
    </row>
    <row r="112" spans="1:9" ht="14.85" customHeight="1" x14ac:dyDescent="0.2">
      <c r="A112" s="56">
        <v>90</v>
      </c>
      <c r="B112" s="56">
        <v>10</v>
      </c>
      <c r="C112" s="56"/>
      <c r="D112" s="40"/>
      <c r="E112" s="48">
        <v>0</v>
      </c>
      <c r="F112" s="21"/>
      <c r="G112" s="24" t="s">
        <v>75</v>
      </c>
      <c r="H112" s="21"/>
      <c r="I112" s="60"/>
    </row>
    <row r="113" spans="1:9" ht="14.85" customHeight="1" x14ac:dyDescent="0.2">
      <c r="A113" s="56">
        <v>90</v>
      </c>
      <c r="B113" s="56">
        <v>15</v>
      </c>
      <c r="C113" s="56"/>
      <c r="D113" s="40"/>
      <c r="E113" s="48">
        <v>5</v>
      </c>
      <c r="F113" s="21"/>
      <c r="G113" s="24" t="s">
        <v>132</v>
      </c>
      <c r="H113" s="21"/>
      <c r="I113" s="60"/>
    </row>
    <row r="114" spans="1:9" ht="14.85" customHeight="1" x14ac:dyDescent="0.2">
      <c r="A114" s="56">
        <v>90</v>
      </c>
      <c r="B114" s="56">
        <v>20</v>
      </c>
      <c r="C114" s="56"/>
      <c r="D114" s="40"/>
      <c r="E114" s="48">
        <v>2</v>
      </c>
      <c r="F114" s="21"/>
      <c r="G114" s="24" t="s">
        <v>76</v>
      </c>
      <c r="H114" s="21"/>
      <c r="I114" s="60"/>
    </row>
    <row r="115" spans="1:9" ht="14.85" customHeight="1" x14ac:dyDescent="0.2">
      <c r="A115" s="56">
        <v>90</v>
      </c>
      <c r="B115" s="56">
        <v>25</v>
      </c>
      <c r="C115" s="56"/>
      <c r="D115" s="40"/>
      <c r="E115" s="48">
        <v>7</v>
      </c>
      <c r="F115" s="21"/>
      <c r="G115" s="24" t="s">
        <v>133</v>
      </c>
      <c r="H115" s="21"/>
      <c r="I115" s="60"/>
    </row>
    <row r="116" spans="1:9" ht="14.85" customHeight="1" x14ac:dyDescent="0.2">
      <c r="A116" s="56">
        <v>90</v>
      </c>
      <c r="B116" s="56">
        <v>30</v>
      </c>
      <c r="C116" s="56"/>
      <c r="D116" s="40"/>
      <c r="E116" s="48">
        <v>4</v>
      </c>
      <c r="F116" s="21"/>
      <c r="G116" s="24" t="s">
        <v>77</v>
      </c>
      <c r="H116" s="21"/>
      <c r="I116" s="60"/>
    </row>
    <row r="117" spans="1:9" ht="14.85" customHeight="1" x14ac:dyDescent="0.2">
      <c r="A117" s="56">
        <v>90</v>
      </c>
      <c r="B117" s="56">
        <v>35</v>
      </c>
      <c r="C117" s="56"/>
      <c r="D117" s="40"/>
      <c r="E117" s="48">
        <v>9</v>
      </c>
      <c r="F117" s="21"/>
      <c r="G117" s="24" t="s">
        <v>78</v>
      </c>
      <c r="H117" s="21"/>
      <c r="I117" s="60"/>
    </row>
    <row r="118" spans="1:9" ht="14.85" customHeight="1" x14ac:dyDescent="0.2">
      <c r="A118" s="56">
        <v>90</v>
      </c>
      <c r="B118" s="56">
        <v>40</v>
      </c>
      <c r="C118" s="56"/>
      <c r="D118" s="40"/>
      <c r="E118" s="48">
        <v>6</v>
      </c>
      <c r="F118" s="21"/>
      <c r="G118" s="24" t="s">
        <v>134</v>
      </c>
      <c r="H118" s="21"/>
      <c r="I118" s="60"/>
    </row>
    <row r="119" spans="1:9" ht="14.85" customHeight="1" x14ac:dyDescent="0.2">
      <c r="A119" s="28"/>
      <c r="B119" s="28"/>
      <c r="C119" s="28"/>
      <c r="D119" s="21"/>
      <c r="E119" s="21"/>
      <c r="F119" s="21"/>
      <c r="G119" s="37"/>
      <c r="H119" s="21"/>
      <c r="I119" s="21"/>
    </row>
    <row r="120" spans="1:9" ht="14.85" customHeight="1" x14ac:dyDescent="0.2">
      <c r="A120" s="56">
        <v>95</v>
      </c>
      <c r="B120" s="56"/>
      <c r="C120" s="56"/>
      <c r="D120" s="40"/>
      <c r="E120" s="48">
        <v>3</v>
      </c>
      <c r="F120" s="21"/>
      <c r="G120" s="68" t="s">
        <v>135</v>
      </c>
      <c r="H120" s="21"/>
      <c r="I120" s="57">
        <f>SUM(I121:I124)</f>
        <v>0</v>
      </c>
    </row>
    <row r="121" spans="1:9" ht="14.85" customHeight="1" x14ac:dyDescent="0.2">
      <c r="A121" s="56">
        <v>95</v>
      </c>
      <c r="B121" s="56">
        <v>10</v>
      </c>
      <c r="C121" s="56"/>
      <c r="D121" s="40"/>
      <c r="E121" s="48">
        <v>5</v>
      </c>
      <c r="F121" s="21"/>
      <c r="G121" s="24" t="s">
        <v>136</v>
      </c>
      <c r="H121" s="69"/>
      <c r="I121" s="60"/>
    </row>
    <row r="122" spans="1:9" ht="14.85" customHeight="1" x14ac:dyDescent="0.2">
      <c r="A122" s="56">
        <v>95</v>
      </c>
      <c r="B122" s="56">
        <v>15</v>
      </c>
      <c r="C122" s="56"/>
      <c r="D122" s="40"/>
      <c r="E122" s="48">
        <v>0</v>
      </c>
      <c r="F122" s="21"/>
      <c r="G122" s="24" t="s">
        <v>86</v>
      </c>
      <c r="H122" s="69"/>
      <c r="I122" s="60"/>
    </row>
    <row r="123" spans="1:9" ht="14.85" customHeight="1" x14ac:dyDescent="0.2">
      <c r="A123" s="56">
        <v>95</v>
      </c>
      <c r="B123" s="56">
        <v>20</v>
      </c>
      <c r="C123" s="56"/>
      <c r="D123" s="40"/>
      <c r="E123" s="48">
        <v>7</v>
      </c>
      <c r="F123" s="21"/>
      <c r="G123" s="24" t="s">
        <v>131</v>
      </c>
      <c r="H123" s="69"/>
      <c r="I123" s="60"/>
    </row>
    <row r="124" spans="1:9" ht="14.85" customHeight="1" x14ac:dyDescent="0.2">
      <c r="A124" s="56">
        <v>95</v>
      </c>
      <c r="B124" s="56">
        <v>25</v>
      </c>
      <c r="C124" s="56"/>
      <c r="D124" s="40"/>
      <c r="E124" s="48">
        <v>2</v>
      </c>
      <c r="F124" s="21"/>
      <c r="G124" s="24" t="s">
        <v>89</v>
      </c>
      <c r="H124" s="69"/>
      <c r="I124" s="60"/>
    </row>
    <row r="125" spans="1:9" ht="14.85" customHeight="1" x14ac:dyDescent="0.2">
      <c r="A125" s="21"/>
      <c r="B125" s="21"/>
      <c r="C125" s="21"/>
      <c r="D125" s="21"/>
      <c r="E125" s="21"/>
      <c r="F125" s="21"/>
      <c r="G125" s="21"/>
      <c r="H125" s="21"/>
      <c r="I125" s="21"/>
    </row>
    <row r="126" spans="1:9" ht="14.85" customHeight="1" x14ac:dyDescent="0.2">
      <c r="A126" s="21"/>
      <c r="B126" s="21"/>
      <c r="C126" s="21"/>
      <c r="D126" s="21"/>
      <c r="E126" s="21"/>
      <c r="F126" s="21"/>
      <c r="G126" s="21"/>
      <c r="H126" s="21"/>
      <c r="I126" s="21"/>
    </row>
    <row r="127" spans="1:9" ht="14.85" customHeight="1" x14ac:dyDescent="0.2">
      <c r="A127" s="21"/>
      <c r="B127" s="21"/>
      <c r="C127" s="21"/>
      <c r="D127" s="21"/>
      <c r="E127" s="21"/>
      <c r="F127" s="21"/>
      <c r="G127" s="21"/>
      <c r="H127" s="21"/>
      <c r="I127" s="21"/>
    </row>
    <row r="128" spans="1:9" ht="14.85" customHeight="1" x14ac:dyDescent="0.2">
      <c r="A128" s="21"/>
      <c r="B128" s="21"/>
      <c r="C128" s="21"/>
      <c r="D128" s="21"/>
      <c r="E128" s="21"/>
      <c r="F128" s="21"/>
      <c r="G128" s="21"/>
      <c r="H128" s="21"/>
      <c r="I128" s="21"/>
    </row>
    <row r="129" spans="1:9" ht="14.85" customHeight="1" x14ac:dyDescent="0.2">
      <c r="A129" s="21"/>
      <c r="B129" s="21"/>
      <c r="C129" s="21"/>
      <c r="D129" s="21"/>
      <c r="E129" s="21"/>
      <c r="F129" s="21"/>
      <c r="G129" s="21"/>
      <c r="H129" s="21"/>
      <c r="I129" s="21"/>
    </row>
    <row r="130" spans="1:9" ht="14.85" customHeight="1" x14ac:dyDescent="0.2">
      <c r="A130" s="21"/>
      <c r="B130" s="21"/>
      <c r="C130" s="21"/>
      <c r="D130" s="21"/>
      <c r="E130" s="21"/>
      <c r="F130" s="21"/>
      <c r="G130" s="21"/>
      <c r="H130" s="21"/>
      <c r="I130" s="21"/>
    </row>
    <row r="131" spans="1:9" ht="14.85" customHeight="1" x14ac:dyDescent="0.2">
      <c r="A131" s="21"/>
      <c r="B131" s="21"/>
      <c r="C131" s="21"/>
      <c r="D131" s="21"/>
      <c r="E131" s="21"/>
      <c r="F131" s="21"/>
      <c r="G131" s="21"/>
      <c r="H131" s="21"/>
      <c r="I131" s="21"/>
    </row>
    <row r="132" spans="1:9" ht="14.85" customHeight="1" x14ac:dyDescent="0.2">
      <c r="A132" s="21"/>
      <c r="B132" s="21"/>
      <c r="C132" s="21"/>
      <c r="D132" s="21"/>
      <c r="E132" s="21"/>
      <c r="F132" s="21"/>
      <c r="G132" s="21"/>
      <c r="H132" s="21"/>
      <c r="I132" s="21"/>
    </row>
    <row r="133" spans="1:9" ht="14.85" customHeight="1" x14ac:dyDescent="0.2">
      <c r="A133" s="21"/>
      <c r="B133" s="21"/>
      <c r="C133" s="21"/>
      <c r="D133" s="21"/>
      <c r="E133" s="21"/>
      <c r="F133" s="21"/>
      <c r="G133" s="21"/>
      <c r="H133" s="21"/>
      <c r="I133" s="21"/>
    </row>
    <row r="134" spans="1:9" ht="14.85" customHeight="1" x14ac:dyDescent="0.2">
      <c r="A134" s="21"/>
      <c r="B134" s="21"/>
      <c r="C134" s="21"/>
      <c r="D134" s="21"/>
      <c r="E134" s="21"/>
      <c r="F134" s="21"/>
      <c r="G134" s="21"/>
      <c r="H134" s="21"/>
      <c r="I134" s="21"/>
    </row>
    <row r="135" spans="1:9" ht="14.85" customHeight="1" x14ac:dyDescent="0.2">
      <c r="A135" s="21"/>
      <c r="B135" s="21"/>
      <c r="C135" s="21"/>
      <c r="D135" s="21"/>
      <c r="E135" s="21"/>
      <c r="F135" s="21"/>
      <c r="G135" s="21"/>
      <c r="H135" s="21"/>
      <c r="I135" s="21"/>
    </row>
    <row r="136" spans="1:9" ht="14.85" customHeight="1" x14ac:dyDescent="0.2">
      <c r="A136" s="21"/>
      <c r="B136" s="21"/>
      <c r="C136" s="21"/>
      <c r="D136" s="21"/>
      <c r="E136" s="21"/>
      <c r="F136" s="21"/>
      <c r="G136" s="21"/>
      <c r="H136" s="21"/>
      <c r="I136" s="21"/>
    </row>
    <row r="137" spans="1:9" ht="14.85" customHeight="1" x14ac:dyDescent="0.2">
      <c r="A137" s="21"/>
      <c r="B137" s="21"/>
      <c r="C137" s="21"/>
      <c r="D137" s="21"/>
      <c r="E137" s="21"/>
      <c r="F137" s="21"/>
      <c r="G137" s="21"/>
      <c r="H137" s="21"/>
      <c r="I137" s="21"/>
    </row>
    <row r="138" spans="1:9" ht="14.85" customHeight="1" x14ac:dyDescent="0.2">
      <c r="A138" s="21"/>
      <c r="B138" s="21"/>
      <c r="C138" s="21"/>
      <c r="D138" s="21"/>
      <c r="E138" s="21"/>
      <c r="F138" s="21"/>
      <c r="G138" s="21"/>
      <c r="H138" s="21"/>
      <c r="I138" s="21"/>
    </row>
    <row r="139" spans="1:9" ht="14.85" customHeight="1" x14ac:dyDescent="0.2">
      <c r="A139" s="21"/>
      <c r="B139" s="21"/>
      <c r="C139" s="21"/>
      <c r="D139" s="21"/>
      <c r="E139" s="21"/>
      <c r="F139" s="21"/>
      <c r="G139" s="21"/>
      <c r="H139" s="21"/>
      <c r="I139" s="21"/>
    </row>
    <row r="140" spans="1:9" ht="14.85" customHeight="1" x14ac:dyDescent="0.2">
      <c r="A140" s="21"/>
      <c r="B140" s="21"/>
      <c r="C140" s="21"/>
      <c r="D140" s="21"/>
      <c r="E140" s="21"/>
      <c r="F140" s="21"/>
      <c r="G140" s="21"/>
      <c r="H140" s="21"/>
      <c r="I140" s="21"/>
    </row>
    <row r="141" spans="1:9" ht="14.85" customHeight="1" x14ac:dyDescent="0.2">
      <c r="A141" s="21"/>
      <c r="B141" s="21"/>
      <c r="C141" s="21"/>
      <c r="D141" s="21"/>
      <c r="E141" s="21"/>
      <c r="F141" s="21"/>
      <c r="G141" s="21"/>
      <c r="H141" s="21"/>
      <c r="I141" s="21"/>
    </row>
    <row r="142" spans="1:9" ht="14.85" customHeight="1" x14ac:dyDescent="0.2">
      <c r="A142" s="21"/>
      <c r="B142" s="21"/>
      <c r="C142" s="21"/>
      <c r="D142" s="21"/>
      <c r="E142" s="21"/>
      <c r="F142" s="21"/>
      <c r="G142" s="21"/>
      <c r="H142" s="21"/>
      <c r="I142" s="21"/>
    </row>
    <row r="143" spans="1:9" ht="14.85" customHeight="1" x14ac:dyDescent="0.2">
      <c r="A143" s="21"/>
      <c r="B143" s="21"/>
      <c r="C143" s="21"/>
      <c r="D143" s="21"/>
      <c r="E143" s="21"/>
      <c r="F143" s="21"/>
      <c r="G143" s="21"/>
      <c r="H143" s="21"/>
      <c r="I143" s="21"/>
    </row>
    <row r="144" spans="1:9" ht="14.85" customHeight="1" x14ac:dyDescent="0.2">
      <c r="A144" s="21"/>
      <c r="B144" s="21"/>
      <c r="C144" s="21"/>
      <c r="D144" s="21"/>
      <c r="E144" s="21"/>
      <c r="F144" s="21"/>
      <c r="G144" s="21"/>
      <c r="H144" s="21"/>
      <c r="I144" s="21"/>
    </row>
    <row r="145" spans="1:9" ht="14.85" customHeight="1" x14ac:dyDescent="0.2">
      <c r="A145" s="21"/>
      <c r="B145" s="21"/>
      <c r="C145" s="21"/>
      <c r="D145" s="21"/>
      <c r="E145" s="21"/>
      <c r="F145" s="21"/>
      <c r="G145" s="21"/>
      <c r="H145" s="21"/>
      <c r="I145" s="21"/>
    </row>
    <row r="146" spans="1:9" ht="14.85" customHeight="1" x14ac:dyDescent="0.2">
      <c r="A146" s="21"/>
      <c r="B146" s="21"/>
      <c r="C146" s="21"/>
      <c r="D146" s="21"/>
      <c r="E146" s="21"/>
      <c r="F146" s="21"/>
      <c r="G146" s="21"/>
      <c r="H146" s="21"/>
      <c r="I146" s="21"/>
    </row>
    <row r="147" spans="1:9" ht="14.85" customHeight="1" x14ac:dyDescent="0.2">
      <c r="A147" s="21"/>
      <c r="B147" s="21"/>
      <c r="C147" s="21"/>
      <c r="D147" s="21"/>
      <c r="E147" s="21"/>
      <c r="F147" s="21"/>
      <c r="G147" s="21"/>
      <c r="H147" s="21"/>
      <c r="I147" s="21"/>
    </row>
    <row r="148" spans="1:9" ht="14.85" customHeight="1" x14ac:dyDescent="0.2">
      <c r="A148" s="21"/>
      <c r="B148" s="21"/>
      <c r="C148" s="21"/>
      <c r="D148" s="21"/>
      <c r="E148" s="21"/>
      <c r="F148" s="21"/>
      <c r="G148" s="21"/>
      <c r="H148" s="21"/>
      <c r="I148" s="21"/>
    </row>
    <row r="149" spans="1:9" ht="14.85" customHeight="1" x14ac:dyDescent="0.2">
      <c r="A149" s="21"/>
      <c r="B149" s="21"/>
      <c r="C149" s="21"/>
      <c r="D149" s="21"/>
      <c r="E149" s="21"/>
      <c r="F149" s="21"/>
      <c r="G149" s="21"/>
      <c r="H149" s="21"/>
      <c r="I149" s="21"/>
    </row>
    <row r="150" spans="1:9" ht="14.85" customHeight="1" x14ac:dyDescent="0.2">
      <c r="A150" s="21"/>
      <c r="B150" s="21"/>
      <c r="C150" s="21"/>
      <c r="D150" s="21"/>
      <c r="E150" s="21"/>
      <c r="F150" s="21"/>
      <c r="G150" s="21"/>
      <c r="H150" s="21"/>
      <c r="I150" s="21"/>
    </row>
    <row r="151" spans="1:9" ht="14.85" customHeight="1" x14ac:dyDescent="0.2">
      <c r="A151" s="21"/>
      <c r="B151" s="21"/>
      <c r="C151" s="21"/>
      <c r="D151" s="21"/>
      <c r="E151" s="21"/>
      <c r="F151" s="21"/>
      <c r="G151" s="21"/>
      <c r="H151" s="21"/>
      <c r="I151" s="21"/>
    </row>
    <row r="152" spans="1:9" ht="14.85" customHeight="1" x14ac:dyDescent="0.2"/>
    <row r="153" spans="1:9" ht="14.85" customHeight="1" x14ac:dyDescent="0.2"/>
    <row r="154" spans="1:9" ht="14.85" customHeight="1" x14ac:dyDescent="0.2"/>
    <row r="155" spans="1:9" ht="14.85" customHeight="1" x14ac:dyDescent="0.2"/>
    <row r="156" spans="1:9" ht="14.85" customHeight="1" x14ac:dyDescent="0.2"/>
    <row r="157" spans="1:9" ht="14.85" customHeight="1" x14ac:dyDescent="0.2"/>
    <row r="158" spans="1:9" ht="14.85" customHeight="1" x14ac:dyDescent="0.2"/>
    <row r="159" spans="1:9" ht="14.85" customHeight="1" x14ac:dyDescent="0.2"/>
    <row r="160" spans="1:9" ht="14.85" customHeight="1" x14ac:dyDescent="0.2"/>
  </sheetData>
  <mergeCells count="4">
    <mergeCell ref="H9:I12"/>
    <mergeCell ref="A10:F10"/>
    <mergeCell ref="A11:F11"/>
    <mergeCell ref="A1:J1"/>
  </mergeCells>
  <pageMargins left="0.70866141732283472" right="0.51181102362204722" top="0.59055118110236227" bottom="0.11811023622047245" header="0.31496062992125984" footer="0.19685039370078741"/>
  <pageSetup paperSize="9" scale="76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pageSetUpPr fitToPage="1"/>
  </sheetPr>
  <dimension ref="A1:K116"/>
  <sheetViews>
    <sheetView showGridLines="0" zoomScaleNormal="100" zoomScaleSheetLayoutView="55" workbookViewId="0">
      <selection activeCell="H5" sqref="H5:I6"/>
    </sheetView>
  </sheetViews>
  <sheetFormatPr defaultRowHeight="12" x14ac:dyDescent="0.2"/>
  <cols>
    <col min="1" max="5" width="2.85546875" style="39" customWidth="1"/>
    <col min="6" max="6" width="9.85546875" style="39" customWidth="1"/>
    <col min="7" max="7" width="68.7109375" style="39" customWidth="1"/>
    <col min="8" max="8" width="10.7109375" style="40" customWidth="1"/>
    <col min="9" max="9" width="12.7109375" style="39" customWidth="1"/>
    <col min="10" max="10" width="3.5703125" style="41" customWidth="1"/>
    <col min="11" max="11" width="9.140625" style="70"/>
    <col min="12" max="16384" width="9.140625" style="41"/>
  </cols>
  <sheetData>
    <row r="1" spans="1:10" customFormat="1" ht="50.1" customHeight="1" x14ac:dyDescent="0.2">
      <c r="A1" s="99" t="s">
        <v>278</v>
      </c>
      <c r="B1" s="100"/>
      <c r="C1" s="100"/>
      <c r="D1" s="100"/>
      <c r="E1" s="100"/>
      <c r="F1" s="101"/>
      <c r="G1" s="101"/>
      <c r="H1" s="101"/>
      <c r="I1" s="101"/>
      <c r="J1" s="102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4" t="s">
        <v>1</v>
      </c>
      <c r="B4" s="42"/>
      <c r="C4" s="42"/>
      <c r="D4" s="43"/>
      <c r="E4" s="42"/>
      <c r="F4" s="42"/>
      <c r="G4" s="42"/>
      <c r="H4" s="44" t="s">
        <v>2</v>
      </c>
      <c r="I4" s="45">
        <v>40623</v>
      </c>
    </row>
    <row r="5" spans="1:10" ht="14.85" customHeight="1" x14ac:dyDescent="0.2">
      <c r="A5" s="9" t="s">
        <v>90</v>
      </c>
      <c r="B5" s="42"/>
      <c r="C5" s="42"/>
      <c r="D5" s="46"/>
      <c r="E5" s="47"/>
      <c r="F5" s="47"/>
      <c r="G5" s="47"/>
      <c r="H5" s="7" t="s">
        <v>3</v>
      </c>
      <c r="I5" s="8">
        <v>40634</v>
      </c>
    </row>
    <row r="6" spans="1:10" ht="14.85" customHeight="1" x14ac:dyDescent="0.2">
      <c r="A6" s="49"/>
      <c r="H6" s="7" t="s">
        <v>279</v>
      </c>
      <c r="I6" s="8">
        <v>43100</v>
      </c>
    </row>
    <row r="7" spans="1:10" ht="14.85" customHeight="1" x14ac:dyDescent="0.2">
      <c r="A7" s="41"/>
      <c r="I7" s="41"/>
    </row>
    <row r="8" spans="1:10" ht="14.85" customHeight="1" x14ac:dyDescent="0.2">
      <c r="A8" s="50" t="s">
        <v>4</v>
      </c>
    </row>
    <row r="9" spans="1:10" ht="14.85" customHeight="1" x14ac:dyDescent="0.2">
      <c r="A9" s="41"/>
      <c r="H9" s="103" t="s">
        <v>137</v>
      </c>
      <c r="I9" s="104"/>
    </row>
    <row r="10" spans="1:10" ht="29.45" customHeight="1" x14ac:dyDescent="0.2">
      <c r="A10" s="109" t="s">
        <v>6</v>
      </c>
      <c r="B10" s="109"/>
      <c r="C10" s="109"/>
      <c r="D10" s="109"/>
      <c r="E10" s="109"/>
      <c r="F10" s="109"/>
      <c r="G10" s="51" t="s">
        <v>7</v>
      </c>
      <c r="H10" s="105"/>
      <c r="I10" s="106"/>
    </row>
    <row r="11" spans="1:10" ht="29.45" customHeight="1" x14ac:dyDescent="0.2">
      <c r="A11" s="110" t="s">
        <v>8</v>
      </c>
      <c r="B11" s="111"/>
      <c r="C11" s="111"/>
      <c r="D11" s="111"/>
      <c r="E11" s="111"/>
      <c r="F11" s="111"/>
      <c r="G11" s="44">
        <v>420</v>
      </c>
      <c r="H11" s="105"/>
      <c r="I11" s="106"/>
    </row>
    <row r="12" spans="1:10" ht="14.85" customHeight="1" x14ac:dyDescent="0.2">
      <c r="A12" s="52" t="s">
        <v>10</v>
      </c>
      <c r="G12" s="44" t="s">
        <v>11</v>
      </c>
      <c r="H12" s="107"/>
      <c r="I12" s="108"/>
    </row>
    <row r="13" spans="1:10" ht="14.85" customHeight="1" x14ac:dyDescent="0.2">
      <c r="A13" s="52" t="s">
        <v>12</v>
      </c>
      <c r="B13" s="41"/>
      <c r="C13" s="41"/>
      <c r="D13" s="41"/>
      <c r="E13" s="41"/>
      <c r="F13" s="41"/>
      <c r="G13" s="39" t="s">
        <v>13</v>
      </c>
      <c r="H13" s="53"/>
      <c r="I13" s="53"/>
    </row>
    <row r="14" spans="1:10" ht="14.85" customHeight="1" x14ac:dyDescent="0.2">
      <c r="A14" s="52" t="s">
        <v>14</v>
      </c>
      <c r="G14" s="5" t="s">
        <v>281</v>
      </c>
    </row>
    <row r="15" spans="1:10" ht="14.85" customHeight="1" x14ac:dyDescent="0.2">
      <c r="A15" s="49"/>
    </row>
    <row r="16" spans="1:10" ht="14.85" customHeight="1" x14ac:dyDescent="0.2">
      <c r="B16" s="41"/>
      <c r="C16" s="41"/>
      <c r="D16" s="41"/>
      <c r="E16" s="41"/>
      <c r="F16" s="41"/>
      <c r="G16" s="41"/>
    </row>
    <row r="17" spans="1:9" ht="14.85" customHeight="1" x14ac:dyDescent="0.2"/>
    <row r="18" spans="1:9" ht="14.85" customHeight="1" x14ac:dyDescent="0.2">
      <c r="A18" s="54" t="s">
        <v>138</v>
      </c>
      <c r="I18" s="41"/>
    </row>
    <row r="19" spans="1:9" ht="14.85" customHeight="1" x14ac:dyDescent="0.2">
      <c r="A19" s="49"/>
      <c r="I19" s="41"/>
    </row>
    <row r="20" spans="1:9" ht="14.85" customHeight="1" x14ac:dyDescent="0.2">
      <c r="A20" s="41"/>
      <c r="B20" s="41"/>
      <c r="C20" s="41"/>
      <c r="D20" s="41"/>
      <c r="E20" s="41"/>
      <c r="H20" s="19"/>
      <c r="I20" s="55" t="s">
        <v>0</v>
      </c>
    </row>
    <row r="21" spans="1:9" ht="14.85" customHeight="1" x14ac:dyDescent="0.2">
      <c r="A21" s="39" t="s">
        <v>16</v>
      </c>
      <c r="E21" s="39" t="s">
        <v>17</v>
      </c>
      <c r="H21" s="19"/>
      <c r="I21" s="56">
        <v>10</v>
      </c>
    </row>
    <row r="22" spans="1:9" ht="14.85" customHeight="1" x14ac:dyDescent="0.2">
      <c r="A22" s="56">
        <v>10</v>
      </c>
      <c r="B22" s="56"/>
      <c r="C22" s="56"/>
      <c r="D22" s="40"/>
      <c r="E22" s="48">
        <v>2</v>
      </c>
      <c r="G22" s="35" t="s">
        <v>93</v>
      </c>
      <c r="H22" s="19"/>
      <c r="I22" s="57">
        <f>I23+I27</f>
        <v>0</v>
      </c>
    </row>
    <row r="23" spans="1:9" ht="14.85" customHeight="1" x14ac:dyDescent="0.2">
      <c r="A23" s="56">
        <v>10</v>
      </c>
      <c r="B23" s="56">
        <v>10</v>
      </c>
      <c r="C23" s="56"/>
      <c r="D23" s="40"/>
      <c r="E23" s="48">
        <v>4</v>
      </c>
      <c r="F23" s="41"/>
      <c r="G23" s="58" t="s">
        <v>19</v>
      </c>
      <c r="H23" s="19"/>
      <c r="I23" s="57">
        <f>SUM(I24:I26)</f>
        <v>0</v>
      </c>
    </row>
    <row r="24" spans="1:9" ht="14.85" customHeight="1" x14ac:dyDescent="0.2">
      <c r="A24" s="56">
        <v>10</v>
      </c>
      <c r="B24" s="56">
        <v>10</v>
      </c>
      <c r="C24" s="56" t="s">
        <v>31</v>
      </c>
      <c r="D24" s="40"/>
      <c r="E24" s="48">
        <v>9</v>
      </c>
      <c r="F24" s="41"/>
      <c r="G24" s="59" t="s">
        <v>94</v>
      </c>
      <c r="H24" s="19"/>
      <c r="I24" s="60"/>
    </row>
    <row r="25" spans="1:9" ht="14.85" customHeight="1" x14ac:dyDescent="0.2">
      <c r="A25" s="56">
        <v>10</v>
      </c>
      <c r="B25" s="56">
        <v>10</v>
      </c>
      <c r="C25" s="56">
        <v>10</v>
      </c>
      <c r="D25" s="40"/>
      <c r="E25" s="48">
        <v>6</v>
      </c>
      <c r="F25" s="41"/>
      <c r="G25" s="59" t="s">
        <v>95</v>
      </c>
      <c r="H25" s="19"/>
      <c r="I25" s="60"/>
    </row>
    <row r="26" spans="1:9" ht="14.85" customHeight="1" x14ac:dyDescent="0.2">
      <c r="A26" s="56">
        <v>10</v>
      </c>
      <c r="B26" s="56">
        <v>10</v>
      </c>
      <c r="C26" s="56">
        <v>15</v>
      </c>
      <c r="D26" s="40"/>
      <c r="E26" s="48">
        <v>1</v>
      </c>
      <c r="F26" s="61"/>
      <c r="G26" s="59" t="s">
        <v>96</v>
      </c>
      <c r="H26" s="62"/>
      <c r="I26" s="60"/>
    </row>
    <row r="27" spans="1:9" ht="14.85" customHeight="1" x14ac:dyDescent="0.2">
      <c r="A27" s="56">
        <v>10</v>
      </c>
      <c r="B27" s="56">
        <v>15</v>
      </c>
      <c r="C27" s="56"/>
      <c r="D27" s="40"/>
      <c r="E27" s="48">
        <v>9</v>
      </c>
      <c r="G27" s="24" t="s">
        <v>97</v>
      </c>
      <c r="H27" s="62"/>
      <c r="I27" s="60"/>
    </row>
    <row r="28" spans="1:9" ht="14.85" customHeight="1" x14ac:dyDescent="0.2">
      <c r="A28" s="28"/>
      <c r="B28" s="28"/>
      <c r="C28" s="28"/>
      <c r="D28" s="21"/>
      <c r="E28" s="21"/>
      <c r="F28" s="21"/>
      <c r="G28" s="21"/>
      <c r="H28" s="21"/>
      <c r="I28" s="21"/>
    </row>
    <row r="29" spans="1:9" ht="14.85" customHeight="1" x14ac:dyDescent="0.2">
      <c r="A29" s="56">
        <v>40</v>
      </c>
      <c r="B29" s="56"/>
      <c r="C29" s="56"/>
      <c r="D29" s="40"/>
      <c r="E29" s="48">
        <v>8</v>
      </c>
      <c r="G29" s="35" t="s">
        <v>126</v>
      </c>
      <c r="I29" s="57">
        <f>SUM(I30:I36)</f>
        <v>0</v>
      </c>
    </row>
    <row r="30" spans="1:9" ht="14.85" customHeight="1" x14ac:dyDescent="0.2">
      <c r="A30" s="56">
        <v>40</v>
      </c>
      <c r="B30" s="56" t="s">
        <v>31</v>
      </c>
      <c r="C30" s="56"/>
      <c r="D30" s="40"/>
      <c r="E30" s="48">
        <v>3</v>
      </c>
      <c r="G30" s="24" t="s">
        <v>127</v>
      </c>
      <c r="I30" s="60"/>
    </row>
    <row r="31" spans="1:9" ht="14.85" customHeight="1" x14ac:dyDescent="0.2">
      <c r="A31" s="56">
        <v>40</v>
      </c>
      <c r="B31" s="56">
        <v>10</v>
      </c>
      <c r="C31" s="56"/>
      <c r="D31" s="40"/>
      <c r="E31" s="48">
        <v>0</v>
      </c>
      <c r="G31" s="24" t="s">
        <v>139</v>
      </c>
      <c r="I31" s="60"/>
    </row>
    <row r="32" spans="1:9" ht="14.85" customHeight="1" x14ac:dyDescent="0.2">
      <c r="A32" s="56">
        <v>40</v>
      </c>
      <c r="B32" s="56">
        <v>15</v>
      </c>
      <c r="C32" s="56"/>
      <c r="D32" s="40"/>
      <c r="E32" s="48">
        <v>5</v>
      </c>
      <c r="G32" s="24" t="s">
        <v>140</v>
      </c>
      <c r="I32" s="60"/>
    </row>
    <row r="33" spans="1:9" ht="14.85" customHeight="1" x14ac:dyDescent="0.2">
      <c r="A33" s="56">
        <v>40</v>
      </c>
      <c r="B33" s="56">
        <v>20</v>
      </c>
      <c r="C33" s="56"/>
      <c r="D33" s="40"/>
      <c r="E33" s="48">
        <v>2</v>
      </c>
      <c r="G33" s="24" t="s">
        <v>141</v>
      </c>
      <c r="I33" s="60"/>
    </row>
    <row r="34" spans="1:9" ht="14.85" customHeight="1" x14ac:dyDescent="0.2">
      <c r="A34" s="56">
        <v>40</v>
      </c>
      <c r="B34" s="56">
        <v>25</v>
      </c>
      <c r="C34" s="56"/>
      <c r="D34" s="40"/>
      <c r="E34" s="48">
        <v>7</v>
      </c>
      <c r="G34" s="24" t="s">
        <v>142</v>
      </c>
      <c r="I34" s="60"/>
    </row>
    <row r="35" spans="1:9" ht="14.85" customHeight="1" x14ac:dyDescent="0.2">
      <c r="A35" s="56">
        <v>40</v>
      </c>
      <c r="B35" s="56">
        <v>30</v>
      </c>
      <c r="C35" s="56"/>
      <c r="D35" s="40"/>
      <c r="E35" s="48">
        <v>4</v>
      </c>
      <c r="G35" s="24" t="s">
        <v>143</v>
      </c>
      <c r="I35" s="60"/>
    </row>
    <row r="36" spans="1:9" ht="14.85" customHeight="1" x14ac:dyDescent="0.2">
      <c r="A36" s="56">
        <v>40</v>
      </c>
      <c r="B36" s="56">
        <v>40</v>
      </c>
      <c r="C36" s="56"/>
      <c r="D36" s="40"/>
      <c r="E36" s="48">
        <v>6</v>
      </c>
      <c r="G36" s="24" t="s">
        <v>128</v>
      </c>
      <c r="I36" s="60"/>
    </row>
    <row r="37" spans="1:9" ht="14.85" customHeight="1" x14ac:dyDescent="0.2">
      <c r="A37" s="28"/>
      <c r="B37" s="28"/>
      <c r="C37" s="28"/>
      <c r="D37" s="21"/>
      <c r="E37" s="21"/>
    </row>
    <row r="38" spans="1:9" ht="14.85" customHeight="1" x14ac:dyDescent="0.2">
      <c r="A38" s="56">
        <v>50</v>
      </c>
      <c r="B38" s="56"/>
      <c r="C38" s="56"/>
      <c r="D38" s="40"/>
      <c r="E38" s="48">
        <v>1</v>
      </c>
      <c r="G38" s="35" t="s">
        <v>48</v>
      </c>
      <c r="I38" s="57">
        <f>I39+I43+I48+I52+I56+I57</f>
        <v>0</v>
      </c>
    </row>
    <row r="39" spans="1:9" ht="14.85" customHeight="1" x14ac:dyDescent="0.2">
      <c r="A39" s="56">
        <v>50</v>
      </c>
      <c r="B39" s="56" t="s">
        <v>31</v>
      </c>
      <c r="C39" s="56"/>
      <c r="D39" s="40"/>
      <c r="E39" s="48">
        <v>6</v>
      </c>
      <c r="G39" s="24" t="s">
        <v>49</v>
      </c>
      <c r="I39" s="57">
        <f>SUM(I40:I42)</f>
        <v>0</v>
      </c>
    </row>
    <row r="40" spans="1:9" ht="14.85" customHeight="1" x14ac:dyDescent="0.2">
      <c r="A40" s="56">
        <v>50</v>
      </c>
      <c r="B40" s="56" t="s">
        <v>31</v>
      </c>
      <c r="C40" s="56" t="s">
        <v>31</v>
      </c>
      <c r="D40" s="40"/>
      <c r="E40" s="48">
        <v>1</v>
      </c>
      <c r="G40" s="26" t="s">
        <v>50</v>
      </c>
      <c r="I40" s="60"/>
    </row>
    <row r="41" spans="1:9" ht="14.85" customHeight="1" x14ac:dyDescent="0.2">
      <c r="A41" s="56">
        <v>50</v>
      </c>
      <c r="B41" s="56" t="s">
        <v>31</v>
      </c>
      <c r="C41" s="56">
        <v>10</v>
      </c>
      <c r="D41" s="40"/>
      <c r="E41" s="48">
        <v>8</v>
      </c>
      <c r="G41" s="26" t="s">
        <v>51</v>
      </c>
      <c r="I41" s="60"/>
    </row>
    <row r="42" spans="1:9" ht="14.85" customHeight="1" x14ac:dyDescent="0.2">
      <c r="A42" s="56">
        <v>50</v>
      </c>
      <c r="B42" s="56" t="s">
        <v>31</v>
      </c>
      <c r="C42" s="56">
        <v>15</v>
      </c>
      <c r="D42" s="40"/>
      <c r="E42" s="48">
        <v>3</v>
      </c>
      <c r="G42" s="26" t="s">
        <v>52</v>
      </c>
      <c r="I42" s="60"/>
    </row>
    <row r="43" spans="1:9" ht="14.85" customHeight="1" x14ac:dyDescent="0.2">
      <c r="A43" s="56">
        <v>50</v>
      </c>
      <c r="B43" s="56">
        <v>10</v>
      </c>
      <c r="C43" s="56"/>
      <c r="D43" s="40"/>
      <c r="E43" s="48">
        <v>3</v>
      </c>
      <c r="G43" s="24" t="s">
        <v>53</v>
      </c>
      <c r="I43" s="57">
        <f>SUM(I44:I47)</f>
        <v>0</v>
      </c>
    </row>
    <row r="44" spans="1:9" ht="14.85" customHeight="1" x14ac:dyDescent="0.2">
      <c r="A44" s="56">
        <v>50</v>
      </c>
      <c r="B44" s="56">
        <v>10</v>
      </c>
      <c r="C44" s="56" t="s">
        <v>31</v>
      </c>
      <c r="D44" s="40"/>
      <c r="E44" s="48">
        <v>8</v>
      </c>
      <c r="G44" s="26" t="s">
        <v>54</v>
      </c>
      <c r="I44" s="60"/>
    </row>
    <row r="45" spans="1:9" ht="14.85" customHeight="1" x14ac:dyDescent="0.2">
      <c r="A45" s="56">
        <v>50</v>
      </c>
      <c r="B45" s="56">
        <v>10</v>
      </c>
      <c r="C45" s="56">
        <v>10</v>
      </c>
      <c r="D45" s="40"/>
      <c r="E45" s="48">
        <v>5</v>
      </c>
      <c r="G45" s="26" t="s">
        <v>50</v>
      </c>
      <c r="I45" s="60"/>
    </row>
    <row r="46" spans="1:9" ht="14.85" customHeight="1" x14ac:dyDescent="0.2">
      <c r="A46" s="56">
        <v>50</v>
      </c>
      <c r="B46" s="56">
        <v>10</v>
      </c>
      <c r="C46" s="56">
        <v>15</v>
      </c>
      <c r="D46" s="40"/>
      <c r="E46" s="48">
        <v>0</v>
      </c>
      <c r="G46" s="26" t="s">
        <v>51</v>
      </c>
      <c r="I46" s="60"/>
    </row>
    <row r="47" spans="1:9" ht="14.85" customHeight="1" x14ac:dyDescent="0.2">
      <c r="A47" s="56">
        <v>50</v>
      </c>
      <c r="B47" s="56">
        <v>10</v>
      </c>
      <c r="C47" s="56">
        <v>20</v>
      </c>
      <c r="D47" s="40"/>
      <c r="E47" s="48">
        <v>7</v>
      </c>
      <c r="G47" s="26" t="s">
        <v>52</v>
      </c>
      <c r="I47" s="60"/>
    </row>
    <row r="48" spans="1:9" ht="14.85" customHeight="1" x14ac:dyDescent="0.2">
      <c r="A48" s="56">
        <v>50</v>
      </c>
      <c r="B48" s="56">
        <v>15</v>
      </c>
      <c r="C48" s="56"/>
      <c r="D48" s="40"/>
      <c r="E48" s="48">
        <v>8</v>
      </c>
      <c r="G48" s="24" t="s">
        <v>55</v>
      </c>
      <c r="I48" s="57">
        <f>SUM(I49:I51)</f>
        <v>0</v>
      </c>
    </row>
    <row r="49" spans="1:9" ht="14.85" customHeight="1" x14ac:dyDescent="0.2">
      <c r="A49" s="56">
        <v>50</v>
      </c>
      <c r="B49" s="56">
        <v>15</v>
      </c>
      <c r="C49" s="56" t="s">
        <v>31</v>
      </c>
      <c r="D49" s="40"/>
      <c r="E49" s="48">
        <v>3</v>
      </c>
      <c r="G49" s="26" t="s">
        <v>50</v>
      </c>
      <c r="I49" s="60"/>
    </row>
    <row r="50" spans="1:9" ht="14.85" customHeight="1" x14ac:dyDescent="0.2">
      <c r="A50" s="56">
        <v>50</v>
      </c>
      <c r="B50" s="56">
        <v>15</v>
      </c>
      <c r="C50" s="56">
        <v>10</v>
      </c>
      <c r="D50" s="40"/>
      <c r="E50" s="48">
        <v>0</v>
      </c>
      <c r="G50" s="26" t="s">
        <v>51</v>
      </c>
      <c r="I50" s="60"/>
    </row>
    <row r="51" spans="1:9" ht="14.85" customHeight="1" x14ac:dyDescent="0.2">
      <c r="A51" s="56">
        <v>50</v>
      </c>
      <c r="B51" s="56">
        <v>15</v>
      </c>
      <c r="C51" s="56">
        <v>15</v>
      </c>
      <c r="D51" s="40"/>
      <c r="E51" s="48">
        <v>5</v>
      </c>
      <c r="G51" s="26" t="s">
        <v>52</v>
      </c>
      <c r="I51" s="60"/>
    </row>
    <row r="52" spans="1:9" ht="14.85" customHeight="1" x14ac:dyDescent="0.2">
      <c r="A52" s="56">
        <v>50</v>
      </c>
      <c r="B52" s="56">
        <v>20</v>
      </c>
      <c r="C52" s="56"/>
      <c r="D52" s="40"/>
      <c r="E52" s="48">
        <v>5</v>
      </c>
      <c r="G52" s="24" t="s">
        <v>56</v>
      </c>
      <c r="I52" s="57">
        <f>SUM(I53:I55)</f>
        <v>0</v>
      </c>
    </row>
    <row r="53" spans="1:9" ht="14.85" customHeight="1" x14ac:dyDescent="0.2">
      <c r="A53" s="56">
        <v>50</v>
      </c>
      <c r="B53" s="56">
        <v>20</v>
      </c>
      <c r="C53" s="56" t="s">
        <v>31</v>
      </c>
      <c r="D53" s="40"/>
      <c r="E53" s="48">
        <v>0</v>
      </c>
      <c r="G53" s="26" t="s">
        <v>50</v>
      </c>
      <c r="I53" s="60"/>
    </row>
    <row r="54" spans="1:9" ht="14.85" customHeight="1" x14ac:dyDescent="0.2">
      <c r="A54" s="56">
        <v>50</v>
      </c>
      <c r="B54" s="56">
        <v>20</v>
      </c>
      <c r="C54" s="56">
        <v>10</v>
      </c>
      <c r="D54" s="40"/>
      <c r="E54" s="48">
        <v>7</v>
      </c>
      <c r="G54" s="26" t="s">
        <v>51</v>
      </c>
      <c r="I54" s="60"/>
    </row>
    <row r="55" spans="1:9" ht="14.85" customHeight="1" x14ac:dyDescent="0.2">
      <c r="A55" s="56">
        <v>50</v>
      </c>
      <c r="B55" s="56">
        <v>20</v>
      </c>
      <c r="C55" s="56">
        <v>15</v>
      </c>
      <c r="D55" s="40"/>
      <c r="E55" s="48">
        <v>2</v>
      </c>
      <c r="G55" s="26" t="s">
        <v>52</v>
      </c>
      <c r="I55" s="60"/>
    </row>
    <row r="56" spans="1:9" ht="14.85" customHeight="1" x14ac:dyDescent="0.2">
      <c r="A56" s="56">
        <v>50</v>
      </c>
      <c r="B56" s="56">
        <v>25</v>
      </c>
      <c r="C56" s="56"/>
      <c r="D56" s="40"/>
      <c r="E56" s="48">
        <v>0</v>
      </c>
      <c r="G56" s="24" t="s">
        <v>57</v>
      </c>
      <c r="I56" s="60"/>
    </row>
    <row r="57" spans="1:9" ht="14.85" customHeight="1" x14ac:dyDescent="0.2">
      <c r="A57" s="56">
        <v>50</v>
      </c>
      <c r="B57" s="56">
        <v>30</v>
      </c>
      <c r="C57" s="56"/>
      <c r="D57" s="40"/>
      <c r="E57" s="48">
        <v>7</v>
      </c>
      <c r="G57" s="24" t="s">
        <v>58</v>
      </c>
      <c r="I57" s="60"/>
    </row>
    <row r="58" spans="1:9" ht="14.85" customHeight="1" x14ac:dyDescent="0.2">
      <c r="A58" s="63"/>
      <c r="B58" s="63"/>
      <c r="C58" s="64"/>
      <c r="D58" s="40"/>
      <c r="E58" s="65"/>
      <c r="G58" s="37"/>
      <c r="I58" s="21"/>
    </row>
    <row r="59" spans="1:9" ht="14.85" customHeight="1" x14ac:dyDescent="0.2">
      <c r="A59" s="56">
        <v>60</v>
      </c>
      <c r="B59" s="56"/>
      <c r="C59" s="56"/>
      <c r="D59" s="40"/>
      <c r="E59" s="48">
        <v>3</v>
      </c>
      <c r="G59" s="35" t="s">
        <v>59</v>
      </c>
      <c r="I59" s="57">
        <f>SUM(I60:I65)</f>
        <v>0</v>
      </c>
    </row>
    <row r="60" spans="1:9" ht="14.85" customHeight="1" x14ac:dyDescent="0.2">
      <c r="A60" s="56">
        <v>60</v>
      </c>
      <c r="B60" s="56" t="s">
        <v>31</v>
      </c>
      <c r="C60" s="56"/>
      <c r="D60" s="40"/>
      <c r="E60" s="48">
        <v>8</v>
      </c>
      <c r="G60" s="24" t="s">
        <v>60</v>
      </c>
      <c r="I60" s="60"/>
    </row>
    <row r="61" spans="1:9" ht="14.85" customHeight="1" x14ac:dyDescent="0.2">
      <c r="A61" s="56">
        <v>60</v>
      </c>
      <c r="B61" s="56">
        <v>10</v>
      </c>
      <c r="C61" s="56"/>
      <c r="D61" s="40"/>
      <c r="E61" s="48">
        <v>5</v>
      </c>
      <c r="G61" s="24" t="s">
        <v>61</v>
      </c>
      <c r="I61" s="60"/>
    </row>
    <row r="62" spans="1:9" ht="14.85" customHeight="1" x14ac:dyDescent="0.2">
      <c r="A62" s="56">
        <v>60</v>
      </c>
      <c r="B62" s="56">
        <v>15</v>
      </c>
      <c r="C62" s="56"/>
      <c r="D62" s="40"/>
      <c r="E62" s="48">
        <v>0</v>
      </c>
      <c r="G62" s="24" t="s">
        <v>62</v>
      </c>
      <c r="I62" s="60"/>
    </row>
    <row r="63" spans="1:9" ht="14.85" customHeight="1" x14ac:dyDescent="0.2">
      <c r="A63" s="56">
        <v>60</v>
      </c>
      <c r="B63" s="56">
        <v>20</v>
      </c>
      <c r="C63" s="56"/>
      <c r="D63" s="40"/>
      <c r="E63" s="48">
        <v>7</v>
      </c>
      <c r="G63" s="24" t="s">
        <v>63</v>
      </c>
      <c r="I63" s="60"/>
    </row>
    <row r="64" spans="1:9" ht="14.85" customHeight="1" x14ac:dyDescent="0.2">
      <c r="A64" s="56">
        <v>60</v>
      </c>
      <c r="B64" s="56">
        <v>25</v>
      </c>
      <c r="C64" s="56"/>
      <c r="D64" s="40"/>
      <c r="E64" s="48">
        <v>2</v>
      </c>
      <c r="G64" s="24" t="s">
        <v>64</v>
      </c>
      <c r="I64" s="60"/>
    </row>
    <row r="65" spans="1:9" ht="14.85" customHeight="1" x14ac:dyDescent="0.2">
      <c r="A65" s="56">
        <v>60</v>
      </c>
      <c r="B65" s="56">
        <v>30</v>
      </c>
      <c r="C65" s="56"/>
      <c r="D65" s="40"/>
      <c r="E65" s="48">
        <v>9</v>
      </c>
      <c r="G65" s="24" t="s">
        <v>65</v>
      </c>
      <c r="I65" s="60"/>
    </row>
    <row r="66" spans="1:9" s="21" customFormat="1" ht="14.85" customHeight="1" x14ac:dyDescent="0.2">
      <c r="A66" s="28"/>
      <c r="B66" s="28"/>
      <c r="C66" s="28"/>
    </row>
    <row r="67" spans="1:9" ht="14.85" customHeight="1" x14ac:dyDescent="0.2">
      <c r="A67" s="56">
        <v>65</v>
      </c>
      <c r="B67" s="56"/>
      <c r="C67" s="56"/>
      <c r="D67" s="40"/>
      <c r="E67" s="48">
        <v>8</v>
      </c>
      <c r="G67" s="35" t="s">
        <v>66</v>
      </c>
      <c r="I67" s="57">
        <f>I59+I38</f>
        <v>0</v>
      </c>
    </row>
    <row r="68" spans="1:9" ht="14.85" customHeight="1" x14ac:dyDescent="0.2">
      <c r="A68" s="56">
        <v>65</v>
      </c>
      <c r="B68" s="56" t="s">
        <v>31</v>
      </c>
      <c r="C68" s="56"/>
      <c r="D68" s="40"/>
      <c r="E68" s="48">
        <v>3</v>
      </c>
      <c r="G68" s="24" t="s">
        <v>67</v>
      </c>
      <c r="I68" s="60"/>
    </row>
    <row r="69" spans="1:9" ht="14.85" customHeight="1" x14ac:dyDescent="0.2">
      <c r="A69" s="56">
        <v>65</v>
      </c>
      <c r="B69" s="56">
        <v>10</v>
      </c>
      <c r="C69" s="56"/>
      <c r="D69" s="40"/>
      <c r="E69" s="48">
        <v>0</v>
      </c>
      <c r="G69" s="24" t="s">
        <v>68</v>
      </c>
      <c r="I69" s="60"/>
    </row>
    <row r="70" spans="1:9" ht="14.85" customHeight="1" x14ac:dyDescent="0.2">
      <c r="A70" s="56">
        <v>70</v>
      </c>
      <c r="B70" s="56"/>
      <c r="C70" s="56"/>
      <c r="D70" s="40"/>
      <c r="E70" s="48">
        <v>5</v>
      </c>
      <c r="G70" s="35" t="s">
        <v>69</v>
      </c>
      <c r="I70" s="57">
        <f>SUM(I67:I69)</f>
        <v>0</v>
      </c>
    </row>
    <row r="71" spans="1:9" ht="14.85" customHeight="1" x14ac:dyDescent="0.2">
      <c r="A71" s="56">
        <v>70</v>
      </c>
      <c r="B71" s="56" t="s">
        <v>31</v>
      </c>
      <c r="C71" s="56"/>
      <c r="D71" s="40"/>
      <c r="E71" s="48">
        <v>0</v>
      </c>
      <c r="G71" s="24" t="s">
        <v>70</v>
      </c>
      <c r="I71" s="60"/>
    </row>
    <row r="72" spans="1:9" ht="14.85" customHeight="1" x14ac:dyDescent="0.2">
      <c r="A72" s="56">
        <v>70</v>
      </c>
      <c r="B72" s="56">
        <v>10</v>
      </c>
      <c r="C72" s="56"/>
      <c r="D72" s="40"/>
      <c r="E72" s="48">
        <v>7</v>
      </c>
      <c r="G72" s="24" t="s">
        <v>71</v>
      </c>
      <c r="I72" s="60"/>
    </row>
    <row r="73" spans="1:9" ht="14.85" customHeight="1" x14ac:dyDescent="0.2">
      <c r="A73" s="56">
        <v>80</v>
      </c>
      <c r="B73" s="56"/>
      <c r="C73" s="56"/>
      <c r="D73" s="40"/>
      <c r="E73" s="48">
        <v>7</v>
      </c>
      <c r="G73" s="35" t="s">
        <v>72</v>
      </c>
      <c r="I73" s="57">
        <f>SUM(I70:I72)</f>
        <v>0</v>
      </c>
    </row>
    <row r="74" spans="1:9" ht="14.85" customHeight="1" x14ac:dyDescent="0.2">
      <c r="A74" s="63"/>
      <c r="B74" s="64"/>
      <c r="C74" s="64"/>
      <c r="D74" s="40"/>
      <c r="E74" s="65"/>
      <c r="G74" s="66"/>
      <c r="I74" s="67"/>
    </row>
    <row r="75" spans="1:9" ht="14.85" customHeight="1" x14ac:dyDescent="0.2">
      <c r="A75" s="56">
        <v>90</v>
      </c>
      <c r="B75" s="56"/>
      <c r="C75" s="56"/>
      <c r="D75" s="40"/>
      <c r="E75" s="48">
        <v>9</v>
      </c>
      <c r="F75" s="21"/>
      <c r="G75" s="68" t="s">
        <v>73</v>
      </c>
      <c r="H75" s="21"/>
      <c r="I75" s="57">
        <f>SUM(I76:I82)</f>
        <v>0</v>
      </c>
    </row>
    <row r="76" spans="1:9" ht="14.85" customHeight="1" x14ac:dyDescent="0.2">
      <c r="A76" s="56">
        <v>90</v>
      </c>
      <c r="B76" s="56">
        <v>10</v>
      </c>
      <c r="C76" s="56"/>
      <c r="D76" s="40"/>
      <c r="E76" s="48">
        <v>1</v>
      </c>
      <c r="F76" s="21"/>
      <c r="G76" s="24" t="s">
        <v>75</v>
      </c>
      <c r="H76" s="21"/>
      <c r="I76" s="60"/>
    </row>
    <row r="77" spans="1:9" ht="14.85" customHeight="1" x14ac:dyDescent="0.2">
      <c r="A77" s="56">
        <v>90</v>
      </c>
      <c r="B77" s="56">
        <v>15</v>
      </c>
      <c r="C77" s="56"/>
      <c r="D77" s="40"/>
      <c r="E77" s="48">
        <v>6</v>
      </c>
      <c r="F77" s="21"/>
      <c r="G77" s="24" t="s">
        <v>132</v>
      </c>
      <c r="H77" s="21"/>
      <c r="I77" s="60"/>
    </row>
    <row r="78" spans="1:9" ht="14.85" customHeight="1" x14ac:dyDescent="0.2">
      <c r="A78" s="56">
        <v>90</v>
      </c>
      <c r="B78" s="56">
        <v>20</v>
      </c>
      <c r="C78" s="56"/>
      <c r="D78" s="40"/>
      <c r="E78" s="48">
        <v>3</v>
      </c>
      <c r="F78" s="21"/>
      <c r="G78" s="24" t="s">
        <v>76</v>
      </c>
      <c r="H78" s="21"/>
      <c r="I78" s="60"/>
    </row>
    <row r="79" spans="1:9" ht="14.85" customHeight="1" x14ac:dyDescent="0.2">
      <c r="A79" s="56">
        <v>90</v>
      </c>
      <c r="B79" s="56">
        <v>25</v>
      </c>
      <c r="C79" s="56"/>
      <c r="D79" s="40"/>
      <c r="E79" s="48">
        <v>8</v>
      </c>
      <c r="F79" s="21"/>
      <c r="G79" s="24" t="s">
        <v>133</v>
      </c>
      <c r="H79" s="21"/>
      <c r="I79" s="60"/>
    </row>
    <row r="80" spans="1:9" ht="14.85" customHeight="1" x14ac:dyDescent="0.2">
      <c r="A80" s="56">
        <v>90</v>
      </c>
      <c r="B80" s="56">
        <v>30</v>
      </c>
      <c r="C80" s="56"/>
      <c r="D80" s="40"/>
      <c r="E80" s="48">
        <v>5</v>
      </c>
      <c r="F80" s="21"/>
      <c r="G80" s="24" t="s">
        <v>77</v>
      </c>
      <c r="H80" s="21"/>
      <c r="I80" s="60"/>
    </row>
    <row r="81" spans="1:9" ht="14.85" customHeight="1" x14ac:dyDescent="0.2">
      <c r="A81" s="56">
        <v>90</v>
      </c>
      <c r="B81" s="56">
        <v>35</v>
      </c>
      <c r="C81" s="56"/>
      <c r="D81" s="40"/>
      <c r="E81" s="48">
        <v>0</v>
      </c>
      <c r="F81" s="21"/>
      <c r="G81" s="24" t="s">
        <v>78</v>
      </c>
      <c r="H81" s="21"/>
      <c r="I81" s="60"/>
    </row>
    <row r="82" spans="1:9" ht="14.85" customHeight="1" x14ac:dyDescent="0.2">
      <c r="A82" s="56">
        <v>90</v>
      </c>
      <c r="B82" s="56">
        <v>40</v>
      </c>
      <c r="C82" s="56"/>
      <c r="D82" s="40"/>
      <c r="E82" s="48">
        <v>7</v>
      </c>
      <c r="F82" s="21"/>
      <c r="G82" s="24" t="s">
        <v>134</v>
      </c>
      <c r="H82" s="21"/>
      <c r="I82" s="60"/>
    </row>
    <row r="83" spans="1:9" ht="14.85" customHeight="1" x14ac:dyDescent="0.2">
      <c r="A83" s="28"/>
      <c r="B83" s="28"/>
      <c r="C83" s="28"/>
      <c r="D83" s="21"/>
      <c r="E83" s="21"/>
      <c r="F83" s="21"/>
      <c r="G83" s="37"/>
      <c r="H83" s="21"/>
      <c r="I83" s="21"/>
    </row>
    <row r="84" spans="1:9" ht="14.85" customHeight="1" x14ac:dyDescent="0.2">
      <c r="A84" s="56">
        <v>95</v>
      </c>
      <c r="B84" s="56"/>
      <c r="C84" s="56"/>
      <c r="D84" s="40"/>
      <c r="E84" s="48">
        <v>4</v>
      </c>
      <c r="F84" s="21"/>
      <c r="G84" s="68" t="s">
        <v>135</v>
      </c>
      <c r="H84" s="21"/>
      <c r="I84" s="57">
        <f>SUM(I85:I88)</f>
        <v>0</v>
      </c>
    </row>
    <row r="85" spans="1:9" ht="14.85" customHeight="1" x14ac:dyDescent="0.2">
      <c r="A85" s="56">
        <v>95</v>
      </c>
      <c r="B85" s="56">
        <v>10</v>
      </c>
      <c r="C85" s="56"/>
      <c r="D85" s="40"/>
      <c r="E85" s="48">
        <v>6</v>
      </c>
      <c r="F85" s="21"/>
      <c r="G85" s="24" t="s">
        <v>136</v>
      </c>
      <c r="H85" s="69"/>
      <c r="I85" s="60"/>
    </row>
    <row r="86" spans="1:9" ht="14.85" customHeight="1" x14ac:dyDescent="0.2">
      <c r="A86" s="56">
        <v>95</v>
      </c>
      <c r="B86" s="56">
        <v>15</v>
      </c>
      <c r="C86" s="56"/>
      <c r="D86" s="40"/>
      <c r="E86" s="48">
        <v>1</v>
      </c>
      <c r="F86" s="21"/>
      <c r="G86" s="24" t="s">
        <v>86</v>
      </c>
      <c r="H86" s="69"/>
      <c r="I86" s="60"/>
    </row>
    <row r="87" spans="1:9" ht="14.85" customHeight="1" x14ac:dyDescent="0.2">
      <c r="A87" s="56">
        <v>95</v>
      </c>
      <c r="B87" s="56">
        <v>20</v>
      </c>
      <c r="C87" s="56"/>
      <c r="D87" s="40"/>
      <c r="E87" s="48">
        <v>8</v>
      </c>
      <c r="F87" s="21"/>
      <c r="G87" s="24" t="s">
        <v>131</v>
      </c>
      <c r="H87" s="69"/>
      <c r="I87" s="60"/>
    </row>
    <row r="88" spans="1:9" ht="14.85" customHeight="1" x14ac:dyDescent="0.2">
      <c r="A88" s="56">
        <v>95</v>
      </c>
      <c r="B88" s="56">
        <v>25</v>
      </c>
      <c r="C88" s="56"/>
      <c r="D88" s="40"/>
      <c r="E88" s="48">
        <v>3</v>
      </c>
      <c r="F88" s="21"/>
      <c r="G88" s="24" t="s">
        <v>89</v>
      </c>
      <c r="H88" s="69"/>
      <c r="I88" s="60"/>
    </row>
    <row r="89" spans="1:9" ht="14.85" customHeight="1" x14ac:dyDescent="0.2">
      <c r="A89" s="21"/>
      <c r="B89" s="21"/>
      <c r="C89" s="21"/>
      <c r="D89" s="21"/>
      <c r="E89" s="21"/>
      <c r="F89" s="21"/>
      <c r="G89" s="21"/>
      <c r="H89" s="21"/>
      <c r="I89" s="21"/>
    </row>
    <row r="90" spans="1:9" ht="14.85" customHeight="1" x14ac:dyDescent="0.2">
      <c r="A90" s="21"/>
      <c r="B90" s="21"/>
      <c r="C90" s="21"/>
      <c r="D90" s="21"/>
      <c r="E90" s="21"/>
      <c r="F90" s="21"/>
      <c r="G90" s="21"/>
      <c r="H90" s="21"/>
      <c r="I90" s="21"/>
    </row>
    <row r="91" spans="1:9" ht="14.85" customHeight="1" x14ac:dyDescent="0.2">
      <c r="A91" s="21"/>
      <c r="B91" s="21"/>
      <c r="C91" s="21"/>
      <c r="D91" s="21"/>
      <c r="E91" s="21"/>
      <c r="F91" s="21"/>
      <c r="G91" s="21"/>
      <c r="H91" s="21"/>
      <c r="I91" s="21"/>
    </row>
    <row r="92" spans="1:9" ht="14.85" customHeight="1" x14ac:dyDescent="0.2">
      <c r="A92" s="21"/>
      <c r="B92" s="21"/>
      <c r="C92" s="21"/>
      <c r="D92" s="21"/>
      <c r="E92" s="21"/>
      <c r="F92" s="21"/>
      <c r="G92" s="21"/>
      <c r="H92" s="21"/>
      <c r="I92" s="21"/>
    </row>
    <row r="93" spans="1:9" ht="14.85" customHeight="1" x14ac:dyDescent="0.2">
      <c r="A93" s="21"/>
      <c r="B93" s="21"/>
      <c r="C93" s="21"/>
      <c r="D93" s="21"/>
      <c r="E93" s="21"/>
      <c r="F93" s="21"/>
      <c r="G93" s="21"/>
      <c r="H93" s="21"/>
      <c r="I93" s="21"/>
    </row>
    <row r="94" spans="1:9" ht="14.85" customHeight="1" x14ac:dyDescent="0.2">
      <c r="A94" s="21"/>
      <c r="B94" s="21"/>
      <c r="C94" s="21"/>
      <c r="D94" s="21"/>
      <c r="E94" s="21"/>
      <c r="F94" s="21"/>
      <c r="G94" s="21"/>
      <c r="H94" s="21"/>
      <c r="I94" s="21"/>
    </row>
    <row r="95" spans="1:9" ht="14.85" customHeight="1" x14ac:dyDescent="0.2">
      <c r="A95" s="21"/>
      <c r="B95" s="21"/>
      <c r="C95" s="21"/>
      <c r="D95" s="21"/>
      <c r="E95" s="21"/>
      <c r="F95" s="21"/>
      <c r="G95" s="21"/>
      <c r="H95" s="21"/>
      <c r="I95" s="21"/>
    </row>
    <row r="96" spans="1:9" ht="14.85" customHeight="1" x14ac:dyDescent="0.2">
      <c r="A96" s="21"/>
      <c r="B96" s="21"/>
      <c r="C96" s="21"/>
      <c r="D96" s="21"/>
      <c r="E96" s="21"/>
      <c r="F96" s="21"/>
      <c r="G96" s="21"/>
      <c r="H96" s="21"/>
      <c r="I96" s="21"/>
    </row>
    <row r="97" spans="1:9" ht="14.85" customHeight="1" x14ac:dyDescent="0.2">
      <c r="A97" s="21"/>
      <c r="B97" s="21"/>
      <c r="C97" s="21"/>
      <c r="D97" s="21"/>
      <c r="E97" s="21"/>
      <c r="F97" s="21"/>
      <c r="G97" s="21"/>
      <c r="H97" s="21"/>
      <c r="I97" s="21"/>
    </row>
    <row r="98" spans="1:9" ht="14.85" customHeight="1" x14ac:dyDescent="0.2">
      <c r="A98" s="21"/>
      <c r="B98" s="21"/>
      <c r="C98" s="21"/>
      <c r="D98" s="21"/>
      <c r="E98" s="21"/>
      <c r="F98" s="21"/>
      <c r="G98" s="21"/>
      <c r="H98" s="21"/>
      <c r="I98" s="21"/>
    </row>
    <row r="99" spans="1:9" ht="14.85" customHeight="1" x14ac:dyDescent="0.2">
      <c r="A99" s="21"/>
      <c r="B99" s="21"/>
      <c r="C99" s="21"/>
      <c r="D99" s="21"/>
      <c r="E99" s="21"/>
      <c r="F99" s="21"/>
      <c r="G99" s="21"/>
      <c r="H99" s="21"/>
      <c r="I99" s="21"/>
    </row>
    <row r="100" spans="1:9" ht="14.85" customHeight="1" x14ac:dyDescent="0.2">
      <c r="A100" s="21"/>
      <c r="B100" s="21"/>
      <c r="C100" s="21"/>
      <c r="D100" s="21"/>
      <c r="E100" s="21"/>
      <c r="F100" s="21"/>
      <c r="G100" s="21"/>
      <c r="H100" s="21"/>
      <c r="I100" s="21"/>
    </row>
    <row r="101" spans="1:9" ht="14.85" customHeight="1" x14ac:dyDescent="0.2">
      <c r="A101" s="21"/>
      <c r="B101" s="21"/>
      <c r="C101" s="21"/>
      <c r="D101" s="21"/>
      <c r="E101" s="21"/>
      <c r="F101" s="21"/>
      <c r="G101" s="21"/>
      <c r="H101" s="21"/>
      <c r="I101" s="21"/>
    </row>
    <row r="102" spans="1:9" ht="14.85" customHeight="1" x14ac:dyDescent="0.2">
      <c r="A102" s="21"/>
      <c r="B102" s="21"/>
      <c r="C102" s="21"/>
      <c r="D102" s="21"/>
      <c r="E102" s="21"/>
      <c r="F102" s="21"/>
      <c r="G102" s="21"/>
      <c r="H102" s="21"/>
      <c r="I102" s="21"/>
    </row>
    <row r="103" spans="1:9" ht="14.85" customHeight="1" x14ac:dyDescent="0.2">
      <c r="A103" s="21"/>
      <c r="B103" s="21"/>
      <c r="C103" s="21"/>
      <c r="D103" s="21"/>
      <c r="E103" s="21"/>
      <c r="F103" s="21"/>
      <c r="G103" s="21"/>
      <c r="H103" s="21"/>
      <c r="I103" s="21"/>
    </row>
    <row r="104" spans="1:9" ht="14.85" customHeight="1" x14ac:dyDescent="0.2">
      <c r="A104" s="21"/>
      <c r="B104" s="21"/>
      <c r="C104" s="21"/>
      <c r="D104" s="21"/>
      <c r="E104" s="21"/>
      <c r="F104" s="21"/>
      <c r="G104" s="21"/>
      <c r="H104" s="21"/>
      <c r="I104" s="21"/>
    </row>
    <row r="105" spans="1:9" ht="16.5" customHeight="1" x14ac:dyDescent="0.2">
      <c r="A105" s="21"/>
      <c r="B105" s="21"/>
      <c r="C105" s="21"/>
      <c r="D105" s="21"/>
      <c r="E105" s="21"/>
      <c r="F105" s="21"/>
      <c r="G105" s="21"/>
      <c r="H105" s="21"/>
      <c r="I105" s="21"/>
    </row>
    <row r="106" spans="1:9" ht="16.5" customHeight="1" x14ac:dyDescent="0.2">
      <c r="A106" s="21"/>
      <c r="B106" s="21"/>
      <c r="C106" s="21"/>
      <c r="D106" s="21"/>
      <c r="E106" s="21"/>
      <c r="F106" s="21"/>
      <c r="G106" s="21"/>
      <c r="H106" s="21"/>
      <c r="I106" s="21"/>
    </row>
    <row r="107" spans="1:9" ht="16.5" customHeight="1" x14ac:dyDescent="0.2">
      <c r="A107" s="21"/>
      <c r="B107" s="21"/>
      <c r="C107" s="21"/>
      <c r="D107" s="21"/>
      <c r="E107" s="21"/>
      <c r="F107" s="21"/>
      <c r="G107" s="21"/>
      <c r="H107" s="21"/>
      <c r="I107" s="21"/>
    </row>
    <row r="108" spans="1:9" ht="16.5" customHeight="1" x14ac:dyDescent="0.2">
      <c r="A108" s="21"/>
      <c r="B108" s="21"/>
      <c r="C108" s="21"/>
      <c r="D108" s="21"/>
      <c r="E108" s="21"/>
      <c r="F108" s="21"/>
      <c r="G108" s="21"/>
      <c r="H108" s="21"/>
      <c r="I108" s="21"/>
    </row>
    <row r="109" spans="1:9" ht="16.5" customHeight="1" x14ac:dyDescent="0.2">
      <c r="A109" s="21"/>
      <c r="B109" s="21"/>
      <c r="C109" s="21"/>
      <c r="D109" s="21"/>
      <c r="E109" s="21"/>
      <c r="F109" s="21"/>
      <c r="G109" s="21"/>
      <c r="H109" s="21"/>
      <c r="I109" s="21"/>
    </row>
    <row r="110" spans="1:9" ht="16.5" customHeight="1" x14ac:dyDescent="0.2">
      <c r="A110" s="21"/>
      <c r="B110" s="21"/>
      <c r="C110" s="21"/>
      <c r="D110" s="21"/>
      <c r="E110" s="21"/>
      <c r="F110" s="21"/>
      <c r="G110" s="21"/>
      <c r="H110" s="21"/>
      <c r="I110" s="21"/>
    </row>
    <row r="111" spans="1:9" ht="16.5" customHeight="1" x14ac:dyDescent="0.2">
      <c r="A111" s="21"/>
      <c r="B111" s="21"/>
      <c r="C111" s="21"/>
      <c r="D111" s="21"/>
      <c r="E111" s="21"/>
      <c r="F111" s="21"/>
      <c r="G111" s="21"/>
      <c r="H111" s="21"/>
      <c r="I111" s="21"/>
    </row>
    <row r="112" spans="1:9" ht="16.5" customHeight="1" x14ac:dyDescent="0.2">
      <c r="A112" s="21"/>
      <c r="B112" s="21"/>
      <c r="C112" s="21"/>
      <c r="D112" s="21"/>
      <c r="E112" s="21"/>
      <c r="F112" s="21"/>
      <c r="G112" s="21"/>
      <c r="H112" s="21"/>
      <c r="I112" s="21"/>
    </row>
    <row r="113" spans="1:9" ht="16.5" customHeight="1" x14ac:dyDescent="0.2">
      <c r="A113" s="21"/>
      <c r="B113" s="21"/>
      <c r="C113" s="21"/>
      <c r="D113" s="21"/>
      <c r="E113" s="21"/>
      <c r="F113" s="21"/>
      <c r="G113" s="21"/>
      <c r="H113" s="21"/>
      <c r="I113" s="21"/>
    </row>
    <row r="114" spans="1:9" ht="16.5" customHeight="1" x14ac:dyDescent="0.2">
      <c r="A114" s="21"/>
      <c r="B114" s="21"/>
      <c r="C114" s="21"/>
      <c r="D114" s="21"/>
      <c r="E114" s="21"/>
      <c r="F114" s="21"/>
      <c r="G114" s="21"/>
      <c r="H114" s="21"/>
      <c r="I114" s="21"/>
    </row>
    <row r="115" spans="1:9" ht="16.5" customHeight="1" x14ac:dyDescent="0.2">
      <c r="A115" s="21"/>
      <c r="B115" s="21"/>
      <c r="C115" s="21"/>
      <c r="D115" s="21"/>
      <c r="E115" s="21"/>
      <c r="F115" s="21"/>
      <c r="G115" s="21"/>
      <c r="H115" s="21"/>
      <c r="I115" s="21"/>
    </row>
    <row r="116" spans="1:9" ht="16.5" customHeight="1" x14ac:dyDescent="0.2"/>
  </sheetData>
  <mergeCells count="4">
    <mergeCell ref="H9:I12"/>
    <mergeCell ref="A10:F10"/>
    <mergeCell ref="A11:F11"/>
    <mergeCell ref="A1:J1"/>
  </mergeCells>
  <pageMargins left="0.70866141732283472" right="0.51181102362204722" top="0.59055118110236227" bottom="0.11811023622047245" header="0.31496062992125984" footer="0.19685039370078741"/>
  <pageSetup paperSize="9" scale="76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>
    <pageSetUpPr fitToPage="1"/>
  </sheetPr>
  <dimension ref="A1:M136"/>
  <sheetViews>
    <sheetView showGridLines="0" zoomScaleNormal="100" zoomScaleSheetLayoutView="55" workbookViewId="0">
      <selection activeCell="J5" sqref="J5:K6"/>
    </sheetView>
  </sheetViews>
  <sheetFormatPr defaultRowHeight="12" x14ac:dyDescent="0.2"/>
  <cols>
    <col min="1" max="8" width="3" style="39" customWidth="1"/>
    <col min="9" max="9" width="78.42578125" style="39" customWidth="1"/>
    <col min="10" max="10" width="10.7109375" style="40" customWidth="1"/>
    <col min="11" max="11" width="12.7109375" style="39" customWidth="1"/>
    <col min="12" max="12" width="3.5703125" style="41" customWidth="1"/>
    <col min="13" max="13" width="9.140625" style="70"/>
    <col min="14" max="16384" width="9.140625" style="41"/>
  </cols>
  <sheetData>
    <row r="1" spans="1:11" customFormat="1" ht="50.1" customHeight="1" x14ac:dyDescent="0.2">
      <c r="A1" s="99" t="s">
        <v>278</v>
      </c>
      <c r="B1" s="100"/>
      <c r="C1" s="100"/>
      <c r="D1" s="100"/>
      <c r="E1" s="100"/>
      <c r="F1" s="101"/>
      <c r="G1" s="101"/>
      <c r="H1" s="101"/>
      <c r="I1" s="101"/>
      <c r="J1" s="102"/>
    </row>
    <row r="2" spans="1:11" customFormat="1" ht="14.85" customHeight="1" x14ac:dyDescent="0.2"/>
    <row r="3" spans="1:11" ht="14.85" customHeight="1" x14ac:dyDescent="0.2"/>
    <row r="4" spans="1:11" ht="14.85" customHeight="1" x14ac:dyDescent="0.2">
      <c r="A4" s="4" t="s">
        <v>1</v>
      </c>
      <c r="B4" s="42"/>
      <c r="C4" s="42"/>
      <c r="D4" s="42"/>
      <c r="E4" s="42"/>
      <c r="F4" s="43"/>
      <c r="G4" s="42"/>
      <c r="H4" s="42"/>
      <c r="I4" s="42"/>
      <c r="J4" s="44" t="s">
        <v>2</v>
      </c>
      <c r="K4" s="45">
        <v>40623</v>
      </c>
    </row>
    <row r="5" spans="1:11" ht="14.85" customHeight="1" x14ac:dyDescent="0.2">
      <c r="A5" s="9" t="s">
        <v>90</v>
      </c>
      <c r="B5" s="42"/>
      <c r="C5" s="42"/>
      <c r="D5" s="42"/>
      <c r="E5" s="42"/>
      <c r="F5" s="46"/>
      <c r="G5" s="47"/>
      <c r="H5" s="47"/>
      <c r="I5" s="47"/>
      <c r="J5" s="7" t="s">
        <v>3</v>
      </c>
      <c r="K5" s="8">
        <v>40634</v>
      </c>
    </row>
    <row r="6" spans="1:11" ht="14.85" customHeight="1" x14ac:dyDescent="0.2">
      <c r="A6" s="49"/>
      <c r="J6" s="7" t="s">
        <v>279</v>
      </c>
      <c r="K6" s="8">
        <v>43100</v>
      </c>
    </row>
    <row r="7" spans="1:11" ht="14.85" customHeight="1" x14ac:dyDescent="0.2">
      <c r="A7" s="41"/>
      <c r="K7" s="41"/>
    </row>
    <row r="8" spans="1:11" ht="14.85" customHeight="1" x14ac:dyDescent="0.2">
      <c r="A8" s="50" t="s">
        <v>4</v>
      </c>
    </row>
    <row r="9" spans="1:11" ht="14.85" customHeight="1" x14ac:dyDescent="0.2">
      <c r="A9" s="41"/>
      <c r="J9" s="103" t="s">
        <v>144</v>
      </c>
      <c r="K9" s="104"/>
    </row>
    <row r="10" spans="1:11" ht="29.45" customHeight="1" x14ac:dyDescent="0.2">
      <c r="A10" s="109" t="s">
        <v>6</v>
      </c>
      <c r="B10" s="109"/>
      <c r="C10" s="109"/>
      <c r="D10" s="109"/>
      <c r="E10" s="109"/>
      <c r="F10" s="109"/>
      <c r="G10" s="109"/>
      <c r="H10" s="109"/>
      <c r="I10" s="51" t="s">
        <v>7</v>
      </c>
      <c r="J10" s="105"/>
      <c r="K10" s="106"/>
    </row>
    <row r="11" spans="1:11" ht="29.45" customHeight="1" x14ac:dyDescent="0.2">
      <c r="A11" s="112" t="s">
        <v>8</v>
      </c>
      <c r="B11" s="112"/>
      <c r="C11" s="112"/>
      <c r="D11" s="112"/>
      <c r="E11" s="112"/>
      <c r="F11" s="112"/>
      <c r="G11" s="112"/>
      <c r="H11" s="112"/>
      <c r="I11" s="44">
        <v>435</v>
      </c>
      <c r="J11" s="105"/>
      <c r="K11" s="106"/>
    </row>
    <row r="12" spans="1:11" ht="14.85" customHeight="1" x14ac:dyDescent="0.2">
      <c r="A12" s="52" t="s">
        <v>10</v>
      </c>
      <c r="I12" s="44" t="s">
        <v>11</v>
      </c>
      <c r="J12" s="107"/>
      <c r="K12" s="108"/>
    </row>
    <row r="13" spans="1:11" ht="14.85" customHeight="1" x14ac:dyDescent="0.2">
      <c r="A13" s="52" t="s">
        <v>12</v>
      </c>
      <c r="B13" s="41"/>
      <c r="C13" s="41"/>
      <c r="D13" s="41"/>
      <c r="E13" s="41"/>
      <c r="F13" s="41"/>
      <c r="G13" s="41"/>
      <c r="H13" s="41"/>
      <c r="I13" s="39" t="s">
        <v>13</v>
      </c>
      <c r="J13" s="53"/>
      <c r="K13" s="53"/>
    </row>
    <row r="14" spans="1:11" ht="14.85" customHeight="1" x14ac:dyDescent="0.2">
      <c r="A14" s="52" t="s">
        <v>14</v>
      </c>
      <c r="I14" s="5" t="s">
        <v>282</v>
      </c>
    </row>
    <row r="15" spans="1:11" ht="14.85" customHeight="1" x14ac:dyDescent="0.2">
      <c r="A15" s="49"/>
    </row>
    <row r="16" spans="1:11" ht="14.85" customHeight="1" x14ac:dyDescent="0.2">
      <c r="B16" s="41"/>
      <c r="C16" s="41"/>
      <c r="D16" s="41"/>
      <c r="E16" s="41"/>
      <c r="F16" s="41"/>
      <c r="G16" s="41"/>
      <c r="H16" s="41"/>
      <c r="I16" s="41"/>
    </row>
    <row r="17" spans="1:11" ht="14.85" customHeight="1" x14ac:dyDescent="0.2"/>
    <row r="18" spans="1:11" ht="14.85" customHeight="1" x14ac:dyDescent="0.2">
      <c r="A18" s="54" t="s">
        <v>145</v>
      </c>
      <c r="K18" s="41"/>
    </row>
    <row r="19" spans="1:11" ht="14.85" customHeight="1" x14ac:dyDescent="0.2">
      <c r="A19" s="49"/>
      <c r="K19" s="41"/>
    </row>
    <row r="20" spans="1:11" ht="14.85" customHeight="1" x14ac:dyDescent="0.2">
      <c r="A20" s="41"/>
      <c r="B20" s="41"/>
      <c r="C20" s="41"/>
      <c r="D20" s="41"/>
      <c r="E20" s="41"/>
      <c r="F20" s="41"/>
      <c r="G20" s="41"/>
      <c r="J20" s="19"/>
      <c r="K20" s="55" t="s">
        <v>0</v>
      </c>
    </row>
    <row r="21" spans="1:11" ht="14.85" customHeight="1" x14ac:dyDescent="0.2">
      <c r="A21" s="39" t="s">
        <v>16</v>
      </c>
      <c r="G21" s="39" t="s">
        <v>17</v>
      </c>
      <c r="H21" s="21"/>
      <c r="I21" s="22" t="s">
        <v>18</v>
      </c>
      <c r="J21" s="21"/>
      <c r="K21" s="56">
        <v>10</v>
      </c>
    </row>
    <row r="22" spans="1:11" ht="14.85" customHeight="1" x14ac:dyDescent="0.2">
      <c r="A22" s="56">
        <v>10</v>
      </c>
      <c r="B22" s="56">
        <v>10</v>
      </c>
      <c r="C22" s="56"/>
      <c r="D22" s="56"/>
      <c r="E22" s="56"/>
      <c r="F22" s="40"/>
      <c r="G22" s="48">
        <v>5</v>
      </c>
      <c r="H22" s="21"/>
      <c r="I22" s="24" t="s">
        <v>19</v>
      </c>
      <c r="J22" s="21"/>
      <c r="K22" s="57">
        <f>SUM(K23:K26)</f>
        <v>0</v>
      </c>
    </row>
    <row r="23" spans="1:11" ht="14.85" customHeight="1" x14ac:dyDescent="0.2">
      <c r="A23" s="56">
        <v>10</v>
      </c>
      <c r="B23" s="56">
        <v>10</v>
      </c>
      <c r="C23" s="56">
        <v>20</v>
      </c>
      <c r="D23" s="56"/>
      <c r="E23" s="56"/>
      <c r="F23" s="40"/>
      <c r="G23" s="48">
        <v>9</v>
      </c>
      <c r="H23" s="21"/>
      <c r="I23" s="26" t="s">
        <v>146</v>
      </c>
      <c r="J23" s="21"/>
      <c r="K23" s="60"/>
    </row>
    <row r="24" spans="1:11" ht="14.85" customHeight="1" x14ac:dyDescent="0.2">
      <c r="A24" s="56">
        <v>10</v>
      </c>
      <c r="B24" s="56">
        <v>10</v>
      </c>
      <c r="C24" s="56">
        <v>25</v>
      </c>
      <c r="D24" s="56"/>
      <c r="E24" s="56"/>
      <c r="F24" s="40"/>
      <c r="G24" s="48">
        <v>4</v>
      </c>
      <c r="H24" s="21"/>
      <c r="I24" s="26" t="s">
        <v>147</v>
      </c>
      <c r="J24" s="21"/>
      <c r="K24" s="60"/>
    </row>
    <row r="25" spans="1:11" ht="14.85" customHeight="1" x14ac:dyDescent="0.2">
      <c r="A25" s="56">
        <v>10</v>
      </c>
      <c r="B25" s="56">
        <v>10</v>
      </c>
      <c r="C25" s="56">
        <v>35</v>
      </c>
      <c r="D25" s="56"/>
      <c r="E25" s="56"/>
      <c r="F25" s="40"/>
      <c r="G25" s="48">
        <v>6</v>
      </c>
      <c r="H25" s="21"/>
      <c r="I25" s="26" t="s">
        <v>148</v>
      </c>
      <c r="J25" s="21"/>
      <c r="K25" s="60"/>
    </row>
    <row r="26" spans="1:11" ht="14.85" customHeight="1" x14ac:dyDescent="0.2">
      <c r="A26" s="56">
        <v>10</v>
      </c>
      <c r="B26" s="56">
        <v>10</v>
      </c>
      <c r="C26" s="56">
        <v>40</v>
      </c>
      <c r="D26" s="56"/>
      <c r="E26" s="56"/>
      <c r="F26" s="40"/>
      <c r="G26" s="48">
        <v>3</v>
      </c>
      <c r="H26" s="21"/>
      <c r="I26" s="26" t="s">
        <v>149</v>
      </c>
      <c r="J26" s="21"/>
      <c r="K26" s="60"/>
    </row>
    <row r="27" spans="1:11" ht="14.85" customHeight="1" x14ac:dyDescent="0.2">
      <c r="A27" s="56">
        <v>10</v>
      </c>
      <c r="B27" s="56">
        <v>15</v>
      </c>
      <c r="C27" s="56"/>
      <c r="D27" s="56"/>
      <c r="E27" s="56"/>
      <c r="F27" s="40"/>
      <c r="G27" s="48">
        <v>0</v>
      </c>
      <c r="H27" s="21"/>
      <c r="I27" s="24" t="s">
        <v>150</v>
      </c>
      <c r="J27" s="21"/>
      <c r="K27" s="57">
        <f>SUM(K28:K30)</f>
        <v>0</v>
      </c>
    </row>
    <row r="28" spans="1:11" ht="14.85" customHeight="1" x14ac:dyDescent="0.2">
      <c r="A28" s="56">
        <v>10</v>
      </c>
      <c r="B28" s="56">
        <v>15</v>
      </c>
      <c r="C28" s="56">
        <v>10</v>
      </c>
      <c r="D28" s="56"/>
      <c r="E28" s="56"/>
      <c r="F28" s="40"/>
      <c r="G28" s="48">
        <v>2</v>
      </c>
      <c r="H28" s="21"/>
      <c r="I28" s="26" t="s">
        <v>151</v>
      </c>
      <c r="J28" s="21"/>
      <c r="K28" s="60"/>
    </row>
    <row r="29" spans="1:11" ht="14.85" customHeight="1" x14ac:dyDescent="0.2">
      <c r="A29" s="56">
        <v>10</v>
      </c>
      <c r="B29" s="56">
        <v>15</v>
      </c>
      <c r="C29" s="56">
        <v>15</v>
      </c>
      <c r="D29" s="56"/>
      <c r="E29" s="56"/>
      <c r="F29" s="40"/>
      <c r="G29" s="48">
        <v>7</v>
      </c>
      <c r="H29" s="21"/>
      <c r="I29" s="26" t="s">
        <v>147</v>
      </c>
      <c r="J29" s="21"/>
      <c r="K29" s="60"/>
    </row>
    <row r="30" spans="1:11" ht="14.85" customHeight="1" x14ac:dyDescent="0.2">
      <c r="A30" s="56">
        <v>10</v>
      </c>
      <c r="B30" s="56">
        <v>15</v>
      </c>
      <c r="C30" s="56">
        <v>20</v>
      </c>
      <c r="D30" s="56"/>
      <c r="E30" s="56"/>
      <c r="F30" s="40"/>
      <c r="G30" s="48">
        <v>4</v>
      </c>
      <c r="H30" s="21"/>
      <c r="I30" s="26" t="s">
        <v>152</v>
      </c>
      <c r="J30" s="21"/>
      <c r="K30" s="60"/>
    </row>
    <row r="31" spans="1:11" ht="14.85" customHeight="1" x14ac:dyDescent="0.2">
      <c r="A31" s="56">
        <v>10</v>
      </c>
      <c r="B31" s="56">
        <v>20</v>
      </c>
      <c r="C31" s="56"/>
      <c r="D31" s="56"/>
      <c r="E31" s="56"/>
      <c r="F31" s="40"/>
      <c r="G31" s="48">
        <v>7</v>
      </c>
      <c r="H31" s="21"/>
      <c r="I31" s="24" t="s">
        <v>27</v>
      </c>
      <c r="J31" s="21"/>
      <c r="K31" s="57">
        <f>K22+K27</f>
        <v>0</v>
      </c>
    </row>
    <row r="32" spans="1:11" ht="14.85" customHeight="1" x14ac:dyDescent="0.2">
      <c r="A32" s="56">
        <v>10</v>
      </c>
      <c r="B32" s="56">
        <v>25</v>
      </c>
      <c r="C32" s="56"/>
      <c r="D32" s="56"/>
      <c r="E32" s="56"/>
      <c r="F32" s="40"/>
      <c r="G32" s="48">
        <v>2</v>
      </c>
      <c r="H32" s="21"/>
      <c r="I32" s="24" t="s">
        <v>28</v>
      </c>
      <c r="J32" s="21"/>
      <c r="K32" s="60"/>
    </row>
    <row r="33" spans="1:11" ht="14.85" customHeight="1" x14ac:dyDescent="0.2">
      <c r="A33" s="56">
        <v>10</v>
      </c>
      <c r="B33" s="56">
        <v>30</v>
      </c>
      <c r="C33" s="56"/>
      <c r="D33" s="56"/>
      <c r="E33" s="56"/>
      <c r="F33" s="40"/>
      <c r="G33" s="48">
        <v>9</v>
      </c>
      <c r="H33" s="21"/>
      <c r="I33" s="24" t="s">
        <v>18</v>
      </c>
      <c r="J33" s="21"/>
      <c r="K33" s="57">
        <f>K31+K32</f>
        <v>0</v>
      </c>
    </row>
    <row r="34" spans="1:11" ht="14.85" customHeight="1" x14ac:dyDescent="0.2">
      <c r="A34" s="56">
        <v>10</v>
      </c>
      <c r="B34" s="56">
        <v>40</v>
      </c>
      <c r="C34" s="56"/>
      <c r="D34" s="56"/>
      <c r="E34" s="56"/>
      <c r="F34" s="40"/>
      <c r="G34" s="48">
        <v>1</v>
      </c>
      <c r="H34" s="21"/>
      <c r="I34" s="24" t="s">
        <v>153</v>
      </c>
      <c r="J34" s="21"/>
      <c r="K34" s="57">
        <f>SUM(K35:K40)</f>
        <v>0</v>
      </c>
    </row>
    <row r="35" spans="1:11" ht="14.85" customHeight="1" x14ac:dyDescent="0.2">
      <c r="A35" s="56">
        <v>10</v>
      </c>
      <c r="B35" s="56">
        <v>40</v>
      </c>
      <c r="C35" s="56">
        <v>10</v>
      </c>
      <c r="D35" s="56"/>
      <c r="E35" s="56"/>
      <c r="F35" s="40"/>
      <c r="G35" s="48">
        <v>3</v>
      </c>
      <c r="H35" s="21"/>
      <c r="I35" s="26" t="s">
        <v>151</v>
      </c>
      <c r="J35" s="21"/>
      <c r="K35" s="60"/>
    </row>
    <row r="36" spans="1:11" ht="14.85" customHeight="1" x14ac:dyDescent="0.2">
      <c r="A36" s="56">
        <v>10</v>
      </c>
      <c r="B36" s="56">
        <v>40</v>
      </c>
      <c r="C36" s="56">
        <v>15</v>
      </c>
      <c r="D36" s="56"/>
      <c r="E36" s="56"/>
      <c r="F36" s="40"/>
      <c r="G36" s="48">
        <v>8</v>
      </c>
      <c r="H36" s="21"/>
      <c r="I36" s="26" t="s">
        <v>154</v>
      </c>
      <c r="J36" s="21"/>
      <c r="K36" s="60"/>
    </row>
    <row r="37" spans="1:11" ht="14.85" customHeight="1" x14ac:dyDescent="0.2">
      <c r="A37" s="56">
        <v>10</v>
      </c>
      <c r="B37" s="56">
        <v>40</v>
      </c>
      <c r="C37" s="56">
        <v>20</v>
      </c>
      <c r="D37" s="56"/>
      <c r="E37" s="56"/>
      <c r="F37" s="40"/>
      <c r="G37" s="48">
        <v>5</v>
      </c>
      <c r="H37" s="21"/>
      <c r="I37" s="26" t="s">
        <v>155</v>
      </c>
      <c r="J37" s="21"/>
      <c r="K37" s="60"/>
    </row>
    <row r="38" spans="1:11" ht="14.85" customHeight="1" x14ac:dyDescent="0.2">
      <c r="A38" s="56">
        <v>10</v>
      </c>
      <c r="B38" s="56">
        <v>40</v>
      </c>
      <c r="C38" s="56">
        <v>25</v>
      </c>
      <c r="D38" s="56"/>
      <c r="E38" s="56"/>
      <c r="F38" s="40"/>
      <c r="G38" s="48">
        <v>0</v>
      </c>
      <c r="H38" s="21"/>
      <c r="I38" s="26" t="s">
        <v>156</v>
      </c>
      <c r="J38" s="21"/>
      <c r="K38" s="60"/>
    </row>
    <row r="39" spans="1:11" ht="14.85" customHeight="1" x14ac:dyDescent="0.2">
      <c r="A39" s="56">
        <v>10</v>
      </c>
      <c r="B39" s="56">
        <v>40</v>
      </c>
      <c r="C39" s="56">
        <v>30</v>
      </c>
      <c r="D39" s="56"/>
      <c r="E39" s="56"/>
      <c r="F39" s="40"/>
      <c r="G39" s="48">
        <v>7</v>
      </c>
      <c r="H39" s="21"/>
      <c r="I39" s="26" t="s">
        <v>152</v>
      </c>
      <c r="J39" s="21"/>
      <c r="K39" s="60"/>
    </row>
    <row r="40" spans="1:11" ht="14.85" customHeight="1" x14ac:dyDescent="0.2">
      <c r="A40" s="56">
        <v>10</v>
      </c>
      <c r="B40" s="56">
        <v>40</v>
      </c>
      <c r="C40" s="56">
        <v>35</v>
      </c>
      <c r="D40" s="56"/>
      <c r="E40" s="56"/>
      <c r="F40" s="40"/>
      <c r="G40" s="48">
        <v>2</v>
      </c>
      <c r="H40" s="21"/>
      <c r="I40" s="26" t="s">
        <v>157</v>
      </c>
      <c r="J40" s="21"/>
      <c r="K40" s="60"/>
    </row>
    <row r="41" spans="1:11" ht="14.85" customHeight="1" x14ac:dyDescent="0.2">
      <c r="A41" s="56">
        <v>10</v>
      </c>
      <c r="B41" s="56">
        <v>50</v>
      </c>
      <c r="C41" s="56"/>
      <c r="D41" s="56"/>
      <c r="E41" s="56"/>
      <c r="F41" s="40"/>
      <c r="G41" s="48">
        <v>4</v>
      </c>
      <c r="H41" s="21"/>
      <c r="I41" s="24" t="s">
        <v>158</v>
      </c>
      <c r="J41" s="21"/>
      <c r="K41" s="60"/>
    </row>
    <row r="42" spans="1:11" ht="14.85" customHeight="1" x14ac:dyDescent="0.2">
      <c r="A42" s="56">
        <v>10</v>
      </c>
      <c r="B42" s="56"/>
      <c r="C42" s="56"/>
      <c r="D42" s="56"/>
      <c r="E42" s="56"/>
      <c r="F42" s="40"/>
      <c r="G42" s="48">
        <v>3</v>
      </c>
      <c r="H42" s="21"/>
      <c r="I42" s="35" t="s">
        <v>159</v>
      </c>
      <c r="J42" s="21"/>
      <c r="K42" s="57">
        <f>K33+K34+K41</f>
        <v>0</v>
      </c>
    </row>
    <row r="43" spans="1:11" ht="14.85" customHeight="1" x14ac:dyDescent="0.2">
      <c r="A43" s="28"/>
      <c r="B43" s="28"/>
      <c r="C43" s="28"/>
      <c r="D43" s="28"/>
      <c r="E43" s="28"/>
      <c r="F43" s="21"/>
      <c r="G43" s="21"/>
      <c r="H43" s="21"/>
      <c r="I43" s="41"/>
      <c r="J43" s="21"/>
      <c r="K43" s="21"/>
    </row>
    <row r="44" spans="1:11" ht="14.85" customHeight="1" x14ac:dyDescent="0.2">
      <c r="A44" s="28"/>
      <c r="B44" s="28"/>
      <c r="C44" s="28"/>
      <c r="D44" s="28"/>
      <c r="E44" s="28"/>
      <c r="F44" s="21"/>
      <c r="G44" s="21"/>
      <c r="H44" s="21"/>
      <c r="I44" s="21"/>
      <c r="J44" s="21"/>
      <c r="K44" s="21"/>
    </row>
    <row r="45" spans="1:11" ht="14.85" customHeight="1" x14ac:dyDescent="0.2">
      <c r="A45" s="56">
        <v>45</v>
      </c>
      <c r="B45" s="56"/>
      <c r="C45" s="56"/>
      <c r="D45" s="56"/>
      <c r="E45" s="56"/>
      <c r="F45" s="40"/>
      <c r="G45" s="48">
        <v>4</v>
      </c>
      <c r="H45" s="21"/>
      <c r="I45" s="22" t="s">
        <v>34</v>
      </c>
      <c r="J45" s="21"/>
      <c r="K45" s="57">
        <f>SUM(K74:K75)</f>
        <v>0</v>
      </c>
    </row>
    <row r="46" spans="1:11" ht="14.85" customHeight="1" x14ac:dyDescent="0.2">
      <c r="A46" s="56">
        <v>45</v>
      </c>
      <c r="B46" s="56">
        <v>10</v>
      </c>
      <c r="C46" s="56">
        <v>10</v>
      </c>
      <c r="D46" s="56"/>
      <c r="E46" s="56"/>
      <c r="F46" s="40"/>
      <c r="G46" s="48">
        <v>8</v>
      </c>
      <c r="H46" s="21"/>
      <c r="I46" s="24" t="s">
        <v>160</v>
      </c>
      <c r="J46" s="21"/>
      <c r="K46" s="57">
        <f>K65+K66+K67+K71</f>
        <v>0</v>
      </c>
    </row>
    <row r="47" spans="1:11" ht="14.85" customHeight="1" x14ac:dyDescent="0.2">
      <c r="A47" s="56">
        <v>45</v>
      </c>
      <c r="B47" s="56">
        <v>10</v>
      </c>
      <c r="C47" s="56">
        <v>10</v>
      </c>
      <c r="D47" s="56" t="s">
        <v>31</v>
      </c>
      <c r="E47" s="56"/>
      <c r="F47" s="40"/>
      <c r="G47" s="48">
        <v>3</v>
      </c>
      <c r="H47" s="21"/>
      <c r="I47" s="29" t="s">
        <v>161</v>
      </c>
      <c r="J47" s="21"/>
      <c r="K47" s="57">
        <f>SUM(K48:K59)</f>
        <v>0</v>
      </c>
    </row>
    <row r="48" spans="1:11" ht="14.85" customHeight="1" x14ac:dyDescent="0.2">
      <c r="A48" s="56">
        <v>45</v>
      </c>
      <c r="B48" s="56">
        <v>10</v>
      </c>
      <c r="C48" s="56">
        <v>10</v>
      </c>
      <c r="D48" s="56" t="s">
        <v>31</v>
      </c>
      <c r="E48" s="56" t="s">
        <v>31</v>
      </c>
      <c r="F48" s="40"/>
      <c r="G48" s="48">
        <v>8</v>
      </c>
      <c r="H48" s="21"/>
      <c r="I48" s="30" t="s">
        <v>162</v>
      </c>
      <c r="J48" s="21"/>
      <c r="K48" s="60"/>
    </row>
    <row r="49" spans="1:11" ht="14.85" customHeight="1" x14ac:dyDescent="0.2">
      <c r="A49" s="56">
        <v>45</v>
      </c>
      <c r="B49" s="56">
        <v>10</v>
      </c>
      <c r="C49" s="56">
        <v>10</v>
      </c>
      <c r="D49" s="56" t="s">
        <v>31</v>
      </c>
      <c r="E49" s="56">
        <v>10</v>
      </c>
      <c r="F49" s="40"/>
      <c r="G49" s="48">
        <v>5</v>
      </c>
      <c r="H49" s="21"/>
      <c r="I49" s="30" t="s">
        <v>163</v>
      </c>
      <c r="J49" s="21"/>
      <c r="K49" s="60"/>
    </row>
    <row r="50" spans="1:11" ht="14.85" customHeight="1" x14ac:dyDescent="0.2">
      <c r="A50" s="56">
        <v>45</v>
      </c>
      <c r="B50" s="56">
        <v>10</v>
      </c>
      <c r="C50" s="56">
        <v>10</v>
      </c>
      <c r="D50" s="56" t="s">
        <v>31</v>
      </c>
      <c r="E50" s="56">
        <v>15</v>
      </c>
      <c r="F50" s="40"/>
      <c r="G50" s="48">
        <v>0</v>
      </c>
      <c r="H50" s="21"/>
      <c r="I50" s="30" t="s">
        <v>164</v>
      </c>
      <c r="J50" s="21"/>
      <c r="K50" s="60"/>
    </row>
    <row r="51" spans="1:11" ht="14.85" customHeight="1" x14ac:dyDescent="0.2">
      <c r="A51" s="56">
        <v>45</v>
      </c>
      <c r="B51" s="56">
        <v>10</v>
      </c>
      <c r="C51" s="56">
        <v>10</v>
      </c>
      <c r="D51" s="56" t="s">
        <v>31</v>
      </c>
      <c r="E51" s="56">
        <v>20</v>
      </c>
      <c r="F51" s="40"/>
      <c r="G51" s="48">
        <v>7</v>
      </c>
      <c r="H51" s="21"/>
      <c r="I51" s="30" t="s">
        <v>165</v>
      </c>
      <c r="J51" s="21"/>
      <c r="K51" s="60"/>
    </row>
    <row r="52" spans="1:11" ht="14.85" customHeight="1" x14ac:dyDescent="0.2">
      <c r="A52" s="56">
        <v>45</v>
      </c>
      <c r="B52" s="56">
        <v>10</v>
      </c>
      <c r="C52" s="56">
        <v>10</v>
      </c>
      <c r="D52" s="56" t="s">
        <v>31</v>
      </c>
      <c r="E52" s="56">
        <v>25</v>
      </c>
      <c r="F52" s="40"/>
      <c r="G52" s="48">
        <v>2</v>
      </c>
      <c r="H52" s="21"/>
      <c r="I52" s="30" t="s">
        <v>166</v>
      </c>
      <c r="J52" s="21"/>
      <c r="K52" s="60"/>
    </row>
    <row r="53" spans="1:11" ht="14.85" customHeight="1" x14ac:dyDescent="0.2">
      <c r="A53" s="56">
        <v>45</v>
      </c>
      <c r="B53" s="56">
        <v>10</v>
      </c>
      <c r="C53" s="56">
        <v>10</v>
      </c>
      <c r="D53" s="56" t="s">
        <v>31</v>
      </c>
      <c r="E53" s="56">
        <v>30</v>
      </c>
      <c r="F53" s="40"/>
      <c r="G53" s="48">
        <v>9</v>
      </c>
      <c r="H53" s="21"/>
      <c r="I53" s="30" t="s">
        <v>167</v>
      </c>
      <c r="J53" s="21"/>
      <c r="K53" s="60"/>
    </row>
    <row r="54" spans="1:11" ht="14.85" customHeight="1" x14ac:dyDescent="0.2">
      <c r="A54" s="56">
        <v>45</v>
      </c>
      <c r="B54" s="56">
        <v>10</v>
      </c>
      <c r="C54" s="56">
        <v>10</v>
      </c>
      <c r="D54" s="56" t="s">
        <v>31</v>
      </c>
      <c r="E54" s="56">
        <v>35</v>
      </c>
      <c r="F54" s="40"/>
      <c r="G54" s="48">
        <v>4</v>
      </c>
      <c r="H54" s="21"/>
      <c r="I54" s="30" t="s">
        <v>168</v>
      </c>
      <c r="J54" s="21"/>
      <c r="K54" s="60"/>
    </row>
    <row r="55" spans="1:11" ht="14.85" customHeight="1" x14ac:dyDescent="0.2">
      <c r="A55" s="56">
        <v>45</v>
      </c>
      <c r="B55" s="56">
        <v>10</v>
      </c>
      <c r="C55" s="56">
        <v>10</v>
      </c>
      <c r="D55" s="56" t="s">
        <v>31</v>
      </c>
      <c r="E55" s="56">
        <v>40</v>
      </c>
      <c r="F55" s="40"/>
      <c r="G55" s="48">
        <v>1</v>
      </c>
      <c r="H55" s="21"/>
      <c r="I55" s="30" t="s">
        <v>169</v>
      </c>
      <c r="K55" s="60"/>
    </row>
    <row r="56" spans="1:11" ht="14.85" customHeight="1" x14ac:dyDescent="0.2">
      <c r="A56" s="56">
        <v>45</v>
      </c>
      <c r="B56" s="56">
        <v>10</v>
      </c>
      <c r="C56" s="56">
        <v>10</v>
      </c>
      <c r="D56" s="56" t="s">
        <v>31</v>
      </c>
      <c r="E56" s="56">
        <v>45</v>
      </c>
      <c r="F56" s="40"/>
      <c r="G56" s="48">
        <v>6</v>
      </c>
      <c r="H56" s="21"/>
      <c r="I56" s="30" t="s">
        <v>154</v>
      </c>
      <c r="K56" s="60"/>
    </row>
    <row r="57" spans="1:11" ht="14.85" customHeight="1" x14ac:dyDescent="0.2">
      <c r="A57" s="56">
        <v>45</v>
      </c>
      <c r="B57" s="56">
        <v>10</v>
      </c>
      <c r="C57" s="56">
        <v>10</v>
      </c>
      <c r="D57" s="56" t="s">
        <v>31</v>
      </c>
      <c r="E57" s="56">
        <v>50</v>
      </c>
      <c r="F57" s="40"/>
      <c r="G57" s="48">
        <v>4</v>
      </c>
      <c r="H57" s="21"/>
      <c r="I57" s="30" t="s">
        <v>156</v>
      </c>
      <c r="K57" s="60"/>
    </row>
    <row r="58" spans="1:11" ht="14.85" customHeight="1" x14ac:dyDescent="0.2">
      <c r="A58" s="56">
        <v>45</v>
      </c>
      <c r="B58" s="56">
        <v>10</v>
      </c>
      <c r="C58" s="56">
        <v>10</v>
      </c>
      <c r="D58" s="56" t="s">
        <v>31</v>
      </c>
      <c r="E58" s="56">
        <v>55</v>
      </c>
      <c r="F58" s="40"/>
      <c r="G58" s="48">
        <v>9</v>
      </c>
      <c r="H58" s="21"/>
      <c r="I58" s="30" t="s">
        <v>152</v>
      </c>
      <c r="K58" s="60"/>
    </row>
    <row r="59" spans="1:11" ht="14.85" customHeight="1" x14ac:dyDescent="0.2">
      <c r="A59" s="56">
        <v>45</v>
      </c>
      <c r="B59" s="56">
        <v>10</v>
      </c>
      <c r="C59" s="56">
        <v>10</v>
      </c>
      <c r="D59" s="56" t="s">
        <v>31</v>
      </c>
      <c r="E59" s="56">
        <v>60</v>
      </c>
      <c r="F59" s="40"/>
      <c r="G59" s="48">
        <v>6</v>
      </c>
      <c r="H59" s="21"/>
      <c r="I59" s="30" t="s">
        <v>170</v>
      </c>
      <c r="K59" s="60"/>
    </row>
    <row r="60" spans="1:11" ht="14.85" customHeight="1" x14ac:dyDescent="0.2">
      <c r="A60" s="56">
        <v>45</v>
      </c>
      <c r="B60" s="56">
        <v>10</v>
      </c>
      <c r="C60" s="56">
        <v>10</v>
      </c>
      <c r="D60" s="56">
        <v>10</v>
      </c>
      <c r="E60" s="56"/>
      <c r="F60" s="40"/>
      <c r="G60" s="48">
        <v>0</v>
      </c>
      <c r="H60" s="21"/>
      <c r="I60" s="29" t="s">
        <v>171</v>
      </c>
      <c r="J60" s="21"/>
      <c r="K60" s="57">
        <f>SUM(K61:K64)</f>
        <v>0</v>
      </c>
    </row>
    <row r="61" spans="1:11" ht="14.85" customHeight="1" x14ac:dyDescent="0.2">
      <c r="A61" s="56">
        <v>45</v>
      </c>
      <c r="B61" s="56">
        <v>10</v>
      </c>
      <c r="C61" s="56">
        <v>10</v>
      </c>
      <c r="D61" s="56">
        <v>10</v>
      </c>
      <c r="E61" s="56" t="s">
        <v>31</v>
      </c>
      <c r="F61" s="40"/>
      <c r="G61" s="48">
        <v>5</v>
      </c>
      <c r="H61" s="21"/>
      <c r="I61" s="30" t="s">
        <v>155</v>
      </c>
      <c r="J61" s="21"/>
      <c r="K61" s="60"/>
    </row>
    <row r="62" spans="1:11" ht="14.85" customHeight="1" x14ac:dyDescent="0.2">
      <c r="A62" s="56">
        <v>45</v>
      </c>
      <c r="B62" s="56">
        <v>10</v>
      </c>
      <c r="C62" s="56">
        <v>10</v>
      </c>
      <c r="D62" s="56">
        <v>10</v>
      </c>
      <c r="E62" s="56">
        <v>10</v>
      </c>
      <c r="F62" s="40"/>
      <c r="G62" s="48">
        <v>2</v>
      </c>
      <c r="H62" s="21"/>
      <c r="I62" s="30" t="s">
        <v>152</v>
      </c>
      <c r="J62" s="21"/>
      <c r="K62" s="60"/>
    </row>
    <row r="63" spans="1:11" ht="14.85" customHeight="1" x14ac:dyDescent="0.2">
      <c r="A63" s="56">
        <v>45</v>
      </c>
      <c r="B63" s="56">
        <v>10</v>
      </c>
      <c r="C63" s="56">
        <v>10</v>
      </c>
      <c r="D63" s="56">
        <v>10</v>
      </c>
      <c r="E63" s="56">
        <v>15</v>
      </c>
      <c r="F63" s="40"/>
      <c r="G63" s="48">
        <v>7</v>
      </c>
      <c r="H63" s="21"/>
      <c r="I63" s="30" t="s">
        <v>157</v>
      </c>
      <c r="K63" s="60"/>
    </row>
    <row r="64" spans="1:11" ht="14.85" customHeight="1" x14ac:dyDescent="0.2">
      <c r="A64" s="56">
        <v>45</v>
      </c>
      <c r="B64" s="56">
        <v>10</v>
      </c>
      <c r="C64" s="56">
        <v>10</v>
      </c>
      <c r="D64" s="56">
        <v>10</v>
      </c>
      <c r="E64" s="56">
        <v>20</v>
      </c>
      <c r="F64" s="40"/>
      <c r="G64" s="48">
        <v>4</v>
      </c>
      <c r="I64" s="30" t="s">
        <v>147</v>
      </c>
      <c r="K64" s="60"/>
    </row>
    <row r="65" spans="1:11" ht="14.85" customHeight="1" x14ac:dyDescent="0.2">
      <c r="A65" s="56">
        <v>45</v>
      </c>
      <c r="B65" s="56">
        <v>10</v>
      </c>
      <c r="C65" s="56">
        <v>10</v>
      </c>
      <c r="D65" s="56">
        <v>12</v>
      </c>
      <c r="E65" s="56"/>
      <c r="F65" s="40"/>
      <c r="G65" s="48">
        <v>2</v>
      </c>
      <c r="I65" s="29" t="s">
        <v>172</v>
      </c>
      <c r="K65" s="57">
        <f>K47+K60</f>
        <v>0</v>
      </c>
    </row>
    <row r="66" spans="1:11" ht="14.85" customHeight="1" x14ac:dyDescent="0.2">
      <c r="A66" s="56">
        <v>45</v>
      </c>
      <c r="B66" s="56">
        <v>10</v>
      </c>
      <c r="C66" s="56">
        <v>10</v>
      </c>
      <c r="D66" s="56">
        <v>15</v>
      </c>
      <c r="E66" s="56"/>
      <c r="F66" s="40"/>
      <c r="G66" s="48">
        <v>5</v>
      </c>
      <c r="I66" s="31" t="s">
        <v>173</v>
      </c>
      <c r="J66" s="32"/>
      <c r="K66" s="60"/>
    </row>
    <row r="67" spans="1:11" ht="14.85" customHeight="1" x14ac:dyDescent="0.2">
      <c r="A67" s="56">
        <v>45</v>
      </c>
      <c r="B67" s="56">
        <v>10</v>
      </c>
      <c r="C67" s="56">
        <v>10</v>
      </c>
      <c r="D67" s="56">
        <v>20</v>
      </c>
      <c r="E67" s="56"/>
      <c r="F67" s="40"/>
      <c r="G67" s="48">
        <v>2</v>
      </c>
      <c r="I67" s="29" t="s">
        <v>174</v>
      </c>
      <c r="J67" s="21"/>
      <c r="K67" s="57">
        <f>SUM(K68:K70)</f>
        <v>0</v>
      </c>
    </row>
    <row r="68" spans="1:11" ht="14.85" customHeight="1" x14ac:dyDescent="0.2">
      <c r="A68" s="56">
        <v>45</v>
      </c>
      <c r="B68" s="56">
        <v>10</v>
      </c>
      <c r="C68" s="56">
        <v>10</v>
      </c>
      <c r="D68" s="56">
        <v>20</v>
      </c>
      <c r="E68" s="56" t="s">
        <v>31</v>
      </c>
      <c r="F68" s="40"/>
      <c r="G68" s="48">
        <v>7</v>
      </c>
      <c r="I68" s="30" t="s">
        <v>175</v>
      </c>
      <c r="J68" s="21"/>
      <c r="K68" s="60"/>
    </row>
    <row r="69" spans="1:11" ht="14.85" customHeight="1" x14ac:dyDescent="0.2">
      <c r="A69" s="56">
        <v>45</v>
      </c>
      <c r="B69" s="56">
        <v>10</v>
      </c>
      <c r="C69" s="56">
        <v>10</v>
      </c>
      <c r="D69" s="56">
        <v>20</v>
      </c>
      <c r="E69" s="56">
        <v>10</v>
      </c>
      <c r="F69" s="40"/>
      <c r="G69" s="48">
        <v>4</v>
      </c>
      <c r="I69" s="30" t="s">
        <v>33</v>
      </c>
      <c r="J69" s="21"/>
      <c r="K69" s="60"/>
    </row>
    <row r="70" spans="1:11" ht="14.85" customHeight="1" x14ac:dyDescent="0.2">
      <c r="A70" s="56">
        <v>45</v>
      </c>
      <c r="B70" s="56">
        <v>10</v>
      </c>
      <c r="C70" s="56">
        <v>10</v>
      </c>
      <c r="D70" s="56">
        <v>20</v>
      </c>
      <c r="E70" s="56">
        <v>15</v>
      </c>
      <c r="F70" s="40"/>
      <c r="G70" s="48">
        <v>9</v>
      </c>
      <c r="I70" s="30" t="s">
        <v>176</v>
      </c>
      <c r="J70" s="21"/>
      <c r="K70" s="60"/>
    </row>
    <row r="71" spans="1:11" ht="14.85" customHeight="1" x14ac:dyDescent="0.2">
      <c r="A71" s="56">
        <v>45</v>
      </c>
      <c r="B71" s="56">
        <v>10</v>
      </c>
      <c r="C71" s="56">
        <v>10</v>
      </c>
      <c r="D71" s="56">
        <v>25</v>
      </c>
      <c r="E71" s="56"/>
      <c r="F71" s="40"/>
      <c r="G71" s="48">
        <v>7</v>
      </c>
      <c r="I71" s="29" t="s">
        <v>44</v>
      </c>
      <c r="J71" s="21"/>
      <c r="K71" s="60"/>
    </row>
    <row r="72" spans="1:11" ht="14.85" customHeight="1" x14ac:dyDescent="0.2">
      <c r="A72" s="56">
        <v>45</v>
      </c>
      <c r="B72" s="56">
        <v>10</v>
      </c>
      <c r="C72" s="56">
        <v>20</v>
      </c>
      <c r="D72" s="56"/>
      <c r="E72" s="56"/>
      <c r="F72" s="40"/>
      <c r="G72" s="48">
        <v>0</v>
      </c>
      <c r="I72" s="24" t="s">
        <v>45</v>
      </c>
      <c r="J72" s="21"/>
      <c r="K72" s="60"/>
    </row>
    <row r="73" spans="1:11" ht="14.85" customHeight="1" x14ac:dyDescent="0.2">
      <c r="A73" s="56">
        <v>45</v>
      </c>
      <c r="B73" s="56">
        <v>10</v>
      </c>
      <c r="C73" s="56">
        <v>25</v>
      </c>
      <c r="D73" s="56"/>
      <c r="E73" s="56"/>
      <c r="F73" s="40"/>
      <c r="G73" s="48">
        <v>5</v>
      </c>
      <c r="I73" s="24" t="s">
        <v>46</v>
      </c>
      <c r="J73" s="21"/>
      <c r="K73" s="60"/>
    </row>
    <row r="74" spans="1:11" ht="14.85" customHeight="1" x14ac:dyDescent="0.2">
      <c r="A74" s="56">
        <v>45</v>
      </c>
      <c r="B74" s="56">
        <v>10</v>
      </c>
      <c r="C74" s="56"/>
      <c r="D74" s="56"/>
      <c r="E74" s="56"/>
      <c r="F74" s="40"/>
      <c r="G74" s="48">
        <v>6</v>
      </c>
      <c r="I74" s="24" t="s">
        <v>47</v>
      </c>
      <c r="J74" s="33"/>
      <c r="K74" s="57">
        <f>K72+K73+K46</f>
        <v>0</v>
      </c>
    </row>
    <row r="75" spans="1:11" ht="14.85" customHeight="1" x14ac:dyDescent="0.2">
      <c r="A75" s="56">
        <v>45</v>
      </c>
      <c r="B75" s="56">
        <v>15</v>
      </c>
      <c r="C75" s="56"/>
      <c r="D75" s="56"/>
      <c r="E75" s="56"/>
      <c r="F75" s="40"/>
      <c r="G75" s="48">
        <v>1</v>
      </c>
      <c r="I75" s="24" t="s">
        <v>28</v>
      </c>
      <c r="J75" s="21"/>
      <c r="K75" s="60"/>
    </row>
    <row r="76" spans="1:11" ht="14.85" customHeight="1" x14ac:dyDescent="0.2">
      <c r="A76" s="71"/>
      <c r="B76" s="71"/>
      <c r="C76" s="71"/>
      <c r="D76" s="71"/>
      <c r="E76" s="71"/>
    </row>
    <row r="77" spans="1:11" ht="14.85" customHeight="1" x14ac:dyDescent="0.2">
      <c r="A77" s="56">
        <v>50</v>
      </c>
      <c r="B77" s="56"/>
      <c r="C77" s="56"/>
      <c r="D77" s="56"/>
      <c r="E77" s="56"/>
      <c r="F77" s="40"/>
      <c r="G77" s="48">
        <v>2</v>
      </c>
      <c r="I77" s="35" t="s">
        <v>48</v>
      </c>
      <c r="K77" s="57">
        <f>K78+K82+K87+K91+K95+K96</f>
        <v>0</v>
      </c>
    </row>
    <row r="78" spans="1:11" ht="14.85" customHeight="1" x14ac:dyDescent="0.2">
      <c r="A78" s="56">
        <v>50</v>
      </c>
      <c r="B78" s="56" t="s">
        <v>31</v>
      </c>
      <c r="C78" s="56"/>
      <c r="D78" s="56"/>
      <c r="E78" s="56"/>
      <c r="F78" s="40"/>
      <c r="G78" s="48">
        <v>7</v>
      </c>
      <c r="I78" s="24" t="s">
        <v>49</v>
      </c>
      <c r="K78" s="57">
        <f>SUM(K79:K81)</f>
        <v>0</v>
      </c>
    </row>
    <row r="79" spans="1:11" ht="14.85" customHeight="1" x14ac:dyDescent="0.2">
      <c r="A79" s="56">
        <v>50</v>
      </c>
      <c r="B79" s="56" t="s">
        <v>31</v>
      </c>
      <c r="C79" s="56" t="s">
        <v>31</v>
      </c>
      <c r="D79" s="56"/>
      <c r="E79" s="56"/>
      <c r="F79" s="40"/>
      <c r="G79" s="48">
        <v>2</v>
      </c>
      <c r="I79" s="26" t="s">
        <v>50</v>
      </c>
      <c r="K79" s="60"/>
    </row>
    <row r="80" spans="1:11" ht="14.85" customHeight="1" x14ac:dyDescent="0.2">
      <c r="A80" s="56">
        <v>50</v>
      </c>
      <c r="B80" s="56" t="s">
        <v>31</v>
      </c>
      <c r="C80" s="56">
        <v>10</v>
      </c>
      <c r="D80" s="56"/>
      <c r="E80" s="56"/>
      <c r="F80" s="40"/>
      <c r="G80" s="48">
        <v>9</v>
      </c>
      <c r="I80" s="26" t="s">
        <v>51</v>
      </c>
      <c r="K80" s="60"/>
    </row>
    <row r="81" spans="1:11" ht="14.85" customHeight="1" x14ac:dyDescent="0.2">
      <c r="A81" s="56">
        <v>50</v>
      </c>
      <c r="B81" s="56" t="s">
        <v>31</v>
      </c>
      <c r="C81" s="56">
        <v>15</v>
      </c>
      <c r="D81" s="56"/>
      <c r="E81" s="56"/>
      <c r="F81" s="40"/>
      <c r="G81" s="48">
        <v>4</v>
      </c>
      <c r="I81" s="26" t="s">
        <v>52</v>
      </c>
      <c r="K81" s="60"/>
    </row>
    <row r="82" spans="1:11" ht="14.85" customHeight="1" x14ac:dyDescent="0.2">
      <c r="A82" s="56">
        <v>50</v>
      </c>
      <c r="B82" s="56">
        <v>10</v>
      </c>
      <c r="C82" s="56"/>
      <c r="D82" s="56"/>
      <c r="E82" s="56"/>
      <c r="F82" s="40"/>
      <c r="G82" s="48">
        <v>4</v>
      </c>
      <c r="I82" s="24" t="s">
        <v>53</v>
      </c>
      <c r="K82" s="57">
        <f>SUM(K83:K86)</f>
        <v>0</v>
      </c>
    </row>
    <row r="83" spans="1:11" ht="14.85" customHeight="1" x14ac:dyDescent="0.2">
      <c r="A83" s="56">
        <v>50</v>
      </c>
      <c r="B83" s="56">
        <v>10</v>
      </c>
      <c r="C83" s="56" t="s">
        <v>31</v>
      </c>
      <c r="D83" s="56"/>
      <c r="E83" s="56"/>
      <c r="F83" s="40"/>
      <c r="G83" s="48">
        <v>9</v>
      </c>
      <c r="I83" s="26" t="s">
        <v>54</v>
      </c>
      <c r="K83" s="60"/>
    </row>
    <row r="84" spans="1:11" ht="14.85" customHeight="1" x14ac:dyDescent="0.2">
      <c r="A84" s="56">
        <v>50</v>
      </c>
      <c r="B84" s="56">
        <v>10</v>
      </c>
      <c r="C84" s="56">
        <v>10</v>
      </c>
      <c r="D84" s="56"/>
      <c r="E84" s="56"/>
      <c r="F84" s="40"/>
      <c r="G84" s="48">
        <v>6</v>
      </c>
      <c r="I84" s="26" t="s">
        <v>50</v>
      </c>
      <c r="K84" s="60"/>
    </row>
    <row r="85" spans="1:11" ht="14.85" customHeight="1" x14ac:dyDescent="0.2">
      <c r="A85" s="56">
        <v>50</v>
      </c>
      <c r="B85" s="56">
        <v>10</v>
      </c>
      <c r="C85" s="56">
        <v>15</v>
      </c>
      <c r="D85" s="56"/>
      <c r="E85" s="56"/>
      <c r="F85" s="40"/>
      <c r="G85" s="48">
        <v>1</v>
      </c>
      <c r="I85" s="26" t="s">
        <v>51</v>
      </c>
      <c r="K85" s="60"/>
    </row>
    <row r="86" spans="1:11" ht="14.85" customHeight="1" x14ac:dyDescent="0.2">
      <c r="A86" s="56">
        <v>50</v>
      </c>
      <c r="B86" s="56">
        <v>10</v>
      </c>
      <c r="C86" s="56">
        <v>20</v>
      </c>
      <c r="D86" s="56"/>
      <c r="E86" s="56"/>
      <c r="F86" s="40"/>
      <c r="G86" s="48">
        <v>8</v>
      </c>
      <c r="I86" s="26" t="s">
        <v>52</v>
      </c>
      <c r="K86" s="60"/>
    </row>
    <row r="87" spans="1:11" ht="14.85" customHeight="1" x14ac:dyDescent="0.2">
      <c r="A87" s="56">
        <v>50</v>
      </c>
      <c r="B87" s="56">
        <v>15</v>
      </c>
      <c r="C87" s="56"/>
      <c r="D87" s="56"/>
      <c r="E87" s="56"/>
      <c r="F87" s="40"/>
      <c r="G87" s="48">
        <v>9</v>
      </c>
      <c r="I87" s="24" t="s">
        <v>55</v>
      </c>
      <c r="K87" s="57">
        <f>SUM(K88:K90)</f>
        <v>0</v>
      </c>
    </row>
    <row r="88" spans="1:11" ht="14.85" customHeight="1" x14ac:dyDescent="0.2">
      <c r="A88" s="56">
        <v>50</v>
      </c>
      <c r="B88" s="56">
        <v>15</v>
      </c>
      <c r="C88" s="56" t="s">
        <v>31</v>
      </c>
      <c r="D88" s="56"/>
      <c r="E88" s="56"/>
      <c r="F88" s="40"/>
      <c r="G88" s="48">
        <v>4</v>
      </c>
      <c r="I88" s="26" t="s">
        <v>50</v>
      </c>
      <c r="K88" s="60"/>
    </row>
    <row r="89" spans="1:11" ht="14.85" customHeight="1" x14ac:dyDescent="0.2">
      <c r="A89" s="56">
        <v>50</v>
      </c>
      <c r="B89" s="56">
        <v>15</v>
      </c>
      <c r="C89" s="56">
        <v>10</v>
      </c>
      <c r="D89" s="56"/>
      <c r="E89" s="56"/>
      <c r="F89" s="40"/>
      <c r="G89" s="48">
        <v>1</v>
      </c>
      <c r="I89" s="26" t="s">
        <v>51</v>
      </c>
      <c r="K89" s="60"/>
    </row>
    <row r="90" spans="1:11" ht="14.85" customHeight="1" x14ac:dyDescent="0.2">
      <c r="A90" s="56">
        <v>50</v>
      </c>
      <c r="B90" s="56">
        <v>15</v>
      </c>
      <c r="C90" s="56">
        <v>15</v>
      </c>
      <c r="D90" s="56"/>
      <c r="E90" s="56"/>
      <c r="F90" s="40"/>
      <c r="G90" s="48">
        <v>6</v>
      </c>
      <c r="I90" s="26" t="s">
        <v>52</v>
      </c>
      <c r="K90" s="60"/>
    </row>
    <row r="91" spans="1:11" ht="14.85" customHeight="1" x14ac:dyDescent="0.2">
      <c r="A91" s="56">
        <v>50</v>
      </c>
      <c r="B91" s="56">
        <v>20</v>
      </c>
      <c r="C91" s="56"/>
      <c r="D91" s="56"/>
      <c r="E91" s="56"/>
      <c r="F91" s="40"/>
      <c r="G91" s="48">
        <v>6</v>
      </c>
      <c r="I91" s="24" t="s">
        <v>56</v>
      </c>
      <c r="K91" s="57">
        <f>SUM(K92:K94)</f>
        <v>0</v>
      </c>
    </row>
    <row r="92" spans="1:11" ht="14.85" customHeight="1" x14ac:dyDescent="0.2">
      <c r="A92" s="56">
        <v>50</v>
      </c>
      <c r="B92" s="56">
        <v>20</v>
      </c>
      <c r="C92" s="56" t="s">
        <v>31</v>
      </c>
      <c r="D92" s="56"/>
      <c r="E92" s="56"/>
      <c r="F92" s="40"/>
      <c r="G92" s="48">
        <v>1</v>
      </c>
      <c r="I92" s="26" t="s">
        <v>50</v>
      </c>
      <c r="K92" s="60"/>
    </row>
    <row r="93" spans="1:11" ht="14.85" customHeight="1" x14ac:dyDescent="0.2">
      <c r="A93" s="56">
        <v>50</v>
      </c>
      <c r="B93" s="56">
        <v>20</v>
      </c>
      <c r="C93" s="56">
        <v>10</v>
      </c>
      <c r="D93" s="56"/>
      <c r="E93" s="56"/>
      <c r="F93" s="40"/>
      <c r="G93" s="48">
        <v>8</v>
      </c>
      <c r="I93" s="26" t="s">
        <v>51</v>
      </c>
      <c r="K93" s="60"/>
    </row>
    <row r="94" spans="1:11" ht="14.85" customHeight="1" x14ac:dyDescent="0.2">
      <c r="A94" s="56">
        <v>50</v>
      </c>
      <c r="B94" s="56">
        <v>20</v>
      </c>
      <c r="C94" s="56">
        <v>15</v>
      </c>
      <c r="D94" s="56"/>
      <c r="E94" s="56"/>
      <c r="F94" s="40"/>
      <c r="G94" s="48">
        <v>3</v>
      </c>
      <c r="I94" s="26" t="s">
        <v>52</v>
      </c>
      <c r="K94" s="60"/>
    </row>
    <row r="95" spans="1:11" ht="14.85" customHeight="1" x14ac:dyDescent="0.2">
      <c r="A95" s="56">
        <v>50</v>
      </c>
      <c r="B95" s="56">
        <v>25</v>
      </c>
      <c r="C95" s="56"/>
      <c r="D95" s="56"/>
      <c r="E95" s="56"/>
      <c r="F95" s="40"/>
      <c r="G95" s="48">
        <v>1</v>
      </c>
      <c r="I95" s="24" t="s">
        <v>57</v>
      </c>
      <c r="K95" s="60"/>
    </row>
    <row r="96" spans="1:11" ht="14.85" customHeight="1" x14ac:dyDescent="0.2">
      <c r="A96" s="56">
        <v>50</v>
      </c>
      <c r="B96" s="56">
        <v>30</v>
      </c>
      <c r="C96" s="56"/>
      <c r="D96" s="56"/>
      <c r="E96" s="56"/>
      <c r="F96" s="40"/>
      <c r="G96" s="48">
        <v>8</v>
      </c>
      <c r="I96" s="24" t="s">
        <v>58</v>
      </c>
      <c r="K96" s="60"/>
    </row>
    <row r="97" spans="1:11" ht="14.85" customHeight="1" x14ac:dyDescent="0.2">
      <c r="A97" s="71"/>
      <c r="B97" s="71"/>
      <c r="C97" s="71"/>
      <c r="D97" s="71"/>
      <c r="E97" s="71"/>
    </row>
    <row r="98" spans="1:11" ht="14.85" customHeight="1" x14ac:dyDescent="0.2">
      <c r="A98" s="56">
        <v>60</v>
      </c>
      <c r="B98" s="56"/>
      <c r="C98" s="56"/>
      <c r="D98" s="56"/>
      <c r="E98" s="56"/>
      <c r="F98" s="40"/>
      <c r="G98" s="48">
        <v>4</v>
      </c>
      <c r="I98" s="35" t="s">
        <v>59</v>
      </c>
      <c r="K98" s="57">
        <f>SUM(K99:K104)</f>
        <v>0</v>
      </c>
    </row>
    <row r="99" spans="1:11" ht="14.85" customHeight="1" x14ac:dyDescent="0.2">
      <c r="A99" s="56">
        <v>60</v>
      </c>
      <c r="B99" s="56" t="s">
        <v>31</v>
      </c>
      <c r="C99" s="56"/>
      <c r="D99" s="56"/>
      <c r="E99" s="56"/>
      <c r="F99" s="40"/>
      <c r="G99" s="48">
        <v>9</v>
      </c>
      <c r="I99" s="24" t="s">
        <v>60</v>
      </c>
      <c r="K99" s="60"/>
    </row>
    <row r="100" spans="1:11" ht="14.85" customHeight="1" x14ac:dyDescent="0.2">
      <c r="A100" s="56">
        <v>60</v>
      </c>
      <c r="B100" s="56">
        <v>10</v>
      </c>
      <c r="C100" s="56"/>
      <c r="D100" s="56"/>
      <c r="E100" s="56"/>
      <c r="F100" s="40"/>
      <c r="G100" s="48">
        <v>6</v>
      </c>
      <c r="I100" s="24" t="s">
        <v>61</v>
      </c>
      <c r="K100" s="60"/>
    </row>
    <row r="101" spans="1:11" ht="14.85" customHeight="1" x14ac:dyDescent="0.2">
      <c r="A101" s="56">
        <v>60</v>
      </c>
      <c r="B101" s="56">
        <v>15</v>
      </c>
      <c r="C101" s="56"/>
      <c r="D101" s="56"/>
      <c r="E101" s="56"/>
      <c r="F101" s="40"/>
      <c r="G101" s="48">
        <v>1</v>
      </c>
      <c r="I101" s="24" t="s">
        <v>62</v>
      </c>
      <c r="K101" s="60"/>
    </row>
    <row r="102" spans="1:11" ht="14.85" customHeight="1" x14ac:dyDescent="0.2">
      <c r="A102" s="56">
        <v>60</v>
      </c>
      <c r="B102" s="56">
        <v>20</v>
      </c>
      <c r="C102" s="56"/>
      <c r="D102" s="56"/>
      <c r="E102" s="56"/>
      <c r="F102" s="40"/>
      <c r="G102" s="48">
        <v>8</v>
      </c>
      <c r="I102" s="24" t="s">
        <v>63</v>
      </c>
      <c r="K102" s="60"/>
    </row>
    <row r="103" spans="1:11" ht="14.85" customHeight="1" x14ac:dyDescent="0.2">
      <c r="A103" s="56">
        <v>60</v>
      </c>
      <c r="B103" s="56">
        <v>25</v>
      </c>
      <c r="C103" s="56"/>
      <c r="D103" s="56"/>
      <c r="E103" s="56"/>
      <c r="F103" s="40"/>
      <c r="G103" s="48">
        <v>3</v>
      </c>
      <c r="I103" s="24" t="s">
        <v>64</v>
      </c>
      <c r="K103" s="60"/>
    </row>
    <row r="104" spans="1:11" ht="14.85" customHeight="1" x14ac:dyDescent="0.2">
      <c r="A104" s="56">
        <v>60</v>
      </c>
      <c r="B104" s="56">
        <v>30</v>
      </c>
      <c r="C104" s="56"/>
      <c r="D104" s="56"/>
      <c r="E104" s="56"/>
      <c r="F104" s="40"/>
      <c r="G104" s="48">
        <v>0</v>
      </c>
      <c r="I104" s="24" t="s">
        <v>65</v>
      </c>
      <c r="K104" s="60"/>
    </row>
    <row r="105" spans="1:11" ht="14.85" customHeight="1" x14ac:dyDescent="0.2">
      <c r="A105" s="28"/>
      <c r="B105" s="28"/>
      <c r="C105" s="28"/>
      <c r="D105" s="28"/>
      <c r="E105" s="28"/>
      <c r="F105" s="21"/>
      <c r="G105" s="21"/>
      <c r="H105" s="21"/>
      <c r="I105" s="21"/>
      <c r="J105" s="21"/>
      <c r="K105" s="21"/>
    </row>
    <row r="106" spans="1:11" ht="14.85" customHeight="1" x14ac:dyDescent="0.2">
      <c r="A106" s="56">
        <v>65</v>
      </c>
      <c r="B106" s="56"/>
      <c r="C106" s="56"/>
      <c r="D106" s="56"/>
      <c r="E106" s="56"/>
      <c r="F106" s="40"/>
      <c r="G106" s="48">
        <v>9</v>
      </c>
      <c r="I106" s="35" t="s">
        <v>66</v>
      </c>
      <c r="K106" s="57">
        <f>K98+K77</f>
        <v>0</v>
      </c>
    </row>
    <row r="107" spans="1:11" ht="14.85" customHeight="1" x14ac:dyDescent="0.2">
      <c r="A107" s="56">
        <v>65</v>
      </c>
      <c r="B107" s="56" t="s">
        <v>31</v>
      </c>
      <c r="C107" s="56"/>
      <c r="D107" s="56"/>
      <c r="E107" s="56"/>
      <c r="F107" s="40"/>
      <c r="G107" s="48">
        <v>4</v>
      </c>
      <c r="I107" s="24" t="s">
        <v>67</v>
      </c>
      <c r="K107" s="60"/>
    </row>
    <row r="108" spans="1:11" ht="14.85" customHeight="1" x14ac:dyDescent="0.2">
      <c r="A108" s="56">
        <v>65</v>
      </c>
      <c r="B108" s="56">
        <v>10</v>
      </c>
      <c r="C108" s="56"/>
      <c r="D108" s="56"/>
      <c r="E108" s="56"/>
      <c r="F108" s="40"/>
      <c r="G108" s="48">
        <v>1</v>
      </c>
      <c r="I108" s="24" t="s">
        <v>68</v>
      </c>
      <c r="K108" s="60"/>
    </row>
    <row r="109" spans="1:11" ht="14.85" customHeight="1" x14ac:dyDescent="0.2">
      <c r="A109" s="56">
        <v>70</v>
      </c>
      <c r="B109" s="56"/>
      <c r="C109" s="56"/>
      <c r="D109" s="56"/>
      <c r="E109" s="56"/>
      <c r="F109" s="40"/>
      <c r="G109" s="48">
        <v>6</v>
      </c>
      <c r="I109" s="35" t="s">
        <v>69</v>
      </c>
      <c r="K109" s="57">
        <f>SUM(K106:K108)</f>
        <v>0</v>
      </c>
    </row>
    <row r="110" spans="1:11" ht="14.85" customHeight="1" x14ac:dyDescent="0.2">
      <c r="A110" s="56">
        <v>70</v>
      </c>
      <c r="B110" s="56" t="s">
        <v>31</v>
      </c>
      <c r="C110" s="56"/>
      <c r="D110" s="56"/>
      <c r="E110" s="56"/>
      <c r="F110" s="40"/>
      <c r="G110" s="48">
        <v>1</v>
      </c>
      <c r="I110" s="24" t="s">
        <v>70</v>
      </c>
      <c r="K110" s="60"/>
    </row>
    <row r="111" spans="1:11" ht="14.85" customHeight="1" x14ac:dyDescent="0.2">
      <c r="A111" s="56">
        <v>70</v>
      </c>
      <c r="B111" s="56">
        <v>10</v>
      </c>
      <c r="C111" s="56"/>
      <c r="D111" s="56"/>
      <c r="E111" s="56"/>
      <c r="F111" s="40"/>
      <c r="G111" s="48">
        <v>8</v>
      </c>
      <c r="I111" s="24" t="s">
        <v>71</v>
      </c>
      <c r="K111" s="60"/>
    </row>
    <row r="112" spans="1:11" ht="14.85" customHeight="1" x14ac:dyDescent="0.2">
      <c r="A112" s="56">
        <v>80</v>
      </c>
      <c r="B112" s="56"/>
      <c r="C112" s="56"/>
      <c r="D112" s="56"/>
      <c r="E112" s="56"/>
      <c r="F112" s="40"/>
      <c r="G112" s="48">
        <v>8</v>
      </c>
      <c r="I112" s="35" t="s">
        <v>72</v>
      </c>
      <c r="K112" s="57">
        <f>SUM(K109:K111)</f>
        <v>0</v>
      </c>
    </row>
    <row r="113" spans="1:11" ht="14.85" customHeight="1" x14ac:dyDescent="0.2">
      <c r="A113" s="71"/>
      <c r="B113" s="71"/>
      <c r="C113" s="71"/>
      <c r="D113" s="71"/>
      <c r="E113" s="71"/>
    </row>
    <row r="114" spans="1:11" ht="14.85" customHeight="1" x14ac:dyDescent="0.2">
      <c r="A114" s="56">
        <v>90</v>
      </c>
      <c r="B114" s="56"/>
      <c r="C114" s="56"/>
      <c r="D114" s="56"/>
      <c r="E114" s="56"/>
      <c r="F114" s="40"/>
      <c r="G114" s="48">
        <v>0</v>
      </c>
      <c r="I114" s="66" t="s">
        <v>73</v>
      </c>
      <c r="K114" s="57">
        <f>SUM(K116:K119)</f>
        <v>0</v>
      </c>
    </row>
    <row r="115" spans="1:11" ht="14.85" customHeight="1" x14ac:dyDescent="0.2">
      <c r="A115" s="71"/>
      <c r="B115" s="71"/>
      <c r="C115" s="71"/>
      <c r="D115" s="71"/>
      <c r="E115" s="71"/>
      <c r="I115" s="24" t="s">
        <v>74</v>
      </c>
    </row>
    <row r="116" spans="1:11" ht="14.85" customHeight="1" x14ac:dyDescent="0.2">
      <c r="A116" s="56">
        <v>90</v>
      </c>
      <c r="B116" s="56" t="s">
        <v>31</v>
      </c>
      <c r="C116" s="56"/>
      <c r="D116" s="56"/>
      <c r="E116" s="56"/>
      <c r="F116" s="40"/>
      <c r="G116" s="48">
        <v>5</v>
      </c>
      <c r="I116" s="26" t="s">
        <v>75</v>
      </c>
      <c r="K116" s="60"/>
    </row>
    <row r="117" spans="1:11" ht="14.85" customHeight="1" x14ac:dyDescent="0.2">
      <c r="A117" s="56">
        <v>90</v>
      </c>
      <c r="B117" s="56">
        <v>10</v>
      </c>
      <c r="C117" s="56"/>
      <c r="D117" s="56"/>
      <c r="E117" s="56"/>
      <c r="F117" s="40"/>
      <c r="G117" s="48">
        <v>2</v>
      </c>
      <c r="I117" s="26" t="s">
        <v>76</v>
      </c>
      <c r="K117" s="60"/>
    </row>
    <row r="118" spans="1:11" ht="14.85" customHeight="1" x14ac:dyDescent="0.2">
      <c r="A118" s="56">
        <v>90</v>
      </c>
      <c r="B118" s="56">
        <v>15</v>
      </c>
      <c r="C118" s="56"/>
      <c r="D118" s="56"/>
      <c r="E118" s="56"/>
      <c r="F118" s="40"/>
      <c r="G118" s="48">
        <v>7</v>
      </c>
      <c r="I118" s="24" t="s">
        <v>77</v>
      </c>
      <c r="K118" s="60"/>
    </row>
    <row r="119" spans="1:11" ht="14.85" customHeight="1" x14ac:dyDescent="0.2">
      <c r="A119" s="56">
        <v>90</v>
      </c>
      <c r="B119" s="56">
        <v>20</v>
      </c>
      <c r="C119" s="56"/>
      <c r="D119" s="56"/>
      <c r="E119" s="56"/>
      <c r="F119" s="40"/>
      <c r="G119" s="48">
        <v>4</v>
      </c>
      <c r="I119" s="24" t="s">
        <v>78</v>
      </c>
      <c r="K119" s="57">
        <f>K120+K125</f>
        <v>0</v>
      </c>
    </row>
    <row r="120" spans="1:11" ht="14.85" customHeight="1" x14ac:dyDescent="0.2">
      <c r="A120" s="56">
        <v>90</v>
      </c>
      <c r="B120" s="56">
        <v>20</v>
      </c>
      <c r="C120" s="56" t="s">
        <v>31</v>
      </c>
      <c r="D120" s="56"/>
      <c r="E120" s="56"/>
      <c r="F120" s="40"/>
      <c r="G120" s="48">
        <v>9</v>
      </c>
      <c r="I120" s="26" t="s">
        <v>79</v>
      </c>
      <c r="K120" s="57">
        <f>SUM(K121:K124)</f>
        <v>0</v>
      </c>
    </row>
    <row r="121" spans="1:11" ht="14.85" customHeight="1" x14ac:dyDescent="0.2">
      <c r="A121" s="56">
        <v>90</v>
      </c>
      <c r="B121" s="56">
        <v>20</v>
      </c>
      <c r="C121" s="56" t="s">
        <v>31</v>
      </c>
      <c r="D121" s="56" t="s">
        <v>31</v>
      </c>
      <c r="E121" s="56"/>
      <c r="F121" s="40"/>
      <c r="G121" s="48">
        <v>4</v>
      </c>
      <c r="I121" s="36" t="s">
        <v>80</v>
      </c>
      <c r="K121" s="60"/>
    </row>
    <row r="122" spans="1:11" ht="14.85" customHeight="1" x14ac:dyDescent="0.2">
      <c r="A122" s="56">
        <v>90</v>
      </c>
      <c r="B122" s="56">
        <v>20</v>
      </c>
      <c r="C122" s="56" t="s">
        <v>31</v>
      </c>
      <c r="D122" s="56">
        <v>10</v>
      </c>
      <c r="E122" s="56"/>
      <c r="F122" s="40"/>
      <c r="G122" s="48">
        <v>1</v>
      </c>
      <c r="I122" s="36" t="s">
        <v>81</v>
      </c>
      <c r="K122" s="60"/>
    </row>
    <row r="123" spans="1:11" ht="14.85" customHeight="1" x14ac:dyDescent="0.2">
      <c r="A123" s="56">
        <v>90</v>
      </c>
      <c r="B123" s="56">
        <v>20</v>
      </c>
      <c r="C123" s="56" t="s">
        <v>31</v>
      </c>
      <c r="D123" s="56">
        <v>15</v>
      </c>
      <c r="E123" s="56"/>
      <c r="F123" s="40"/>
      <c r="G123" s="48">
        <v>6</v>
      </c>
      <c r="I123" s="36" t="s">
        <v>82</v>
      </c>
      <c r="K123" s="60"/>
    </row>
    <row r="124" spans="1:11" ht="14.85" customHeight="1" x14ac:dyDescent="0.2">
      <c r="A124" s="56">
        <v>90</v>
      </c>
      <c r="B124" s="56">
        <v>20</v>
      </c>
      <c r="C124" s="56" t="s">
        <v>31</v>
      </c>
      <c r="D124" s="56">
        <v>20</v>
      </c>
      <c r="E124" s="56"/>
      <c r="F124" s="40"/>
      <c r="G124" s="48">
        <v>3</v>
      </c>
      <c r="I124" s="36" t="s">
        <v>83</v>
      </c>
      <c r="K124" s="60"/>
    </row>
    <row r="125" spans="1:11" ht="14.85" customHeight="1" x14ac:dyDescent="0.2">
      <c r="A125" s="56">
        <v>90</v>
      </c>
      <c r="B125" s="56">
        <v>20</v>
      </c>
      <c r="C125" s="56">
        <v>10</v>
      </c>
      <c r="D125" s="56"/>
      <c r="E125" s="56"/>
      <c r="F125" s="40"/>
      <c r="G125" s="48">
        <v>6</v>
      </c>
      <c r="I125" s="26" t="s">
        <v>84</v>
      </c>
      <c r="K125" s="60"/>
    </row>
    <row r="126" spans="1:11" ht="14.85" customHeight="1" x14ac:dyDescent="0.2">
      <c r="A126" s="71"/>
      <c r="B126" s="71"/>
      <c r="C126" s="71"/>
      <c r="D126" s="71"/>
      <c r="E126" s="71"/>
    </row>
    <row r="127" spans="1:11" ht="14.85" customHeight="1" x14ac:dyDescent="0.2">
      <c r="A127" s="56">
        <v>95</v>
      </c>
      <c r="B127" s="56"/>
      <c r="C127" s="56"/>
      <c r="D127" s="56"/>
      <c r="E127" s="56"/>
      <c r="F127" s="40"/>
      <c r="G127" s="48">
        <v>5</v>
      </c>
      <c r="I127" s="35" t="s">
        <v>85</v>
      </c>
      <c r="K127" s="57">
        <f>SUM(K131:K134)+K128</f>
        <v>0</v>
      </c>
    </row>
    <row r="128" spans="1:11" ht="14.85" customHeight="1" x14ac:dyDescent="0.2">
      <c r="A128" s="56">
        <v>95</v>
      </c>
      <c r="B128" s="56" t="s">
        <v>31</v>
      </c>
      <c r="C128" s="56"/>
      <c r="D128" s="56"/>
      <c r="E128" s="56"/>
      <c r="F128" s="40"/>
      <c r="G128" s="48">
        <v>0</v>
      </c>
      <c r="I128" s="24" t="s">
        <v>34</v>
      </c>
      <c r="K128" s="57">
        <f>SUM(K129:K130)</f>
        <v>0</v>
      </c>
    </row>
    <row r="129" spans="1:11" ht="14.85" customHeight="1" x14ac:dyDescent="0.2">
      <c r="A129" s="56">
        <v>95</v>
      </c>
      <c r="B129" s="56" t="s">
        <v>31</v>
      </c>
      <c r="C129" s="56" t="s">
        <v>31</v>
      </c>
      <c r="D129" s="56"/>
      <c r="E129" s="56"/>
      <c r="F129" s="40"/>
      <c r="G129" s="48">
        <v>5</v>
      </c>
      <c r="I129" s="26" t="s">
        <v>177</v>
      </c>
      <c r="K129" s="60"/>
    </row>
    <row r="130" spans="1:11" ht="14.85" customHeight="1" x14ac:dyDescent="0.2">
      <c r="A130" s="56">
        <v>95</v>
      </c>
      <c r="B130" s="56" t="s">
        <v>31</v>
      </c>
      <c r="C130" s="56">
        <v>10</v>
      </c>
      <c r="D130" s="56"/>
      <c r="E130" s="56"/>
      <c r="F130" s="40"/>
      <c r="G130" s="48">
        <v>2</v>
      </c>
      <c r="I130" s="26" t="s">
        <v>178</v>
      </c>
      <c r="K130" s="60"/>
    </row>
    <row r="131" spans="1:11" ht="14.85" customHeight="1" x14ac:dyDescent="0.2">
      <c r="A131" s="56">
        <v>95</v>
      </c>
      <c r="B131" s="56">
        <v>10</v>
      </c>
      <c r="C131" s="56"/>
      <c r="D131" s="56"/>
      <c r="E131" s="56"/>
      <c r="F131" s="40"/>
      <c r="G131" s="48">
        <v>7</v>
      </c>
      <c r="I131" s="24" t="s">
        <v>86</v>
      </c>
      <c r="K131" s="60"/>
    </row>
    <row r="132" spans="1:11" ht="14.85" customHeight="1" x14ac:dyDescent="0.2">
      <c r="A132" s="56">
        <v>95</v>
      </c>
      <c r="B132" s="56">
        <v>15</v>
      </c>
      <c r="C132" s="56"/>
      <c r="D132" s="56"/>
      <c r="E132" s="56"/>
      <c r="F132" s="40"/>
      <c r="G132" s="48">
        <v>2</v>
      </c>
      <c r="I132" s="24" t="s">
        <v>87</v>
      </c>
      <c r="K132" s="60"/>
    </row>
    <row r="133" spans="1:11" ht="14.85" customHeight="1" x14ac:dyDescent="0.2">
      <c r="A133" s="56">
        <v>95</v>
      </c>
      <c r="B133" s="56">
        <v>20</v>
      </c>
      <c r="C133" s="56"/>
      <c r="D133" s="56"/>
      <c r="E133" s="56"/>
      <c r="F133" s="40"/>
      <c r="G133" s="48">
        <v>9</v>
      </c>
      <c r="I133" s="24" t="s">
        <v>88</v>
      </c>
      <c r="K133" s="60"/>
    </row>
    <row r="134" spans="1:11" ht="14.85" customHeight="1" x14ac:dyDescent="0.2">
      <c r="A134" s="56">
        <v>95</v>
      </c>
      <c r="B134" s="56">
        <v>25</v>
      </c>
      <c r="C134" s="56"/>
      <c r="D134" s="56"/>
      <c r="E134" s="56"/>
      <c r="F134" s="40"/>
      <c r="G134" s="48">
        <v>4</v>
      </c>
      <c r="I134" s="24" t="s">
        <v>89</v>
      </c>
      <c r="K134" s="60"/>
    </row>
    <row r="135" spans="1:11" x14ac:dyDescent="0.2">
      <c r="I135" s="37"/>
      <c r="K135" s="41"/>
    </row>
    <row r="136" spans="1:11" x14ac:dyDescent="0.2">
      <c r="I136" s="41"/>
    </row>
  </sheetData>
  <mergeCells count="4">
    <mergeCell ref="J9:K12"/>
    <mergeCell ref="A10:H10"/>
    <mergeCell ref="A11:H11"/>
    <mergeCell ref="A1:J1"/>
  </mergeCells>
  <pageMargins left="0.70866141732283472" right="0.51181102362204722" top="0.59055118110236227" bottom="0.11811023622047245" header="0.31496062992125984" footer="0.19685039370078741"/>
  <pageSetup paperSize="9" scale="72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>
    <pageSetUpPr fitToPage="1"/>
  </sheetPr>
  <dimension ref="A1:L93"/>
  <sheetViews>
    <sheetView showGridLines="0" zoomScaleNormal="100" zoomScaleSheetLayoutView="55" workbookViewId="0">
      <selection activeCell="I5" sqref="I5:J6"/>
    </sheetView>
  </sheetViews>
  <sheetFormatPr defaultRowHeight="12" x14ac:dyDescent="0.2"/>
  <cols>
    <col min="1" max="5" width="2.85546875" style="39" customWidth="1"/>
    <col min="6" max="6" width="3" style="39" customWidth="1"/>
    <col min="7" max="7" width="6.85546875" style="39" customWidth="1"/>
    <col min="8" max="8" width="70" style="39" customWidth="1"/>
    <col min="9" max="9" width="10.7109375" style="40" customWidth="1"/>
    <col min="10" max="10" width="12.7109375" style="39" customWidth="1"/>
    <col min="11" max="11" width="3.5703125" style="41" customWidth="1"/>
    <col min="12" max="12" width="9.140625" style="70"/>
    <col min="13" max="16384" width="9.140625" style="41"/>
  </cols>
  <sheetData>
    <row r="1" spans="1:10" customFormat="1" ht="50.1" customHeight="1" x14ac:dyDescent="0.2">
      <c r="A1" s="99" t="s">
        <v>278</v>
      </c>
      <c r="B1" s="100"/>
      <c r="C1" s="100"/>
      <c r="D1" s="100"/>
      <c r="E1" s="100"/>
      <c r="F1" s="101"/>
      <c r="G1" s="101"/>
      <c r="H1" s="101"/>
      <c r="I1" s="101"/>
      <c r="J1" s="102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4" t="s">
        <v>1</v>
      </c>
      <c r="B4" s="42"/>
      <c r="C4" s="42"/>
      <c r="D4" s="42"/>
      <c r="E4" s="43"/>
      <c r="F4" s="42"/>
      <c r="G4" s="42"/>
      <c r="H4" s="42"/>
      <c r="I4" s="44" t="s">
        <v>2</v>
      </c>
      <c r="J4" s="45">
        <v>40623</v>
      </c>
    </row>
    <row r="5" spans="1:10" ht="14.85" customHeight="1" x14ac:dyDescent="0.2">
      <c r="A5" s="9" t="s">
        <v>90</v>
      </c>
      <c r="B5" s="42"/>
      <c r="C5" s="42"/>
      <c r="D5" s="42"/>
      <c r="E5" s="46"/>
      <c r="F5" s="47"/>
      <c r="G5" s="47"/>
      <c r="H5" s="47"/>
      <c r="I5" s="7" t="s">
        <v>3</v>
      </c>
      <c r="J5" s="8">
        <v>40634</v>
      </c>
    </row>
    <row r="6" spans="1:10" ht="14.85" customHeight="1" x14ac:dyDescent="0.2">
      <c r="A6" s="49"/>
      <c r="I6" s="7" t="s">
        <v>279</v>
      </c>
      <c r="J6" s="8">
        <v>43100</v>
      </c>
    </row>
    <row r="7" spans="1:10" ht="14.85" customHeight="1" x14ac:dyDescent="0.2">
      <c r="A7" s="41"/>
      <c r="J7" s="41"/>
    </row>
    <row r="8" spans="1:10" ht="14.85" customHeight="1" x14ac:dyDescent="0.2">
      <c r="A8" s="50" t="s">
        <v>4</v>
      </c>
    </row>
    <row r="9" spans="1:10" ht="14.85" customHeight="1" x14ac:dyDescent="0.2">
      <c r="A9" s="41"/>
      <c r="I9" s="103" t="s">
        <v>179</v>
      </c>
      <c r="J9" s="104"/>
    </row>
    <row r="10" spans="1:10" ht="29.45" customHeight="1" x14ac:dyDescent="0.2">
      <c r="A10" s="109" t="s">
        <v>6</v>
      </c>
      <c r="B10" s="109"/>
      <c r="C10" s="109"/>
      <c r="D10" s="109"/>
      <c r="E10" s="109"/>
      <c r="F10" s="109"/>
      <c r="G10" s="109"/>
      <c r="H10" s="51" t="s">
        <v>7</v>
      </c>
      <c r="I10" s="105"/>
      <c r="J10" s="106"/>
    </row>
    <row r="11" spans="1:10" ht="29.45" customHeight="1" x14ac:dyDescent="0.2">
      <c r="A11" s="112" t="s">
        <v>8</v>
      </c>
      <c r="B11" s="112"/>
      <c r="C11" s="112"/>
      <c r="D11" s="112"/>
      <c r="E11" s="112"/>
      <c r="F11" s="112"/>
      <c r="G11" s="112"/>
      <c r="H11" s="44" t="s">
        <v>180</v>
      </c>
      <c r="I11" s="105"/>
      <c r="J11" s="106"/>
    </row>
    <row r="12" spans="1:10" ht="14.85" customHeight="1" x14ac:dyDescent="0.2">
      <c r="A12" s="52" t="s">
        <v>10</v>
      </c>
      <c r="H12" s="44" t="s">
        <v>11</v>
      </c>
      <c r="I12" s="107"/>
      <c r="J12" s="108"/>
    </row>
    <row r="13" spans="1:10" ht="14.85" customHeight="1" x14ac:dyDescent="0.2">
      <c r="A13" s="52" t="s">
        <v>12</v>
      </c>
      <c r="B13" s="41"/>
      <c r="C13" s="41"/>
      <c r="D13" s="41"/>
      <c r="E13" s="41"/>
      <c r="F13" s="41"/>
      <c r="G13" s="41"/>
      <c r="H13" s="39" t="s">
        <v>13</v>
      </c>
      <c r="I13" s="53"/>
      <c r="J13" s="53"/>
    </row>
    <row r="14" spans="1:10" ht="14.85" customHeight="1" x14ac:dyDescent="0.2">
      <c r="A14" s="52" t="s">
        <v>14</v>
      </c>
      <c r="H14" s="5" t="s">
        <v>283</v>
      </c>
    </row>
    <row r="15" spans="1:10" ht="14.85" customHeight="1" x14ac:dyDescent="0.2">
      <c r="A15" s="49"/>
    </row>
    <row r="16" spans="1:10" ht="14.85" customHeight="1" x14ac:dyDescent="0.2">
      <c r="B16" s="41"/>
      <c r="C16" s="41"/>
      <c r="D16" s="41"/>
      <c r="E16" s="41"/>
      <c r="F16" s="41"/>
      <c r="G16" s="41"/>
      <c r="H16" s="41"/>
    </row>
    <row r="17" spans="1:10" ht="14.85" customHeight="1" x14ac:dyDescent="0.2"/>
    <row r="18" spans="1:10" ht="14.85" customHeight="1" x14ac:dyDescent="0.2">
      <c r="A18" s="54" t="s">
        <v>181</v>
      </c>
      <c r="J18" s="41"/>
    </row>
    <row r="19" spans="1:10" ht="14.85" customHeight="1" x14ac:dyDescent="0.2">
      <c r="A19" s="49"/>
      <c r="J19" s="41"/>
    </row>
    <row r="20" spans="1:10" ht="14.85" customHeight="1" x14ac:dyDescent="0.2">
      <c r="A20" s="41"/>
      <c r="B20" s="41"/>
      <c r="C20" s="41"/>
      <c r="D20" s="41"/>
      <c r="E20" s="41"/>
      <c r="F20" s="41"/>
      <c r="I20" s="19"/>
      <c r="J20" s="55" t="s">
        <v>0</v>
      </c>
    </row>
    <row r="21" spans="1:10" ht="14.85" customHeight="1" x14ac:dyDescent="0.2">
      <c r="A21" s="39" t="s">
        <v>16</v>
      </c>
      <c r="F21" s="39" t="s">
        <v>17</v>
      </c>
      <c r="I21" s="19"/>
      <c r="J21" s="56">
        <v>10</v>
      </c>
    </row>
    <row r="22" spans="1:10" ht="14.85" customHeight="1" x14ac:dyDescent="0.2">
      <c r="A22" s="56">
        <v>50</v>
      </c>
      <c r="B22" s="56"/>
      <c r="C22" s="56"/>
      <c r="D22" s="56"/>
      <c r="E22" s="40"/>
      <c r="F22" s="48">
        <v>3</v>
      </c>
      <c r="H22" s="35" t="s">
        <v>48</v>
      </c>
      <c r="I22" s="19"/>
      <c r="J22" s="57">
        <f>J23+J27+J31+J35+J36</f>
        <v>0</v>
      </c>
    </row>
    <row r="23" spans="1:10" ht="14.85" customHeight="1" x14ac:dyDescent="0.2">
      <c r="A23" s="56">
        <v>50</v>
      </c>
      <c r="B23" s="56" t="s">
        <v>31</v>
      </c>
      <c r="C23" s="56"/>
      <c r="D23" s="56"/>
      <c r="E23" s="40"/>
      <c r="F23" s="48">
        <v>8</v>
      </c>
      <c r="G23" s="21"/>
      <c r="H23" s="72" t="s">
        <v>182</v>
      </c>
      <c r="I23" s="21"/>
      <c r="J23" s="57">
        <f>SUM(J24:J26)</f>
        <v>0</v>
      </c>
    </row>
    <row r="24" spans="1:10" ht="14.85" customHeight="1" x14ac:dyDescent="0.2">
      <c r="A24" s="56">
        <v>50</v>
      </c>
      <c r="B24" s="56" t="s">
        <v>31</v>
      </c>
      <c r="C24" s="56" t="s">
        <v>31</v>
      </c>
      <c r="D24" s="56"/>
      <c r="E24" s="40"/>
      <c r="F24" s="48">
        <v>3</v>
      </c>
      <c r="G24" s="21"/>
      <c r="H24" s="59" t="s">
        <v>50</v>
      </c>
      <c r="I24" s="21"/>
      <c r="J24" s="60"/>
    </row>
    <row r="25" spans="1:10" ht="14.85" customHeight="1" x14ac:dyDescent="0.2">
      <c r="A25" s="56">
        <v>50</v>
      </c>
      <c r="B25" s="56" t="s">
        <v>31</v>
      </c>
      <c r="C25" s="56">
        <v>10</v>
      </c>
      <c r="D25" s="56"/>
      <c r="E25" s="40"/>
      <c r="F25" s="48">
        <v>0</v>
      </c>
      <c r="G25" s="21"/>
      <c r="H25" s="59" t="s">
        <v>51</v>
      </c>
      <c r="I25" s="21"/>
      <c r="J25" s="60"/>
    </row>
    <row r="26" spans="1:10" ht="14.85" customHeight="1" x14ac:dyDescent="0.2">
      <c r="A26" s="56">
        <v>50</v>
      </c>
      <c r="B26" s="56" t="s">
        <v>31</v>
      </c>
      <c r="C26" s="56">
        <v>15</v>
      </c>
      <c r="D26" s="56"/>
      <c r="E26" s="40"/>
      <c r="F26" s="48">
        <v>5</v>
      </c>
      <c r="G26" s="21"/>
      <c r="H26" s="59" t="s">
        <v>52</v>
      </c>
      <c r="I26" s="21"/>
      <c r="J26" s="60"/>
    </row>
    <row r="27" spans="1:10" ht="14.85" customHeight="1" x14ac:dyDescent="0.2">
      <c r="A27" s="56">
        <v>50</v>
      </c>
      <c r="B27" s="56">
        <v>15</v>
      </c>
      <c r="C27" s="56"/>
      <c r="D27" s="56"/>
      <c r="E27" s="40"/>
      <c r="F27" s="48">
        <v>0</v>
      </c>
      <c r="G27" s="21"/>
      <c r="H27" s="58" t="s">
        <v>183</v>
      </c>
      <c r="I27" s="21"/>
      <c r="J27" s="57">
        <f>SUM(J28:J30)</f>
        <v>0</v>
      </c>
    </row>
    <row r="28" spans="1:10" ht="14.85" customHeight="1" x14ac:dyDescent="0.2">
      <c r="A28" s="56">
        <v>50</v>
      </c>
      <c r="B28" s="56">
        <v>15</v>
      </c>
      <c r="C28" s="56" t="s">
        <v>31</v>
      </c>
      <c r="D28" s="56"/>
      <c r="E28" s="40"/>
      <c r="F28" s="48">
        <v>5</v>
      </c>
      <c r="G28" s="21"/>
      <c r="H28" s="59" t="s">
        <v>50</v>
      </c>
      <c r="I28" s="21"/>
      <c r="J28" s="60"/>
    </row>
    <row r="29" spans="1:10" ht="14.85" customHeight="1" x14ac:dyDescent="0.2">
      <c r="A29" s="56">
        <v>50</v>
      </c>
      <c r="B29" s="56">
        <v>15</v>
      </c>
      <c r="C29" s="56">
        <v>10</v>
      </c>
      <c r="D29" s="56"/>
      <c r="E29" s="40"/>
      <c r="F29" s="48">
        <v>2</v>
      </c>
      <c r="G29" s="21"/>
      <c r="H29" s="59" t="s">
        <v>51</v>
      </c>
      <c r="I29" s="21"/>
      <c r="J29" s="60"/>
    </row>
    <row r="30" spans="1:10" ht="14.85" customHeight="1" x14ac:dyDescent="0.2">
      <c r="A30" s="56">
        <v>50</v>
      </c>
      <c r="B30" s="56">
        <v>15</v>
      </c>
      <c r="C30" s="56">
        <v>15</v>
      </c>
      <c r="D30" s="56"/>
      <c r="E30" s="40"/>
      <c r="F30" s="48">
        <v>7</v>
      </c>
      <c r="G30" s="21"/>
      <c r="H30" s="59" t="s">
        <v>52</v>
      </c>
      <c r="I30" s="21"/>
      <c r="J30" s="60"/>
    </row>
    <row r="31" spans="1:10" ht="14.85" customHeight="1" x14ac:dyDescent="0.2">
      <c r="A31" s="56">
        <v>50</v>
      </c>
      <c r="B31" s="56">
        <v>20</v>
      </c>
      <c r="C31" s="56"/>
      <c r="D31" s="56"/>
      <c r="E31" s="40"/>
      <c r="F31" s="48">
        <v>7</v>
      </c>
      <c r="G31" s="21"/>
      <c r="H31" s="58" t="s">
        <v>184</v>
      </c>
      <c r="I31" s="21"/>
      <c r="J31" s="57">
        <f>SUM(J32:J34)</f>
        <v>0</v>
      </c>
    </row>
    <row r="32" spans="1:10" ht="14.85" customHeight="1" x14ac:dyDescent="0.2">
      <c r="A32" s="56">
        <v>50</v>
      </c>
      <c r="B32" s="56">
        <v>20</v>
      </c>
      <c r="C32" s="56" t="s">
        <v>31</v>
      </c>
      <c r="D32" s="56"/>
      <c r="E32" s="40"/>
      <c r="F32" s="48">
        <v>2</v>
      </c>
      <c r="G32" s="21"/>
      <c r="H32" s="59" t="s">
        <v>50</v>
      </c>
      <c r="I32" s="21"/>
      <c r="J32" s="60"/>
    </row>
    <row r="33" spans="1:10" ht="14.85" customHeight="1" x14ac:dyDescent="0.2">
      <c r="A33" s="56">
        <v>50</v>
      </c>
      <c r="B33" s="56">
        <v>20</v>
      </c>
      <c r="C33" s="56">
        <v>10</v>
      </c>
      <c r="D33" s="56"/>
      <c r="E33" s="40"/>
      <c r="F33" s="48">
        <v>9</v>
      </c>
      <c r="G33" s="21"/>
      <c r="H33" s="59" t="s">
        <v>51</v>
      </c>
      <c r="I33" s="21"/>
      <c r="J33" s="60"/>
    </row>
    <row r="34" spans="1:10" ht="14.85" customHeight="1" x14ac:dyDescent="0.2">
      <c r="A34" s="56">
        <v>50</v>
      </c>
      <c r="B34" s="56">
        <v>20</v>
      </c>
      <c r="C34" s="56">
        <v>15</v>
      </c>
      <c r="D34" s="56"/>
      <c r="E34" s="40"/>
      <c r="F34" s="48">
        <v>4</v>
      </c>
      <c r="G34" s="21"/>
      <c r="H34" s="59" t="s">
        <v>52</v>
      </c>
      <c r="I34" s="21"/>
      <c r="J34" s="60"/>
    </row>
    <row r="35" spans="1:10" ht="14.85" customHeight="1" x14ac:dyDescent="0.2">
      <c r="A35" s="56">
        <v>50</v>
      </c>
      <c r="B35" s="56">
        <v>25</v>
      </c>
      <c r="C35" s="56"/>
      <c r="D35" s="56"/>
      <c r="E35" s="40"/>
      <c r="F35" s="48">
        <v>2</v>
      </c>
      <c r="G35" s="21"/>
      <c r="H35" s="72" t="s">
        <v>57</v>
      </c>
      <c r="I35" s="21"/>
      <c r="J35" s="60"/>
    </row>
    <row r="36" spans="1:10" ht="14.85" customHeight="1" x14ac:dyDescent="0.2">
      <c r="A36" s="56">
        <v>50</v>
      </c>
      <c r="B36" s="56">
        <v>30</v>
      </c>
      <c r="C36" s="56"/>
      <c r="D36" s="56"/>
      <c r="E36" s="40"/>
      <c r="F36" s="48">
        <v>9</v>
      </c>
      <c r="G36" s="21"/>
      <c r="H36" s="72" t="s">
        <v>58</v>
      </c>
      <c r="I36" s="21"/>
      <c r="J36" s="60"/>
    </row>
    <row r="37" spans="1:10" ht="14.85" customHeight="1" x14ac:dyDescent="0.2">
      <c r="A37" s="28"/>
      <c r="B37" s="28"/>
      <c r="C37" s="28"/>
      <c r="D37" s="28"/>
      <c r="E37" s="21"/>
      <c r="F37" s="21"/>
      <c r="G37" s="21"/>
      <c r="H37" s="21"/>
      <c r="I37" s="21"/>
      <c r="J37" s="21"/>
    </row>
    <row r="38" spans="1:10" ht="14.85" customHeight="1" x14ac:dyDescent="0.2">
      <c r="A38" s="56">
        <v>60</v>
      </c>
      <c r="B38" s="56"/>
      <c r="C38" s="56"/>
      <c r="D38" s="56"/>
      <c r="E38" s="40"/>
      <c r="F38" s="48">
        <v>5</v>
      </c>
      <c r="G38" s="21"/>
      <c r="H38" s="35" t="s">
        <v>59</v>
      </c>
      <c r="I38" s="21"/>
      <c r="J38" s="57">
        <f>J39+J40+J41+J42+J45</f>
        <v>0</v>
      </c>
    </row>
    <row r="39" spans="1:10" ht="14.85" customHeight="1" x14ac:dyDescent="0.2">
      <c r="A39" s="56">
        <v>60</v>
      </c>
      <c r="B39" s="56" t="s">
        <v>31</v>
      </c>
      <c r="C39" s="56"/>
      <c r="D39" s="56"/>
      <c r="E39" s="40"/>
      <c r="F39" s="48">
        <v>0</v>
      </c>
      <c r="G39" s="21"/>
      <c r="H39" s="58" t="s">
        <v>60</v>
      </c>
      <c r="I39" s="21"/>
      <c r="J39" s="60"/>
    </row>
    <row r="40" spans="1:10" ht="14.85" customHeight="1" x14ac:dyDescent="0.2">
      <c r="A40" s="56">
        <v>60</v>
      </c>
      <c r="B40" s="56">
        <v>10</v>
      </c>
      <c r="C40" s="56"/>
      <c r="D40" s="56"/>
      <c r="E40" s="40"/>
      <c r="F40" s="48">
        <v>7</v>
      </c>
      <c r="G40" s="21"/>
      <c r="H40" s="58" t="s">
        <v>61</v>
      </c>
      <c r="I40" s="21"/>
      <c r="J40" s="60"/>
    </row>
    <row r="41" spans="1:10" ht="14.85" customHeight="1" x14ac:dyDescent="0.2">
      <c r="A41" s="56">
        <v>60</v>
      </c>
      <c r="B41" s="56">
        <v>15</v>
      </c>
      <c r="C41" s="56"/>
      <c r="D41" s="56"/>
      <c r="E41" s="40"/>
      <c r="F41" s="48">
        <v>2</v>
      </c>
      <c r="G41" s="21"/>
      <c r="H41" s="58" t="s">
        <v>62</v>
      </c>
      <c r="I41" s="21"/>
      <c r="J41" s="60"/>
    </row>
    <row r="42" spans="1:10" ht="14.85" customHeight="1" x14ac:dyDescent="0.2">
      <c r="A42" s="56">
        <v>60</v>
      </c>
      <c r="B42" s="56">
        <v>20</v>
      </c>
      <c r="C42" s="56"/>
      <c r="D42" s="56"/>
      <c r="E42" s="40"/>
      <c r="F42" s="48">
        <v>9</v>
      </c>
      <c r="H42" s="58" t="s">
        <v>185</v>
      </c>
      <c r="J42" s="57">
        <f>SUM(J43:J44)</f>
        <v>0</v>
      </c>
    </row>
    <row r="43" spans="1:10" ht="14.85" customHeight="1" x14ac:dyDescent="0.2">
      <c r="A43" s="56">
        <v>60</v>
      </c>
      <c r="B43" s="56">
        <v>25</v>
      </c>
      <c r="C43" s="56" t="s">
        <v>31</v>
      </c>
      <c r="D43" s="56"/>
      <c r="E43" s="40"/>
      <c r="F43" s="48">
        <v>9</v>
      </c>
      <c r="H43" s="59" t="s">
        <v>63</v>
      </c>
      <c r="J43" s="60"/>
    </row>
    <row r="44" spans="1:10" ht="14.85" customHeight="1" x14ac:dyDescent="0.2">
      <c r="A44" s="56">
        <v>60</v>
      </c>
      <c r="B44" s="56">
        <v>30</v>
      </c>
      <c r="C44" s="56">
        <v>10</v>
      </c>
      <c r="D44" s="56"/>
      <c r="E44" s="40"/>
      <c r="F44" s="48">
        <v>3</v>
      </c>
      <c r="H44" s="59" t="s">
        <v>186</v>
      </c>
      <c r="J44" s="60"/>
    </row>
    <row r="45" spans="1:10" ht="14.85" customHeight="1" x14ac:dyDescent="0.2">
      <c r="A45" s="56">
        <v>60</v>
      </c>
      <c r="B45" s="56">
        <v>35</v>
      </c>
      <c r="C45" s="56"/>
      <c r="D45" s="56"/>
      <c r="E45" s="40"/>
      <c r="F45" s="48">
        <v>6</v>
      </c>
      <c r="H45" s="72" t="s">
        <v>65</v>
      </c>
      <c r="J45" s="60"/>
    </row>
    <row r="46" spans="1:10" ht="14.85" customHeight="1" x14ac:dyDescent="0.2">
      <c r="A46" s="71"/>
      <c r="B46" s="71"/>
      <c r="C46" s="71"/>
      <c r="D46" s="71"/>
    </row>
    <row r="47" spans="1:10" ht="14.85" customHeight="1" x14ac:dyDescent="0.2">
      <c r="A47" s="56">
        <v>65</v>
      </c>
      <c r="B47" s="56"/>
      <c r="C47" s="56"/>
      <c r="D47" s="56"/>
      <c r="E47" s="40"/>
      <c r="F47" s="48">
        <v>0</v>
      </c>
      <c r="H47" s="35" t="s">
        <v>66</v>
      </c>
      <c r="J47" s="57">
        <f>J22+J38</f>
        <v>0</v>
      </c>
    </row>
    <row r="48" spans="1:10" ht="14.85" customHeight="1" x14ac:dyDescent="0.2">
      <c r="A48" s="56">
        <v>65</v>
      </c>
      <c r="B48" s="56" t="s">
        <v>31</v>
      </c>
      <c r="C48" s="56"/>
      <c r="D48" s="56"/>
      <c r="E48" s="40"/>
      <c r="F48" s="48">
        <v>5</v>
      </c>
      <c r="H48" s="58" t="s">
        <v>67</v>
      </c>
      <c r="J48" s="60"/>
    </row>
    <row r="49" spans="1:10" ht="14.85" customHeight="1" x14ac:dyDescent="0.2">
      <c r="A49" s="56">
        <v>65</v>
      </c>
      <c r="B49" s="56">
        <v>10</v>
      </c>
      <c r="C49" s="56"/>
      <c r="D49" s="56"/>
      <c r="E49" s="40"/>
      <c r="F49" s="48">
        <v>2</v>
      </c>
      <c r="H49" s="58" t="s">
        <v>68</v>
      </c>
      <c r="J49" s="60"/>
    </row>
    <row r="50" spans="1:10" ht="14.85" customHeight="1" x14ac:dyDescent="0.2">
      <c r="A50" s="56">
        <v>70</v>
      </c>
      <c r="B50" s="56"/>
      <c r="C50" s="56"/>
      <c r="D50" s="56"/>
      <c r="E50" s="40"/>
      <c r="F50" s="48">
        <v>7</v>
      </c>
      <c r="H50" s="35" t="s">
        <v>69</v>
      </c>
      <c r="J50" s="57">
        <f>SUM(J47:J49)</f>
        <v>0</v>
      </c>
    </row>
    <row r="51" spans="1:10" ht="14.85" customHeight="1" x14ac:dyDescent="0.2">
      <c r="A51" s="56">
        <v>70</v>
      </c>
      <c r="B51" s="56" t="s">
        <v>31</v>
      </c>
      <c r="C51" s="56"/>
      <c r="D51" s="56"/>
      <c r="E51" s="40"/>
      <c r="F51" s="48">
        <v>2</v>
      </c>
      <c r="H51" s="58" t="s">
        <v>70</v>
      </c>
      <c r="J51" s="60"/>
    </row>
    <row r="52" spans="1:10" ht="14.85" customHeight="1" x14ac:dyDescent="0.2">
      <c r="A52" s="56">
        <v>70</v>
      </c>
      <c r="B52" s="56">
        <v>10</v>
      </c>
      <c r="C52" s="56"/>
      <c r="D52" s="56"/>
      <c r="E52" s="40"/>
      <c r="F52" s="48">
        <v>9</v>
      </c>
      <c r="H52" s="58" t="s">
        <v>71</v>
      </c>
      <c r="J52" s="60"/>
    </row>
    <row r="53" spans="1:10" ht="14.85" customHeight="1" x14ac:dyDescent="0.2">
      <c r="A53" s="56">
        <v>80</v>
      </c>
      <c r="B53" s="56"/>
      <c r="C53" s="56"/>
      <c r="D53" s="56"/>
      <c r="E53" s="40"/>
      <c r="F53" s="48">
        <v>9</v>
      </c>
      <c r="H53" s="35" t="s">
        <v>72</v>
      </c>
      <c r="J53" s="57">
        <f>SUM(J50:J52)</f>
        <v>0</v>
      </c>
    </row>
    <row r="54" spans="1:10" ht="14.85" customHeight="1" x14ac:dyDescent="0.2">
      <c r="A54" s="71"/>
      <c r="B54" s="71"/>
      <c r="C54" s="71"/>
      <c r="D54" s="71"/>
    </row>
    <row r="55" spans="1:10" ht="14.85" customHeight="1" x14ac:dyDescent="0.2">
      <c r="A55" s="56">
        <v>10</v>
      </c>
      <c r="B55" s="56"/>
      <c r="C55" s="56"/>
      <c r="D55" s="56"/>
      <c r="E55" s="40"/>
      <c r="F55" s="48">
        <v>4</v>
      </c>
      <c r="H55" s="73" t="s">
        <v>187</v>
      </c>
      <c r="J55" s="57">
        <f>SUM(J56:J60)</f>
        <v>0</v>
      </c>
    </row>
    <row r="56" spans="1:10" ht="14.85" customHeight="1" x14ac:dyDescent="0.2">
      <c r="A56" s="56">
        <v>10</v>
      </c>
      <c r="B56" s="56" t="s">
        <v>31</v>
      </c>
      <c r="C56" s="56"/>
      <c r="D56" s="56"/>
      <c r="E56" s="40"/>
      <c r="F56" s="48">
        <v>9</v>
      </c>
      <c r="G56" s="21"/>
      <c r="H56" s="72" t="s">
        <v>188</v>
      </c>
      <c r="I56" s="21"/>
      <c r="J56" s="60"/>
    </row>
    <row r="57" spans="1:10" ht="14.85" customHeight="1" x14ac:dyDescent="0.2">
      <c r="A57" s="56">
        <v>10</v>
      </c>
      <c r="B57" s="56">
        <v>10</v>
      </c>
      <c r="C57" s="56"/>
      <c r="D57" s="56"/>
      <c r="E57" s="40"/>
      <c r="F57" s="48">
        <v>6</v>
      </c>
      <c r="H57" s="72" t="s">
        <v>189</v>
      </c>
      <c r="J57" s="60"/>
    </row>
    <row r="58" spans="1:10" ht="14.85" customHeight="1" x14ac:dyDescent="0.2">
      <c r="A58" s="56">
        <v>10</v>
      </c>
      <c r="B58" s="56">
        <v>15</v>
      </c>
      <c r="C58" s="56"/>
      <c r="D58" s="56"/>
      <c r="E58" s="40"/>
      <c r="F58" s="48">
        <v>1</v>
      </c>
      <c r="H58" s="72" t="s">
        <v>190</v>
      </c>
      <c r="J58" s="60"/>
    </row>
    <row r="59" spans="1:10" ht="14.85" customHeight="1" x14ac:dyDescent="0.2">
      <c r="A59" s="56">
        <v>10</v>
      </c>
      <c r="B59" s="56">
        <v>20</v>
      </c>
      <c r="C59" s="56"/>
      <c r="D59" s="56"/>
      <c r="E59" s="40"/>
      <c r="F59" s="48">
        <v>8</v>
      </c>
      <c r="H59" s="72" t="s">
        <v>191</v>
      </c>
      <c r="J59" s="60"/>
    </row>
    <row r="60" spans="1:10" ht="14.85" customHeight="1" x14ac:dyDescent="0.2">
      <c r="A60" s="56">
        <v>10</v>
      </c>
      <c r="B60" s="56">
        <v>25</v>
      </c>
      <c r="C60" s="56"/>
      <c r="D60" s="56"/>
      <c r="E60" s="40"/>
      <c r="F60" s="48">
        <v>3</v>
      </c>
      <c r="H60" s="72" t="s">
        <v>192</v>
      </c>
      <c r="J60" s="60"/>
    </row>
    <row r="61" spans="1:10" ht="14.85" customHeight="1" x14ac:dyDescent="0.2">
      <c r="A61" s="71"/>
      <c r="B61" s="71"/>
      <c r="C61" s="71"/>
      <c r="D61" s="71"/>
    </row>
    <row r="62" spans="1:10" ht="29.45" customHeight="1" x14ac:dyDescent="0.2">
      <c r="A62" s="56">
        <v>20</v>
      </c>
      <c r="B62" s="56"/>
      <c r="C62" s="56"/>
      <c r="D62" s="56"/>
      <c r="E62" s="40"/>
      <c r="F62" s="48">
        <v>6</v>
      </c>
      <c r="H62" s="74" t="s">
        <v>193</v>
      </c>
      <c r="J62" s="57">
        <f>J63+J75+J79</f>
        <v>0</v>
      </c>
    </row>
    <row r="63" spans="1:10" ht="14.85" customHeight="1" x14ac:dyDescent="0.2">
      <c r="A63" s="56">
        <v>20</v>
      </c>
      <c r="B63" s="56">
        <v>10</v>
      </c>
      <c r="C63" s="56"/>
      <c r="D63" s="56"/>
      <c r="E63" s="40"/>
      <c r="F63" s="48">
        <v>8</v>
      </c>
      <c r="H63" s="73" t="s">
        <v>194</v>
      </c>
      <c r="J63" s="57">
        <f>J64+J67+J70+J71+J72+J73+J74</f>
        <v>0</v>
      </c>
    </row>
    <row r="64" spans="1:10" ht="14.85" customHeight="1" x14ac:dyDescent="0.2">
      <c r="A64" s="56">
        <v>20</v>
      </c>
      <c r="B64" s="56">
        <v>10</v>
      </c>
      <c r="C64" s="56" t="s">
        <v>31</v>
      </c>
      <c r="D64" s="56"/>
      <c r="E64" s="40"/>
      <c r="F64" s="48">
        <v>3</v>
      </c>
      <c r="H64" s="72" t="s">
        <v>195</v>
      </c>
      <c r="J64" s="57">
        <f>SUM(J65:J66)</f>
        <v>0</v>
      </c>
    </row>
    <row r="65" spans="1:10" ht="14.85" customHeight="1" x14ac:dyDescent="0.2">
      <c r="A65" s="56">
        <v>20</v>
      </c>
      <c r="B65" s="56">
        <v>10</v>
      </c>
      <c r="C65" s="56" t="s">
        <v>31</v>
      </c>
      <c r="D65" s="56" t="s">
        <v>31</v>
      </c>
      <c r="E65" s="40"/>
      <c r="F65" s="48">
        <v>8</v>
      </c>
      <c r="H65" s="59" t="s">
        <v>32</v>
      </c>
      <c r="J65" s="60"/>
    </row>
    <row r="66" spans="1:10" ht="14.85" customHeight="1" x14ac:dyDescent="0.2">
      <c r="A66" s="56">
        <v>20</v>
      </c>
      <c r="B66" s="56">
        <v>10</v>
      </c>
      <c r="C66" s="56" t="s">
        <v>31</v>
      </c>
      <c r="D66" s="56">
        <v>10</v>
      </c>
      <c r="E66" s="40"/>
      <c r="F66" s="48">
        <v>5</v>
      </c>
      <c r="H66" s="59" t="s">
        <v>33</v>
      </c>
      <c r="J66" s="60"/>
    </row>
    <row r="67" spans="1:10" ht="14.85" customHeight="1" x14ac:dyDescent="0.2">
      <c r="A67" s="56">
        <v>20</v>
      </c>
      <c r="B67" s="56">
        <v>10</v>
      </c>
      <c r="C67" s="56">
        <v>10</v>
      </c>
      <c r="D67" s="56"/>
      <c r="E67" s="40"/>
      <c r="F67" s="48">
        <v>0</v>
      </c>
      <c r="H67" s="72" t="s">
        <v>196</v>
      </c>
      <c r="J67" s="57">
        <f>SUM(J68:J69)</f>
        <v>0</v>
      </c>
    </row>
    <row r="68" spans="1:10" ht="14.85" customHeight="1" x14ac:dyDescent="0.2">
      <c r="A68" s="56">
        <v>20</v>
      </c>
      <c r="B68" s="56">
        <v>10</v>
      </c>
      <c r="C68" s="56">
        <v>10</v>
      </c>
      <c r="D68" s="56" t="s">
        <v>31</v>
      </c>
      <c r="E68" s="40"/>
      <c r="F68" s="48">
        <v>5</v>
      </c>
      <c r="H68" s="59" t="s">
        <v>32</v>
      </c>
      <c r="J68" s="60"/>
    </row>
    <row r="69" spans="1:10" ht="14.85" customHeight="1" x14ac:dyDescent="0.2">
      <c r="A69" s="56">
        <v>20</v>
      </c>
      <c r="B69" s="56">
        <v>10</v>
      </c>
      <c r="C69" s="56">
        <v>10</v>
      </c>
      <c r="D69" s="56">
        <v>10</v>
      </c>
      <c r="E69" s="40"/>
      <c r="F69" s="48">
        <v>2</v>
      </c>
      <c r="H69" s="59" t="s">
        <v>33</v>
      </c>
      <c r="J69" s="60"/>
    </row>
    <row r="70" spans="1:10" ht="29.45" customHeight="1" x14ac:dyDescent="0.2">
      <c r="A70" s="56">
        <v>20</v>
      </c>
      <c r="B70" s="56">
        <v>10</v>
      </c>
      <c r="C70" s="56">
        <v>15</v>
      </c>
      <c r="D70" s="56"/>
      <c r="E70" s="40"/>
      <c r="F70" s="48">
        <v>5</v>
      </c>
      <c r="H70" s="75" t="s">
        <v>197</v>
      </c>
      <c r="J70" s="60"/>
    </row>
    <row r="71" spans="1:10" ht="14.85" customHeight="1" x14ac:dyDescent="0.2">
      <c r="A71" s="56">
        <v>20</v>
      </c>
      <c r="B71" s="56">
        <v>10</v>
      </c>
      <c r="C71" s="56">
        <v>20</v>
      </c>
      <c r="D71" s="56"/>
      <c r="E71" s="40"/>
      <c r="F71" s="48">
        <v>2</v>
      </c>
      <c r="H71" s="72" t="s">
        <v>44</v>
      </c>
      <c r="J71" s="60"/>
    </row>
    <row r="72" spans="1:10" ht="14.85" customHeight="1" x14ac:dyDescent="0.2">
      <c r="A72" s="56">
        <v>20</v>
      </c>
      <c r="B72" s="56">
        <v>10</v>
      </c>
      <c r="C72" s="56">
        <v>25</v>
      </c>
      <c r="D72" s="56"/>
      <c r="E72" s="40"/>
      <c r="F72" s="48">
        <v>7</v>
      </c>
      <c r="H72" s="72" t="s">
        <v>43</v>
      </c>
      <c r="J72" s="60"/>
    </row>
    <row r="73" spans="1:10" ht="14.85" customHeight="1" x14ac:dyDescent="0.2">
      <c r="A73" s="56">
        <v>20</v>
      </c>
      <c r="B73" s="56">
        <v>10</v>
      </c>
      <c r="C73" s="56">
        <v>30</v>
      </c>
      <c r="D73" s="56"/>
      <c r="E73" s="40"/>
      <c r="F73" s="48">
        <v>4</v>
      </c>
      <c r="H73" s="72" t="s">
        <v>198</v>
      </c>
      <c r="J73" s="60"/>
    </row>
    <row r="74" spans="1:10" ht="14.85" customHeight="1" x14ac:dyDescent="0.2">
      <c r="A74" s="56">
        <v>20</v>
      </c>
      <c r="B74" s="56">
        <v>10</v>
      </c>
      <c r="C74" s="56">
        <v>35</v>
      </c>
      <c r="D74" s="56"/>
      <c r="E74" s="40"/>
      <c r="F74" s="48">
        <v>9</v>
      </c>
      <c r="H74" s="72" t="s">
        <v>199</v>
      </c>
      <c r="J74" s="60"/>
    </row>
    <row r="75" spans="1:10" ht="14.85" customHeight="1" x14ac:dyDescent="0.2">
      <c r="A75" s="56">
        <v>20</v>
      </c>
      <c r="B75" s="56">
        <v>50</v>
      </c>
      <c r="C75" s="56"/>
      <c r="D75" s="56"/>
      <c r="E75" s="40"/>
      <c r="F75" s="48">
        <v>7</v>
      </c>
      <c r="H75" s="73" t="s">
        <v>200</v>
      </c>
      <c r="J75" s="57">
        <f>SUM(J76:J78)</f>
        <v>0</v>
      </c>
    </row>
    <row r="76" spans="1:10" ht="14.85" customHeight="1" x14ac:dyDescent="0.2">
      <c r="A76" s="56">
        <v>20</v>
      </c>
      <c r="B76" s="56">
        <v>50</v>
      </c>
      <c r="C76" s="56" t="s">
        <v>31</v>
      </c>
      <c r="D76" s="56"/>
      <c r="E76" s="40"/>
      <c r="F76" s="48">
        <v>2</v>
      </c>
      <c r="H76" s="72" t="s">
        <v>201</v>
      </c>
      <c r="J76" s="60"/>
    </row>
    <row r="77" spans="1:10" ht="14.85" customHeight="1" x14ac:dyDescent="0.2">
      <c r="A77" s="56">
        <v>20</v>
      </c>
      <c r="B77" s="56">
        <v>50</v>
      </c>
      <c r="C77" s="56">
        <v>10</v>
      </c>
      <c r="D77" s="56"/>
      <c r="E77" s="40"/>
      <c r="F77" s="48">
        <v>9</v>
      </c>
      <c r="H77" s="72" t="s">
        <v>199</v>
      </c>
      <c r="J77" s="60"/>
    </row>
    <row r="78" spans="1:10" ht="14.85" customHeight="1" x14ac:dyDescent="0.2">
      <c r="A78" s="56">
        <v>20</v>
      </c>
      <c r="B78" s="56">
        <v>50</v>
      </c>
      <c r="C78" s="56">
        <v>15</v>
      </c>
      <c r="D78" s="56"/>
      <c r="E78" s="40"/>
      <c r="F78" s="48">
        <v>4</v>
      </c>
      <c r="H78" s="72" t="s">
        <v>120</v>
      </c>
      <c r="J78" s="60"/>
    </row>
    <row r="79" spans="1:10" ht="14.85" customHeight="1" x14ac:dyDescent="0.2">
      <c r="A79" s="56">
        <v>20</v>
      </c>
      <c r="B79" s="56">
        <v>60</v>
      </c>
      <c r="C79" s="56"/>
      <c r="D79" s="56"/>
      <c r="E79" s="40"/>
      <c r="F79" s="48">
        <v>9</v>
      </c>
      <c r="H79" s="73" t="s">
        <v>202</v>
      </c>
      <c r="J79" s="57">
        <f>SUM(J80:J81)</f>
        <v>0</v>
      </c>
    </row>
    <row r="80" spans="1:10" ht="14.85" customHeight="1" x14ac:dyDescent="0.2">
      <c r="A80" s="56">
        <v>20</v>
      </c>
      <c r="B80" s="56">
        <v>60</v>
      </c>
      <c r="C80" s="56" t="s">
        <v>31</v>
      </c>
      <c r="D80" s="56"/>
      <c r="E80" s="40"/>
      <c r="F80" s="48">
        <v>4</v>
      </c>
      <c r="H80" s="72" t="s">
        <v>203</v>
      </c>
      <c r="J80" s="60"/>
    </row>
    <row r="81" spans="1:10" ht="14.85" customHeight="1" x14ac:dyDescent="0.2">
      <c r="A81" s="56">
        <v>20</v>
      </c>
      <c r="B81" s="56">
        <v>60</v>
      </c>
      <c r="C81" s="56">
        <v>10</v>
      </c>
      <c r="D81" s="56"/>
      <c r="E81" s="40"/>
      <c r="F81" s="48">
        <v>1</v>
      </c>
      <c r="H81" s="72" t="s">
        <v>204</v>
      </c>
      <c r="J81" s="60"/>
    </row>
    <row r="82" spans="1:10" ht="14.85" customHeight="1" x14ac:dyDescent="0.2"/>
    <row r="83" spans="1:10" ht="14.85" customHeight="1" x14ac:dyDescent="0.2">
      <c r="A83" s="41"/>
      <c r="B83" s="41"/>
      <c r="C83" s="41"/>
      <c r="D83" s="41"/>
      <c r="E83" s="41"/>
      <c r="F83" s="41"/>
      <c r="H83" s="76"/>
      <c r="J83" s="41"/>
    </row>
    <row r="84" spans="1:10" ht="14.85" customHeight="1" x14ac:dyDescent="0.2"/>
    <row r="85" spans="1:10" ht="14.85" customHeight="1" x14ac:dyDescent="0.2"/>
    <row r="86" spans="1:10" ht="14.85" customHeight="1" x14ac:dyDescent="0.2"/>
    <row r="87" spans="1:10" ht="14.85" customHeight="1" x14ac:dyDescent="0.2"/>
    <row r="88" spans="1:10" ht="14.85" customHeight="1" x14ac:dyDescent="0.2"/>
    <row r="89" spans="1:10" ht="14.85" customHeight="1" x14ac:dyDescent="0.2"/>
    <row r="90" spans="1:10" ht="14.85" customHeight="1" x14ac:dyDescent="0.2"/>
    <row r="91" spans="1:10" ht="14.85" customHeight="1" x14ac:dyDescent="0.2"/>
    <row r="92" spans="1:10" ht="14.85" customHeight="1" x14ac:dyDescent="0.2"/>
    <row r="93" spans="1:10" ht="14.85" customHeight="1" x14ac:dyDescent="0.2"/>
  </sheetData>
  <mergeCells count="4">
    <mergeCell ref="I9:J12"/>
    <mergeCell ref="A10:G10"/>
    <mergeCell ref="A11:G11"/>
    <mergeCell ref="A1:J1"/>
  </mergeCells>
  <pageMargins left="0.70866141732283472" right="0.51181102362204722" top="0.59055118110236227" bottom="0.11811023622047245" header="0.31496062992125984" footer="0.19685039370078741"/>
  <pageSetup paperSize="9" scale="78" fitToHeight="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>
    <pageSetUpPr fitToPage="1"/>
  </sheetPr>
  <dimension ref="A1:K87"/>
  <sheetViews>
    <sheetView showGridLines="0" zoomScaleNormal="100" zoomScaleSheetLayoutView="55" workbookViewId="0">
      <selection activeCell="H5" sqref="H5:I6"/>
    </sheetView>
  </sheetViews>
  <sheetFormatPr defaultRowHeight="12" x14ac:dyDescent="0.2"/>
  <cols>
    <col min="1" max="5" width="2.85546875" style="39" customWidth="1"/>
    <col min="6" max="6" width="9.42578125" style="39" customWidth="1"/>
    <col min="7" max="7" width="68.42578125" style="39" customWidth="1"/>
    <col min="8" max="8" width="10.7109375" style="40" customWidth="1"/>
    <col min="9" max="9" width="12.7109375" style="39" customWidth="1"/>
    <col min="10" max="10" width="3.5703125" style="41" customWidth="1"/>
    <col min="11" max="11" width="9.140625" style="70"/>
    <col min="12" max="16384" width="9.140625" style="41"/>
  </cols>
  <sheetData>
    <row r="1" spans="1:10" customFormat="1" ht="50.1" customHeight="1" x14ac:dyDescent="0.2">
      <c r="A1" s="99" t="s">
        <v>278</v>
      </c>
      <c r="B1" s="100"/>
      <c r="C1" s="100"/>
      <c r="D1" s="100"/>
      <c r="E1" s="100"/>
      <c r="F1" s="101"/>
      <c r="G1" s="101"/>
      <c r="H1" s="101"/>
      <c r="I1" s="101"/>
      <c r="J1" s="102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4" t="s">
        <v>1</v>
      </c>
      <c r="B4" s="42"/>
      <c r="C4" s="42"/>
      <c r="D4" s="43"/>
      <c r="E4" s="42"/>
      <c r="F4" s="42"/>
      <c r="G4" s="42"/>
      <c r="H4" s="44" t="s">
        <v>2</v>
      </c>
      <c r="I4" s="45">
        <v>40623</v>
      </c>
    </row>
    <row r="5" spans="1:10" ht="14.85" customHeight="1" x14ac:dyDescent="0.2">
      <c r="A5" s="9" t="s">
        <v>90</v>
      </c>
      <c r="B5" s="42"/>
      <c r="C5" s="42"/>
      <c r="D5" s="46"/>
      <c r="E5" s="47"/>
      <c r="F5" s="47"/>
      <c r="G5" s="47"/>
      <c r="H5" s="7" t="s">
        <v>3</v>
      </c>
      <c r="I5" s="8">
        <v>40634</v>
      </c>
    </row>
    <row r="6" spans="1:10" ht="14.85" customHeight="1" x14ac:dyDescent="0.2">
      <c r="A6" s="49"/>
      <c r="H6" s="7" t="s">
        <v>279</v>
      </c>
      <c r="I6" s="8">
        <v>43100</v>
      </c>
    </row>
    <row r="7" spans="1:10" ht="14.85" customHeight="1" x14ac:dyDescent="0.2">
      <c r="A7" s="41"/>
      <c r="I7" s="41"/>
    </row>
    <row r="8" spans="1:10" ht="14.85" customHeight="1" x14ac:dyDescent="0.2">
      <c r="A8" s="50" t="s">
        <v>4</v>
      </c>
    </row>
    <row r="9" spans="1:10" ht="14.85" customHeight="1" x14ac:dyDescent="0.2">
      <c r="A9" s="41"/>
      <c r="H9" s="103" t="s">
        <v>205</v>
      </c>
      <c r="I9" s="104"/>
    </row>
    <row r="10" spans="1:10" ht="29.45" customHeight="1" x14ac:dyDescent="0.2">
      <c r="A10" s="109" t="s">
        <v>6</v>
      </c>
      <c r="B10" s="109"/>
      <c r="C10" s="109"/>
      <c r="D10" s="109"/>
      <c r="E10" s="109"/>
      <c r="F10" s="109"/>
      <c r="G10" s="51" t="s">
        <v>7</v>
      </c>
      <c r="H10" s="105"/>
      <c r="I10" s="106"/>
    </row>
    <row r="11" spans="1:10" ht="29.45" customHeight="1" x14ac:dyDescent="0.2">
      <c r="A11" s="110" t="s">
        <v>8</v>
      </c>
      <c r="B11" s="111"/>
      <c r="C11" s="111"/>
      <c r="D11" s="111"/>
      <c r="E11" s="111"/>
      <c r="F11" s="111"/>
      <c r="G11" s="44" t="s">
        <v>206</v>
      </c>
      <c r="H11" s="105"/>
      <c r="I11" s="106"/>
    </row>
    <row r="12" spans="1:10" ht="14.85" customHeight="1" x14ac:dyDescent="0.2">
      <c r="A12" s="52" t="s">
        <v>10</v>
      </c>
      <c r="G12" s="44" t="s">
        <v>11</v>
      </c>
      <c r="H12" s="107"/>
      <c r="I12" s="108"/>
    </row>
    <row r="13" spans="1:10" ht="14.85" customHeight="1" x14ac:dyDescent="0.2">
      <c r="A13" s="52" t="s">
        <v>12</v>
      </c>
      <c r="B13" s="41"/>
      <c r="C13" s="41"/>
      <c r="D13" s="41"/>
      <c r="E13" s="41"/>
      <c r="F13" s="41"/>
      <c r="G13" s="39" t="s">
        <v>13</v>
      </c>
      <c r="H13" s="53"/>
      <c r="I13" s="53"/>
    </row>
    <row r="14" spans="1:10" ht="14.85" customHeight="1" x14ac:dyDescent="0.2">
      <c r="A14" s="52" t="s">
        <v>14</v>
      </c>
      <c r="G14" s="5" t="s">
        <v>283</v>
      </c>
    </row>
    <row r="15" spans="1:10" ht="14.85" customHeight="1" x14ac:dyDescent="0.2">
      <c r="A15" s="49"/>
    </row>
    <row r="16" spans="1:10" ht="14.85" customHeight="1" x14ac:dyDescent="0.2">
      <c r="B16" s="41"/>
      <c r="C16" s="41"/>
      <c r="D16" s="41"/>
      <c r="E16" s="41"/>
      <c r="F16" s="41"/>
      <c r="G16" s="41"/>
    </row>
    <row r="17" spans="1:9" ht="14.85" customHeight="1" x14ac:dyDescent="0.2"/>
    <row r="18" spans="1:9" ht="14.85" customHeight="1" x14ac:dyDescent="0.2">
      <c r="A18" s="77" t="s">
        <v>207</v>
      </c>
      <c r="I18" s="41"/>
    </row>
    <row r="19" spans="1:9" ht="14.85" customHeight="1" x14ac:dyDescent="0.2">
      <c r="A19" s="49"/>
      <c r="I19" s="41"/>
    </row>
    <row r="20" spans="1:9" ht="14.85" customHeight="1" x14ac:dyDescent="0.2">
      <c r="A20" s="41"/>
      <c r="B20" s="41"/>
      <c r="C20" s="41"/>
      <c r="D20" s="41"/>
      <c r="E20" s="41"/>
      <c r="H20" s="19"/>
      <c r="I20" s="55" t="s">
        <v>0</v>
      </c>
    </row>
    <row r="21" spans="1:9" ht="14.85" customHeight="1" x14ac:dyDescent="0.2">
      <c r="A21" s="39" t="s">
        <v>16</v>
      </c>
      <c r="E21" s="39" t="s">
        <v>17</v>
      </c>
      <c r="H21" s="19"/>
      <c r="I21" s="56">
        <v>10</v>
      </c>
    </row>
    <row r="22" spans="1:9" ht="14.85" customHeight="1" x14ac:dyDescent="0.2">
      <c r="A22" s="56">
        <v>50</v>
      </c>
      <c r="B22" s="56"/>
      <c r="C22" s="56"/>
      <c r="D22" s="40"/>
      <c r="E22" s="48">
        <v>4</v>
      </c>
      <c r="G22" s="35" t="s">
        <v>48</v>
      </c>
      <c r="H22" s="19"/>
      <c r="I22" s="57">
        <f>I23+I27+I31+I35+I36</f>
        <v>0</v>
      </c>
    </row>
    <row r="23" spans="1:9" ht="14.85" customHeight="1" x14ac:dyDescent="0.2">
      <c r="A23" s="56">
        <v>50</v>
      </c>
      <c r="B23" s="56" t="s">
        <v>31</v>
      </c>
      <c r="C23" s="56"/>
      <c r="D23" s="40"/>
      <c r="E23" s="48">
        <v>9</v>
      </c>
      <c r="F23" s="21"/>
      <c r="G23" s="72" t="s">
        <v>208</v>
      </c>
      <c r="H23" s="21"/>
      <c r="I23" s="57">
        <f>SUM(I24:I26)</f>
        <v>0</v>
      </c>
    </row>
    <row r="24" spans="1:9" ht="14.85" customHeight="1" x14ac:dyDescent="0.2">
      <c r="A24" s="56">
        <v>50</v>
      </c>
      <c r="B24" s="56" t="s">
        <v>31</v>
      </c>
      <c r="C24" s="56" t="s">
        <v>31</v>
      </c>
      <c r="D24" s="40"/>
      <c r="E24" s="48">
        <v>4</v>
      </c>
      <c r="F24" s="21"/>
      <c r="G24" s="59" t="s">
        <v>50</v>
      </c>
      <c r="H24" s="21"/>
      <c r="I24" s="60"/>
    </row>
    <row r="25" spans="1:9" ht="14.85" customHeight="1" x14ac:dyDescent="0.2">
      <c r="A25" s="56">
        <v>50</v>
      </c>
      <c r="B25" s="56" t="s">
        <v>31</v>
      </c>
      <c r="C25" s="56">
        <v>10</v>
      </c>
      <c r="D25" s="40"/>
      <c r="E25" s="48">
        <v>1</v>
      </c>
      <c r="F25" s="21"/>
      <c r="G25" s="59" t="s">
        <v>51</v>
      </c>
      <c r="H25" s="21"/>
      <c r="I25" s="60"/>
    </row>
    <row r="26" spans="1:9" ht="14.85" customHeight="1" x14ac:dyDescent="0.2">
      <c r="A26" s="56">
        <v>50</v>
      </c>
      <c r="B26" s="56" t="s">
        <v>31</v>
      </c>
      <c r="C26" s="56">
        <v>15</v>
      </c>
      <c r="D26" s="40"/>
      <c r="E26" s="48">
        <v>6</v>
      </c>
      <c r="F26" s="21"/>
      <c r="G26" s="59" t="s">
        <v>52</v>
      </c>
      <c r="H26" s="21"/>
      <c r="I26" s="60"/>
    </row>
    <row r="27" spans="1:9" ht="14.85" customHeight="1" x14ac:dyDescent="0.2">
      <c r="A27" s="56">
        <v>50</v>
      </c>
      <c r="B27" s="56">
        <v>15</v>
      </c>
      <c r="C27" s="56"/>
      <c r="D27" s="40"/>
      <c r="E27" s="48">
        <v>1</v>
      </c>
      <c r="F27" s="21"/>
      <c r="G27" s="58" t="s">
        <v>183</v>
      </c>
      <c r="H27" s="21"/>
      <c r="I27" s="57">
        <f>SUM(I28:I30)</f>
        <v>0</v>
      </c>
    </row>
    <row r="28" spans="1:9" ht="14.85" customHeight="1" x14ac:dyDescent="0.2">
      <c r="A28" s="56">
        <v>50</v>
      </c>
      <c r="B28" s="56">
        <v>15</v>
      </c>
      <c r="C28" s="56" t="s">
        <v>31</v>
      </c>
      <c r="D28" s="40"/>
      <c r="E28" s="48">
        <v>6</v>
      </c>
      <c r="F28" s="21"/>
      <c r="G28" s="59" t="s">
        <v>50</v>
      </c>
      <c r="H28" s="21"/>
      <c r="I28" s="60"/>
    </row>
    <row r="29" spans="1:9" ht="14.85" customHeight="1" x14ac:dyDescent="0.2">
      <c r="A29" s="56">
        <v>50</v>
      </c>
      <c r="B29" s="56">
        <v>15</v>
      </c>
      <c r="C29" s="56">
        <v>10</v>
      </c>
      <c r="D29" s="40"/>
      <c r="E29" s="48">
        <v>3</v>
      </c>
      <c r="F29" s="21"/>
      <c r="G29" s="59" t="s">
        <v>51</v>
      </c>
      <c r="H29" s="21"/>
      <c r="I29" s="60"/>
    </row>
    <row r="30" spans="1:9" ht="14.85" customHeight="1" x14ac:dyDescent="0.2">
      <c r="A30" s="56">
        <v>50</v>
      </c>
      <c r="B30" s="56">
        <v>15</v>
      </c>
      <c r="C30" s="56">
        <v>15</v>
      </c>
      <c r="D30" s="40"/>
      <c r="E30" s="48">
        <v>8</v>
      </c>
      <c r="F30" s="21"/>
      <c r="G30" s="59" t="s">
        <v>52</v>
      </c>
      <c r="H30" s="21"/>
      <c r="I30" s="60"/>
    </row>
    <row r="31" spans="1:9" ht="14.85" customHeight="1" x14ac:dyDescent="0.2">
      <c r="A31" s="56">
        <v>50</v>
      </c>
      <c r="B31" s="56">
        <v>20</v>
      </c>
      <c r="C31" s="56"/>
      <c r="D31" s="40"/>
      <c r="E31" s="48">
        <v>8</v>
      </c>
      <c r="F31" s="21"/>
      <c r="G31" s="58" t="s">
        <v>184</v>
      </c>
      <c r="H31" s="21"/>
      <c r="I31" s="57">
        <f>SUM(I32:I34)</f>
        <v>0</v>
      </c>
    </row>
    <row r="32" spans="1:9" ht="14.85" customHeight="1" x14ac:dyDescent="0.2">
      <c r="A32" s="56">
        <v>50</v>
      </c>
      <c r="B32" s="56">
        <v>20</v>
      </c>
      <c r="C32" s="56" t="s">
        <v>31</v>
      </c>
      <c r="D32" s="40"/>
      <c r="E32" s="48">
        <v>3</v>
      </c>
      <c r="F32" s="21"/>
      <c r="G32" s="59" t="s">
        <v>50</v>
      </c>
      <c r="H32" s="21"/>
      <c r="I32" s="60"/>
    </row>
    <row r="33" spans="1:9" ht="14.85" customHeight="1" x14ac:dyDescent="0.2">
      <c r="A33" s="56">
        <v>50</v>
      </c>
      <c r="B33" s="56">
        <v>20</v>
      </c>
      <c r="C33" s="56">
        <v>10</v>
      </c>
      <c r="D33" s="40"/>
      <c r="E33" s="48">
        <v>0</v>
      </c>
      <c r="F33" s="21"/>
      <c r="G33" s="59" t="s">
        <v>51</v>
      </c>
      <c r="H33" s="21"/>
      <c r="I33" s="60"/>
    </row>
    <row r="34" spans="1:9" ht="14.85" customHeight="1" x14ac:dyDescent="0.2">
      <c r="A34" s="56">
        <v>50</v>
      </c>
      <c r="B34" s="56">
        <v>20</v>
      </c>
      <c r="C34" s="56">
        <v>15</v>
      </c>
      <c r="D34" s="40"/>
      <c r="E34" s="48">
        <v>5</v>
      </c>
      <c r="F34" s="21"/>
      <c r="G34" s="59" t="s">
        <v>52</v>
      </c>
      <c r="H34" s="21"/>
      <c r="I34" s="60"/>
    </row>
    <row r="35" spans="1:9" ht="14.85" customHeight="1" x14ac:dyDescent="0.2">
      <c r="A35" s="56">
        <v>50</v>
      </c>
      <c r="B35" s="56">
        <v>25</v>
      </c>
      <c r="C35" s="56"/>
      <c r="D35" s="40"/>
      <c r="E35" s="48">
        <v>3</v>
      </c>
      <c r="F35" s="21"/>
      <c r="G35" s="72" t="s">
        <v>57</v>
      </c>
      <c r="H35" s="21"/>
      <c r="I35" s="60"/>
    </row>
    <row r="36" spans="1:9" ht="14.85" customHeight="1" x14ac:dyDescent="0.2">
      <c r="A36" s="56">
        <v>50</v>
      </c>
      <c r="B36" s="56">
        <v>30</v>
      </c>
      <c r="C36" s="56"/>
      <c r="D36" s="40"/>
      <c r="E36" s="48">
        <v>0</v>
      </c>
      <c r="F36" s="21"/>
      <c r="G36" s="72" t="s">
        <v>58</v>
      </c>
      <c r="H36" s="21"/>
      <c r="I36" s="60"/>
    </row>
    <row r="37" spans="1:9" ht="14.85" customHeight="1" x14ac:dyDescent="0.2">
      <c r="A37" s="28"/>
      <c r="B37" s="28"/>
      <c r="C37" s="28"/>
      <c r="D37" s="21"/>
      <c r="E37" s="21"/>
      <c r="F37" s="21"/>
      <c r="G37" s="21"/>
      <c r="H37" s="21"/>
      <c r="I37" s="21"/>
    </row>
    <row r="38" spans="1:9" ht="14.85" customHeight="1" x14ac:dyDescent="0.2">
      <c r="A38" s="56">
        <v>60</v>
      </c>
      <c r="B38" s="56"/>
      <c r="C38" s="56"/>
      <c r="D38" s="40"/>
      <c r="E38" s="48">
        <v>6</v>
      </c>
      <c r="F38" s="21"/>
      <c r="G38" s="35" t="s">
        <v>59</v>
      </c>
      <c r="H38" s="21"/>
      <c r="I38" s="57">
        <f>I39+I40+I41+I42+I45</f>
        <v>0</v>
      </c>
    </row>
    <row r="39" spans="1:9" ht="14.85" customHeight="1" x14ac:dyDescent="0.2">
      <c r="A39" s="56">
        <v>60</v>
      </c>
      <c r="B39" s="56" t="s">
        <v>31</v>
      </c>
      <c r="C39" s="56"/>
      <c r="D39" s="40"/>
      <c r="E39" s="48">
        <v>1</v>
      </c>
      <c r="F39" s="21"/>
      <c r="G39" s="58" t="s">
        <v>60</v>
      </c>
      <c r="H39" s="21"/>
      <c r="I39" s="60"/>
    </row>
    <row r="40" spans="1:9" ht="14.85" customHeight="1" x14ac:dyDescent="0.2">
      <c r="A40" s="56">
        <v>60</v>
      </c>
      <c r="B40" s="56">
        <v>10</v>
      </c>
      <c r="C40" s="56"/>
      <c r="D40" s="40"/>
      <c r="E40" s="48">
        <v>8</v>
      </c>
      <c r="F40" s="21"/>
      <c r="G40" s="58" t="s">
        <v>61</v>
      </c>
      <c r="H40" s="21"/>
      <c r="I40" s="60"/>
    </row>
    <row r="41" spans="1:9" ht="14.85" customHeight="1" x14ac:dyDescent="0.2">
      <c r="A41" s="56">
        <v>60</v>
      </c>
      <c r="B41" s="56">
        <v>15</v>
      </c>
      <c r="C41" s="56"/>
      <c r="D41" s="40"/>
      <c r="E41" s="48">
        <v>3</v>
      </c>
      <c r="F41" s="21"/>
      <c r="G41" s="58" t="s">
        <v>62</v>
      </c>
      <c r="H41" s="21"/>
      <c r="I41" s="60"/>
    </row>
    <row r="42" spans="1:9" ht="14.85" customHeight="1" x14ac:dyDescent="0.2">
      <c r="A42" s="56">
        <v>60</v>
      </c>
      <c r="B42" s="56">
        <v>20</v>
      </c>
      <c r="C42" s="56"/>
      <c r="D42" s="40"/>
      <c r="E42" s="48">
        <v>0</v>
      </c>
      <c r="G42" s="58" t="s">
        <v>185</v>
      </c>
      <c r="I42" s="57">
        <f>SUM(I43:I44)</f>
        <v>0</v>
      </c>
    </row>
    <row r="43" spans="1:9" ht="14.85" customHeight="1" x14ac:dyDescent="0.2">
      <c r="A43" s="56">
        <v>60</v>
      </c>
      <c r="B43" s="56">
        <v>20</v>
      </c>
      <c r="C43" s="56" t="s">
        <v>31</v>
      </c>
      <c r="D43" s="40"/>
      <c r="E43" s="48">
        <v>5</v>
      </c>
      <c r="G43" s="59" t="s">
        <v>63</v>
      </c>
      <c r="I43" s="60"/>
    </row>
    <row r="44" spans="1:9" ht="14.85" customHeight="1" x14ac:dyDescent="0.2">
      <c r="A44" s="56">
        <v>60</v>
      </c>
      <c r="B44" s="56">
        <v>20</v>
      </c>
      <c r="C44" s="56">
        <v>10</v>
      </c>
      <c r="D44" s="40"/>
      <c r="E44" s="48">
        <v>2</v>
      </c>
      <c r="G44" s="59" t="s">
        <v>186</v>
      </c>
      <c r="I44" s="60"/>
    </row>
    <row r="45" spans="1:9" ht="14.85" customHeight="1" x14ac:dyDescent="0.2">
      <c r="A45" s="56">
        <v>60</v>
      </c>
      <c r="B45" s="56">
        <v>30</v>
      </c>
      <c r="C45" s="56"/>
      <c r="D45" s="40"/>
      <c r="E45" s="48">
        <v>2</v>
      </c>
      <c r="G45" s="72" t="s">
        <v>65</v>
      </c>
      <c r="I45" s="60"/>
    </row>
    <row r="46" spans="1:9" ht="14.85" customHeight="1" x14ac:dyDescent="0.2">
      <c r="A46" s="71"/>
      <c r="B46" s="71"/>
      <c r="C46" s="71"/>
    </row>
    <row r="47" spans="1:9" ht="14.85" customHeight="1" x14ac:dyDescent="0.2">
      <c r="A47" s="56">
        <v>65</v>
      </c>
      <c r="B47" s="56"/>
      <c r="C47" s="56"/>
      <c r="D47" s="40"/>
      <c r="E47" s="48">
        <v>1</v>
      </c>
      <c r="G47" s="35" t="s">
        <v>66</v>
      </c>
      <c r="I47" s="57">
        <f>I22+I38</f>
        <v>0</v>
      </c>
    </row>
    <row r="48" spans="1:9" ht="14.85" customHeight="1" x14ac:dyDescent="0.2">
      <c r="A48" s="56">
        <v>65</v>
      </c>
      <c r="B48" s="56" t="s">
        <v>31</v>
      </c>
      <c r="C48" s="56"/>
      <c r="D48" s="40"/>
      <c r="E48" s="48">
        <v>6</v>
      </c>
      <c r="G48" s="58" t="s">
        <v>67</v>
      </c>
      <c r="I48" s="60"/>
    </row>
    <row r="49" spans="1:9" ht="14.85" customHeight="1" x14ac:dyDescent="0.2">
      <c r="A49" s="56">
        <v>65</v>
      </c>
      <c r="B49" s="56">
        <v>10</v>
      </c>
      <c r="C49" s="56"/>
      <c r="D49" s="40"/>
      <c r="E49" s="48">
        <v>3</v>
      </c>
      <c r="G49" s="58" t="s">
        <v>68</v>
      </c>
      <c r="I49" s="60"/>
    </row>
    <row r="50" spans="1:9" ht="14.85" customHeight="1" x14ac:dyDescent="0.2">
      <c r="A50" s="56">
        <v>70</v>
      </c>
      <c r="B50" s="56"/>
      <c r="C50" s="56"/>
      <c r="D50" s="40"/>
      <c r="E50" s="48">
        <v>8</v>
      </c>
      <c r="G50" s="35" t="s">
        <v>69</v>
      </c>
      <c r="I50" s="57">
        <f>SUM(I47:I49)</f>
        <v>0</v>
      </c>
    </row>
    <row r="51" spans="1:9" ht="14.85" customHeight="1" x14ac:dyDescent="0.2">
      <c r="A51" s="56">
        <v>70</v>
      </c>
      <c r="B51" s="56" t="s">
        <v>31</v>
      </c>
      <c r="C51" s="56"/>
      <c r="D51" s="40"/>
      <c r="E51" s="48">
        <v>3</v>
      </c>
      <c r="G51" s="58" t="s">
        <v>70</v>
      </c>
      <c r="I51" s="60"/>
    </row>
    <row r="52" spans="1:9" ht="14.85" customHeight="1" x14ac:dyDescent="0.2">
      <c r="A52" s="56">
        <v>70</v>
      </c>
      <c r="B52" s="56">
        <v>10</v>
      </c>
      <c r="C52" s="56"/>
      <c r="D52" s="40"/>
      <c r="E52" s="48">
        <v>0</v>
      </c>
      <c r="G52" s="58" t="s">
        <v>71</v>
      </c>
      <c r="I52" s="60"/>
    </row>
    <row r="53" spans="1:9" ht="14.85" customHeight="1" x14ac:dyDescent="0.2">
      <c r="A53" s="56">
        <v>80</v>
      </c>
      <c r="B53" s="56"/>
      <c r="C53" s="56"/>
      <c r="D53" s="40"/>
      <c r="E53" s="48">
        <v>0</v>
      </c>
      <c r="G53" s="35" t="s">
        <v>72</v>
      </c>
      <c r="I53" s="57">
        <f>SUM(I50:I52)</f>
        <v>0</v>
      </c>
    </row>
    <row r="54" spans="1:9" ht="14.85" customHeight="1" x14ac:dyDescent="0.2">
      <c r="A54" s="71"/>
      <c r="B54" s="71"/>
      <c r="C54" s="71"/>
      <c r="G54" s="76"/>
    </row>
    <row r="55" spans="1:9" ht="14.85" customHeight="1" x14ac:dyDescent="0.2">
      <c r="A55" s="56">
        <v>10</v>
      </c>
      <c r="B55" s="56"/>
      <c r="C55" s="56"/>
      <c r="D55" s="40"/>
      <c r="E55" s="48">
        <v>5</v>
      </c>
      <c r="G55" s="73" t="s">
        <v>187</v>
      </c>
      <c r="I55" s="57">
        <f>SUM(I56:I60)</f>
        <v>0</v>
      </c>
    </row>
    <row r="56" spans="1:9" ht="14.85" customHeight="1" x14ac:dyDescent="0.2">
      <c r="A56" s="56">
        <v>10</v>
      </c>
      <c r="B56" s="56" t="s">
        <v>31</v>
      </c>
      <c r="C56" s="56"/>
      <c r="D56" s="40"/>
      <c r="E56" s="48">
        <v>0</v>
      </c>
      <c r="F56" s="21"/>
      <c r="G56" s="72" t="s">
        <v>188</v>
      </c>
      <c r="H56" s="21"/>
      <c r="I56" s="60"/>
    </row>
    <row r="57" spans="1:9" ht="14.85" customHeight="1" x14ac:dyDescent="0.2">
      <c r="A57" s="56">
        <v>10</v>
      </c>
      <c r="B57" s="56">
        <v>10</v>
      </c>
      <c r="C57" s="56"/>
      <c r="D57" s="40"/>
      <c r="E57" s="48">
        <v>7</v>
      </c>
      <c r="G57" s="72" t="s">
        <v>189</v>
      </c>
      <c r="I57" s="60"/>
    </row>
    <row r="58" spans="1:9" ht="14.85" customHeight="1" x14ac:dyDescent="0.2">
      <c r="A58" s="56">
        <v>10</v>
      </c>
      <c r="B58" s="56">
        <v>15</v>
      </c>
      <c r="C58" s="56"/>
      <c r="D58" s="40"/>
      <c r="E58" s="48">
        <v>2</v>
      </c>
      <c r="G58" s="72" t="s">
        <v>190</v>
      </c>
      <c r="I58" s="60"/>
    </row>
    <row r="59" spans="1:9" ht="14.85" customHeight="1" x14ac:dyDescent="0.2">
      <c r="A59" s="56">
        <v>10</v>
      </c>
      <c r="B59" s="56">
        <v>20</v>
      </c>
      <c r="C59" s="56"/>
      <c r="D59" s="40"/>
      <c r="E59" s="48">
        <v>9</v>
      </c>
      <c r="G59" s="72" t="s">
        <v>191</v>
      </c>
      <c r="I59" s="60"/>
    </row>
    <row r="60" spans="1:9" ht="14.85" customHeight="1" x14ac:dyDescent="0.2">
      <c r="A60" s="56">
        <v>10</v>
      </c>
      <c r="B60" s="56">
        <v>25</v>
      </c>
      <c r="C60" s="56"/>
      <c r="D60" s="40"/>
      <c r="E60" s="48">
        <v>4</v>
      </c>
      <c r="G60" s="72" t="s">
        <v>192</v>
      </c>
      <c r="I60" s="60"/>
    </row>
    <row r="61" spans="1:9" ht="14.85" customHeight="1" x14ac:dyDescent="0.2">
      <c r="A61" s="71"/>
      <c r="B61" s="71"/>
      <c r="C61" s="71"/>
    </row>
    <row r="62" spans="1:9" ht="29.45" customHeight="1" x14ac:dyDescent="0.2">
      <c r="A62" s="56">
        <v>20</v>
      </c>
      <c r="B62" s="56"/>
      <c r="C62" s="56"/>
      <c r="D62" s="40"/>
      <c r="E62" s="48">
        <v>7</v>
      </c>
      <c r="G62" s="74" t="s">
        <v>209</v>
      </c>
      <c r="I62" s="57">
        <f>I63+I70+I73</f>
        <v>0</v>
      </c>
    </row>
    <row r="63" spans="1:9" ht="14.85" customHeight="1" x14ac:dyDescent="0.2">
      <c r="A63" s="56">
        <v>20</v>
      </c>
      <c r="B63" s="56">
        <v>10</v>
      </c>
      <c r="C63" s="56"/>
      <c r="D63" s="40"/>
      <c r="E63" s="48">
        <v>9</v>
      </c>
      <c r="G63" s="72" t="s">
        <v>194</v>
      </c>
      <c r="I63" s="57">
        <f>SUM(I64:I69)</f>
        <v>0</v>
      </c>
    </row>
    <row r="64" spans="1:9" ht="14.85" customHeight="1" x14ac:dyDescent="0.2">
      <c r="A64" s="56">
        <v>20</v>
      </c>
      <c r="B64" s="56">
        <v>10</v>
      </c>
      <c r="C64" s="56" t="s">
        <v>31</v>
      </c>
      <c r="D64" s="40"/>
      <c r="E64" s="48">
        <v>4</v>
      </c>
      <c r="G64" s="59" t="s">
        <v>201</v>
      </c>
      <c r="I64" s="60"/>
    </row>
    <row r="65" spans="1:9" ht="30" customHeight="1" x14ac:dyDescent="0.2">
      <c r="A65" s="56">
        <v>20</v>
      </c>
      <c r="B65" s="56">
        <v>10</v>
      </c>
      <c r="C65" s="56">
        <v>10</v>
      </c>
      <c r="D65" s="40"/>
      <c r="E65" s="48">
        <v>1</v>
      </c>
      <c r="G65" s="78" t="s">
        <v>197</v>
      </c>
      <c r="I65" s="60"/>
    </row>
    <row r="66" spans="1:9" ht="14.85" customHeight="1" x14ac:dyDescent="0.2">
      <c r="A66" s="56">
        <v>20</v>
      </c>
      <c r="B66" s="56">
        <v>10</v>
      </c>
      <c r="C66" s="56">
        <v>15</v>
      </c>
      <c r="D66" s="40"/>
      <c r="E66" s="48">
        <v>6</v>
      </c>
      <c r="G66" s="59" t="s">
        <v>44</v>
      </c>
      <c r="I66" s="60"/>
    </row>
    <row r="67" spans="1:9" ht="14.85" customHeight="1" x14ac:dyDescent="0.2">
      <c r="A67" s="56">
        <v>20</v>
      </c>
      <c r="B67" s="56">
        <v>10</v>
      </c>
      <c r="C67" s="56">
        <v>20</v>
      </c>
      <c r="D67" s="40"/>
      <c r="E67" s="48">
        <v>3</v>
      </c>
      <c r="G67" s="59" t="s">
        <v>174</v>
      </c>
      <c r="I67" s="60"/>
    </row>
    <row r="68" spans="1:9" ht="14.85" customHeight="1" x14ac:dyDescent="0.2">
      <c r="A68" s="56">
        <v>20</v>
      </c>
      <c r="B68" s="56">
        <v>10</v>
      </c>
      <c r="C68" s="56">
        <v>25</v>
      </c>
      <c r="D68" s="40"/>
      <c r="E68" s="48">
        <v>8</v>
      </c>
      <c r="G68" s="59" t="s">
        <v>198</v>
      </c>
      <c r="I68" s="60"/>
    </row>
    <row r="69" spans="1:9" ht="14.85" customHeight="1" x14ac:dyDescent="0.2">
      <c r="A69" s="56">
        <v>20</v>
      </c>
      <c r="B69" s="56">
        <v>10</v>
      </c>
      <c r="C69" s="56">
        <v>30</v>
      </c>
      <c r="D69" s="40"/>
      <c r="E69" s="48">
        <v>5</v>
      </c>
      <c r="G69" s="59" t="s">
        <v>210</v>
      </c>
      <c r="I69" s="60"/>
    </row>
    <row r="70" spans="1:9" ht="14.85" customHeight="1" x14ac:dyDescent="0.2">
      <c r="A70" s="56">
        <v>20</v>
      </c>
      <c r="B70" s="56">
        <v>50</v>
      </c>
      <c r="C70" s="56"/>
      <c r="D70" s="40"/>
      <c r="E70" s="48">
        <v>8</v>
      </c>
      <c r="G70" s="72" t="s">
        <v>200</v>
      </c>
      <c r="I70" s="57">
        <f>SUM(I71:I72)</f>
        <v>0</v>
      </c>
    </row>
    <row r="71" spans="1:9" ht="14.85" customHeight="1" x14ac:dyDescent="0.2">
      <c r="A71" s="56">
        <v>20</v>
      </c>
      <c r="B71" s="56">
        <v>50</v>
      </c>
      <c r="C71" s="56" t="s">
        <v>31</v>
      </c>
      <c r="D71" s="40"/>
      <c r="E71" s="48">
        <v>3</v>
      </c>
      <c r="G71" s="59" t="s">
        <v>201</v>
      </c>
      <c r="I71" s="60"/>
    </row>
    <row r="72" spans="1:9" ht="14.85" customHeight="1" x14ac:dyDescent="0.2">
      <c r="A72" s="56">
        <v>20</v>
      </c>
      <c r="B72" s="56">
        <v>50</v>
      </c>
      <c r="C72" s="56">
        <v>10</v>
      </c>
      <c r="D72" s="40"/>
      <c r="E72" s="48">
        <v>0</v>
      </c>
      <c r="G72" s="59" t="s">
        <v>210</v>
      </c>
      <c r="I72" s="60"/>
    </row>
    <row r="73" spans="1:9" ht="14.85" customHeight="1" x14ac:dyDescent="0.2">
      <c r="A73" s="56">
        <v>20</v>
      </c>
      <c r="B73" s="56">
        <v>60</v>
      </c>
      <c r="C73" s="56"/>
      <c r="D73" s="40"/>
      <c r="E73" s="48">
        <v>0</v>
      </c>
      <c r="G73" s="72" t="s">
        <v>211</v>
      </c>
      <c r="I73" s="57">
        <f>SUM(I74:I75)</f>
        <v>0</v>
      </c>
    </row>
    <row r="74" spans="1:9" ht="14.85" customHeight="1" x14ac:dyDescent="0.2">
      <c r="A74" s="56">
        <v>20</v>
      </c>
      <c r="B74" s="56">
        <v>60</v>
      </c>
      <c r="C74" s="56" t="s">
        <v>31</v>
      </c>
      <c r="D74" s="40"/>
      <c r="E74" s="48">
        <v>5</v>
      </c>
      <c r="G74" s="59" t="s">
        <v>203</v>
      </c>
      <c r="I74" s="60"/>
    </row>
    <row r="75" spans="1:9" ht="14.85" customHeight="1" x14ac:dyDescent="0.2">
      <c r="A75" s="56">
        <v>20</v>
      </c>
      <c r="B75" s="56">
        <v>60</v>
      </c>
      <c r="C75" s="56">
        <v>10</v>
      </c>
      <c r="D75" s="40"/>
      <c r="E75" s="48">
        <v>2</v>
      </c>
      <c r="G75" s="59" t="s">
        <v>204</v>
      </c>
      <c r="I75" s="60"/>
    </row>
    <row r="76" spans="1:9" ht="14.85" customHeight="1" x14ac:dyDescent="0.2">
      <c r="G76" s="21"/>
    </row>
    <row r="77" spans="1:9" ht="14.85" customHeight="1" x14ac:dyDescent="0.2">
      <c r="A77" s="41"/>
      <c r="B77" s="41"/>
      <c r="C77" s="41"/>
      <c r="D77" s="41"/>
      <c r="E77" s="41"/>
      <c r="G77" s="33"/>
      <c r="I77" s="41"/>
    </row>
    <row r="78" spans="1:9" ht="14.85" customHeight="1" x14ac:dyDescent="0.2"/>
    <row r="79" spans="1:9" ht="14.85" customHeight="1" x14ac:dyDescent="0.2"/>
    <row r="80" spans="1:9" ht="14.85" customHeight="1" x14ac:dyDescent="0.2"/>
    <row r="81" ht="14.85" customHeight="1" x14ac:dyDescent="0.2"/>
    <row r="82" ht="14.85" customHeight="1" x14ac:dyDescent="0.2"/>
    <row r="83" ht="14.85" customHeight="1" x14ac:dyDescent="0.2"/>
    <row r="84" ht="14.85" customHeight="1" x14ac:dyDescent="0.2"/>
    <row r="85" ht="14.85" customHeight="1" x14ac:dyDescent="0.2"/>
    <row r="86" ht="14.85" customHeight="1" x14ac:dyDescent="0.2"/>
    <row r="87" ht="14.85" customHeight="1" x14ac:dyDescent="0.2"/>
  </sheetData>
  <mergeCells count="4">
    <mergeCell ref="H9:I12"/>
    <mergeCell ref="A10:F10"/>
    <mergeCell ref="A11:F11"/>
    <mergeCell ref="A1:J1"/>
  </mergeCells>
  <pageMargins left="0.70866141732283472" right="0.51181102362204722" top="0.59055118110236227" bottom="0.11811023622047245" header="0.31496062992125984" footer="0.19685039370078741"/>
  <pageSetup paperSize="9" scale="77" fitToHeight="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pageSetUpPr fitToPage="1"/>
  </sheetPr>
  <dimension ref="A1:M174"/>
  <sheetViews>
    <sheetView showGridLines="0" tabSelected="1" zoomScaleNormal="100" zoomScaleSheetLayoutView="55" workbookViewId="0">
      <selection activeCell="H11" sqref="H11"/>
    </sheetView>
  </sheetViews>
  <sheetFormatPr defaultRowHeight="12" x14ac:dyDescent="0.2"/>
  <cols>
    <col min="1" max="5" width="2.85546875" style="39" customWidth="1"/>
    <col min="6" max="6" width="9.85546875" style="39" customWidth="1"/>
    <col min="7" max="7" width="60.42578125" style="39" customWidth="1"/>
    <col min="8" max="8" width="10.7109375" style="40" customWidth="1"/>
    <col min="9" max="9" width="12.7109375" style="39" customWidth="1"/>
    <col min="10" max="10" width="12.7109375" style="41" customWidth="1"/>
    <col min="11" max="11" width="12.7109375" style="70" customWidth="1"/>
    <col min="12" max="12" width="4.28515625" style="41" customWidth="1"/>
    <col min="13" max="13" width="7.85546875" style="41" customWidth="1"/>
    <col min="14" max="16384" width="9.140625" style="41"/>
  </cols>
  <sheetData>
    <row r="1" spans="1:11" customFormat="1" ht="50.1" customHeight="1" x14ac:dyDescent="0.2">
      <c r="A1" s="99" t="s">
        <v>278</v>
      </c>
      <c r="B1" s="100"/>
      <c r="C1" s="100"/>
      <c r="D1" s="100"/>
      <c r="E1" s="100"/>
      <c r="F1" s="101"/>
      <c r="G1" s="101"/>
      <c r="H1" s="101"/>
      <c r="I1" s="101"/>
      <c r="J1" s="102"/>
    </row>
    <row r="2" spans="1:11" customFormat="1" ht="14.85" customHeight="1" x14ac:dyDescent="0.2"/>
    <row r="3" spans="1:11" ht="14.85" customHeight="1" x14ac:dyDescent="0.2"/>
    <row r="4" spans="1:11" ht="14.85" customHeight="1" x14ac:dyDescent="0.2">
      <c r="A4" s="4" t="s">
        <v>1</v>
      </c>
      <c r="B4" s="42"/>
      <c r="C4" s="42"/>
      <c r="D4" s="43"/>
      <c r="E4" s="42"/>
      <c r="F4" s="42"/>
      <c r="G4" s="42"/>
      <c r="H4" s="41"/>
      <c r="I4" s="41"/>
      <c r="J4" s="44" t="s">
        <v>2</v>
      </c>
      <c r="K4" s="45">
        <v>40623</v>
      </c>
    </row>
    <row r="5" spans="1:11" ht="14.85" customHeight="1" x14ac:dyDescent="0.2">
      <c r="A5" s="9" t="s">
        <v>90</v>
      </c>
      <c r="B5" s="42"/>
      <c r="C5" s="42"/>
      <c r="D5" s="46"/>
      <c r="E5" s="47"/>
      <c r="F5" s="47"/>
      <c r="G5" s="47"/>
      <c r="H5" s="41"/>
      <c r="I5" s="41"/>
      <c r="J5" s="7" t="s">
        <v>3</v>
      </c>
      <c r="K5" s="8">
        <v>40634</v>
      </c>
    </row>
    <row r="6" spans="1:11" ht="14.85" customHeight="1" x14ac:dyDescent="0.2">
      <c r="A6" s="49"/>
      <c r="H6" s="41"/>
      <c r="I6" s="41"/>
      <c r="J6" s="7" t="s">
        <v>279</v>
      </c>
      <c r="K6" s="8">
        <v>43100</v>
      </c>
    </row>
    <row r="7" spans="1:11" ht="14.85" customHeight="1" x14ac:dyDescent="0.2">
      <c r="A7" s="41"/>
      <c r="H7" s="41"/>
      <c r="I7" s="41"/>
      <c r="J7" s="40"/>
      <c r="K7" s="41"/>
    </row>
    <row r="8" spans="1:11" ht="14.85" customHeight="1" x14ac:dyDescent="0.2">
      <c r="A8" s="50" t="s">
        <v>4</v>
      </c>
      <c r="H8" s="41"/>
      <c r="I8" s="41"/>
      <c r="J8" s="40"/>
      <c r="K8" s="39"/>
    </row>
    <row r="9" spans="1:11" ht="14.85" customHeight="1" x14ac:dyDescent="0.2">
      <c r="A9" s="41"/>
      <c r="J9" s="103" t="s">
        <v>212</v>
      </c>
      <c r="K9" s="104"/>
    </row>
    <row r="10" spans="1:11" ht="29.45" customHeight="1" x14ac:dyDescent="0.2">
      <c r="A10" s="109" t="s">
        <v>6</v>
      </c>
      <c r="B10" s="109"/>
      <c r="C10" s="109"/>
      <c r="D10" s="109"/>
      <c r="E10" s="109"/>
      <c r="F10" s="109"/>
      <c r="G10" s="51" t="s">
        <v>7</v>
      </c>
      <c r="J10" s="105"/>
      <c r="K10" s="106"/>
    </row>
    <row r="11" spans="1:11" ht="29.45" customHeight="1" x14ac:dyDescent="0.2">
      <c r="A11" s="110" t="s">
        <v>8</v>
      </c>
      <c r="B11" s="111"/>
      <c r="C11" s="111"/>
      <c r="D11" s="111"/>
      <c r="E11" s="111"/>
      <c r="F11" s="111"/>
      <c r="G11" s="44" t="s">
        <v>213</v>
      </c>
      <c r="J11" s="105"/>
      <c r="K11" s="106"/>
    </row>
    <row r="12" spans="1:11" ht="14.85" customHeight="1" x14ac:dyDescent="0.2">
      <c r="A12" s="52" t="s">
        <v>10</v>
      </c>
      <c r="G12" s="44" t="s">
        <v>11</v>
      </c>
      <c r="J12" s="107"/>
      <c r="K12" s="108"/>
    </row>
    <row r="13" spans="1:11" ht="14.85" customHeight="1" x14ac:dyDescent="0.2">
      <c r="A13" s="52" t="s">
        <v>12</v>
      </c>
      <c r="B13" s="41"/>
      <c r="C13" s="41"/>
      <c r="D13" s="41"/>
      <c r="E13" s="41"/>
      <c r="F13" s="41"/>
      <c r="G13" s="39" t="s">
        <v>13</v>
      </c>
      <c r="H13" s="53"/>
      <c r="I13" s="53"/>
    </row>
    <row r="14" spans="1:11" ht="14.85" customHeight="1" x14ac:dyDescent="0.2">
      <c r="A14" s="52" t="s">
        <v>14</v>
      </c>
      <c r="G14" s="5" t="s">
        <v>280</v>
      </c>
    </row>
    <row r="15" spans="1:11" ht="14.85" customHeight="1" x14ac:dyDescent="0.2">
      <c r="A15" s="49"/>
    </row>
    <row r="16" spans="1:11" ht="14.85" customHeight="1" x14ac:dyDescent="0.2">
      <c r="B16" s="41"/>
      <c r="C16" s="41"/>
      <c r="D16" s="41"/>
      <c r="E16" s="41"/>
      <c r="F16" s="41"/>
      <c r="G16" s="41"/>
    </row>
    <row r="17" spans="1:11" ht="14.85" customHeight="1" x14ac:dyDescent="0.2"/>
    <row r="18" spans="1:11" ht="14.85" customHeight="1" x14ac:dyDescent="0.2">
      <c r="A18" s="54" t="s">
        <v>214</v>
      </c>
      <c r="I18" s="41"/>
    </row>
    <row r="19" spans="1:11" ht="14.85" customHeight="1" x14ac:dyDescent="0.2">
      <c r="A19" s="49"/>
      <c r="H19" s="19"/>
      <c r="I19" s="41"/>
    </row>
    <row r="20" spans="1:11" ht="44.25" customHeight="1" x14ac:dyDescent="0.2">
      <c r="A20" s="41"/>
      <c r="B20" s="41"/>
      <c r="C20" s="41"/>
      <c r="D20" s="41"/>
      <c r="E20" s="41"/>
      <c r="H20" s="19"/>
      <c r="I20" s="79" t="s">
        <v>215</v>
      </c>
      <c r="J20" s="79" t="s">
        <v>216</v>
      </c>
      <c r="K20" s="79" t="s">
        <v>217</v>
      </c>
    </row>
    <row r="21" spans="1:11" ht="14.85" customHeight="1" x14ac:dyDescent="0.2">
      <c r="A21" s="39" t="s">
        <v>16</v>
      </c>
      <c r="E21" s="39" t="s">
        <v>17</v>
      </c>
      <c r="G21" s="66"/>
      <c r="H21" s="19"/>
      <c r="I21" s="56">
        <v>10</v>
      </c>
      <c r="J21" s="56">
        <v>15</v>
      </c>
      <c r="K21" s="56">
        <v>20</v>
      </c>
    </row>
    <row r="22" spans="1:11" ht="14.85" customHeight="1" x14ac:dyDescent="0.2">
      <c r="A22" s="56">
        <v>10</v>
      </c>
      <c r="B22" s="56"/>
      <c r="C22" s="56"/>
      <c r="D22" s="40"/>
      <c r="E22" s="48">
        <v>5</v>
      </c>
      <c r="F22" s="41"/>
      <c r="G22" s="35" t="s">
        <v>218</v>
      </c>
      <c r="H22" s="19"/>
      <c r="I22" s="57">
        <f>I23+I31+I35+I39+I47</f>
        <v>0</v>
      </c>
      <c r="J22" s="57">
        <f>J23+J31+J35+J39+J47</f>
        <v>0</v>
      </c>
      <c r="K22" s="57">
        <f>K23+K31+K35+K39+K47</f>
        <v>0</v>
      </c>
    </row>
    <row r="23" spans="1:11" ht="14.85" customHeight="1" x14ac:dyDescent="0.2">
      <c r="A23" s="56">
        <v>10</v>
      </c>
      <c r="B23" s="56">
        <v>10</v>
      </c>
      <c r="C23" s="56"/>
      <c r="D23" s="40"/>
      <c r="E23" s="48">
        <v>7</v>
      </c>
      <c r="F23" s="41"/>
      <c r="G23" s="58" t="s">
        <v>219</v>
      </c>
      <c r="H23" s="19"/>
      <c r="I23" s="57">
        <f>SUM(I24:I30)</f>
        <v>0</v>
      </c>
      <c r="J23" s="57">
        <f>SUM(J24:J30)</f>
        <v>0</v>
      </c>
      <c r="K23" s="57">
        <f>SUM(K24:K30)</f>
        <v>0</v>
      </c>
    </row>
    <row r="24" spans="1:11" ht="14.85" customHeight="1" x14ac:dyDescent="0.2">
      <c r="A24" s="56">
        <v>10</v>
      </c>
      <c r="B24" s="56">
        <v>10</v>
      </c>
      <c r="C24" s="56" t="s">
        <v>31</v>
      </c>
      <c r="D24" s="40"/>
      <c r="E24" s="48">
        <v>2</v>
      </c>
      <c r="F24" s="41"/>
      <c r="G24" s="59" t="s">
        <v>220</v>
      </c>
      <c r="H24" s="19"/>
      <c r="I24" s="60"/>
      <c r="J24" s="60"/>
      <c r="K24" s="60"/>
    </row>
    <row r="25" spans="1:11" ht="14.85" customHeight="1" x14ac:dyDescent="0.2">
      <c r="A25" s="56">
        <v>10</v>
      </c>
      <c r="B25" s="56">
        <v>10</v>
      </c>
      <c r="C25" s="56">
        <v>10</v>
      </c>
      <c r="D25" s="40"/>
      <c r="E25" s="48">
        <v>9</v>
      </c>
      <c r="F25" s="61"/>
      <c r="G25" s="59" t="s">
        <v>221</v>
      </c>
      <c r="H25" s="62"/>
      <c r="I25" s="60"/>
      <c r="J25" s="60"/>
      <c r="K25" s="60"/>
    </row>
    <row r="26" spans="1:11" ht="14.85" customHeight="1" x14ac:dyDescent="0.2">
      <c r="A26" s="56">
        <v>10</v>
      </c>
      <c r="B26" s="56">
        <v>10</v>
      </c>
      <c r="C26" s="56">
        <v>15</v>
      </c>
      <c r="D26" s="40"/>
      <c r="E26" s="48">
        <v>4</v>
      </c>
      <c r="F26" s="80"/>
      <c r="G26" s="59" t="s">
        <v>222</v>
      </c>
      <c r="H26" s="19"/>
      <c r="I26" s="60"/>
      <c r="J26" s="60"/>
      <c r="K26" s="60"/>
    </row>
    <row r="27" spans="1:11" ht="14.85" customHeight="1" x14ac:dyDescent="0.2">
      <c r="A27" s="56">
        <v>10</v>
      </c>
      <c r="B27" s="56">
        <v>10</v>
      </c>
      <c r="C27" s="56">
        <v>20</v>
      </c>
      <c r="D27" s="40"/>
      <c r="E27" s="48">
        <v>1</v>
      </c>
      <c r="G27" s="59" t="s">
        <v>223</v>
      </c>
      <c r="H27" s="62"/>
      <c r="I27" s="60"/>
      <c r="J27" s="60"/>
      <c r="K27" s="60"/>
    </row>
    <row r="28" spans="1:11" ht="14.85" customHeight="1" x14ac:dyDescent="0.2">
      <c r="A28" s="56">
        <v>10</v>
      </c>
      <c r="B28" s="56">
        <v>10</v>
      </c>
      <c r="C28" s="56">
        <v>25</v>
      </c>
      <c r="D28" s="40"/>
      <c r="E28" s="48">
        <v>6</v>
      </c>
      <c r="G28" s="59" t="s">
        <v>224</v>
      </c>
      <c r="H28" s="81"/>
      <c r="I28" s="60"/>
      <c r="J28" s="60"/>
      <c r="K28" s="60"/>
    </row>
    <row r="29" spans="1:11" ht="14.85" customHeight="1" x14ac:dyDescent="0.2">
      <c r="A29" s="56">
        <v>10</v>
      </c>
      <c r="B29" s="56">
        <v>10</v>
      </c>
      <c r="C29" s="56">
        <v>30</v>
      </c>
      <c r="D29" s="40"/>
      <c r="E29" s="48">
        <v>3</v>
      </c>
      <c r="F29" s="21"/>
      <c r="G29" s="59" t="s">
        <v>225</v>
      </c>
      <c r="H29" s="21"/>
      <c r="I29" s="60"/>
      <c r="J29" s="60"/>
      <c r="K29" s="60"/>
    </row>
    <row r="30" spans="1:11" ht="14.85" customHeight="1" x14ac:dyDescent="0.2">
      <c r="A30" s="56">
        <v>10</v>
      </c>
      <c r="B30" s="56">
        <v>10</v>
      </c>
      <c r="C30" s="56">
        <v>35</v>
      </c>
      <c r="D30" s="40"/>
      <c r="E30" s="48">
        <v>8</v>
      </c>
      <c r="F30" s="21"/>
      <c r="G30" s="59" t="s">
        <v>226</v>
      </c>
      <c r="H30" s="21"/>
      <c r="I30" s="60"/>
      <c r="J30" s="60"/>
      <c r="K30" s="60"/>
    </row>
    <row r="31" spans="1:11" ht="14.85" customHeight="1" x14ac:dyDescent="0.2">
      <c r="A31" s="56">
        <v>10</v>
      </c>
      <c r="B31" s="56">
        <v>15</v>
      </c>
      <c r="C31" s="56"/>
      <c r="D31" s="40"/>
      <c r="E31" s="48">
        <v>2</v>
      </c>
      <c r="F31" s="21"/>
      <c r="G31" s="58" t="s">
        <v>227</v>
      </c>
      <c r="H31" s="21"/>
      <c r="I31" s="57">
        <f>SUM(I32:I34)</f>
        <v>0</v>
      </c>
      <c r="J31" s="57">
        <f>SUM(J32:J34)</f>
        <v>0</v>
      </c>
      <c r="K31" s="57">
        <f>SUM(K32:K34)</f>
        <v>0</v>
      </c>
    </row>
    <row r="32" spans="1:11" ht="14.85" customHeight="1" x14ac:dyDescent="0.2">
      <c r="A32" s="56">
        <v>10</v>
      </c>
      <c r="B32" s="56">
        <v>15</v>
      </c>
      <c r="C32" s="56" t="s">
        <v>31</v>
      </c>
      <c r="D32" s="40"/>
      <c r="E32" s="48">
        <v>7</v>
      </c>
      <c r="F32" s="21"/>
      <c r="G32" s="59" t="s">
        <v>228</v>
      </c>
      <c r="H32" s="21"/>
      <c r="I32" s="60"/>
      <c r="J32" s="60"/>
      <c r="K32" s="60"/>
    </row>
    <row r="33" spans="1:11" ht="14.85" customHeight="1" x14ac:dyDescent="0.2">
      <c r="A33" s="56">
        <v>10</v>
      </c>
      <c r="B33" s="56">
        <v>15</v>
      </c>
      <c r="C33" s="56">
        <v>10</v>
      </c>
      <c r="D33" s="40"/>
      <c r="E33" s="48">
        <v>4</v>
      </c>
      <c r="F33" s="21"/>
      <c r="G33" s="59" t="s">
        <v>229</v>
      </c>
      <c r="H33" s="21"/>
      <c r="I33" s="60"/>
      <c r="J33" s="60"/>
      <c r="K33" s="60"/>
    </row>
    <row r="34" spans="1:11" ht="14.85" customHeight="1" x14ac:dyDescent="0.2">
      <c r="A34" s="56">
        <v>10</v>
      </c>
      <c r="B34" s="56">
        <v>15</v>
      </c>
      <c r="C34" s="56">
        <v>15</v>
      </c>
      <c r="D34" s="40"/>
      <c r="E34" s="48">
        <v>9</v>
      </c>
      <c r="F34" s="21"/>
      <c r="G34" s="59" t="s">
        <v>230</v>
      </c>
      <c r="H34" s="21"/>
      <c r="I34" s="60"/>
      <c r="J34" s="60"/>
      <c r="K34" s="60"/>
    </row>
    <row r="35" spans="1:11" ht="14.85" customHeight="1" x14ac:dyDescent="0.2">
      <c r="A35" s="56">
        <v>10</v>
      </c>
      <c r="B35" s="56">
        <v>20</v>
      </c>
      <c r="C35" s="56"/>
      <c r="D35" s="40"/>
      <c r="E35" s="48">
        <v>9</v>
      </c>
      <c r="F35" s="21"/>
      <c r="G35" s="58" t="s">
        <v>231</v>
      </c>
      <c r="H35" s="21"/>
      <c r="I35" s="57">
        <f>SUM(I36:I38)</f>
        <v>0</v>
      </c>
      <c r="J35" s="57">
        <f>SUM(J36:J38)</f>
        <v>0</v>
      </c>
      <c r="K35" s="57">
        <f>SUM(K36:K38)</f>
        <v>0</v>
      </c>
    </row>
    <row r="36" spans="1:11" ht="14.85" customHeight="1" x14ac:dyDescent="0.2">
      <c r="A36" s="56">
        <v>10</v>
      </c>
      <c r="B36" s="56">
        <v>20</v>
      </c>
      <c r="C36" s="56" t="s">
        <v>31</v>
      </c>
      <c r="D36" s="40"/>
      <c r="E36" s="48">
        <v>4</v>
      </c>
      <c r="F36" s="21"/>
      <c r="G36" s="59" t="s">
        <v>228</v>
      </c>
      <c r="H36" s="21"/>
      <c r="I36" s="60"/>
      <c r="J36" s="60"/>
      <c r="K36" s="60"/>
    </row>
    <row r="37" spans="1:11" ht="14.85" customHeight="1" x14ac:dyDescent="0.2">
      <c r="A37" s="56">
        <v>10</v>
      </c>
      <c r="B37" s="56">
        <v>20</v>
      </c>
      <c r="C37" s="56">
        <v>10</v>
      </c>
      <c r="D37" s="40"/>
      <c r="E37" s="48">
        <v>1</v>
      </c>
      <c r="F37" s="21"/>
      <c r="G37" s="59" t="s">
        <v>229</v>
      </c>
      <c r="H37" s="21"/>
      <c r="I37" s="60"/>
      <c r="J37" s="60"/>
      <c r="K37" s="60"/>
    </row>
    <row r="38" spans="1:11" ht="14.85" customHeight="1" x14ac:dyDescent="0.2">
      <c r="A38" s="56">
        <v>10</v>
      </c>
      <c r="B38" s="56">
        <v>20</v>
      </c>
      <c r="C38" s="56">
        <v>15</v>
      </c>
      <c r="D38" s="40"/>
      <c r="E38" s="48">
        <v>6</v>
      </c>
      <c r="F38" s="21"/>
      <c r="G38" s="59" t="s">
        <v>230</v>
      </c>
      <c r="H38" s="21"/>
      <c r="I38" s="60"/>
      <c r="J38" s="60"/>
      <c r="K38" s="60"/>
    </row>
    <row r="39" spans="1:11" ht="14.85" customHeight="1" x14ac:dyDescent="0.2">
      <c r="A39" s="56">
        <v>10</v>
      </c>
      <c r="B39" s="56">
        <v>25</v>
      </c>
      <c r="C39" s="56"/>
      <c r="D39" s="40"/>
      <c r="E39" s="48">
        <v>4</v>
      </c>
      <c r="F39" s="21"/>
      <c r="G39" s="58" t="s">
        <v>232</v>
      </c>
      <c r="H39" s="21"/>
      <c r="I39" s="57">
        <f>SUM(I40:I46)</f>
        <v>0</v>
      </c>
      <c r="J39" s="57">
        <f>SUM(J40:J46)</f>
        <v>0</v>
      </c>
      <c r="K39" s="57">
        <f>SUM(K40:K46)</f>
        <v>0</v>
      </c>
    </row>
    <row r="40" spans="1:11" ht="14.85" customHeight="1" x14ac:dyDescent="0.2">
      <c r="A40" s="56">
        <v>10</v>
      </c>
      <c r="B40" s="56">
        <v>25</v>
      </c>
      <c r="C40" s="56" t="s">
        <v>31</v>
      </c>
      <c r="D40" s="40"/>
      <c r="E40" s="48">
        <v>9</v>
      </c>
      <c r="F40" s="21"/>
      <c r="G40" s="59" t="s">
        <v>228</v>
      </c>
      <c r="H40" s="21"/>
      <c r="I40" s="60"/>
      <c r="J40" s="60"/>
      <c r="K40" s="60"/>
    </row>
    <row r="41" spans="1:11" ht="14.85" customHeight="1" x14ac:dyDescent="0.2">
      <c r="A41" s="56">
        <v>10</v>
      </c>
      <c r="B41" s="56">
        <v>25</v>
      </c>
      <c r="C41" s="56">
        <v>10</v>
      </c>
      <c r="D41" s="40"/>
      <c r="E41" s="48">
        <v>6</v>
      </c>
      <c r="F41" s="21"/>
      <c r="G41" s="59" t="s">
        <v>229</v>
      </c>
      <c r="H41" s="21"/>
      <c r="I41" s="60"/>
      <c r="J41" s="60"/>
      <c r="K41" s="60"/>
    </row>
    <row r="42" spans="1:11" ht="14.85" customHeight="1" x14ac:dyDescent="0.2">
      <c r="A42" s="56">
        <v>10</v>
      </c>
      <c r="B42" s="56">
        <v>25</v>
      </c>
      <c r="C42" s="56">
        <v>15</v>
      </c>
      <c r="D42" s="40"/>
      <c r="E42" s="48">
        <v>1</v>
      </c>
      <c r="F42" s="21"/>
      <c r="G42" s="59" t="s">
        <v>233</v>
      </c>
      <c r="H42" s="21"/>
      <c r="I42" s="60"/>
      <c r="J42" s="60"/>
      <c r="K42" s="60"/>
    </row>
    <row r="43" spans="1:11" ht="14.85" customHeight="1" x14ac:dyDescent="0.2">
      <c r="A43" s="56">
        <v>10</v>
      </c>
      <c r="B43" s="56">
        <v>25</v>
      </c>
      <c r="C43" s="56">
        <v>20</v>
      </c>
      <c r="D43" s="40"/>
      <c r="E43" s="48">
        <v>8</v>
      </c>
      <c r="F43" s="21"/>
      <c r="G43" s="59" t="s">
        <v>234</v>
      </c>
      <c r="H43" s="21"/>
      <c r="I43" s="60"/>
      <c r="J43" s="60"/>
      <c r="K43" s="60"/>
    </row>
    <row r="44" spans="1:11" ht="14.85" customHeight="1" x14ac:dyDescent="0.2">
      <c r="A44" s="56">
        <v>10</v>
      </c>
      <c r="B44" s="56">
        <v>25</v>
      </c>
      <c r="C44" s="56">
        <v>25</v>
      </c>
      <c r="D44" s="40"/>
      <c r="E44" s="48">
        <v>3</v>
      </c>
      <c r="F44" s="21"/>
      <c r="G44" s="59" t="s">
        <v>235</v>
      </c>
      <c r="H44" s="21"/>
      <c r="I44" s="60"/>
      <c r="J44" s="60"/>
      <c r="K44" s="60"/>
    </row>
    <row r="45" spans="1:11" ht="14.85" customHeight="1" x14ac:dyDescent="0.2">
      <c r="A45" s="56">
        <v>10</v>
      </c>
      <c r="B45" s="56">
        <v>25</v>
      </c>
      <c r="C45" s="56">
        <v>30</v>
      </c>
      <c r="D45" s="40"/>
      <c r="E45" s="48">
        <v>0</v>
      </c>
      <c r="F45" s="21"/>
      <c r="G45" s="59" t="s">
        <v>236</v>
      </c>
      <c r="H45" s="21"/>
      <c r="I45" s="60"/>
      <c r="J45" s="60"/>
      <c r="K45" s="60"/>
    </row>
    <row r="46" spans="1:11" ht="14.85" customHeight="1" x14ac:dyDescent="0.2">
      <c r="A46" s="56">
        <v>10</v>
      </c>
      <c r="B46" s="56">
        <v>25</v>
      </c>
      <c r="C46" s="56">
        <v>35</v>
      </c>
      <c r="D46" s="40"/>
      <c r="E46" s="48">
        <v>5</v>
      </c>
      <c r="F46" s="21"/>
      <c r="G46" s="59" t="s">
        <v>237</v>
      </c>
      <c r="H46" s="21"/>
      <c r="I46" s="60"/>
      <c r="J46" s="60"/>
      <c r="K46" s="60"/>
    </row>
    <row r="47" spans="1:11" ht="14.85" customHeight="1" x14ac:dyDescent="0.2">
      <c r="A47" s="56">
        <v>10</v>
      </c>
      <c r="B47" s="56">
        <v>30</v>
      </c>
      <c r="C47" s="56"/>
      <c r="D47" s="40"/>
      <c r="E47" s="48">
        <v>1</v>
      </c>
      <c r="F47" s="21"/>
      <c r="G47" s="58" t="s">
        <v>238</v>
      </c>
      <c r="H47" s="21"/>
      <c r="I47" s="60"/>
      <c r="J47" s="60"/>
      <c r="K47" s="60"/>
    </row>
    <row r="48" spans="1:11" ht="14.85" customHeight="1" x14ac:dyDescent="0.2">
      <c r="A48" s="28"/>
      <c r="B48" s="28"/>
      <c r="C48" s="28"/>
      <c r="D48" s="21"/>
      <c r="E48" s="21"/>
      <c r="F48" s="21"/>
      <c r="G48" s="21"/>
      <c r="H48" s="21"/>
      <c r="I48" s="21"/>
    </row>
    <row r="49" spans="1:13" s="70" customFormat="1" ht="58.7" customHeight="1" x14ac:dyDescent="0.2">
      <c r="A49" s="56">
        <v>15</v>
      </c>
      <c r="B49" s="56"/>
      <c r="C49" s="56"/>
      <c r="D49" s="40"/>
      <c r="E49" s="48">
        <v>0</v>
      </c>
      <c r="F49" s="21"/>
      <c r="G49" s="82" t="s">
        <v>239</v>
      </c>
      <c r="H49" s="21"/>
      <c r="I49" s="83"/>
      <c r="J49" s="84"/>
      <c r="K49" s="83"/>
      <c r="L49" s="41"/>
      <c r="M49" s="41"/>
    </row>
    <row r="50" spans="1:13" s="70" customFormat="1" ht="14.85" customHeight="1" x14ac:dyDescent="0.2">
      <c r="A50" s="28"/>
      <c r="B50" s="28"/>
      <c r="C50" s="28"/>
      <c r="D50" s="21"/>
      <c r="E50" s="21"/>
      <c r="F50" s="21"/>
      <c r="G50" s="82" t="s">
        <v>240</v>
      </c>
      <c r="H50" s="21"/>
      <c r="I50" s="21"/>
      <c r="J50" s="41"/>
      <c r="L50" s="41"/>
      <c r="M50" s="41"/>
    </row>
    <row r="51" spans="1:13" s="70" customFormat="1" ht="14.85" customHeight="1" x14ac:dyDescent="0.2">
      <c r="A51" s="56">
        <v>20</v>
      </c>
      <c r="B51" s="56">
        <v>10</v>
      </c>
      <c r="C51" s="56"/>
      <c r="D51" s="40"/>
      <c r="E51" s="48">
        <v>9</v>
      </c>
      <c r="F51" s="21"/>
      <c r="G51" s="59" t="s">
        <v>241</v>
      </c>
      <c r="H51" s="40"/>
      <c r="I51" s="85"/>
      <c r="J51" s="60"/>
      <c r="K51" s="85"/>
      <c r="L51" s="41"/>
      <c r="M51" s="41"/>
    </row>
    <row r="52" spans="1:13" s="70" customFormat="1" ht="14.85" customHeight="1" x14ac:dyDescent="0.2">
      <c r="A52" s="56">
        <v>20</v>
      </c>
      <c r="B52" s="56">
        <v>15</v>
      </c>
      <c r="C52" s="56"/>
      <c r="D52" s="40"/>
      <c r="E52" s="48">
        <v>4</v>
      </c>
      <c r="F52" s="21"/>
      <c r="G52" s="59" t="s">
        <v>242</v>
      </c>
      <c r="H52" s="40"/>
      <c r="I52" s="86"/>
      <c r="J52" s="60"/>
      <c r="K52" s="86"/>
      <c r="L52" s="41"/>
      <c r="M52" s="41"/>
    </row>
    <row r="53" spans="1:13" s="70" customFormat="1" ht="14.85" customHeight="1" x14ac:dyDescent="0.2">
      <c r="A53" s="56">
        <v>20</v>
      </c>
      <c r="B53" s="56"/>
      <c r="C53" s="56"/>
      <c r="D53" s="40"/>
      <c r="E53" s="48">
        <v>7</v>
      </c>
      <c r="F53" s="21"/>
      <c r="G53" s="59" t="s">
        <v>243</v>
      </c>
      <c r="H53" s="21"/>
      <c r="I53" s="86"/>
      <c r="J53" s="87">
        <f>SUM(J51:J52)</f>
        <v>0</v>
      </c>
      <c r="K53" s="86"/>
      <c r="L53" s="41"/>
      <c r="M53" s="41"/>
    </row>
    <row r="54" spans="1:13" s="70" customFormat="1" ht="29.45" customHeight="1" x14ac:dyDescent="0.2">
      <c r="A54" s="56">
        <v>25</v>
      </c>
      <c r="B54" s="56"/>
      <c r="C54" s="56"/>
      <c r="D54" s="40"/>
      <c r="E54" s="48">
        <v>2</v>
      </c>
      <c r="F54" s="21"/>
      <c r="G54" s="82" t="s">
        <v>244</v>
      </c>
      <c r="H54" s="21"/>
      <c r="I54" s="88"/>
      <c r="J54" s="87">
        <f>K22-J22</f>
        <v>0</v>
      </c>
      <c r="K54" s="88"/>
      <c r="L54" s="41"/>
      <c r="M54" s="41"/>
    </row>
    <row r="55" spans="1:13" s="70" customFormat="1" ht="14.85" customHeight="1" x14ac:dyDescent="0.2">
      <c r="A55" s="21"/>
      <c r="B55" s="21"/>
      <c r="C55" s="21"/>
      <c r="D55" s="21"/>
      <c r="E55" s="21"/>
      <c r="F55" s="21"/>
      <c r="G55" s="21"/>
      <c r="H55" s="21"/>
      <c r="I55" s="21"/>
      <c r="J55" s="41"/>
      <c r="L55" s="41"/>
      <c r="M55" s="41"/>
    </row>
    <row r="56" spans="1:13" s="70" customFormat="1" ht="14.85" customHeight="1" x14ac:dyDescent="0.2">
      <c r="A56" s="21"/>
      <c r="B56" s="21"/>
      <c r="C56" s="21"/>
      <c r="D56" s="21"/>
      <c r="E56" s="21"/>
      <c r="F56" s="21"/>
      <c r="G56" s="21"/>
      <c r="H56" s="21"/>
      <c r="I56" s="21"/>
      <c r="J56" s="41"/>
      <c r="L56" s="41"/>
      <c r="M56" s="41"/>
    </row>
    <row r="57" spans="1:13" s="70" customFormat="1" ht="14.85" customHeight="1" x14ac:dyDescent="0.2">
      <c r="A57" s="21"/>
      <c r="B57" s="21"/>
      <c r="C57" s="21"/>
      <c r="D57" s="21"/>
      <c r="E57" s="21"/>
      <c r="F57" s="21"/>
      <c r="G57" s="21"/>
      <c r="H57" s="21"/>
      <c r="I57" s="21"/>
      <c r="J57" s="41"/>
      <c r="L57" s="41"/>
      <c r="M57" s="41"/>
    </row>
    <row r="58" spans="1:13" s="70" customFormat="1" ht="14.85" customHeight="1" x14ac:dyDescent="0.2">
      <c r="A58" s="21"/>
      <c r="B58" s="21"/>
      <c r="C58" s="21"/>
      <c r="D58" s="21"/>
      <c r="E58" s="21"/>
      <c r="F58" s="21"/>
      <c r="G58" s="21"/>
      <c r="H58" s="21"/>
      <c r="I58" s="21"/>
      <c r="J58" s="41"/>
      <c r="L58" s="41"/>
      <c r="M58" s="41"/>
    </row>
    <row r="59" spans="1:13" s="70" customFormat="1" ht="14.85" customHeight="1" x14ac:dyDescent="0.2">
      <c r="A59" s="21"/>
      <c r="B59" s="21"/>
      <c r="C59" s="21"/>
      <c r="D59" s="21"/>
      <c r="E59" s="21"/>
      <c r="F59" s="21"/>
      <c r="G59" s="21"/>
      <c r="H59" s="21"/>
      <c r="I59" s="21"/>
      <c r="J59" s="41"/>
      <c r="L59" s="41"/>
      <c r="M59" s="41"/>
    </row>
    <row r="60" spans="1:13" s="70" customFormat="1" ht="14.85" customHeight="1" x14ac:dyDescent="0.2">
      <c r="A60" s="21"/>
      <c r="B60" s="21"/>
      <c r="C60" s="21"/>
      <c r="D60" s="21"/>
      <c r="E60" s="21"/>
      <c r="F60" s="21"/>
      <c r="G60" s="21"/>
      <c r="H60" s="21"/>
      <c r="I60" s="21"/>
      <c r="J60" s="41"/>
      <c r="L60" s="41"/>
      <c r="M60" s="41"/>
    </row>
    <row r="61" spans="1:13" s="70" customFormat="1" ht="14.85" customHeight="1" x14ac:dyDescent="0.2">
      <c r="A61" s="21"/>
      <c r="B61" s="21"/>
      <c r="C61" s="21"/>
      <c r="D61" s="21"/>
      <c r="E61" s="21"/>
      <c r="F61" s="21"/>
      <c r="G61" s="21"/>
      <c r="H61" s="21"/>
      <c r="I61" s="21"/>
      <c r="J61" s="41"/>
      <c r="L61" s="41"/>
      <c r="M61" s="41"/>
    </row>
    <row r="62" spans="1:13" s="70" customFormat="1" ht="14.85" customHeight="1" x14ac:dyDescent="0.2">
      <c r="A62" s="21"/>
      <c r="B62" s="21"/>
      <c r="C62" s="21"/>
      <c r="D62" s="21"/>
      <c r="E62" s="21"/>
      <c r="F62" s="21"/>
      <c r="G62" s="21"/>
      <c r="H62" s="21"/>
      <c r="I62" s="21"/>
      <c r="J62" s="41"/>
      <c r="L62" s="41"/>
      <c r="M62" s="41"/>
    </row>
    <row r="63" spans="1:13" s="70" customFormat="1" ht="14.85" customHeight="1" x14ac:dyDescent="0.2">
      <c r="A63" s="21"/>
      <c r="B63" s="21"/>
      <c r="C63" s="21"/>
      <c r="D63" s="21"/>
      <c r="E63" s="21"/>
      <c r="F63" s="21"/>
      <c r="G63" s="21"/>
      <c r="H63" s="21"/>
      <c r="I63" s="21"/>
      <c r="J63" s="41"/>
      <c r="L63" s="41"/>
      <c r="M63" s="41"/>
    </row>
    <row r="64" spans="1:13" s="70" customFormat="1" ht="14.85" customHeight="1" x14ac:dyDescent="0.2">
      <c r="A64" s="21"/>
      <c r="B64" s="21"/>
      <c r="C64" s="21"/>
      <c r="D64" s="21"/>
      <c r="E64" s="21"/>
      <c r="F64" s="21"/>
      <c r="G64" s="21"/>
      <c r="H64" s="21"/>
      <c r="I64" s="21"/>
      <c r="J64" s="41"/>
      <c r="L64" s="41"/>
      <c r="M64" s="41"/>
    </row>
    <row r="65" spans="1:9" ht="14.85" customHeight="1" x14ac:dyDescent="0.2">
      <c r="A65" s="21"/>
      <c r="B65" s="21"/>
      <c r="C65" s="21"/>
      <c r="D65" s="21"/>
      <c r="E65" s="21"/>
      <c r="F65" s="21"/>
      <c r="G65" s="21"/>
      <c r="H65" s="21"/>
      <c r="I65" s="21"/>
    </row>
    <row r="66" spans="1:9" ht="14.85" customHeight="1" x14ac:dyDescent="0.2">
      <c r="A66" s="21"/>
      <c r="B66" s="21"/>
      <c r="C66" s="21"/>
      <c r="D66" s="21"/>
      <c r="E66" s="21"/>
      <c r="F66" s="21"/>
      <c r="G66" s="21"/>
      <c r="H66" s="21"/>
      <c r="I66" s="21"/>
    </row>
    <row r="67" spans="1:9" ht="14.85" customHeight="1" x14ac:dyDescent="0.2">
      <c r="A67" s="21"/>
      <c r="B67" s="21"/>
      <c r="C67" s="21"/>
      <c r="D67" s="21"/>
      <c r="E67" s="21"/>
      <c r="F67" s="21"/>
      <c r="G67" s="21"/>
      <c r="H67" s="21"/>
      <c r="I67" s="21"/>
    </row>
    <row r="68" spans="1:9" ht="14.85" customHeight="1" x14ac:dyDescent="0.2">
      <c r="A68" s="21"/>
      <c r="B68" s="21"/>
      <c r="C68" s="21"/>
      <c r="D68" s="21"/>
      <c r="E68" s="21"/>
      <c r="F68" s="21"/>
      <c r="G68" s="21"/>
      <c r="H68" s="21"/>
      <c r="I68" s="21"/>
    </row>
    <row r="69" spans="1:9" ht="14.85" customHeight="1" x14ac:dyDescent="0.2">
      <c r="A69" s="21"/>
      <c r="B69" s="21"/>
      <c r="C69" s="21"/>
      <c r="D69" s="21"/>
      <c r="E69" s="21"/>
      <c r="F69" s="21"/>
      <c r="G69" s="21"/>
      <c r="H69" s="21"/>
      <c r="I69" s="21"/>
    </row>
    <row r="70" spans="1:9" ht="14.85" customHeight="1" x14ac:dyDescent="0.2">
      <c r="A70" s="21"/>
      <c r="B70" s="21"/>
      <c r="C70" s="21"/>
      <c r="D70" s="21"/>
      <c r="E70" s="21"/>
      <c r="F70" s="21"/>
      <c r="G70" s="21"/>
      <c r="H70" s="21"/>
      <c r="I70" s="21"/>
    </row>
    <row r="71" spans="1:9" ht="14.85" customHeight="1" x14ac:dyDescent="0.2">
      <c r="A71" s="21"/>
      <c r="B71" s="21"/>
      <c r="C71" s="21"/>
      <c r="D71" s="21"/>
      <c r="E71" s="21"/>
      <c r="F71" s="21"/>
      <c r="G71" s="21"/>
      <c r="H71" s="21"/>
      <c r="I71" s="21"/>
    </row>
    <row r="72" spans="1:9" ht="14.85" customHeight="1" x14ac:dyDescent="0.2">
      <c r="A72" s="21"/>
      <c r="B72" s="21"/>
      <c r="C72" s="21"/>
      <c r="D72" s="21"/>
      <c r="E72" s="21"/>
      <c r="F72" s="21"/>
      <c r="G72" s="21"/>
      <c r="H72" s="21"/>
      <c r="I72" s="21"/>
    </row>
    <row r="73" spans="1:9" ht="14.85" customHeight="1" x14ac:dyDescent="0.2">
      <c r="A73" s="21"/>
      <c r="B73" s="21"/>
      <c r="C73" s="21"/>
      <c r="D73" s="21"/>
      <c r="E73" s="21"/>
      <c r="F73" s="21"/>
      <c r="G73" s="21"/>
      <c r="H73" s="21"/>
      <c r="I73" s="21"/>
    </row>
    <row r="74" spans="1:9" ht="14.85" customHeight="1" x14ac:dyDescent="0.2">
      <c r="A74" s="21"/>
      <c r="B74" s="21"/>
      <c r="C74" s="21"/>
      <c r="D74" s="21"/>
      <c r="E74" s="21"/>
      <c r="F74" s="21"/>
      <c r="G74" s="21"/>
      <c r="H74" s="21"/>
      <c r="I74" s="21"/>
    </row>
    <row r="75" spans="1:9" ht="14.85" customHeight="1" x14ac:dyDescent="0.2">
      <c r="A75" s="21"/>
      <c r="B75" s="21"/>
      <c r="C75" s="21"/>
      <c r="D75" s="21"/>
      <c r="E75" s="21"/>
      <c r="F75" s="21"/>
      <c r="G75" s="21"/>
      <c r="H75" s="21"/>
      <c r="I75" s="21"/>
    </row>
    <row r="76" spans="1:9" ht="14.85" customHeight="1" x14ac:dyDescent="0.2">
      <c r="A76" s="21"/>
      <c r="B76" s="21"/>
      <c r="C76" s="21"/>
      <c r="D76" s="21"/>
      <c r="E76" s="21"/>
      <c r="F76" s="21"/>
      <c r="G76" s="21"/>
      <c r="H76" s="21"/>
      <c r="I76" s="21"/>
    </row>
    <row r="77" spans="1:9" ht="14.85" customHeight="1" x14ac:dyDescent="0.2">
      <c r="A77" s="21"/>
      <c r="B77" s="21"/>
      <c r="C77" s="21"/>
      <c r="D77" s="21"/>
      <c r="E77" s="21"/>
      <c r="F77" s="21"/>
      <c r="G77" s="21"/>
      <c r="H77" s="21"/>
      <c r="I77" s="21"/>
    </row>
    <row r="78" spans="1:9" ht="14.85" customHeight="1" x14ac:dyDescent="0.2">
      <c r="A78" s="21"/>
      <c r="B78" s="21"/>
      <c r="C78" s="21"/>
      <c r="D78" s="21"/>
      <c r="E78" s="21"/>
      <c r="F78" s="21"/>
      <c r="G78" s="21"/>
      <c r="H78" s="21"/>
      <c r="I78" s="21"/>
    </row>
    <row r="79" spans="1:9" ht="14.85" customHeight="1" x14ac:dyDescent="0.2">
      <c r="A79" s="21"/>
      <c r="B79" s="21"/>
      <c r="C79" s="21"/>
      <c r="D79" s="21"/>
      <c r="E79" s="21"/>
      <c r="F79" s="21"/>
      <c r="G79" s="21"/>
      <c r="H79" s="21"/>
      <c r="I79" s="21"/>
    </row>
    <row r="80" spans="1:9" ht="16.5" customHeight="1" x14ac:dyDescent="0.2">
      <c r="A80" s="21"/>
      <c r="B80" s="21"/>
      <c r="C80" s="21"/>
      <c r="D80" s="21"/>
      <c r="E80" s="21"/>
      <c r="F80" s="21"/>
      <c r="G80" s="21"/>
      <c r="H80" s="21"/>
      <c r="I80" s="21"/>
    </row>
    <row r="81" spans="1:9" ht="16.5" customHeight="1" x14ac:dyDescent="0.2">
      <c r="A81" s="21"/>
      <c r="B81" s="21"/>
      <c r="C81" s="21"/>
      <c r="D81" s="21"/>
      <c r="E81" s="21"/>
      <c r="F81" s="21"/>
      <c r="G81" s="21"/>
      <c r="H81" s="21"/>
      <c r="I81" s="21"/>
    </row>
    <row r="82" spans="1:9" ht="16.5" customHeight="1" x14ac:dyDescent="0.2">
      <c r="A82" s="21"/>
      <c r="B82" s="21"/>
      <c r="C82" s="21"/>
      <c r="D82" s="21"/>
      <c r="E82" s="21"/>
      <c r="F82" s="21"/>
      <c r="G82" s="21"/>
      <c r="H82" s="21"/>
      <c r="I82" s="21"/>
    </row>
    <row r="83" spans="1:9" ht="16.5" customHeight="1" x14ac:dyDescent="0.2">
      <c r="A83" s="21"/>
      <c r="B83" s="21"/>
      <c r="C83" s="21"/>
      <c r="D83" s="21"/>
      <c r="E83" s="21"/>
      <c r="F83" s="21"/>
      <c r="G83" s="21"/>
      <c r="H83" s="21"/>
      <c r="I83" s="21"/>
    </row>
    <row r="84" spans="1:9" ht="16.5" customHeight="1" x14ac:dyDescent="0.2">
      <c r="A84" s="21"/>
      <c r="B84" s="21"/>
      <c r="C84" s="21"/>
      <c r="D84" s="21"/>
      <c r="E84" s="21"/>
      <c r="F84" s="21"/>
      <c r="G84" s="21"/>
      <c r="H84" s="21"/>
      <c r="I84" s="21"/>
    </row>
    <row r="85" spans="1:9" ht="16.5" customHeight="1" x14ac:dyDescent="0.2">
      <c r="A85" s="21"/>
      <c r="B85" s="21"/>
      <c r="C85" s="21"/>
      <c r="D85" s="21"/>
      <c r="E85" s="21"/>
      <c r="F85" s="21"/>
      <c r="G85" s="21"/>
      <c r="H85" s="21"/>
      <c r="I85" s="21"/>
    </row>
    <row r="86" spans="1:9" ht="16.5" customHeight="1" x14ac:dyDescent="0.2">
      <c r="A86" s="21"/>
      <c r="B86" s="21"/>
      <c r="C86" s="21"/>
      <c r="D86" s="21"/>
      <c r="E86" s="21"/>
      <c r="F86" s="21"/>
      <c r="G86" s="21"/>
      <c r="H86" s="21"/>
      <c r="I86" s="21"/>
    </row>
    <row r="87" spans="1:9" ht="16.5" customHeight="1" x14ac:dyDescent="0.2">
      <c r="A87" s="21"/>
      <c r="B87" s="21"/>
      <c r="C87" s="21"/>
      <c r="D87" s="21"/>
      <c r="E87" s="21"/>
      <c r="F87" s="21"/>
      <c r="G87" s="21"/>
      <c r="H87" s="21"/>
      <c r="I87" s="21"/>
    </row>
    <row r="88" spans="1:9" ht="16.5" customHeight="1" x14ac:dyDescent="0.2">
      <c r="A88" s="21"/>
      <c r="B88" s="21"/>
      <c r="C88" s="21"/>
      <c r="D88" s="21"/>
      <c r="E88" s="21"/>
      <c r="F88" s="21"/>
      <c r="G88" s="21"/>
      <c r="H88" s="21"/>
      <c r="I88" s="21"/>
    </row>
    <row r="89" spans="1:9" ht="16.5" customHeight="1" x14ac:dyDescent="0.2">
      <c r="A89" s="21"/>
      <c r="B89" s="21"/>
      <c r="C89" s="21"/>
      <c r="D89" s="21"/>
      <c r="E89" s="21"/>
      <c r="F89" s="21"/>
      <c r="G89" s="21"/>
      <c r="H89" s="21"/>
      <c r="I89" s="21"/>
    </row>
    <row r="90" spans="1:9" ht="16.5" customHeight="1" x14ac:dyDescent="0.2">
      <c r="A90" s="21"/>
      <c r="B90" s="21"/>
      <c r="C90" s="21"/>
      <c r="D90" s="21"/>
      <c r="E90" s="21"/>
      <c r="F90" s="21"/>
      <c r="G90" s="21"/>
      <c r="H90" s="21"/>
      <c r="I90" s="21"/>
    </row>
    <row r="91" spans="1:9" ht="16.5" customHeight="1" x14ac:dyDescent="0.2">
      <c r="A91" s="21"/>
      <c r="B91" s="21"/>
      <c r="C91" s="21"/>
      <c r="D91" s="21"/>
      <c r="E91" s="21"/>
      <c r="F91" s="21"/>
      <c r="G91" s="21"/>
      <c r="H91" s="21"/>
      <c r="I91" s="21"/>
    </row>
    <row r="92" spans="1:9" ht="16.5" customHeight="1" x14ac:dyDescent="0.2">
      <c r="A92" s="21"/>
      <c r="B92" s="21"/>
      <c r="C92" s="21"/>
      <c r="D92" s="21"/>
      <c r="E92" s="21"/>
      <c r="F92" s="21"/>
      <c r="G92" s="21"/>
      <c r="H92" s="21"/>
      <c r="I92" s="21"/>
    </row>
    <row r="93" spans="1:9" ht="16.5" customHeight="1" x14ac:dyDescent="0.2">
      <c r="A93" s="21"/>
      <c r="B93" s="21"/>
      <c r="C93" s="21"/>
      <c r="D93" s="21"/>
      <c r="E93" s="21"/>
      <c r="F93" s="21"/>
      <c r="G93" s="21"/>
      <c r="H93" s="21"/>
      <c r="I93" s="21"/>
    </row>
    <row r="94" spans="1:9" ht="16.5" customHeight="1" x14ac:dyDescent="0.2">
      <c r="A94" s="21"/>
      <c r="B94" s="21"/>
      <c r="C94" s="21"/>
      <c r="D94" s="21"/>
      <c r="E94" s="21"/>
      <c r="F94" s="21"/>
      <c r="G94" s="21"/>
      <c r="H94" s="21"/>
      <c r="I94" s="21"/>
    </row>
    <row r="95" spans="1:9" ht="16.5" customHeight="1" x14ac:dyDescent="0.2">
      <c r="A95" s="21"/>
      <c r="B95" s="21"/>
      <c r="C95" s="21"/>
      <c r="D95" s="21"/>
      <c r="E95" s="21"/>
      <c r="F95" s="21"/>
      <c r="G95" s="21"/>
      <c r="H95" s="21"/>
      <c r="I95" s="21"/>
    </row>
    <row r="96" spans="1:9" ht="16.5" customHeight="1" x14ac:dyDescent="0.2">
      <c r="A96" s="21"/>
      <c r="B96" s="21"/>
      <c r="C96" s="21"/>
      <c r="D96" s="21"/>
      <c r="E96" s="21"/>
      <c r="F96" s="21"/>
      <c r="G96" s="21"/>
      <c r="H96" s="21"/>
      <c r="I96" s="21"/>
    </row>
    <row r="97" spans="1:9" ht="16.5" customHeight="1" x14ac:dyDescent="0.2">
      <c r="A97" s="21"/>
      <c r="B97" s="21"/>
      <c r="C97" s="21"/>
      <c r="D97" s="21"/>
      <c r="E97" s="21"/>
      <c r="F97" s="21"/>
      <c r="G97" s="21"/>
      <c r="H97" s="21"/>
      <c r="I97" s="21"/>
    </row>
    <row r="98" spans="1:9" ht="16.5" customHeight="1" x14ac:dyDescent="0.2">
      <c r="A98" s="21"/>
      <c r="B98" s="21"/>
      <c r="C98" s="21"/>
      <c r="D98" s="21"/>
      <c r="E98" s="21"/>
      <c r="F98" s="21"/>
      <c r="G98" s="21"/>
      <c r="H98" s="21"/>
      <c r="I98" s="21"/>
    </row>
    <row r="99" spans="1:9" ht="16.5" customHeight="1" x14ac:dyDescent="0.2">
      <c r="A99" s="21"/>
      <c r="B99" s="21"/>
      <c r="C99" s="21"/>
      <c r="D99" s="21"/>
      <c r="E99" s="21"/>
      <c r="F99" s="21"/>
      <c r="G99" s="21"/>
      <c r="H99" s="21"/>
      <c r="I99" s="21"/>
    </row>
    <row r="100" spans="1:9" ht="16.5" customHeight="1" x14ac:dyDescent="0.2">
      <c r="A100" s="21"/>
      <c r="B100" s="21"/>
      <c r="C100" s="21"/>
      <c r="D100" s="21"/>
      <c r="E100" s="21"/>
      <c r="F100" s="21"/>
      <c r="G100" s="21"/>
      <c r="H100" s="21"/>
      <c r="I100" s="21"/>
    </row>
    <row r="101" spans="1:9" ht="16.5" customHeight="1" x14ac:dyDescent="0.2">
      <c r="A101" s="21"/>
      <c r="B101" s="21"/>
      <c r="C101" s="21"/>
      <c r="D101" s="21"/>
      <c r="E101" s="21"/>
      <c r="F101" s="21"/>
      <c r="G101" s="21"/>
      <c r="H101" s="21"/>
      <c r="I101" s="21"/>
    </row>
    <row r="102" spans="1:9" ht="16.5" customHeight="1" x14ac:dyDescent="0.2">
      <c r="A102" s="21"/>
      <c r="B102" s="21"/>
      <c r="C102" s="21"/>
      <c r="D102" s="21"/>
      <c r="E102" s="21"/>
      <c r="F102" s="21"/>
      <c r="G102" s="21"/>
      <c r="H102" s="21"/>
      <c r="I102" s="21"/>
    </row>
    <row r="103" spans="1:9" ht="16.5" customHeight="1" x14ac:dyDescent="0.2">
      <c r="A103" s="21"/>
      <c r="B103" s="21"/>
      <c r="C103" s="21"/>
      <c r="D103" s="21"/>
      <c r="E103" s="21"/>
      <c r="F103" s="21"/>
      <c r="G103" s="21"/>
      <c r="H103" s="21"/>
      <c r="I103" s="21"/>
    </row>
    <row r="104" spans="1:9" ht="16.5" customHeight="1" x14ac:dyDescent="0.2">
      <c r="A104" s="21"/>
      <c r="B104" s="21"/>
      <c r="C104" s="21"/>
      <c r="D104" s="21"/>
      <c r="E104" s="21"/>
      <c r="F104" s="21"/>
      <c r="G104" s="21"/>
      <c r="H104" s="21"/>
      <c r="I104" s="21"/>
    </row>
    <row r="105" spans="1:9" ht="16.5" customHeight="1" x14ac:dyDescent="0.2">
      <c r="A105" s="21"/>
      <c r="B105" s="21"/>
      <c r="C105" s="21"/>
      <c r="D105" s="21"/>
      <c r="E105" s="21"/>
      <c r="F105" s="21"/>
      <c r="G105" s="21"/>
      <c r="H105" s="21"/>
      <c r="I105" s="21"/>
    </row>
    <row r="106" spans="1:9" ht="16.5" customHeight="1" x14ac:dyDescent="0.2">
      <c r="A106" s="21"/>
      <c r="B106" s="21"/>
      <c r="C106" s="21"/>
      <c r="D106" s="21"/>
      <c r="E106" s="21"/>
      <c r="F106" s="21"/>
      <c r="G106" s="21"/>
      <c r="H106" s="21"/>
      <c r="I106" s="21"/>
    </row>
    <row r="107" spans="1:9" ht="16.5" customHeight="1" x14ac:dyDescent="0.2">
      <c r="A107" s="21"/>
      <c r="B107" s="21"/>
      <c r="C107" s="21"/>
      <c r="D107" s="21"/>
      <c r="E107" s="21"/>
      <c r="F107" s="21"/>
      <c r="G107" s="21"/>
      <c r="H107" s="21"/>
      <c r="I107" s="21"/>
    </row>
    <row r="108" spans="1:9" ht="16.5" customHeight="1" x14ac:dyDescent="0.2">
      <c r="A108" s="21"/>
      <c r="B108" s="21"/>
      <c r="C108" s="21"/>
      <c r="D108" s="21"/>
      <c r="E108" s="21"/>
      <c r="F108" s="21"/>
      <c r="G108" s="21"/>
      <c r="H108" s="21"/>
      <c r="I108" s="21"/>
    </row>
    <row r="109" spans="1:9" ht="16.5" customHeight="1" x14ac:dyDescent="0.2">
      <c r="A109" s="21"/>
      <c r="B109" s="21"/>
      <c r="C109" s="21"/>
      <c r="D109" s="21"/>
      <c r="E109" s="21"/>
      <c r="F109" s="21"/>
      <c r="G109" s="21"/>
      <c r="H109" s="21"/>
      <c r="I109" s="21"/>
    </row>
    <row r="110" spans="1:9" ht="16.5" customHeight="1" x14ac:dyDescent="0.2">
      <c r="A110" s="21"/>
      <c r="B110" s="21"/>
      <c r="C110" s="21"/>
      <c r="D110" s="21"/>
      <c r="E110" s="21"/>
      <c r="F110" s="21"/>
      <c r="G110" s="21"/>
      <c r="H110" s="21"/>
      <c r="I110" s="21"/>
    </row>
    <row r="111" spans="1:9" ht="16.5" customHeight="1" x14ac:dyDescent="0.2">
      <c r="A111" s="21"/>
      <c r="B111" s="21"/>
      <c r="C111" s="21"/>
      <c r="D111" s="21"/>
      <c r="E111" s="21"/>
      <c r="F111" s="21"/>
      <c r="G111" s="21"/>
      <c r="H111" s="21"/>
      <c r="I111" s="21"/>
    </row>
    <row r="112" spans="1:9" ht="16.5" customHeight="1" x14ac:dyDescent="0.2">
      <c r="A112" s="21"/>
      <c r="B112" s="21"/>
      <c r="C112" s="21"/>
      <c r="D112" s="21"/>
      <c r="E112" s="21"/>
      <c r="F112" s="21"/>
      <c r="G112" s="21"/>
      <c r="H112" s="21"/>
      <c r="I112" s="21"/>
    </row>
    <row r="113" spans="1:9" ht="16.5" customHeight="1" x14ac:dyDescent="0.2">
      <c r="A113" s="21"/>
      <c r="B113" s="21"/>
      <c r="C113" s="21"/>
      <c r="D113" s="21"/>
      <c r="E113" s="21"/>
      <c r="F113" s="21"/>
      <c r="G113" s="21"/>
      <c r="H113" s="21"/>
      <c r="I113" s="21"/>
    </row>
    <row r="114" spans="1:9" ht="16.5" customHeight="1" x14ac:dyDescent="0.2">
      <c r="A114" s="21"/>
      <c r="B114" s="21"/>
      <c r="C114" s="21"/>
      <c r="D114" s="21"/>
      <c r="E114" s="21"/>
      <c r="F114" s="21"/>
      <c r="G114" s="21"/>
      <c r="H114" s="21"/>
      <c r="I114" s="21"/>
    </row>
    <row r="115" spans="1:9" ht="16.5" customHeight="1" x14ac:dyDescent="0.2">
      <c r="A115" s="21"/>
      <c r="B115" s="21"/>
      <c r="C115" s="21"/>
      <c r="D115" s="21"/>
      <c r="E115" s="21"/>
      <c r="F115" s="21"/>
      <c r="G115" s="21"/>
      <c r="H115" s="21"/>
      <c r="I115" s="21"/>
    </row>
    <row r="116" spans="1:9" ht="16.5" customHeight="1" x14ac:dyDescent="0.2">
      <c r="A116" s="21"/>
      <c r="B116" s="21"/>
      <c r="C116" s="21"/>
      <c r="D116" s="21"/>
      <c r="E116" s="21"/>
      <c r="F116" s="21"/>
      <c r="G116" s="21"/>
      <c r="H116" s="21"/>
      <c r="I116" s="21"/>
    </row>
    <row r="117" spans="1:9" ht="16.5" customHeight="1" x14ac:dyDescent="0.2">
      <c r="A117" s="21"/>
      <c r="B117" s="21"/>
      <c r="C117" s="21"/>
      <c r="D117" s="21"/>
      <c r="E117" s="21"/>
      <c r="F117" s="21"/>
      <c r="G117" s="21"/>
      <c r="H117" s="21"/>
      <c r="I117" s="21"/>
    </row>
    <row r="118" spans="1:9" ht="16.5" customHeight="1" x14ac:dyDescent="0.2">
      <c r="A118" s="21"/>
      <c r="B118" s="21"/>
      <c r="C118" s="21"/>
      <c r="D118" s="21"/>
      <c r="E118" s="21"/>
      <c r="F118" s="21"/>
      <c r="G118" s="21"/>
      <c r="H118" s="21"/>
      <c r="I118" s="21"/>
    </row>
    <row r="119" spans="1:9" ht="16.5" customHeight="1" x14ac:dyDescent="0.2">
      <c r="A119" s="21"/>
      <c r="B119" s="21"/>
      <c r="C119" s="21"/>
      <c r="D119" s="21"/>
      <c r="E119" s="21"/>
      <c r="F119" s="21"/>
      <c r="G119" s="21"/>
      <c r="H119" s="21"/>
      <c r="I119" s="21"/>
    </row>
    <row r="120" spans="1:9" ht="16.5" customHeight="1" x14ac:dyDescent="0.2">
      <c r="A120" s="21"/>
      <c r="B120" s="21"/>
      <c r="C120" s="21"/>
      <c r="D120" s="21"/>
      <c r="E120" s="21"/>
      <c r="F120" s="21"/>
      <c r="G120" s="21"/>
      <c r="H120" s="21"/>
      <c r="I120" s="21"/>
    </row>
    <row r="121" spans="1:9" ht="16.5" customHeight="1" x14ac:dyDescent="0.2">
      <c r="A121" s="21"/>
      <c r="B121" s="21"/>
      <c r="C121" s="21"/>
      <c r="D121" s="21"/>
      <c r="E121" s="21"/>
      <c r="F121" s="21"/>
      <c r="G121" s="21"/>
      <c r="H121" s="21"/>
      <c r="I121" s="21"/>
    </row>
    <row r="122" spans="1:9" ht="16.5" customHeight="1" x14ac:dyDescent="0.2">
      <c r="A122" s="21"/>
      <c r="B122" s="21"/>
      <c r="C122" s="21"/>
      <c r="D122" s="21"/>
      <c r="E122" s="21"/>
      <c r="F122" s="21"/>
      <c r="G122" s="21"/>
      <c r="H122" s="21"/>
      <c r="I122" s="21"/>
    </row>
    <row r="123" spans="1:9" ht="16.5" customHeight="1" x14ac:dyDescent="0.2">
      <c r="A123" s="21"/>
      <c r="B123" s="21"/>
      <c r="C123" s="21"/>
      <c r="D123" s="21"/>
      <c r="E123" s="21"/>
      <c r="F123" s="21"/>
      <c r="G123" s="21"/>
      <c r="H123" s="21"/>
      <c r="I123" s="21"/>
    </row>
    <row r="124" spans="1:9" ht="16.5" customHeight="1" x14ac:dyDescent="0.2">
      <c r="A124" s="21"/>
      <c r="B124" s="21"/>
      <c r="C124" s="21"/>
      <c r="D124" s="21"/>
      <c r="E124" s="21"/>
      <c r="F124" s="21"/>
      <c r="G124" s="21"/>
      <c r="H124" s="21"/>
      <c r="I124" s="21"/>
    </row>
    <row r="125" spans="1:9" ht="16.5" customHeight="1" x14ac:dyDescent="0.2">
      <c r="A125" s="21"/>
      <c r="B125" s="21"/>
      <c r="C125" s="21"/>
      <c r="D125" s="21"/>
      <c r="E125" s="21"/>
      <c r="F125" s="21"/>
      <c r="G125" s="21"/>
      <c r="H125" s="21"/>
      <c r="I125" s="21"/>
    </row>
    <row r="126" spans="1:9" ht="16.5" customHeight="1" x14ac:dyDescent="0.2">
      <c r="A126" s="21"/>
      <c r="B126" s="21"/>
      <c r="C126" s="21"/>
      <c r="D126" s="21"/>
      <c r="E126" s="21"/>
      <c r="F126" s="21"/>
      <c r="G126" s="21"/>
      <c r="H126" s="21"/>
      <c r="I126" s="21"/>
    </row>
    <row r="127" spans="1:9" ht="16.5" customHeight="1" x14ac:dyDescent="0.2">
      <c r="A127" s="21"/>
      <c r="B127" s="21"/>
      <c r="C127" s="21"/>
      <c r="D127" s="21"/>
      <c r="E127" s="21"/>
      <c r="F127" s="21"/>
      <c r="G127" s="21"/>
      <c r="H127" s="21"/>
      <c r="I127" s="21"/>
    </row>
    <row r="128" spans="1:9" ht="16.5" customHeight="1" x14ac:dyDescent="0.2">
      <c r="A128" s="21"/>
      <c r="B128" s="21"/>
      <c r="C128" s="21"/>
      <c r="D128" s="21"/>
      <c r="E128" s="21"/>
      <c r="F128" s="21"/>
      <c r="G128" s="21"/>
      <c r="H128" s="21"/>
      <c r="I128" s="21"/>
    </row>
    <row r="129" spans="1:9" ht="16.5" customHeight="1" x14ac:dyDescent="0.2">
      <c r="A129" s="21"/>
      <c r="B129" s="21"/>
      <c r="C129" s="21"/>
      <c r="D129" s="21"/>
      <c r="E129" s="21"/>
      <c r="F129" s="21"/>
      <c r="G129" s="21"/>
      <c r="H129" s="21"/>
      <c r="I129" s="21"/>
    </row>
    <row r="130" spans="1:9" ht="16.5" customHeight="1" x14ac:dyDescent="0.2">
      <c r="A130" s="21"/>
      <c r="B130" s="21"/>
      <c r="C130" s="21"/>
      <c r="D130" s="21"/>
      <c r="E130" s="21"/>
      <c r="F130" s="21"/>
      <c r="G130" s="21"/>
      <c r="H130" s="21"/>
      <c r="I130" s="21"/>
    </row>
    <row r="131" spans="1:9" ht="16.5" customHeight="1" x14ac:dyDescent="0.2">
      <c r="A131" s="21"/>
      <c r="B131" s="21"/>
      <c r="C131" s="21"/>
      <c r="D131" s="21"/>
      <c r="E131" s="21"/>
      <c r="F131" s="21"/>
      <c r="G131" s="21"/>
      <c r="H131" s="21"/>
      <c r="I131" s="21"/>
    </row>
    <row r="132" spans="1:9" ht="16.5" customHeight="1" x14ac:dyDescent="0.2">
      <c r="A132" s="21"/>
      <c r="B132" s="21"/>
      <c r="C132" s="21"/>
      <c r="D132" s="21"/>
      <c r="E132" s="21"/>
      <c r="F132" s="21"/>
      <c r="G132" s="21"/>
      <c r="H132" s="21"/>
      <c r="I132" s="21"/>
    </row>
    <row r="133" spans="1:9" ht="16.5" customHeight="1" x14ac:dyDescent="0.2">
      <c r="A133" s="21"/>
      <c r="B133" s="21"/>
      <c r="C133" s="21"/>
      <c r="D133" s="21"/>
      <c r="E133" s="21"/>
      <c r="F133" s="21"/>
      <c r="G133" s="21"/>
      <c r="H133" s="21"/>
      <c r="I133" s="21"/>
    </row>
    <row r="134" spans="1:9" ht="16.5" customHeight="1" x14ac:dyDescent="0.2">
      <c r="A134" s="21"/>
      <c r="B134" s="21"/>
      <c r="C134" s="21"/>
      <c r="D134" s="21"/>
      <c r="E134" s="21"/>
      <c r="F134" s="21"/>
      <c r="G134" s="21"/>
      <c r="H134" s="21"/>
      <c r="I134" s="21"/>
    </row>
    <row r="135" spans="1:9" ht="16.5" customHeight="1" x14ac:dyDescent="0.2">
      <c r="A135" s="21"/>
      <c r="B135" s="21"/>
      <c r="C135" s="21"/>
      <c r="D135" s="21"/>
      <c r="E135" s="21"/>
      <c r="F135" s="21"/>
      <c r="G135" s="21"/>
      <c r="H135" s="21"/>
      <c r="I135" s="21"/>
    </row>
    <row r="136" spans="1:9" ht="16.5" customHeight="1" x14ac:dyDescent="0.2">
      <c r="A136" s="21"/>
      <c r="B136" s="21"/>
      <c r="C136" s="21"/>
      <c r="D136" s="21"/>
      <c r="E136" s="21"/>
      <c r="F136" s="21"/>
      <c r="G136" s="21"/>
      <c r="H136" s="21"/>
      <c r="I136" s="21"/>
    </row>
    <row r="137" spans="1:9" ht="16.5" customHeight="1" x14ac:dyDescent="0.2">
      <c r="A137" s="21"/>
      <c r="B137" s="21"/>
      <c r="C137" s="21"/>
      <c r="D137" s="21"/>
      <c r="E137" s="21"/>
      <c r="F137" s="21"/>
      <c r="G137" s="21"/>
      <c r="H137" s="21"/>
      <c r="I137" s="21"/>
    </row>
    <row r="138" spans="1:9" ht="16.5" customHeight="1" x14ac:dyDescent="0.2">
      <c r="A138" s="21"/>
      <c r="B138" s="21"/>
      <c r="C138" s="21"/>
      <c r="D138" s="21"/>
      <c r="E138" s="21"/>
      <c r="F138" s="21"/>
      <c r="G138" s="21"/>
      <c r="H138" s="21"/>
      <c r="I138" s="21"/>
    </row>
    <row r="139" spans="1:9" ht="16.5" customHeight="1" x14ac:dyDescent="0.2">
      <c r="A139" s="21"/>
      <c r="B139" s="21"/>
      <c r="C139" s="21"/>
      <c r="D139" s="21"/>
      <c r="E139" s="21"/>
      <c r="F139" s="21"/>
      <c r="G139" s="21"/>
      <c r="H139" s="21"/>
      <c r="I139" s="21"/>
    </row>
    <row r="140" spans="1:9" ht="16.5" customHeight="1" x14ac:dyDescent="0.2">
      <c r="A140" s="21"/>
      <c r="B140" s="21"/>
      <c r="C140" s="21"/>
      <c r="D140" s="21"/>
      <c r="E140" s="21"/>
      <c r="F140" s="21"/>
      <c r="G140" s="21"/>
      <c r="H140" s="21"/>
      <c r="I140" s="21"/>
    </row>
    <row r="141" spans="1:9" ht="16.5" customHeight="1" x14ac:dyDescent="0.2">
      <c r="A141" s="21"/>
      <c r="B141" s="21"/>
      <c r="C141" s="21"/>
      <c r="D141" s="21"/>
      <c r="E141" s="21"/>
      <c r="F141" s="21"/>
      <c r="G141" s="21"/>
      <c r="H141" s="21"/>
      <c r="I141" s="21"/>
    </row>
    <row r="142" spans="1:9" ht="16.5" customHeight="1" x14ac:dyDescent="0.2">
      <c r="A142" s="21"/>
      <c r="B142" s="21"/>
      <c r="C142" s="21"/>
      <c r="D142" s="21"/>
      <c r="E142" s="21"/>
      <c r="F142" s="21"/>
      <c r="G142" s="21"/>
      <c r="H142" s="21"/>
      <c r="I142" s="21"/>
    </row>
    <row r="143" spans="1:9" ht="16.5" customHeight="1" x14ac:dyDescent="0.2">
      <c r="A143" s="21"/>
      <c r="B143" s="21"/>
      <c r="C143" s="21"/>
      <c r="D143" s="21"/>
      <c r="E143" s="21"/>
      <c r="F143" s="21"/>
      <c r="G143" s="21"/>
      <c r="H143" s="21"/>
      <c r="I143" s="21"/>
    </row>
    <row r="144" spans="1:9" ht="16.5" customHeight="1" x14ac:dyDescent="0.2">
      <c r="A144" s="21"/>
      <c r="B144" s="21"/>
      <c r="C144" s="21"/>
      <c r="D144" s="21"/>
      <c r="E144" s="21"/>
      <c r="F144" s="21"/>
      <c r="G144" s="21"/>
      <c r="H144" s="21"/>
      <c r="I144" s="21"/>
    </row>
    <row r="145" spans="1:9" ht="16.5" customHeight="1" x14ac:dyDescent="0.2">
      <c r="A145" s="21"/>
      <c r="B145" s="21"/>
      <c r="C145" s="21"/>
      <c r="D145" s="21"/>
      <c r="E145" s="21"/>
      <c r="F145" s="21"/>
      <c r="G145" s="21"/>
      <c r="H145" s="21"/>
      <c r="I145" s="21"/>
    </row>
    <row r="146" spans="1:9" ht="16.5" customHeight="1" x14ac:dyDescent="0.2">
      <c r="A146" s="21"/>
      <c r="B146" s="21"/>
      <c r="C146" s="21"/>
      <c r="D146" s="21"/>
      <c r="E146" s="21"/>
      <c r="F146" s="21"/>
      <c r="G146" s="21"/>
      <c r="H146" s="21"/>
      <c r="I146" s="21"/>
    </row>
    <row r="147" spans="1:9" ht="16.5" customHeight="1" x14ac:dyDescent="0.2">
      <c r="A147" s="21"/>
      <c r="B147" s="21"/>
      <c r="C147" s="21"/>
      <c r="D147" s="21"/>
      <c r="E147" s="21"/>
      <c r="F147" s="21"/>
      <c r="G147" s="21"/>
      <c r="H147" s="21"/>
      <c r="I147" s="21"/>
    </row>
    <row r="148" spans="1:9" ht="16.5" customHeight="1" x14ac:dyDescent="0.2">
      <c r="A148" s="21"/>
      <c r="B148" s="21"/>
      <c r="C148" s="21"/>
      <c r="D148" s="21"/>
      <c r="E148" s="21"/>
      <c r="F148" s="21"/>
      <c r="G148" s="21"/>
      <c r="H148" s="21"/>
      <c r="I148" s="21"/>
    </row>
    <row r="149" spans="1:9" ht="16.5" customHeight="1" x14ac:dyDescent="0.2">
      <c r="A149" s="21"/>
      <c r="B149" s="21"/>
      <c r="C149" s="21"/>
      <c r="D149" s="21"/>
      <c r="E149" s="21"/>
      <c r="F149" s="21"/>
      <c r="G149" s="21"/>
      <c r="H149" s="21"/>
      <c r="I149" s="21"/>
    </row>
    <row r="150" spans="1:9" ht="16.5" customHeight="1" x14ac:dyDescent="0.2">
      <c r="A150" s="21"/>
      <c r="B150" s="21"/>
      <c r="C150" s="21"/>
      <c r="D150" s="21"/>
      <c r="E150" s="21"/>
      <c r="F150" s="21"/>
      <c r="G150" s="21"/>
      <c r="H150" s="21"/>
      <c r="I150" s="21"/>
    </row>
    <row r="151" spans="1:9" ht="16.5" customHeight="1" x14ac:dyDescent="0.2">
      <c r="A151" s="21"/>
      <c r="B151" s="21"/>
      <c r="C151" s="21"/>
      <c r="D151" s="21"/>
      <c r="E151" s="21"/>
      <c r="F151" s="21"/>
      <c r="G151" s="21"/>
      <c r="H151" s="21"/>
      <c r="I151" s="21"/>
    </row>
    <row r="152" spans="1:9" ht="16.5" customHeight="1" x14ac:dyDescent="0.2">
      <c r="A152" s="21"/>
      <c r="B152" s="21"/>
      <c r="C152" s="21"/>
      <c r="D152" s="21"/>
      <c r="E152" s="21"/>
      <c r="F152" s="21"/>
      <c r="G152" s="21"/>
      <c r="H152" s="21"/>
      <c r="I152" s="21"/>
    </row>
    <row r="153" spans="1:9" ht="16.5" customHeight="1" x14ac:dyDescent="0.2">
      <c r="A153" s="21"/>
      <c r="B153" s="21"/>
      <c r="C153" s="21"/>
      <c r="D153" s="21"/>
      <c r="E153" s="21"/>
      <c r="F153" s="21"/>
      <c r="G153" s="21"/>
      <c r="H153" s="21"/>
      <c r="I153" s="21"/>
    </row>
    <row r="154" spans="1:9" ht="16.5" customHeight="1" x14ac:dyDescent="0.2">
      <c r="A154" s="21"/>
      <c r="B154" s="21"/>
      <c r="C154" s="21"/>
      <c r="D154" s="21"/>
      <c r="E154" s="21"/>
      <c r="F154" s="21"/>
      <c r="G154" s="21"/>
      <c r="H154" s="21"/>
      <c r="I154" s="21"/>
    </row>
    <row r="155" spans="1:9" ht="16.5" customHeight="1" x14ac:dyDescent="0.2">
      <c r="A155" s="21"/>
      <c r="B155" s="21"/>
      <c r="C155" s="21"/>
      <c r="D155" s="21"/>
      <c r="E155" s="21"/>
      <c r="F155" s="21"/>
      <c r="G155" s="21"/>
      <c r="H155" s="21"/>
      <c r="I155" s="21"/>
    </row>
    <row r="156" spans="1:9" ht="16.5" customHeight="1" x14ac:dyDescent="0.2">
      <c r="A156" s="21"/>
      <c r="B156" s="21"/>
      <c r="C156" s="21"/>
      <c r="D156" s="21"/>
      <c r="E156" s="21"/>
      <c r="F156" s="21"/>
      <c r="G156" s="21"/>
      <c r="H156" s="21"/>
      <c r="I156" s="21"/>
    </row>
    <row r="157" spans="1:9" ht="16.5" customHeight="1" x14ac:dyDescent="0.2">
      <c r="A157" s="21"/>
      <c r="B157" s="21"/>
      <c r="C157" s="21"/>
      <c r="D157" s="21"/>
      <c r="E157" s="21"/>
      <c r="F157" s="21"/>
      <c r="G157" s="21"/>
      <c r="H157" s="21"/>
      <c r="I157" s="21"/>
    </row>
    <row r="158" spans="1:9" ht="16.5" customHeight="1" x14ac:dyDescent="0.2">
      <c r="A158" s="21"/>
      <c r="B158" s="21"/>
      <c r="C158" s="21"/>
      <c r="D158" s="21"/>
      <c r="E158" s="21"/>
      <c r="F158" s="21"/>
      <c r="G158" s="21"/>
      <c r="H158" s="21"/>
      <c r="I158" s="21"/>
    </row>
    <row r="159" spans="1:9" ht="16.5" customHeight="1" x14ac:dyDescent="0.2">
      <c r="A159" s="21"/>
      <c r="B159" s="21"/>
      <c r="C159" s="21"/>
      <c r="D159" s="21"/>
      <c r="E159" s="21"/>
      <c r="F159" s="21"/>
      <c r="G159" s="21"/>
      <c r="H159" s="21"/>
      <c r="I159" s="21"/>
    </row>
    <row r="160" spans="1:9" ht="16.5" customHeight="1" x14ac:dyDescent="0.2">
      <c r="A160" s="21"/>
      <c r="B160" s="21"/>
      <c r="C160" s="21"/>
      <c r="D160" s="21"/>
      <c r="E160" s="21"/>
      <c r="F160" s="21"/>
      <c r="G160" s="21"/>
      <c r="H160" s="21"/>
      <c r="I160" s="21"/>
    </row>
    <row r="161" spans="1:9" ht="16.5" customHeight="1" x14ac:dyDescent="0.2">
      <c r="A161" s="21"/>
      <c r="B161" s="21"/>
      <c r="C161" s="21"/>
      <c r="D161" s="21"/>
      <c r="E161" s="21"/>
      <c r="F161" s="21"/>
      <c r="G161" s="21"/>
      <c r="H161" s="21"/>
      <c r="I161" s="21"/>
    </row>
    <row r="162" spans="1:9" ht="16.5" customHeight="1" x14ac:dyDescent="0.2">
      <c r="A162" s="21"/>
      <c r="B162" s="21"/>
      <c r="C162" s="21"/>
      <c r="D162" s="21"/>
      <c r="E162" s="21"/>
      <c r="F162" s="21"/>
      <c r="G162" s="21"/>
      <c r="H162" s="21"/>
      <c r="I162" s="21"/>
    </row>
    <row r="163" spans="1:9" ht="16.5" customHeight="1" x14ac:dyDescent="0.2">
      <c r="A163" s="21"/>
      <c r="B163" s="21"/>
      <c r="C163" s="21"/>
      <c r="D163" s="21"/>
      <c r="E163" s="21"/>
      <c r="F163" s="21"/>
      <c r="G163" s="21"/>
      <c r="H163" s="21"/>
      <c r="I163" s="21"/>
    </row>
    <row r="164" spans="1:9" ht="16.5" customHeight="1" x14ac:dyDescent="0.2">
      <c r="A164" s="21"/>
      <c r="B164" s="21"/>
      <c r="C164" s="21"/>
      <c r="D164" s="21"/>
      <c r="E164" s="21"/>
      <c r="F164" s="21"/>
      <c r="G164" s="21"/>
      <c r="H164" s="21"/>
      <c r="I164" s="21"/>
    </row>
    <row r="165" spans="1:9" ht="16.5" customHeight="1" x14ac:dyDescent="0.2">
      <c r="A165" s="21"/>
      <c r="B165" s="21"/>
      <c r="C165" s="21"/>
      <c r="D165" s="21"/>
      <c r="E165" s="21"/>
      <c r="F165" s="21"/>
      <c r="G165" s="21"/>
      <c r="H165" s="21"/>
      <c r="I165" s="21"/>
    </row>
    <row r="166" spans="1:9" ht="16.5" customHeight="1" x14ac:dyDescent="0.2">
      <c r="A166" s="21"/>
      <c r="B166" s="21"/>
      <c r="C166" s="21"/>
      <c r="D166" s="21"/>
      <c r="E166" s="21"/>
      <c r="F166" s="21"/>
      <c r="G166" s="21"/>
      <c r="H166" s="21"/>
      <c r="I166" s="21"/>
    </row>
    <row r="167" spans="1:9" ht="16.5" customHeight="1" x14ac:dyDescent="0.2">
      <c r="A167" s="21"/>
      <c r="B167" s="21"/>
      <c r="C167" s="21"/>
      <c r="D167" s="21"/>
      <c r="E167" s="21"/>
      <c r="F167" s="21"/>
      <c r="G167" s="21"/>
      <c r="H167" s="21"/>
      <c r="I167" s="21"/>
    </row>
    <row r="168" spans="1:9" ht="16.5" customHeight="1" x14ac:dyDescent="0.2">
      <c r="A168" s="21"/>
      <c r="B168" s="21"/>
      <c r="C168" s="21"/>
      <c r="D168" s="21"/>
      <c r="E168" s="21"/>
      <c r="F168" s="21"/>
      <c r="G168" s="21"/>
      <c r="H168" s="21"/>
      <c r="I168" s="21"/>
    </row>
    <row r="169" spans="1:9" ht="16.5" customHeight="1" x14ac:dyDescent="0.2">
      <c r="A169" s="21"/>
      <c r="B169" s="21"/>
      <c r="C169" s="21"/>
      <c r="D169" s="21"/>
      <c r="E169" s="21"/>
      <c r="F169" s="21"/>
      <c r="G169" s="21"/>
      <c r="H169" s="21"/>
      <c r="I169" s="21"/>
    </row>
    <row r="170" spans="1:9" ht="16.5" customHeight="1" x14ac:dyDescent="0.2">
      <c r="A170" s="21"/>
      <c r="B170" s="21"/>
      <c r="C170" s="21"/>
      <c r="D170" s="21"/>
      <c r="E170" s="21"/>
      <c r="F170" s="21"/>
      <c r="G170" s="21"/>
      <c r="H170" s="21"/>
      <c r="I170" s="21"/>
    </row>
    <row r="171" spans="1:9" ht="16.5" customHeight="1" x14ac:dyDescent="0.2">
      <c r="A171" s="21"/>
      <c r="B171" s="21"/>
      <c r="C171" s="21"/>
      <c r="D171" s="21"/>
      <c r="E171" s="21"/>
      <c r="F171" s="21"/>
      <c r="G171" s="21"/>
      <c r="H171" s="21"/>
      <c r="I171" s="21"/>
    </row>
    <row r="172" spans="1:9" ht="16.5" customHeight="1" x14ac:dyDescent="0.2">
      <c r="A172" s="21"/>
      <c r="B172" s="21"/>
      <c r="C172" s="21"/>
      <c r="D172" s="21"/>
      <c r="E172" s="21"/>
      <c r="F172" s="21"/>
      <c r="G172" s="21"/>
      <c r="H172" s="21"/>
      <c r="I172" s="21"/>
    </row>
    <row r="173" spans="1:9" ht="16.5" customHeight="1" x14ac:dyDescent="0.2">
      <c r="A173" s="21"/>
      <c r="B173" s="21"/>
      <c r="C173" s="21"/>
      <c r="D173" s="21"/>
      <c r="E173" s="21"/>
      <c r="F173" s="21"/>
      <c r="G173" s="21"/>
      <c r="H173" s="21"/>
      <c r="I173" s="21"/>
    </row>
    <row r="174" spans="1:9" ht="16.5" customHeight="1" x14ac:dyDescent="0.2"/>
  </sheetData>
  <mergeCells count="4">
    <mergeCell ref="J9:K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6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pageSetUpPr fitToPage="1"/>
  </sheetPr>
  <dimension ref="A1:L173"/>
  <sheetViews>
    <sheetView showGridLines="0" zoomScaleNormal="100" zoomScaleSheetLayoutView="55" workbookViewId="0">
      <selection activeCell="I5" sqref="I5:J6"/>
    </sheetView>
  </sheetViews>
  <sheetFormatPr defaultRowHeight="12" x14ac:dyDescent="0.2"/>
  <cols>
    <col min="1" max="5" width="2.85546875" style="39" customWidth="1"/>
    <col min="6" max="6" width="9.7109375" style="39" customWidth="1"/>
    <col min="7" max="7" width="58.85546875" style="39" customWidth="1"/>
    <col min="8" max="8" width="10.7109375" style="40" customWidth="1"/>
    <col min="9" max="9" width="12.7109375" style="39" customWidth="1"/>
    <col min="10" max="10" width="12.7109375" style="41" customWidth="1"/>
    <col min="11" max="11" width="4.28515625" style="70" customWidth="1"/>
    <col min="12" max="16384" width="9.140625" style="41"/>
  </cols>
  <sheetData>
    <row r="1" spans="1:10" customFormat="1" ht="50.1" customHeight="1" x14ac:dyDescent="0.2">
      <c r="A1" s="99" t="s">
        <v>278</v>
      </c>
      <c r="B1" s="100"/>
      <c r="C1" s="100"/>
      <c r="D1" s="100"/>
      <c r="E1" s="100"/>
      <c r="F1" s="101"/>
      <c r="G1" s="101"/>
      <c r="H1" s="101"/>
      <c r="I1" s="101"/>
      <c r="J1" s="102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4" t="s">
        <v>1</v>
      </c>
      <c r="B4" s="42"/>
      <c r="C4" s="42"/>
      <c r="D4" s="43"/>
      <c r="E4" s="42"/>
      <c r="F4" s="42"/>
      <c r="G4" s="42"/>
      <c r="H4" s="41"/>
      <c r="I4" s="44" t="s">
        <v>2</v>
      </c>
      <c r="J4" s="45">
        <v>40623</v>
      </c>
    </row>
    <row r="5" spans="1:10" ht="14.85" customHeight="1" x14ac:dyDescent="0.2">
      <c r="A5" s="9" t="s">
        <v>90</v>
      </c>
      <c r="B5" s="42"/>
      <c r="C5" s="42"/>
      <c r="D5" s="46"/>
      <c r="E5" s="47"/>
      <c r="F5" s="47"/>
      <c r="G5" s="47"/>
      <c r="H5" s="41"/>
      <c r="I5" s="7" t="s">
        <v>3</v>
      </c>
      <c r="J5" s="8">
        <v>40634</v>
      </c>
    </row>
    <row r="6" spans="1:10" ht="14.85" customHeight="1" x14ac:dyDescent="0.2">
      <c r="A6" s="49"/>
      <c r="H6" s="41"/>
      <c r="I6" s="7" t="s">
        <v>279</v>
      </c>
      <c r="J6" s="8">
        <v>43100</v>
      </c>
    </row>
    <row r="7" spans="1:10" ht="14.85" customHeight="1" x14ac:dyDescent="0.2">
      <c r="A7" s="41"/>
      <c r="H7" s="41"/>
      <c r="I7" s="40"/>
    </row>
    <row r="8" spans="1:10" ht="14.85" customHeight="1" x14ac:dyDescent="0.2">
      <c r="A8" s="50" t="s">
        <v>4</v>
      </c>
      <c r="H8" s="41"/>
      <c r="I8" s="40"/>
      <c r="J8" s="39"/>
    </row>
    <row r="9" spans="1:10" ht="14.85" customHeight="1" x14ac:dyDescent="0.2">
      <c r="A9" s="41"/>
      <c r="I9" s="103" t="s">
        <v>245</v>
      </c>
      <c r="J9" s="104"/>
    </row>
    <row r="10" spans="1:10" ht="29.45" customHeight="1" x14ac:dyDescent="0.2">
      <c r="A10" s="109" t="s">
        <v>6</v>
      </c>
      <c r="B10" s="109"/>
      <c r="C10" s="109"/>
      <c r="D10" s="109"/>
      <c r="E10" s="109"/>
      <c r="F10" s="109"/>
      <c r="G10" s="51" t="s">
        <v>7</v>
      </c>
      <c r="I10" s="105"/>
      <c r="J10" s="106"/>
    </row>
    <row r="11" spans="1:10" ht="29.45" customHeight="1" x14ac:dyDescent="0.2">
      <c r="A11" s="110" t="s">
        <v>8</v>
      </c>
      <c r="B11" s="111"/>
      <c r="C11" s="111"/>
      <c r="D11" s="111"/>
      <c r="E11" s="111"/>
      <c r="F11" s="111"/>
      <c r="G11" s="44">
        <v>410</v>
      </c>
      <c r="I11" s="105"/>
      <c r="J11" s="106"/>
    </row>
    <row r="12" spans="1:10" ht="14.85" customHeight="1" x14ac:dyDescent="0.2">
      <c r="A12" s="52" t="s">
        <v>10</v>
      </c>
      <c r="G12" s="44" t="s">
        <v>11</v>
      </c>
      <c r="I12" s="107"/>
      <c r="J12" s="108"/>
    </row>
    <row r="13" spans="1:10" ht="14.85" customHeight="1" x14ac:dyDescent="0.2">
      <c r="A13" s="52" t="s">
        <v>12</v>
      </c>
      <c r="B13" s="41"/>
      <c r="C13" s="41"/>
      <c r="D13" s="41"/>
      <c r="E13" s="41"/>
      <c r="F13" s="41"/>
      <c r="G13" s="39" t="s">
        <v>13</v>
      </c>
      <c r="H13" s="53"/>
      <c r="I13" s="41"/>
    </row>
    <row r="14" spans="1:10" ht="14.85" customHeight="1" x14ac:dyDescent="0.2">
      <c r="A14" s="52" t="s">
        <v>14</v>
      </c>
      <c r="G14" s="5" t="s">
        <v>281</v>
      </c>
    </row>
    <row r="15" spans="1:10" ht="14.85" customHeight="1" x14ac:dyDescent="0.2">
      <c r="A15" s="49"/>
    </row>
    <row r="16" spans="1:10" ht="14.85" customHeight="1" x14ac:dyDescent="0.2">
      <c r="B16" s="41"/>
      <c r="C16" s="41"/>
      <c r="D16" s="41"/>
      <c r="E16" s="41"/>
      <c r="F16" s="41"/>
      <c r="G16" s="41"/>
    </row>
    <row r="17" spans="1:10" ht="14.85" customHeight="1" x14ac:dyDescent="0.2"/>
    <row r="18" spans="1:10" ht="14.85" customHeight="1" x14ac:dyDescent="0.2">
      <c r="A18" s="54" t="s">
        <v>214</v>
      </c>
      <c r="I18" s="41"/>
    </row>
    <row r="19" spans="1:10" ht="14.85" customHeight="1" x14ac:dyDescent="0.2">
      <c r="A19" s="49"/>
      <c r="H19" s="19"/>
      <c r="I19" s="41"/>
    </row>
    <row r="20" spans="1:10" ht="44.25" customHeight="1" x14ac:dyDescent="0.2">
      <c r="A20" s="41"/>
      <c r="B20" s="41"/>
      <c r="C20" s="41"/>
      <c r="D20" s="41"/>
      <c r="E20" s="41"/>
      <c r="H20" s="19"/>
      <c r="I20" s="79" t="s">
        <v>246</v>
      </c>
      <c r="J20" s="79" t="s">
        <v>217</v>
      </c>
    </row>
    <row r="21" spans="1:10" ht="14.85" customHeight="1" x14ac:dyDescent="0.2">
      <c r="A21" s="39" t="s">
        <v>16</v>
      </c>
      <c r="E21" s="39" t="s">
        <v>17</v>
      </c>
      <c r="F21" s="41"/>
      <c r="G21" s="35" t="s">
        <v>247</v>
      </c>
      <c r="H21" s="19"/>
      <c r="I21" s="56">
        <v>10</v>
      </c>
      <c r="J21" s="56">
        <v>15</v>
      </c>
    </row>
    <row r="22" spans="1:10" ht="14.85" customHeight="1" x14ac:dyDescent="0.2">
      <c r="A22" s="56">
        <v>10</v>
      </c>
      <c r="B22" s="56" t="s">
        <v>31</v>
      </c>
      <c r="C22" s="89"/>
      <c r="D22" s="40"/>
      <c r="E22" s="48">
        <v>3</v>
      </c>
      <c r="F22" s="41"/>
      <c r="G22" s="58" t="s">
        <v>228</v>
      </c>
      <c r="H22" s="19"/>
      <c r="I22" s="60"/>
      <c r="J22" s="60"/>
    </row>
    <row r="23" spans="1:10" ht="14.85" customHeight="1" x14ac:dyDescent="0.2">
      <c r="A23" s="56">
        <v>10</v>
      </c>
      <c r="B23" s="56">
        <v>10</v>
      </c>
      <c r="C23" s="89"/>
      <c r="D23" s="40"/>
      <c r="E23" s="48">
        <v>0</v>
      </c>
      <c r="F23" s="41"/>
      <c r="G23" s="58" t="s">
        <v>229</v>
      </c>
      <c r="H23" s="19"/>
      <c r="I23" s="60"/>
      <c r="J23" s="60"/>
    </row>
    <row r="24" spans="1:10" ht="14.85" customHeight="1" x14ac:dyDescent="0.2">
      <c r="A24" s="56">
        <v>10</v>
      </c>
      <c r="B24" s="56">
        <v>15</v>
      </c>
      <c r="C24" s="89"/>
      <c r="D24" s="40"/>
      <c r="E24" s="48">
        <v>5</v>
      </c>
      <c r="F24" s="61"/>
      <c r="G24" s="58" t="s">
        <v>248</v>
      </c>
      <c r="H24" s="62"/>
      <c r="I24" s="60"/>
      <c r="J24" s="60"/>
    </row>
    <row r="25" spans="1:10" ht="14.85" customHeight="1" x14ac:dyDescent="0.2">
      <c r="A25" s="56">
        <v>10</v>
      </c>
      <c r="B25" s="56">
        <v>20</v>
      </c>
      <c r="C25" s="89"/>
      <c r="D25" s="40"/>
      <c r="E25" s="48">
        <v>2</v>
      </c>
      <c r="F25" s="80"/>
      <c r="G25" s="58" t="s">
        <v>249</v>
      </c>
      <c r="H25" s="19"/>
      <c r="I25" s="60"/>
      <c r="J25" s="60"/>
    </row>
    <row r="26" spans="1:10" ht="14.85" customHeight="1" x14ac:dyDescent="0.2">
      <c r="A26" s="56">
        <v>10</v>
      </c>
      <c r="B26" s="56">
        <v>25</v>
      </c>
      <c r="C26" s="89"/>
      <c r="D26" s="40"/>
      <c r="E26" s="48">
        <v>7</v>
      </c>
      <c r="G26" s="58" t="s">
        <v>250</v>
      </c>
      <c r="H26" s="62"/>
      <c r="I26" s="60"/>
      <c r="J26" s="60"/>
    </row>
    <row r="27" spans="1:10" ht="14.85" customHeight="1" x14ac:dyDescent="0.2">
      <c r="A27" s="56">
        <v>10</v>
      </c>
      <c r="B27" s="56">
        <v>30</v>
      </c>
      <c r="C27" s="89"/>
      <c r="D27" s="40"/>
      <c r="E27" s="48">
        <v>4</v>
      </c>
      <c r="G27" s="58" t="s">
        <v>251</v>
      </c>
      <c r="H27" s="81"/>
      <c r="I27" s="60"/>
      <c r="J27" s="60"/>
    </row>
    <row r="28" spans="1:10" ht="14.85" customHeight="1" x14ac:dyDescent="0.2">
      <c r="A28" s="56">
        <v>10</v>
      </c>
      <c r="B28" s="56">
        <v>35</v>
      </c>
      <c r="C28" s="89"/>
      <c r="D28" s="40"/>
      <c r="E28" s="48">
        <v>9</v>
      </c>
      <c r="F28" s="21"/>
      <c r="G28" s="58" t="s">
        <v>252</v>
      </c>
      <c r="H28" s="21"/>
      <c r="I28" s="60"/>
      <c r="J28" s="60"/>
    </row>
    <row r="29" spans="1:10" ht="14.85" customHeight="1" x14ac:dyDescent="0.2">
      <c r="A29" s="56">
        <v>10</v>
      </c>
      <c r="B29" s="56"/>
      <c r="C29" s="89"/>
      <c r="D29" s="40"/>
      <c r="E29" s="48">
        <v>8</v>
      </c>
      <c r="F29" s="21"/>
      <c r="G29" s="44" t="s">
        <v>253</v>
      </c>
      <c r="H29" s="21"/>
      <c r="I29" s="57">
        <f>SUM(I22:I28)</f>
        <v>0</v>
      </c>
      <c r="J29" s="57">
        <f>SUM(J22:J28)</f>
        <v>0</v>
      </c>
    </row>
    <row r="30" spans="1:10" ht="14.85" customHeight="1" x14ac:dyDescent="0.2">
      <c r="A30" s="56">
        <v>15</v>
      </c>
      <c r="B30" s="56" t="s">
        <v>31</v>
      </c>
      <c r="C30" s="89"/>
      <c r="D30" s="40"/>
      <c r="E30" s="48">
        <v>8</v>
      </c>
      <c r="F30" s="21"/>
      <c r="G30" s="58" t="s">
        <v>254</v>
      </c>
      <c r="H30" s="21"/>
      <c r="I30" s="60"/>
      <c r="J30" s="60"/>
    </row>
    <row r="31" spans="1:10" ht="14.85" customHeight="1" x14ac:dyDescent="0.2">
      <c r="A31" s="56">
        <v>15</v>
      </c>
      <c r="B31" s="56"/>
      <c r="C31" s="89"/>
      <c r="D31" s="40"/>
      <c r="E31" s="48">
        <v>3</v>
      </c>
      <c r="F31" s="21"/>
      <c r="G31" s="44" t="s">
        <v>255</v>
      </c>
      <c r="H31" s="21"/>
      <c r="I31" s="57">
        <f>SUM(I29:I30)</f>
        <v>0</v>
      </c>
      <c r="J31" s="57">
        <f>SUM(J29:J30)</f>
        <v>0</v>
      </c>
    </row>
    <row r="32" spans="1:10" ht="14.85" customHeight="1" x14ac:dyDescent="0.2">
      <c r="A32" s="28"/>
      <c r="B32" s="28"/>
      <c r="C32" s="21"/>
      <c r="D32" s="21"/>
      <c r="E32" s="21"/>
      <c r="F32" s="21"/>
      <c r="G32" s="90"/>
      <c r="H32" s="21"/>
      <c r="I32" s="21"/>
      <c r="J32" s="21"/>
    </row>
    <row r="33" spans="1:12" ht="14.85" customHeight="1" x14ac:dyDescent="0.2">
      <c r="A33" s="56">
        <v>20</v>
      </c>
      <c r="B33" s="56"/>
      <c r="C33" s="89"/>
      <c r="D33" s="40"/>
      <c r="E33" s="48">
        <v>0</v>
      </c>
      <c r="F33" s="21"/>
      <c r="G33" s="58" t="s">
        <v>256</v>
      </c>
      <c r="H33" s="21"/>
      <c r="I33" s="60"/>
      <c r="J33" s="60"/>
    </row>
    <row r="34" spans="1:12" ht="14.85" customHeight="1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</row>
    <row r="35" spans="1:12" ht="14.85" customHeight="1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</row>
    <row r="36" spans="1:12" ht="14.85" customHeight="1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</row>
    <row r="37" spans="1:12" ht="14.85" customHeight="1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</row>
    <row r="38" spans="1:12" ht="14.85" customHeight="1" x14ac:dyDescent="0.2">
      <c r="A38" s="21"/>
      <c r="B38" s="21"/>
      <c r="C38" s="21"/>
      <c r="D38" s="21"/>
      <c r="E38" s="21"/>
      <c r="F38" s="21"/>
      <c r="G38" s="21"/>
      <c r="H38" s="21"/>
      <c r="I38" s="21"/>
    </row>
    <row r="39" spans="1:12" ht="14.85" customHeight="1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</row>
    <row r="40" spans="1:12" ht="14.85" customHeight="1" x14ac:dyDescent="0.2">
      <c r="A40" s="21"/>
      <c r="B40" s="21"/>
      <c r="C40" s="21"/>
      <c r="D40" s="21"/>
      <c r="E40" s="21"/>
      <c r="F40" s="21"/>
      <c r="G40" s="21"/>
      <c r="H40" s="21"/>
      <c r="I40" s="21"/>
    </row>
    <row r="41" spans="1:12" ht="14.85" customHeight="1" x14ac:dyDescent="0.2">
      <c r="A41" s="21"/>
      <c r="B41" s="21"/>
      <c r="C41" s="21"/>
      <c r="D41" s="21"/>
      <c r="E41" s="21"/>
      <c r="F41" s="21"/>
      <c r="G41" s="21"/>
      <c r="H41" s="21"/>
      <c r="I41" s="21"/>
    </row>
    <row r="42" spans="1:12" ht="14.85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</row>
    <row r="43" spans="1:12" ht="14.85" customHeight="1" x14ac:dyDescent="0.2">
      <c r="A43" s="21"/>
      <c r="B43" s="21"/>
      <c r="C43" s="21"/>
      <c r="D43" s="21"/>
      <c r="E43" s="21"/>
      <c r="F43" s="21"/>
      <c r="G43" s="21"/>
      <c r="H43" s="21"/>
      <c r="I43" s="21"/>
    </row>
    <row r="44" spans="1:12" ht="14.85" customHeight="1" x14ac:dyDescent="0.2">
      <c r="A44" s="21"/>
      <c r="B44" s="21"/>
      <c r="C44" s="21"/>
      <c r="D44" s="21"/>
      <c r="E44" s="21"/>
      <c r="F44" s="21"/>
      <c r="G44" s="21"/>
      <c r="H44" s="21"/>
      <c r="I44" s="21"/>
    </row>
    <row r="45" spans="1:12" ht="14.85" customHeight="1" x14ac:dyDescent="0.2">
      <c r="A45" s="21"/>
      <c r="B45" s="21"/>
      <c r="C45" s="21"/>
      <c r="D45" s="21"/>
      <c r="E45" s="21"/>
      <c r="F45" s="21"/>
      <c r="G45" s="21"/>
      <c r="H45" s="21"/>
      <c r="I45" s="21"/>
    </row>
    <row r="46" spans="1:12" ht="16.5" customHeight="1" x14ac:dyDescent="0.2">
      <c r="A46" s="21"/>
      <c r="B46" s="21"/>
      <c r="C46" s="21"/>
      <c r="D46" s="21"/>
      <c r="E46" s="21"/>
      <c r="F46" s="21"/>
      <c r="G46" s="21"/>
      <c r="H46" s="21"/>
      <c r="I46" s="21"/>
    </row>
    <row r="47" spans="1:12" ht="16.5" customHeight="1" x14ac:dyDescent="0.2">
      <c r="A47" s="21"/>
      <c r="B47" s="21"/>
      <c r="C47" s="21"/>
      <c r="D47" s="21"/>
      <c r="E47" s="21"/>
      <c r="F47" s="21"/>
      <c r="G47" s="21"/>
      <c r="H47" s="21"/>
      <c r="I47" s="21"/>
    </row>
    <row r="48" spans="1:12" ht="16.5" customHeight="1" x14ac:dyDescent="0.2">
      <c r="A48" s="21"/>
      <c r="B48" s="21"/>
      <c r="C48" s="21"/>
      <c r="D48" s="21"/>
      <c r="E48" s="21"/>
      <c r="F48" s="21"/>
      <c r="G48" s="21"/>
      <c r="H48" s="21"/>
      <c r="I48" s="21"/>
    </row>
    <row r="49" spans="1:9" ht="16.5" customHeight="1" x14ac:dyDescent="0.2">
      <c r="A49" s="21"/>
      <c r="B49" s="21"/>
      <c r="C49" s="21"/>
      <c r="D49" s="21"/>
      <c r="E49" s="21"/>
      <c r="F49" s="21"/>
      <c r="G49" s="21"/>
      <c r="H49" s="21"/>
      <c r="I49" s="21"/>
    </row>
    <row r="50" spans="1:9" ht="16.5" customHeight="1" x14ac:dyDescent="0.2">
      <c r="A50" s="21"/>
      <c r="B50" s="21"/>
      <c r="C50" s="21"/>
      <c r="D50" s="21"/>
      <c r="E50" s="21"/>
      <c r="F50" s="21"/>
      <c r="G50" s="21"/>
      <c r="H50" s="21"/>
      <c r="I50" s="21"/>
    </row>
    <row r="51" spans="1:9" ht="16.5" customHeight="1" x14ac:dyDescent="0.2">
      <c r="A51" s="21"/>
      <c r="B51" s="21"/>
      <c r="C51" s="21"/>
      <c r="D51" s="21"/>
      <c r="E51" s="21"/>
      <c r="F51" s="21"/>
      <c r="G51" s="21"/>
      <c r="H51" s="21"/>
      <c r="I51" s="21"/>
    </row>
    <row r="52" spans="1:9" ht="16.5" customHeight="1" x14ac:dyDescent="0.2">
      <c r="A52" s="21"/>
      <c r="B52" s="21"/>
      <c r="C52" s="21"/>
      <c r="D52" s="21"/>
      <c r="E52" s="21"/>
      <c r="F52" s="21"/>
      <c r="G52" s="21"/>
      <c r="H52" s="21"/>
      <c r="I52" s="21"/>
    </row>
    <row r="53" spans="1:9" ht="16.5" customHeight="1" x14ac:dyDescent="0.2">
      <c r="A53" s="21"/>
      <c r="B53" s="21"/>
      <c r="C53" s="21"/>
      <c r="D53" s="21"/>
      <c r="E53" s="21"/>
      <c r="F53" s="21"/>
      <c r="G53" s="21"/>
      <c r="H53" s="21"/>
      <c r="I53" s="21"/>
    </row>
    <row r="54" spans="1:9" ht="16.5" customHeight="1" x14ac:dyDescent="0.2">
      <c r="A54" s="21"/>
      <c r="B54" s="21"/>
      <c r="C54" s="21"/>
      <c r="D54" s="21"/>
      <c r="E54" s="21"/>
      <c r="F54" s="21"/>
      <c r="G54" s="21"/>
      <c r="H54" s="21"/>
      <c r="I54" s="21"/>
    </row>
    <row r="55" spans="1:9" ht="16.5" customHeight="1" x14ac:dyDescent="0.2">
      <c r="A55" s="21"/>
      <c r="B55" s="21"/>
      <c r="C55" s="21"/>
      <c r="D55" s="21"/>
      <c r="E55" s="21"/>
      <c r="F55" s="21"/>
      <c r="G55" s="21"/>
      <c r="H55" s="21"/>
      <c r="I55" s="21"/>
    </row>
    <row r="56" spans="1:9" ht="16.5" customHeight="1" x14ac:dyDescent="0.2">
      <c r="A56" s="21"/>
      <c r="B56" s="21"/>
      <c r="C56" s="21"/>
      <c r="D56" s="21"/>
      <c r="E56" s="21"/>
      <c r="F56" s="21"/>
      <c r="G56" s="21"/>
      <c r="H56" s="21"/>
      <c r="I56" s="21"/>
    </row>
    <row r="57" spans="1:9" ht="16.5" customHeight="1" x14ac:dyDescent="0.2">
      <c r="A57" s="21"/>
      <c r="B57" s="21"/>
      <c r="C57" s="21"/>
      <c r="D57" s="21"/>
      <c r="E57" s="21"/>
      <c r="F57" s="21"/>
      <c r="G57" s="21"/>
      <c r="H57" s="21"/>
      <c r="I57" s="21"/>
    </row>
    <row r="58" spans="1:9" ht="16.5" customHeight="1" x14ac:dyDescent="0.2">
      <c r="A58" s="21"/>
      <c r="B58" s="21"/>
      <c r="C58" s="21"/>
      <c r="D58" s="21"/>
      <c r="E58" s="21"/>
      <c r="F58" s="21"/>
      <c r="G58" s="21"/>
      <c r="H58" s="21"/>
      <c r="I58" s="21"/>
    </row>
    <row r="59" spans="1:9" x14ac:dyDescent="0.2">
      <c r="A59" s="21"/>
      <c r="B59" s="21"/>
      <c r="C59" s="21"/>
      <c r="D59" s="21"/>
      <c r="E59" s="21"/>
      <c r="F59" s="21"/>
      <c r="G59" s="21"/>
      <c r="H59" s="21"/>
      <c r="I59" s="21"/>
    </row>
    <row r="60" spans="1:9" x14ac:dyDescent="0.2">
      <c r="A60" s="21"/>
      <c r="B60" s="21"/>
      <c r="C60" s="21"/>
      <c r="D60" s="21"/>
      <c r="E60" s="21"/>
      <c r="F60" s="21"/>
      <c r="G60" s="21"/>
      <c r="H60" s="21"/>
      <c r="I60" s="21"/>
    </row>
    <row r="61" spans="1:9" x14ac:dyDescent="0.2">
      <c r="A61" s="21"/>
      <c r="B61" s="21"/>
      <c r="C61" s="21"/>
      <c r="D61" s="21"/>
      <c r="E61" s="21"/>
      <c r="F61" s="21"/>
      <c r="G61" s="21"/>
      <c r="H61" s="21"/>
      <c r="I61" s="21"/>
    </row>
    <row r="62" spans="1:9" x14ac:dyDescent="0.2">
      <c r="A62" s="21"/>
      <c r="B62" s="21"/>
      <c r="C62" s="21"/>
      <c r="D62" s="21"/>
      <c r="E62" s="21"/>
      <c r="F62" s="21"/>
      <c r="G62" s="21"/>
      <c r="H62" s="21"/>
      <c r="I62" s="21"/>
    </row>
    <row r="63" spans="1:9" x14ac:dyDescent="0.2">
      <c r="A63" s="21"/>
      <c r="B63" s="21"/>
      <c r="C63" s="21"/>
      <c r="D63" s="21"/>
      <c r="E63" s="21"/>
      <c r="F63" s="21"/>
      <c r="G63" s="21"/>
      <c r="H63" s="21"/>
      <c r="I63" s="21"/>
    </row>
    <row r="64" spans="1:9" x14ac:dyDescent="0.2">
      <c r="A64" s="21"/>
      <c r="B64" s="21"/>
      <c r="C64" s="21"/>
      <c r="D64" s="21"/>
      <c r="E64" s="21"/>
      <c r="F64" s="21"/>
      <c r="G64" s="21"/>
      <c r="H64" s="21"/>
      <c r="I64" s="21"/>
    </row>
    <row r="65" spans="1:9" x14ac:dyDescent="0.2">
      <c r="A65" s="21"/>
      <c r="B65" s="21"/>
      <c r="C65" s="21"/>
      <c r="D65" s="21"/>
      <c r="E65" s="21"/>
      <c r="F65" s="21"/>
      <c r="G65" s="21"/>
      <c r="H65" s="21"/>
      <c r="I65" s="21"/>
    </row>
    <row r="66" spans="1:9" x14ac:dyDescent="0.2">
      <c r="A66" s="21"/>
      <c r="B66" s="21"/>
      <c r="C66" s="21"/>
      <c r="D66" s="21"/>
      <c r="E66" s="21"/>
      <c r="F66" s="21"/>
      <c r="G66" s="21"/>
      <c r="H66" s="21"/>
      <c r="I66" s="21"/>
    </row>
    <row r="67" spans="1:9" x14ac:dyDescent="0.2">
      <c r="A67" s="21"/>
      <c r="B67" s="21"/>
      <c r="C67" s="21"/>
      <c r="D67" s="21"/>
      <c r="E67" s="21"/>
      <c r="F67" s="21"/>
      <c r="G67" s="21"/>
      <c r="H67" s="21"/>
      <c r="I67" s="21"/>
    </row>
    <row r="68" spans="1:9" x14ac:dyDescent="0.2">
      <c r="A68" s="21"/>
      <c r="B68" s="21"/>
      <c r="C68" s="21"/>
      <c r="D68" s="21"/>
      <c r="E68" s="21"/>
      <c r="F68" s="21"/>
      <c r="G68" s="21"/>
      <c r="H68" s="21"/>
      <c r="I68" s="21"/>
    </row>
    <row r="69" spans="1:9" x14ac:dyDescent="0.2">
      <c r="A69" s="21"/>
      <c r="B69" s="21"/>
      <c r="C69" s="21"/>
      <c r="D69" s="21"/>
      <c r="E69" s="21"/>
      <c r="F69" s="21"/>
      <c r="G69" s="21"/>
      <c r="H69" s="21"/>
      <c r="I69" s="21"/>
    </row>
    <row r="70" spans="1:9" x14ac:dyDescent="0.2">
      <c r="A70" s="21"/>
      <c r="B70" s="21"/>
      <c r="C70" s="21"/>
      <c r="D70" s="21"/>
      <c r="E70" s="21"/>
      <c r="F70" s="21"/>
      <c r="G70" s="21"/>
      <c r="H70" s="21"/>
      <c r="I70" s="21"/>
    </row>
    <row r="71" spans="1:9" x14ac:dyDescent="0.2">
      <c r="A71" s="21"/>
      <c r="B71" s="21"/>
      <c r="C71" s="21"/>
      <c r="D71" s="21"/>
      <c r="E71" s="21"/>
      <c r="F71" s="21"/>
      <c r="G71" s="21"/>
      <c r="H71" s="21"/>
      <c r="I71" s="21"/>
    </row>
    <row r="72" spans="1:9" x14ac:dyDescent="0.2">
      <c r="A72" s="21"/>
      <c r="B72" s="21"/>
      <c r="C72" s="21"/>
      <c r="D72" s="21"/>
      <c r="E72" s="21"/>
      <c r="F72" s="21"/>
      <c r="G72" s="21"/>
      <c r="H72" s="21"/>
      <c r="I72" s="21"/>
    </row>
    <row r="73" spans="1:9" x14ac:dyDescent="0.2">
      <c r="A73" s="21"/>
      <c r="B73" s="21"/>
      <c r="C73" s="21"/>
      <c r="D73" s="21"/>
      <c r="E73" s="21"/>
      <c r="F73" s="21"/>
      <c r="G73" s="21"/>
      <c r="H73" s="21"/>
      <c r="I73" s="21"/>
    </row>
    <row r="74" spans="1:9" x14ac:dyDescent="0.2">
      <c r="A74" s="21"/>
      <c r="B74" s="21"/>
      <c r="C74" s="21"/>
      <c r="D74" s="21"/>
      <c r="E74" s="21"/>
      <c r="F74" s="21"/>
      <c r="G74" s="21"/>
      <c r="H74" s="21"/>
      <c r="I74" s="21"/>
    </row>
    <row r="75" spans="1:9" x14ac:dyDescent="0.2">
      <c r="A75" s="21"/>
      <c r="B75" s="21"/>
      <c r="C75" s="21"/>
      <c r="D75" s="21"/>
      <c r="E75" s="21"/>
      <c r="F75" s="21"/>
      <c r="G75" s="21"/>
      <c r="H75" s="21"/>
      <c r="I75" s="21"/>
    </row>
    <row r="76" spans="1:9" x14ac:dyDescent="0.2">
      <c r="A76" s="21"/>
      <c r="B76" s="21"/>
      <c r="C76" s="21"/>
      <c r="D76" s="21"/>
      <c r="E76" s="21"/>
      <c r="F76" s="21"/>
      <c r="G76" s="21"/>
      <c r="H76" s="21"/>
      <c r="I76" s="21"/>
    </row>
    <row r="77" spans="1:9" x14ac:dyDescent="0.2">
      <c r="A77" s="21"/>
      <c r="B77" s="21"/>
      <c r="C77" s="21"/>
      <c r="D77" s="21"/>
      <c r="E77" s="21"/>
      <c r="F77" s="21"/>
      <c r="G77" s="21"/>
      <c r="H77" s="21"/>
      <c r="I77" s="21"/>
    </row>
    <row r="78" spans="1:9" ht="16.5" customHeight="1" x14ac:dyDescent="0.2">
      <c r="A78" s="21"/>
      <c r="B78" s="21"/>
      <c r="C78" s="21"/>
      <c r="D78" s="21"/>
      <c r="E78" s="21"/>
      <c r="F78" s="21"/>
      <c r="G78" s="21"/>
      <c r="H78" s="21"/>
      <c r="I78" s="21"/>
    </row>
    <row r="79" spans="1:9" ht="16.5" customHeight="1" x14ac:dyDescent="0.2">
      <c r="A79" s="21"/>
      <c r="B79" s="21"/>
      <c r="C79" s="21"/>
      <c r="D79" s="21"/>
      <c r="E79" s="21"/>
      <c r="F79" s="21"/>
      <c r="G79" s="21"/>
      <c r="H79" s="21"/>
      <c r="I79" s="21"/>
    </row>
    <row r="80" spans="1:9" ht="16.5" customHeight="1" x14ac:dyDescent="0.2">
      <c r="A80" s="21"/>
      <c r="B80" s="21"/>
      <c r="C80" s="21"/>
      <c r="D80" s="21"/>
      <c r="E80" s="21"/>
      <c r="F80" s="21"/>
      <c r="G80" s="21"/>
      <c r="H80" s="21"/>
      <c r="I80" s="21"/>
    </row>
    <row r="81" spans="1:9" ht="16.5" customHeight="1" x14ac:dyDescent="0.2">
      <c r="A81" s="21"/>
      <c r="B81" s="21"/>
      <c r="C81" s="21"/>
      <c r="D81" s="21"/>
      <c r="E81" s="21"/>
      <c r="F81" s="21"/>
      <c r="G81" s="21"/>
      <c r="H81" s="21"/>
      <c r="I81" s="21"/>
    </row>
    <row r="82" spans="1:9" ht="16.5" customHeight="1" x14ac:dyDescent="0.2">
      <c r="A82" s="21"/>
      <c r="B82" s="21"/>
      <c r="C82" s="21"/>
      <c r="D82" s="21"/>
      <c r="E82" s="21"/>
      <c r="F82" s="21"/>
      <c r="G82" s="21"/>
      <c r="H82" s="21"/>
      <c r="I82" s="21"/>
    </row>
    <row r="83" spans="1:9" ht="16.5" customHeight="1" x14ac:dyDescent="0.2">
      <c r="A83" s="21"/>
      <c r="B83" s="21"/>
      <c r="C83" s="21"/>
      <c r="D83" s="21"/>
      <c r="E83" s="21"/>
      <c r="F83" s="21"/>
      <c r="G83" s="21"/>
      <c r="H83" s="21"/>
      <c r="I83" s="21"/>
    </row>
    <row r="84" spans="1:9" ht="16.5" customHeight="1" x14ac:dyDescent="0.2">
      <c r="A84" s="21"/>
      <c r="B84" s="21"/>
      <c r="C84" s="21"/>
      <c r="D84" s="21"/>
      <c r="E84" s="21"/>
      <c r="F84" s="21"/>
      <c r="G84" s="21"/>
      <c r="H84" s="21"/>
      <c r="I84" s="21"/>
    </row>
    <row r="85" spans="1:9" ht="16.5" customHeight="1" x14ac:dyDescent="0.2">
      <c r="A85" s="21"/>
      <c r="B85" s="21"/>
      <c r="C85" s="21"/>
      <c r="D85" s="21"/>
      <c r="E85" s="21"/>
      <c r="F85" s="21"/>
      <c r="G85" s="21"/>
      <c r="H85" s="21"/>
      <c r="I85" s="21"/>
    </row>
    <row r="86" spans="1:9" ht="16.5" customHeight="1" x14ac:dyDescent="0.2">
      <c r="A86" s="21"/>
      <c r="B86" s="21"/>
      <c r="C86" s="21"/>
      <c r="D86" s="21"/>
      <c r="E86" s="21"/>
      <c r="F86" s="21"/>
      <c r="G86" s="21"/>
      <c r="H86" s="21"/>
      <c r="I86" s="21"/>
    </row>
    <row r="87" spans="1:9" ht="16.5" customHeight="1" x14ac:dyDescent="0.2">
      <c r="A87" s="21"/>
      <c r="B87" s="21"/>
      <c r="C87" s="21"/>
      <c r="D87" s="21"/>
      <c r="E87" s="21"/>
      <c r="F87" s="21"/>
      <c r="G87" s="21"/>
      <c r="H87" s="21"/>
      <c r="I87" s="21"/>
    </row>
    <row r="88" spans="1:9" ht="16.5" customHeight="1" x14ac:dyDescent="0.2">
      <c r="A88" s="21"/>
      <c r="B88" s="21"/>
      <c r="C88" s="21"/>
      <c r="D88" s="21"/>
      <c r="E88" s="21"/>
      <c r="F88" s="21"/>
      <c r="G88" s="21"/>
      <c r="H88" s="21"/>
      <c r="I88" s="21"/>
    </row>
    <row r="89" spans="1:9" ht="16.5" customHeight="1" x14ac:dyDescent="0.2">
      <c r="A89" s="21"/>
      <c r="B89" s="21"/>
      <c r="C89" s="21"/>
      <c r="D89" s="21"/>
      <c r="E89" s="21"/>
      <c r="F89" s="21"/>
      <c r="G89" s="21"/>
      <c r="H89" s="21"/>
      <c r="I89" s="21"/>
    </row>
    <row r="90" spans="1:9" ht="16.5" customHeight="1" x14ac:dyDescent="0.2">
      <c r="A90" s="21"/>
      <c r="B90" s="21"/>
      <c r="C90" s="21"/>
      <c r="D90" s="21"/>
      <c r="E90" s="21"/>
      <c r="F90" s="21"/>
      <c r="G90" s="21"/>
      <c r="H90" s="21"/>
      <c r="I90" s="21"/>
    </row>
    <row r="91" spans="1:9" ht="16.5" customHeight="1" x14ac:dyDescent="0.2">
      <c r="A91" s="21"/>
      <c r="B91" s="21"/>
      <c r="C91" s="21"/>
      <c r="D91" s="21"/>
      <c r="E91" s="21"/>
      <c r="F91" s="21"/>
      <c r="G91" s="21"/>
      <c r="H91" s="21"/>
      <c r="I91" s="21"/>
    </row>
    <row r="92" spans="1:9" ht="16.5" customHeight="1" x14ac:dyDescent="0.2">
      <c r="A92" s="21"/>
      <c r="B92" s="21"/>
      <c r="C92" s="21"/>
      <c r="D92" s="21"/>
      <c r="E92" s="21"/>
      <c r="F92" s="21"/>
      <c r="G92" s="21"/>
      <c r="H92" s="21"/>
      <c r="I92" s="21"/>
    </row>
    <row r="93" spans="1:9" ht="16.5" customHeight="1" x14ac:dyDescent="0.2">
      <c r="A93" s="21"/>
      <c r="B93" s="21"/>
      <c r="C93" s="21"/>
      <c r="D93" s="21"/>
      <c r="E93" s="21"/>
      <c r="F93" s="21"/>
      <c r="G93" s="21"/>
      <c r="H93" s="21"/>
      <c r="I93" s="21"/>
    </row>
    <row r="94" spans="1:9" ht="16.5" customHeight="1" x14ac:dyDescent="0.2">
      <c r="A94" s="21"/>
      <c r="B94" s="21"/>
      <c r="C94" s="21"/>
      <c r="D94" s="21"/>
      <c r="E94" s="21"/>
      <c r="F94" s="21"/>
      <c r="G94" s="21"/>
      <c r="H94" s="21"/>
      <c r="I94" s="21"/>
    </row>
    <row r="95" spans="1:9" ht="16.5" customHeight="1" x14ac:dyDescent="0.2">
      <c r="A95" s="21"/>
      <c r="B95" s="21"/>
      <c r="C95" s="21"/>
      <c r="D95" s="21"/>
      <c r="E95" s="21"/>
      <c r="F95" s="21"/>
      <c r="G95" s="21"/>
      <c r="H95" s="21"/>
      <c r="I95" s="21"/>
    </row>
    <row r="96" spans="1:9" ht="16.5" customHeight="1" x14ac:dyDescent="0.2">
      <c r="A96" s="21"/>
      <c r="B96" s="21"/>
      <c r="C96" s="21"/>
      <c r="D96" s="21"/>
      <c r="E96" s="21"/>
      <c r="F96" s="21"/>
      <c r="G96" s="21"/>
      <c r="H96" s="21"/>
      <c r="I96" s="21"/>
    </row>
    <row r="97" spans="1:9" ht="16.5" customHeight="1" x14ac:dyDescent="0.2">
      <c r="A97" s="21"/>
      <c r="B97" s="21"/>
      <c r="C97" s="21"/>
      <c r="D97" s="21"/>
      <c r="E97" s="21"/>
      <c r="F97" s="21"/>
      <c r="G97" s="21"/>
      <c r="H97" s="21"/>
      <c r="I97" s="21"/>
    </row>
    <row r="98" spans="1:9" ht="16.5" customHeight="1" x14ac:dyDescent="0.2">
      <c r="A98" s="21"/>
      <c r="B98" s="21"/>
      <c r="C98" s="21"/>
      <c r="D98" s="21"/>
      <c r="E98" s="21"/>
      <c r="F98" s="21"/>
      <c r="G98" s="21"/>
      <c r="H98" s="21"/>
      <c r="I98" s="21"/>
    </row>
    <row r="99" spans="1:9" ht="16.5" customHeight="1" x14ac:dyDescent="0.2">
      <c r="A99" s="21"/>
      <c r="B99" s="21"/>
      <c r="C99" s="21"/>
      <c r="D99" s="21"/>
      <c r="E99" s="21"/>
      <c r="F99" s="21"/>
      <c r="G99" s="21"/>
      <c r="H99" s="21"/>
      <c r="I99" s="21"/>
    </row>
    <row r="100" spans="1:9" ht="16.5" customHeight="1" x14ac:dyDescent="0.2">
      <c r="A100" s="21"/>
      <c r="B100" s="21"/>
      <c r="C100" s="21"/>
      <c r="D100" s="21"/>
      <c r="E100" s="21"/>
      <c r="F100" s="21"/>
      <c r="G100" s="21"/>
      <c r="H100" s="21"/>
      <c r="I100" s="21"/>
    </row>
    <row r="101" spans="1:9" ht="16.5" customHeight="1" x14ac:dyDescent="0.2">
      <c r="A101" s="21"/>
      <c r="B101" s="21"/>
      <c r="C101" s="21"/>
      <c r="D101" s="21"/>
      <c r="E101" s="21"/>
      <c r="F101" s="21"/>
      <c r="G101" s="21"/>
      <c r="H101" s="21"/>
      <c r="I101" s="21"/>
    </row>
    <row r="102" spans="1:9" ht="16.5" customHeight="1" x14ac:dyDescent="0.2">
      <c r="A102" s="21"/>
      <c r="B102" s="21"/>
      <c r="C102" s="21"/>
      <c r="D102" s="21"/>
      <c r="E102" s="21"/>
      <c r="F102" s="21"/>
      <c r="G102" s="21"/>
      <c r="H102" s="21"/>
      <c r="I102" s="21"/>
    </row>
    <row r="103" spans="1:9" ht="16.5" customHeight="1" x14ac:dyDescent="0.2">
      <c r="A103" s="21"/>
      <c r="B103" s="21"/>
      <c r="C103" s="21"/>
      <c r="D103" s="21"/>
      <c r="E103" s="21"/>
      <c r="F103" s="21"/>
      <c r="G103" s="21"/>
      <c r="H103" s="21"/>
      <c r="I103" s="21"/>
    </row>
    <row r="104" spans="1:9" ht="16.5" customHeight="1" x14ac:dyDescent="0.2">
      <c r="A104" s="21"/>
      <c r="B104" s="21"/>
      <c r="C104" s="21"/>
      <c r="D104" s="21"/>
      <c r="E104" s="21"/>
      <c r="F104" s="21"/>
      <c r="G104" s="21"/>
      <c r="H104" s="21"/>
      <c r="I104" s="21"/>
    </row>
    <row r="105" spans="1:9" ht="16.5" customHeight="1" x14ac:dyDescent="0.2">
      <c r="A105" s="21"/>
      <c r="B105" s="21"/>
      <c r="C105" s="21"/>
      <c r="D105" s="21"/>
      <c r="E105" s="21"/>
      <c r="F105" s="21"/>
      <c r="G105" s="21"/>
      <c r="H105" s="21"/>
      <c r="I105" s="21"/>
    </row>
    <row r="106" spans="1:9" ht="16.5" customHeight="1" x14ac:dyDescent="0.2">
      <c r="A106" s="21"/>
      <c r="B106" s="21"/>
      <c r="C106" s="21"/>
      <c r="D106" s="21"/>
      <c r="E106" s="21"/>
      <c r="F106" s="21"/>
      <c r="G106" s="21"/>
      <c r="H106" s="21"/>
      <c r="I106" s="21"/>
    </row>
    <row r="107" spans="1:9" ht="16.5" customHeight="1" x14ac:dyDescent="0.2">
      <c r="A107" s="21"/>
      <c r="B107" s="21"/>
      <c r="C107" s="21"/>
      <c r="D107" s="21"/>
      <c r="E107" s="21"/>
      <c r="F107" s="21"/>
      <c r="G107" s="21"/>
      <c r="H107" s="21"/>
      <c r="I107" s="21"/>
    </row>
    <row r="108" spans="1:9" ht="16.5" customHeight="1" x14ac:dyDescent="0.2">
      <c r="A108" s="21"/>
      <c r="B108" s="21"/>
      <c r="C108" s="21"/>
      <c r="D108" s="21"/>
      <c r="E108" s="21"/>
      <c r="F108" s="21"/>
      <c r="G108" s="21"/>
      <c r="H108" s="21"/>
      <c r="I108" s="21"/>
    </row>
    <row r="109" spans="1:9" ht="16.5" customHeight="1" x14ac:dyDescent="0.2">
      <c r="A109" s="21"/>
      <c r="B109" s="21"/>
      <c r="C109" s="21"/>
      <c r="D109" s="21"/>
      <c r="E109" s="21"/>
      <c r="F109" s="21"/>
      <c r="G109" s="21"/>
      <c r="H109" s="21"/>
      <c r="I109" s="21"/>
    </row>
    <row r="110" spans="1:9" ht="16.5" customHeight="1" x14ac:dyDescent="0.2">
      <c r="A110" s="21"/>
      <c r="B110" s="21"/>
      <c r="C110" s="21"/>
      <c r="D110" s="21"/>
      <c r="E110" s="21"/>
      <c r="F110" s="21"/>
      <c r="G110" s="21"/>
      <c r="H110" s="21"/>
      <c r="I110" s="21"/>
    </row>
    <row r="111" spans="1:9" ht="16.5" customHeight="1" x14ac:dyDescent="0.2">
      <c r="A111" s="21"/>
      <c r="B111" s="21"/>
      <c r="C111" s="21"/>
      <c r="D111" s="21"/>
      <c r="E111" s="21"/>
      <c r="F111" s="21"/>
      <c r="G111" s="21"/>
      <c r="H111" s="21"/>
      <c r="I111" s="21"/>
    </row>
    <row r="112" spans="1:9" ht="16.5" customHeight="1" x14ac:dyDescent="0.2">
      <c r="A112" s="21"/>
      <c r="B112" s="21"/>
      <c r="C112" s="21"/>
      <c r="D112" s="21"/>
      <c r="E112" s="21"/>
      <c r="F112" s="21"/>
      <c r="G112" s="21"/>
      <c r="H112" s="21"/>
      <c r="I112" s="21"/>
    </row>
    <row r="113" spans="1:9" ht="16.5" customHeight="1" x14ac:dyDescent="0.2">
      <c r="A113" s="21"/>
      <c r="B113" s="21"/>
      <c r="C113" s="21"/>
      <c r="D113" s="21"/>
      <c r="E113" s="21"/>
      <c r="F113" s="21"/>
      <c r="G113" s="21"/>
      <c r="H113" s="21"/>
      <c r="I113" s="21"/>
    </row>
    <row r="114" spans="1:9" ht="16.5" customHeight="1" x14ac:dyDescent="0.2">
      <c r="A114" s="21"/>
      <c r="B114" s="21"/>
      <c r="C114" s="21"/>
      <c r="D114" s="21"/>
      <c r="E114" s="21"/>
      <c r="F114" s="21"/>
      <c r="G114" s="21"/>
      <c r="H114" s="21"/>
      <c r="I114" s="21"/>
    </row>
    <row r="115" spans="1:9" ht="16.5" customHeight="1" x14ac:dyDescent="0.2">
      <c r="A115" s="21"/>
      <c r="B115" s="21"/>
      <c r="C115" s="21"/>
      <c r="D115" s="21"/>
      <c r="E115" s="21"/>
      <c r="F115" s="21"/>
      <c r="G115" s="21"/>
      <c r="H115" s="21"/>
      <c r="I115" s="21"/>
    </row>
    <row r="116" spans="1:9" ht="16.5" customHeight="1" x14ac:dyDescent="0.2">
      <c r="A116" s="21"/>
      <c r="B116" s="21"/>
      <c r="C116" s="21"/>
      <c r="D116" s="21"/>
      <c r="E116" s="21"/>
      <c r="F116" s="21"/>
      <c r="G116" s="21"/>
      <c r="H116" s="21"/>
      <c r="I116" s="21"/>
    </row>
    <row r="117" spans="1:9" ht="16.5" customHeight="1" x14ac:dyDescent="0.2">
      <c r="A117" s="21"/>
      <c r="B117" s="21"/>
      <c r="C117" s="21"/>
      <c r="D117" s="21"/>
      <c r="E117" s="21"/>
      <c r="F117" s="21"/>
      <c r="G117" s="21"/>
      <c r="H117" s="21"/>
      <c r="I117" s="21"/>
    </row>
    <row r="118" spans="1:9" ht="16.5" customHeight="1" x14ac:dyDescent="0.2">
      <c r="A118" s="21"/>
      <c r="B118" s="21"/>
      <c r="C118" s="21"/>
      <c r="D118" s="21"/>
      <c r="E118" s="21"/>
      <c r="F118" s="21"/>
      <c r="G118" s="21"/>
      <c r="H118" s="21"/>
      <c r="I118" s="21"/>
    </row>
    <row r="119" spans="1:9" ht="16.5" customHeight="1" x14ac:dyDescent="0.2">
      <c r="A119" s="21"/>
      <c r="B119" s="21"/>
      <c r="C119" s="21"/>
      <c r="D119" s="21"/>
      <c r="E119" s="21"/>
      <c r="F119" s="21"/>
      <c r="G119" s="21"/>
      <c r="H119" s="21"/>
      <c r="I119" s="21"/>
    </row>
    <row r="120" spans="1:9" ht="16.5" customHeight="1" x14ac:dyDescent="0.2">
      <c r="A120" s="21"/>
      <c r="B120" s="21"/>
      <c r="C120" s="21"/>
      <c r="D120" s="21"/>
      <c r="E120" s="21"/>
      <c r="F120" s="21"/>
      <c r="G120" s="21"/>
      <c r="H120" s="21"/>
      <c r="I120" s="21"/>
    </row>
    <row r="121" spans="1:9" ht="16.5" customHeight="1" x14ac:dyDescent="0.2">
      <c r="A121" s="21"/>
      <c r="B121" s="21"/>
      <c r="C121" s="21"/>
      <c r="D121" s="21"/>
      <c r="E121" s="21"/>
      <c r="F121" s="21"/>
      <c r="G121" s="21"/>
      <c r="H121" s="21"/>
      <c r="I121" s="21"/>
    </row>
    <row r="122" spans="1:9" ht="16.5" customHeight="1" x14ac:dyDescent="0.2">
      <c r="A122" s="21"/>
      <c r="B122" s="21"/>
      <c r="C122" s="21"/>
      <c r="D122" s="21"/>
      <c r="E122" s="21"/>
      <c r="F122" s="21"/>
      <c r="G122" s="21"/>
      <c r="H122" s="21"/>
      <c r="I122" s="21"/>
    </row>
    <row r="123" spans="1:9" ht="16.5" customHeight="1" x14ac:dyDescent="0.2">
      <c r="A123" s="21"/>
      <c r="B123" s="21"/>
      <c r="C123" s="21"/>
      <c r="D123" s="21"/>
      <c r="E123" s="21"/>
      <c r="F123" s="21"/>
      <c r="G123" s="21"/>
      <c r="H123" s="21"/>
      <c r="I123" s="21"/>
    </row>
    <row r="124" spans="1:9" ht="16.5" customHeight="1" x14ac:dyDescent="0.2">
      <c r="A124" s="21"/>
      <c r="B124" s="21"/>
      <c r="C124" s="21"/>
      <c r="D124" s="21"/>
      <c r="E124" s="21"/>
      <c r="F124" s="21"/>
      <c r="G124" s="21"/>
      <c r="H124" s="21"/>
      <c r="I124" s="21"/>
    </row>
    <row r="125" spans="1:9" ht="16.5" customHeight="1" x14ac:dyDescent="0.2">
      <c r="A125" s="21"/>
      <c r="B125" s="21"/>
      <c r="C125" s="21"/>
      <c r="D125" s="21"/>
      <c r="E125" s="21"/>
      <c r="F125" s="21"/>
      <c r="G125" s="21"/>
      <c r="H125" s="21"/>
      <c r="I125" s="21"/>
    </row>
    <row r="126" spans="1:9" ht="16.5" customHeight="1" x14ac:dyDescent="0.2">
      <c r="A126" s="21"/>
      <c r="B126" s="21"/>
      <c r="C126" s="21"/>
      <c r="D126" s="21"/>
      <c r="E126" s="21"/>
      <c r="F126" s="21"/>
      <c r="G126" s="21"/>
      <c r="H126" s="21"/>
      <c r="I126" s="21"/>
    </row>
    <row r="127" spans="1:9" ht="16.5" customHeight="1" x14ac:dyDescent="0.2">
      <c r="A127" s="21"/>
      <c r="B127" s="21"/>
      <c r="C127" s="21"/>
      <c r="D127" s="21"/>
      <c r="E127" s="21"/>
      <c r="F127" s="21"/>
      <c r="G127" s="21"/>
      <c r="H127" s="21"/>
      <c r="I127" s="21"/>
    </row>
    <row r="128" spans="1:9" ht="16.5" customHeight="1" x14ac:dyDescent="0.2">
      <c r="A128" s="21"/>
      <c r="B128" s="21"/>
      <c r="C128" s="21"/>
      <c r="D128" s="21"/>
      <c r="E128" s="21"/>
      <c r="F128" s="21"/>
      <c r="G128" s="21"/>
      <c r="H128" s="21"/>
      <c r="I128" s="21"/>
    </row>
    <row r="129" spans="1:9" ht="16.5" customHeight="1" x14ac:dyDescent="0.2">
      <c r="A129" s="21"/>
      <c r="B129" s="21"/>
      <c r="C129" s="21"/>
      <c r="D129" s="21"/>
      <c r="E129" s="21"/>
      <c r="F129" s="21"/>
      <c r="G129" s="21"/>
      <c r="H129" s="21"/>
      <c r="I129" s="21"/>
    </row>
    <row r="130" spans="1:9" ht="16.5" customHeight="1" x14ac:dyDescent="0.2">
      <c r="A130" s="21"/>
      <c r="B130" s="21"/>
      <c r="C130" s="21"/>
      <c r="D130" s="21"/>
      <c r="E130" s="21"/>
      <c r="F130" s="21"/>
      <c r="G130" s="21"/>
      <c r="H130" s="21"/>
      <c r="I130" s="21"/>
    </row>
    <row r="131" spans="1:9" ht="16.5" customHeight="1" x14ac:dyDescent="0.2">
      <c r="A131" s="21"/>
      <c r="B131" s="21"/>
      <c r="C131" s="21"/>
      <c r="D131" s="21"/>
      <c r="E131" s="21"/>
      <c r="F131" s="21"/>
      <c r="G131" s="21"/>
      <c r="H131" s="21"/>
      <c r="I131" s="21"/>
    </row>
    <row r="132" spans="1:9" ht="16.5" customHeight="1" x14ac:dyDescent="0.2">
      <c r="A132" s="21"/>
      <c r="B132" s="21"/>
      <c r="C132" s="21"/>
      <c r="D132" s="21"/>
      <c r="E132" s="21"/>
      <c r="F132" s="21"/>
      <c r="G132" s="21"/>
      <c r="H132" s="21"/>
      <c r="I132" s="21"/>
    </row>
    <row r="133" spans="1:9" ht="16.5" customHeight="1" x14ac:dyDescent="0.2">
      <c r="A133" s="21"/>
      <c r="B133" s="21"/>
      <c r="C133" s="21"/>
      <c r="D133" s="21"/>
      <c r="E133" s="21"/>
      <c r="F133" s="21"/>
      <c r="G133" s="21"/>
      <c r="H133" s="21"/>
      <c r="I133" s="21"/>
    </row>
    <row r="134" spans="1:9" ht="16.5" customHeight="1" x14ac:dyDescent="0.2">
      <c r="A134" s="21"/>
      <c r="B134" s="21"/>
      <c r="C134" s="21"/>
      <c r="D134" s="21"/>
      <c r="E134" s="21"/>
      <c r="F134" s="21"/>
      <c r="G134" s="21"/>
      <c r="H134" s="21"/>
      <c r="I134" s="21"/>
    </row>
    <row r="135" spans="1:9" ht="16.5" customHeight="1" x14ac:dyDescent="0.2">
      <c r="A135" s="21"/>
      <c r="B135" s="21"/>
      <c r="C135" s="21"/>
      <c r="D135" s="21"/>
      <c r="E135" s="21"/>
      <c r="F135" s="21"/>
      <c r="G135" s="21"/>
      <c r="H135" s="21"/>
      <c r="I135" s="21"/>
    </row>
    <row r="136" spans="1:9" ht="16.5" customHeight="1" x14ac:dyDescent="0.2">
      <c r="A136" s="21"/>
      <c r="B136" s="21"/>
      <c r="C136" s="21"/>
      <c r="D136" s="21"/>
      <c r="E136" s="21"/>
      <c r="F136" s="21"/>
      <c r="G136" s="21"/>
      <c r="H136" s="21"/>
      <c r="I136" s="21"/>
    </row>
    <row r="137" spans="1:9" ht="16.5" customHeight="1" x14ac:dyDescent="0.2">
      <c r="A137" s="21"/>
      <c r="B137" s="21"/>
      <c r="C137" s="21"/>
      <c r="D137" s="21"/>
      <c r="E137" s="21"/>
      <c r="F137" s="21"/>
      <c r="G137" s="21"/>
      <c r="H137" s="21"/>
      <c r="I137" s="21"/>
    </row>
    <row r="138" spans="1:9" ht="16.5" customHeight="1" x14ac:dyDescent="0.2">
      <c r="A138" s="21"/>
      <c r="B138" s="21"/>
      <c r="C138" s="21"/>
      <c r="D138" s="21"/>
      <c r="E138" s="21"/>
      <c r="F138" s="21"/>
      <c r="G138" s="21"/>
      <c r="H138" s="21"/>
      <c r="I138" s="21"/>
    </row>
    <row r="139" spans="1:9" ht="16.5" customHeight="1" x14ac:dyDescent="0.2">
      <c r="A139" s="21"/>
      <c r="B139" s="21"/>
      <c r="C139" s="21"/>
      <c r="D139" s="21"/>
      <c r="E139" s="21"/>
      <c r="F139" s="21"/>
      <c r="G139" s="21"/>
      <c r="H139" s="21"/>
      <c r="I139" s="21"/>
    </row>
    <row r="140" spans="1:9" ht="16.5" customHeight="1" x14ac:dyDescent="0.2">
      <c r="A140" s="21"/>
      <c r="B140" s="21"/>
      <c r="C140" s="21"/>
      <c r="D140" s="21"/>
      <c r="E140" s="21"/>
      <c r="F140" s="21"/>
      <c r="G140" s="21"/>
      <c r="H140" s="21"/>
      <c r="I140" s="21"/>
    </row>
    <row r="141" spans="1:9" ht="16.5" customHeight="1" x14ac:dyDescent="0.2">
      <c r="A141" s="21"/>
      <c r="B141" s="21"/>
      <c r="C141" s="21"/>
      <c r="D141" s="21"/>
      <c r="E141" s="21"/>
      <c r="F141" s="21"/>
      <c r="G141" s="21"/>
      <c r="H141" s="21"/>
      <c r="I141" s="21"/>
    </row>
    <row r="142" spans="1:9" ht="16.5" customHeight="1" x14ac:dyDescent="0.2">
      <c r="A142" s="21"/>
      <c r="B142" s="21"/>
      <c r="C142" s="21"/>
      <c r="D142" s="21"/>
      <c r="E142" s="21"/>
      <c r="F142" s="21"/>
      <c r="G142" s="21"/>
      <c r="H142" s="21"/>
      <c r="I142" s="21"/>
    </row>
    <row r="143" spans="1:9" ht="16.5" customHeight="1" x14ac:dyDescent="0.2">
      <c r="A143" s="21"/>
      <c r="B143" s="21"/>
      <c r="C143" s="21"/>
      <c r="D143" s="21"/>
      <c r="E143" s="21"/>
      <c r="F143" s="21"/>
      <c r="G143" s="21"/>
      <c r="H143" s="21"/>
      <c r="I143" s="21"/>
    </row>
    <row r="144" spans="1:9" ht="16.5" customHeight="1" x14ac:dyDescent="0.2">
      <c r="A144" s="21"/>
      <c r="B144" s="21"/>
      <c r="C144" s="21"/>
      <c r="D144" s="21"/>
      <c r="E144" s="21"/>
      <c r="F144" s="21"/>
      <c r="G144" s="21"/>
      <c r="H144" s="21"/>
      <c r="I144" s="21"/>
    </row>
    <row r="145" spans="1:9" ht="16.5" customHeight="1" x14ac:dyDescent="0.2">
      <c r="A145" s="21"/>
      <c r="B145" s="21"/>
      <c r="C145" s="21"/>
      <c r="D145" s="21"/>
      <c r="E145" s="21"/>
      <c r="F145" s="21"/>
      <c r="G145" s="21"/>
      <c r="H145" s="21"/>
      <c r="I145" s="21"/>
    </row>
    <row r="146" spans="1:9" ht="16.5" customHeight="1" x14ac:dyDescent="0.2">
      <c r="A146" s="21"/>
      <c r="B146" s="21"/>
      <c r="C146" s="21"/>
      <c r="D146" s="21"/>
      <c r="E146" s="21"/>
      <c r="F146" s="21"/>
      <c r="G146" s="21"/>
      <c r="H146" s="21"/>
      <c r="I146" s="21"/>
    </row>
    <row r="147" spans="1:9" ht="16.5" customHeight="1" x14ac:dyDescent="0.2">
      <c r="A147" s="21"/>
      <c r="B147" s="21"/>
      <c r="C147" s="21"/>
      <c r="D147" s="21"/>
      <c r="E147" s="21"/>
      <c r="F147" s="21"/>
      <c r="G147" s="21"/>
      <c r="H147" s="21"/>
      <c r="I147" s="21"/>
    </row>
    <row r="148" spans="1:9" ht="16.5" customHeight="1" x14ac:dyDescent="0.2">
      <c r="A148" s="21"/>
      <c r="B148" s="21"/>
      <c r="C148" s="21"/>
      <c r="D148" s="21"/>
      <c r="E148" s="21"/>
      <c r="F148" s="21"/>
      <c r="G148" s="21"/>
      <c r="H148" s="21"/>
      <c r="I148" s="21"/>
    </row>
    <row r="149" spans="1:9" ht="16.5" customHeight="1" x14ac:dyDescent="0.2">
      <c r="A149" s="21"/>
      <c r="B149" s="21"/>
      <c r="C149" s="21"/>
      <c r="D149" s="21"/>
      <c r="E149" s="21"/>
      <c r="F149" s="21"/>
      <c r="G149" s="21"/>
      <c r="H149" s="21"/>
      <c r="I149" s="21"/>
    </row>
    <row r="150" spans="1:9" ht="16.5" customHeight="1" x14ac:dyDescent="0.2">
      <c r="A150" s="21"/>
      <c r="B150" s="21"/>
      <c r="C150" s="21"/>
      <c r="D150" s="21"/>
      <c r="E150" s="21"/>
      <c r="F150" s="21"/>
      <c r="G150" s="21"/>
      <c r="H150" s="21"/>
      <c r="I150" s="21"/>
    </row>
    <row r="151" spans="1:9" ht="16.5" customHeight="1" x14ac:dyDescent="0.2">
      <c r="A151" s="21"/>
      <c r="B151" s="21"/>
      <c r="C151" s="21"/>
      <c r="D151" s="21"/>
      <c r="E151" s="21"/>
      <c r="F151" s="21"/>
      <c r="G151" s="21"/>
      <c r="H151" s="21"/>
      <c r="I151" s="21"/>
    </row>
    <row r="152" spans="1:9" ht="16.5" customHeight="1" x14ac:dyDescent="0.2">
      <c r="A152" s="21"/>
      <c r="B152" s="21"/>
      <c r="C152" s="21"/>
      <c r="D152" s="21"/>
      <c r="E152" s="21"/>
      <c r="F152" s="21"/>
      <c r="G152" s="21"/>
      <c r="H152" s="21"/>
      <c r="I152" s="21"/>
    </row>
    <row r="153" spans="1:9" ht="16.5" customHeight="1" x14ac:dyDescent="0.2">
      <c r="A153" s="21"/>
      <c r="B153" s="21"/>
      <c r="C153" s="21"/>
      <c r="D153" s="21"/>
      <c r="E153" s="21"/>
      <c r="F153" s="21"/>
      <c r="G153" s="21"/>
      <c r="H153" s="21"/>
      <c r="I153" s="21"/>
    </row>
    <row r="154" spans="1:9" ht="16.5" customHeight="1" x14ac:dyDescent="0.2">
      <c r="A154" s="21"/>
      <c r="B154" s="21"/>
      <c r="C154" s="21"/>
      <c r="D154" s="21"/>
      <c r="E154" s="21"/>
      <c r="F154" s="21"/>
      <c r="G154" s="21"/>
      <c r="H154" s="21"/>
      <c r="I154" s="21"/>
    </row>
    <row r="155" spans="1:9" ht="16.5" customHeight="1" x14ac:dyDescent="0.2">
      <c r="A155" s="21"/>
      <c r="B155" s="21"/>
      <c r="C155" s="21"/>
      <c r="D155" s="21"/>
      <c r="E155" s="21"/>
      <c r="F155" s="21"/>
      <c r="G155" s="21"/>
      <c r="H155" s="21"/>
      <c r="I155" s="21"/>
    </row>
    <row r="156" spans="1:9" ht="16.5" customHeight="1" x14ac:dyDescent="0.2">
      <c r="A156" s="21"/>
      <c r="B156" s="21"/>
      <c r="C156" s="21"/>
      <c r="D156" s="21"/>
      <c r="E156" s="21"/>
      <c r="F156" s="21"/>
      <c r="G156" s="21"/>
      <c r="H156" s="21"/>
      <c r="I156" s="21"/>
    </row>
    <row r="157" spans="1:9" ht="16.5" customHeight="1" x14ac:dyDescent="0.2">
      <c r="A157" s="21"/>
      <c r="B157" s="21"/>
      <c r="C157" s="21"/>
      <c r="D157" s="21"/>
      <c r="E157" s="21"/>
      <c r="F157" s="21"/>
      <c r="G157" s="21"/>
      <c r="H157" s="21"/>
      <c r="I157" s="21"/>
    </row>
    <row r="158" spans="1:9" ht="16.5" customHeight="1" x14ac:dyDescent="0.2">
      <c r="A158" s="21"/>
      <c r="B158" s="21"/>
      <c r="C158" s="21"/>
      <c r="D158" s="21"/>
      <c r="E158" s="21"/>
      <c r="F158" s="21"/>
      <c r="G158" s="21"/>
      <c r="H158" s="21"/>
      <c r="I158" s="21"/>
    </row>
    <row r="159" spans="1:9" ht="16.5" customHeight="1" x14ac:dyDescent="0.2">
      <c r="A159" s="21"/>
      <c r="B159" s="21"/>
      <c r="C159" s="21"/>
      <c r="D159" s="21"/>
      <c r="E159" s="21"/>
      <c r="F159" s="21"/>
      <c r="G159" s="21"/>
      <c r="H159" s="21"/>
      <c r="I159" s="21"/>
    </row>
    <row r="160" spans="1:9" ht="16.5" customHeight="1" x14ac:dyDescent="0.2">
      <c r="A160" s="21"/>
      <c r="B160" s="21"/>
      <c r="C160" s="21"/>
      <c r="D160" s="21"/>
      <c r="E160" s="21"/>
      <c r="F160" s="21"/>
      <c r="G160" s="21"/>
      <c r="H160" s="21"/>
      <c r="I160" s="21"/>
    </row>
    <row r="161" spans="1:9" ht="16.5" customHeight="1" x14ac:dyDescent="0.2">
      <c r="A161" s="21"/>
      <c r="B161" s="21"/>
      <c r="C161" s="21"/>
      <c r="D161" s="21"/>
      <c r="E161" s="21"/>
      <c r="F161" s="21"/>
      <c r="G161" s="21"/>
      <c r="H161" s="21"/>
      <c r="I161" s="21"/>
    </row>
    <row r="162" spans="1:9" ht="16.5" customHeight="1" x14ac:dyDescent="0.2">
      <c r="A162" s="21"/>
      <c r="B162" s="21"/>
      <c r="C162" s="21"/>
      <c r="D162" s="21"/>
      <c r="E162" s="21"/>
      <c r="F162" s="21"/>
      <c r="G162" s="21"/>
      <c r="H162" s="21"/>
      <c r="I162" s="21"/>
    </row>
    <row r="163" spans="1:9" ht="16.5" customHeight="1" x14ac:dyDescent="0.2">
      <c r="A163" s="21"/>
      <c r="B163" s="21"/>
      <c r="C163" s="21"/>
      <c r="D163" s="21"/>
      <c r="E163" s="21"/>
      <c r="F163" s="21"/>
      <c r="G163" s="21"/>
      <c r="H163" s="21"/>
      <c r="I163" s="21"/>
    </row>
    <row r="164" spans="1:9" ht="16.5" customHeight="1" x14ac:dyDescent="0.2">
      <c r="A164" s="21"/>
      <c r="B164" s="21"/>
      <c r="C164" s="21"/>
      <c r="D164" s="21"/>
      <c r="E164" s="21"/>
      <c r="F164" s="21"/>
      <c r="G164" s="21"/>
      <c r="H164" s="21"/>
      <c r="I164" s="21"/>
    </row>
    <row r="165" spans="1:9" ht="16.5" customHeight="1" x14ac:dyDescent="0.2">
      <c r="A165" s="21"/>
      <c r="B165" s="21"/>
      <c r="C165" s="21"/>
      <c r="D165" s="21"/>
      <c r="E165" s="21"/>
      <c r="F165" s="21"/>
      <c r="G165" s="21"/>
      <c r="H165" s="21"/>
      <c r="I165" s="21"/>
    </row>
    <row r="166" spans="1:9" ht="16.5" customHeight="1" x14ac:dyDescent="0.2">
      <c r="A166" s="21"/>
      <c r="B166" s="21"/>
      <c r="C166" s="21"/>
      <c r="D166" s="21"/>
      <c r="E166" s="21"/>
      <c r="F166" s="21"/>
      <c r="G166" s="21"/>
      <c r="H166" s="21"/>
      <c r="I166" s="21"/>
    </row>
    <row r="167" spans="1:9" ht="16.5" customHeight="1" x14ac:dyDescent="0.2">
      <c r="A167" s="21"/>
      <c r="B167" s="21"/>
      <c r="C167" s="21"/>
      <c r="D167" s="21"/>
      <c r="E167" s="21"/>
      <c r="F167" s="21"/>
      <c r="G167" s="21"/>
      <c r="H167" s="21"/>
      <c r="I167" s="21"/>
    </row>
    <row r="168" spans="1:9" ht="16.5" customHeight="1" x14ac:dyDescent="0.2">
      <c r="A168" s="21"/>
      <c r="B168" s="21"/>
      <c r="C168" s="21"/>
      <c r="D168" s="21"/>
      <c r="E168" s="21"/>
      <c r="F168" s="21"/>
      <c r="G168" s="21"/>
      <c r="H168" s="21"/>
      <c r="I168" s="21"/>
    </row>
    <row r="169" spans="1:9" ht="16.5" customHeight="1" x14ac:dyDescent="0.2">
      <c r="A169" s="21"/>
      <c r="B169" s="21"/>
      <c r="C169" s="21"/>
      <c r="D169" s="21"/>
      <c r="E169" s="21"/>
      <c r="F169" s="21"/>
      <c r="G169" s="21"/>
      <c r="H169" s="21"/>
      <c r="I169" s="21"/>
    </row>
    <row r="170" spans="1:9" ht="16.5" customHeight="1" x14ac:dyDescent="0.2">
      <c r="A170" s="21"/>
      <c r="B170" s="21"/>
      <c r="C170" s="21"/>
      <c r="D170" s="21"/>
      <c r="E170" s="21"/>
      <c r="F170" s="21"/>
      <c r="G170" s="21"/>
      <c r="H170" s="21"/>
      <c r="I170" s="21"/>
    </row>
    <row r="171" spans="1:9" ht="16.5" customHeight="1" x14ac:dyDescent="0.2">
      <c r="A171" s="21"/>
      <c r="B171" s="21"/>
      <c r="C171" s="21"/>
      <c r="D171" s="21"/>
      <c r="E171" s="21"/>
      <c r="F171" s="21"/>
      <c r="G171" s="21"/>
      <c r="H171" s="21"/>
      <c r="I171" s="21"/>
    </row>
    <row r="172" spans="1:9" ht="16.5" customHeight="1" x14ac:dyDescent="0.2">
      <c r="A172" s="21"/>
      <c r="B172" s="21"/>
      <c r="C172" s="21"/>
      <c r="D172" s="21"/>
      <c r="E172" s="21"/>
      <c r="F172" s="21"/>
      <c r="G172" s="21"/>
      <c r="H172" s="21"/>
      <c r="I172" s="21"/>
    </row>
    <row r="173" spans="1:9" ht="16.5" customHeight="1" x14ac:dyDescent="0.2"/>
  </sheetData>
  <mergeCells count="4">
    <mergeCell ref="I9:J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7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K152"/>
  <sheetViews>
    <sheetView showGridLines="0" zoomScaleNormal="100" zoomScaleSheetLayoutView="55" workbookViewId="0">
      <selection activeCell="G25" sqref="G25"/>
    </sheetView>
  </sheetViews>
  <sheetFormatPr defaultRowHeight="12" x14ac:dyDescent="0.2"/>
  <cols>
    <col min="1" max="5" width="2.85546875" style="39" customWidth="1"/>
    <col min="6" max="6" width="9.5703125" style="39" customWidth="1"/>
    <col min="7" max="7" width="73.7109375" style="39" customWidth="1"/>
    <col min="8" max="8" width="10.7109375" style="40" customWidth="1"/>
    <col min="9" max="9" width="12.7109375" style="39" customWidth="1"/>
    <col min="10" max="10" width="4.28515625" style="41" customWidth="1"/>
    <col min="11" max="11" width="10.140625" style="70" customWidth="1"/>
    <col min="12" max="16384" width="9.140625" style="41"/>
  </cols>
  <sheetData>
    <row r="1" spans="1:10" customFormat="1" ht="50.1" customHeight="1" x14ac:dyDescent="0.2">
      <c r="A1" s="99" t="s">
        <v>278</v>
      </c>
      <c r="B1" s="100"/>
      <c r="C1" s="100"/>
      <c r="D1" s="100"/>
      <c r="E1" s="100"/>
      <c r="F1" s="101"/>
      <c r="G1" s="101"/>
      <c r="H1" s="101"/>
      <c r="I1" s="101"/>
      <c r="J1" s="102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4" t="s">
        <v>1</v>
      </c>
      <c r="B4" s="42"/>
      <c r="C4" s="42"/>
      <c r="D4" s="43"/>
      <c r="E4" s="42"/>
      <c r="F4" s="42"/>
      <c r="G4" s="42"/>
      <c r="H4" s="44" t="s">
        <v>2</v>
      </c>
      <c r="I4" s="45">
        <v>40623</v>
      </c>
    </row>
    <row r="5" spans="1:10" ht="14.85" customHeight="1" x14ac:dyDescent="0.2">
      <c r="A5" s="9" t="s">
        <v>90</v>
      </c>
      <c r="B5" s="42"/>
      <c r="C5" s="42"/>
      <c r="D5" s="46"/>
      <c r="E5" s="47"/>
      <c r="F5" s="47"/>
      <c r="G5" s="47"/>
      <c r="H5" s="7" t="s">
        <v>3</v>
      </c>
      <c r="I5" s="8">
        <v>40634</v>
      </c>
    </row>
    <row r="6" spans="1:10" ht="14.85" customHeight="1" x14ac:dyDescent="0.2">
      <c r="A6" s="49"/>
      <c r="H6" s="7" t="s">
        <v>279</v>
      </c>
      <c r="I6" s="8">
        <v>43100</v>
      </c>
    </row>
    <row r="7" spans="1:10" ht="14.85" customHeight="1" x14ac:dyDescent="0.2">
      <c r="A7" s="41"/>
      <c r="I7" s="41"/>
    </row>
    <row r="8" spans="1:10" ht="14.85" customHeight="1" x14ac:dyDescent="0.2">
      <c r="A8" s="50" t="s">
        <v>4</v>
      </c>
    </row>
    <row r="9" spans="1:10" ht="14.85" customHeight="1" x14ac:dyDescent="0.2">
      <c r="A9" s="41"/>
      <c r="H9" s="103" t="s">
        <v>257</v>
      </c>
      <c r="I9" s="104"/>
    </row>
    <row r="10" spans="1:10" ht="29.45" customHeight="1" x14ac:dyDescent="0.2">
      <c r="A10" s="109" t="s">
        <v>6</v>
      </c>
      <c r="B10" s="109"/>
      <c r="C10" s="109"/>
      <c r="D10" s="109"/>
      <c r="E10" s="109"/>
      <c r="F10" s="109"/>
      <c r="G10" s="51" t="s">
        <v>7</v>
      </c>
      <c r="H10" s="105"/>
      <c r="I10" s="106"/>
    </row>
    <row r="11" spans="1:10" ht="29.45" customHeight="1" x14ac:dyDescent="0.2">
      <c r="A11" s="110" t="s">
        <v>8</v>
      </c>
      <c r="B11" s="111"/>
      <c r="C11" s="111"/>
      <c r="D11" s="111"/>
      <c r="E11" s="111"/>
      <c r="F11" s="111"/>
      <c r="G11" s="44" t="s">
        <v>213</v>
      </c>
      <c r="H11" s="105"/>
      <c r="I11" s="106"/>
    </row>
    <row r="12" spans="1:10" ht="14.85" customHeight="1" x14ac:dyDescent="0.2">
      <c r="A12" s="52" t="s">
        <v>10</v>
      </c>
      <c r="G12" s="44" t="s">
        <v>11</v>
      </c>
      <c r="H12" s="107"/>
      <c r="I12" s="108"/>
    </row>
    <row r="13" spans="1:10" ht="14.85" customHeight="1" x14ac:dyDescent="0.2">
      <c r="A13" s="52" t="s">
        <v>12</v>
      </c>
      <c r="B13" s="41"/>
      <c r="C13" s="41"/>
      <c r="D13" s="41"/>
      <c r="E13" s="41"/>
      <c r="F13" s="41"/>
      <c r="G13" s="39" t="s">
        <v>13</v>
      </c>
      <c r="H13" s="53"/>
      <c r="I13" s="53"/>
    </row>
    <row r="14" spans="1:10" ht="14.85" customHeight="1" x14ac:dyDescent="0.2">
      <c r="A14" s="52" t="s">
        <v>14</v>
      </c>
      <c r="G14" s="5" t="s">
        <v>280</v>
      </c>
    </row>
    <row r="15" spans="1:10" ht="14.85" customHeight="1" x14ac:dyDescent="0.2">
      <c r="A15" s="49"/>
    </row>
    <row r="16" spans="1:10" ht="14.85" customHeight="1" x14ac:dyDescent="0.2">
      <c r="B16" s="41"/>
      <c r="C16" s="41"/>
      <c r="D16" s="41"/>
      <c r="E16" s="41"/>
      <c r="F16" s="41"/>
      <c r="G16" s="41"/>
    </row>
    <row r="17" spans="1:10" ht="14.85" customHeight="1" x14ac:dyDescent="0.2"/>
    <row r="18" spans="1:10" ht="14.85" customHeight="1" x14ac:dyDescent="0.2">
      <c r="A18" s="54" t="s">
        <v>214</v>
      </c>
      <c r="I18" s="41"/>
    </row>
    <row r="19" spans="1:10" ht="14.85" customHeight="1" x14ac:dyDescent="0.2">
      <c r="A19" s="41"/>
      <c r="B19" s="41"/>
      <c r="C19" s="41"/>
      <c r="D19" s="41"/>
      <c r="E19" s="41"/>
      <c r="H19" s="19"/>
      <c r="I19" s="41"/>
      <c r="J19" s="21"/>
    </row>
    <row r="20" spans="1:10" ht="14.85" customHeight="1" x14ac:dyDescent="0.2">
      <c r="A20" s="41"/>
      <c r="B20" s="41"/>
      <c r="C20" s="41"/>
      <c r="D20" s="41"/>
      <c r="E20" s="41"/>
      <c r="H20" s="19"/>
      <c r="I20" s="55" t="s">
        <v>0</v>
      </c>
      <c r="J20" s="21"/>
    </row>
    <row r="21" spans="1:10" ht="14.85" customHeight="1" x14ac:dyDescent="0.2">
      <c r="A21" s="39" t="s">
        <v>16</v>
      </c>
      <c r="E21" s="39" t="s">
        <v>17</v>
      </c>
      <c r="F21" s="21"/>
      <c r="G21" s="35" t="s">
        <v>258</v>
      </c>
      <c r="H21" s="21"/>
      <c r="I21" s="56">
        <v>10</v>
      </c>
      <c r="J21" s="21"/>
    </row>
    <row r="22" spans="1:10" ht="14.85" customHeight="1" x14ac:dyDescent="0.2">
      <c r="A22" s="56">
        <v>15</v>
      </c>
      <c r="B22" s="56" t="s">
        <v>31</v>
      </c>
      <c r="C22" s="56"/>
      <c r="D22" s="40"/>
      <c r="E22" s="48">
        <v>9</v>
      </c>
      <c r="F22" s="21"/>
      <c r="G22" s="58" t="s">
        <v>67</v>
      </c>
      <c r="H22" s="21"/>
      <c r="I22" s="60"/>
      <c r="J22" s="21"/>
    </row>
    <row r="23" spans="1:10" ht="14.85" customHeight="1" x14ac:dyDescent="0.2">
      <c r="A23" s="56">
        <v>15</v>
      </c>
      <c r="B23" s="56">
        <v>10</v>
      </c>
      <c r="C23" s="56"/>
      <c r="D23" s="40"/>
      <c r="E23" s="48">
        <v>6</v>
      </c>
      <c r="F23" s="21"/>
      <c r="G23" s="58" t="s">
        <v>259</v>
      </c>
      <c r="H23" s="21"/>
      <c r="I23" s="60"/>
      <c r="J23" s="21"/>
    </row>
    <row r="24" spans="1:10" ht="14.85" customHeight="1" x14ac:dyDescent="0.2">
      <c r="A24" s="56">
        <v>15</v>
      </c>
      <c r="B24" s="56"/>
      <c r="C24" s="56"/>
      <c r="D24" s="40"/>
      <c r="E24" s="48">
        <v>4</v>
      </c>
      <c r="F24" s="21"/>
      <c r="G24" s="44" t="s">
        <v>260</v>
      </c>
      <c r="H24" s="21"/>
      <c r="I24" s="57">
        <f>SUM(I22:I23)</f>
        <v>0</v>
      </c>
      <c r="J24" s="21"/>
    </row>
    <row r="25" spans="1:10" ht="23.45" customHeight="1" x14ac:dyDescent="0.2">
      <c r="A25" s="28"/>
      <c r="B25" s="28"/>
      <c r="C25" s="28"/>
      <c r="D25" s="21"/>
      <c r="E25" s="21"/>
      <c r="F25" s="21"/>
      <c r="G25" s="66" t="s">
        <v>261</v>
      </c>
      <c r="H25" s="21"/>
      <c r="I25" s="21"/>
    </row>
    <row r="26" spans="1:10" ht="14.85" customHeight="1" x14ac:dyDescent="0.2">
      <c r="A26" s="56">
        <v>25</v>
      </c>
      <c r="B26" s="56" t="s">
        <v>31</v>
      </c>
      <c r="C26" s="56"/>
      <c r="D26" s="40"/>
      <c r="E26" s="48">
        <v>1</v>
      </c>
      <c r="F26" s="21"/>
      <c r="G26" s="58" t="s">
        <v>262</v>
      </c>
      <c r="H26" s="21"/>
      <c r="I26" s="57">
        <f>SUM(I27:I30)</f>
        <v>0</v>
      </c>
    </row>
    <row r="27" spans="1:10" ht="14.85" customHeight="1" x14ac:dyDescent="0.2">
      <c r="A27" s="56">
        <v>25</v>
      </c>
      <c r="B27" s="56" t="s">
        <v>31</v>
      </c>
      <c r="C27" s="56" t="s">
        <v>31</v>
      </c>
      <c r="D27" s="40"/>
      <c r="E27" s="48">
        <v>6</v>
      </c>
      <c r="F27" s="21"/>
      <c r="G27" s="59" t="s">
        <v>263</v>
      </c>
      <c r="H27" s="21"/>
      <c r="I27" s="60"/>
    </row>
    <row r="28" spans="1:10" ht="14.85" customHeight="1" x14ac:dyDescent="0.2">
      <c r="A28" s="56">
        <v>25</v>
      </c>
      <c r="B28" s="56" t="s">
        <v>31</v>
      </c>
      <c r="C28" s="56">
        <v>10</v>
      </c>
      <c r="D28" s="40"/>
      <c r="E28" s="48">
        <v>3</v>
      </c>
      <c r="F28" s="21"/>
      <c r="G28" s="59" t="s">
        <v>264</v>
      </c>
      <c r="H28" s="21"/>
      <c r="I28" s="60"/>
    </row>
    <row r="29" spans="1:10" ht="14.85" customHeight="1" x14ac:dyDescent="0.2">
      <c r="A29" s="56">
        <v>25</v>
      </c>
      <c r="B29" s="56" t="s">
        <v>31</v>
      </c>
      <c r="C29" s="56">
        <v>15</v>
      </c>
      <c r="D29" s="40"/>
      <c r="E29" s="48">
        <v>8</v>
      </c>
      <c r="F29" s="21"/>
      <c r="G29" s="59" t="s">
        <v>265</v>
      </c>
      <c r="H29" s="21"/>
      <c r="I29" s="60"/>
    </row>
    <row r="30" spans="1:10" ht="14.85" customHeight="1" x14ac:dyDescent="0.2">
      <c r="A30" s="56">
        <v>25</v>
      </c>
      <c r="B30" s="56" t="s">
        <v>31</v>
      </c>
      <c r="C30" s="56">
        <v>20</v>
      </c>
      <c r="D30" s="40"/>
      <c r="E30" s="48">
        <v>5</v>
      </c>
      <c r="F30" s="21"/>
      <c r="G30" s="59" t="s">
        <v>266</v>
      </c>
      <c r="H30" s="21"/>
      <c r="I30" s="60"/>
    </row>
    <row r="31" spans="1:10" ht="14.85" customHeight="1" x14ac:dyDescent="0.2">
      <c r="A31" s="56">
        <v>25</v>
      </c>
      <c r="B31" s="56">
        <v>10</v>
      </c>
      <c r="C31" s="56"/>
      <c r="D31" s="40"/>
      <c r="E31" s="48">
        <v>8</v>
      </c>
      <c r="F31" s="21"/>
      <c r="G31" s="58" t="s">
        <v>267</v>
      </c>
      <c r="H31" s="21"/>
      <c r="I31" s="57">
        <f>SUM(I32:I33)</f>
        <v>0</v>
      </c>
    </row>
    <row r="32" spans="1:10" ht="14.85" customHeight="1" x14ac:dyDescent="0.2">
      <c r="A32" s="56">
        <v>25</v>
      </c>
      <c r="B32" s="56">
        <v>10</v>
      </c>
      <c r="C32" s="56" t="s">
        <v>31</v>
      </c>
      <c r="D32" s="40"/>
      <c r="E32" s="48">
        <v>3</v>
      </c>
      <c r="F32" s="21"/>
      <c r="G32" s="59" t="s">
        <v>268</v>
      </c>
      <c r="H32" s="21"/>
      <c r="I32" s="60"/>
    </row>
    <row r="33" spans="1:9" ht="14.85" customHeight="1" x14ac:dyDescent="0.2">
      <c r="A33" s="56">
        <v>25</v>
      </c>
      <c r="B33" s="56">
        <v>10</v>
      </c>
      <c r="C33" s="56">
        <v>10</v>
      </c>
      <c r="D33" s="40"/>
      <c r="E33" s="48">
        <v>0</v>
      </c>
      <c r="F33" s="21"/>
      <c r="G33" s="59" t="s">
        <v>269</v>
      </c>
      <c r="H33" s="21"/>
      <c r="I33" s="60"/>
    </row>
    <row r="34" spans="1:9" ht="14.85" customHeight="1" x14ac:dyDescent="0.2">
      <c r="A34" s="56">
        <v>25</v>
      </c>
      <c r="B34" s="56"/>
      <c r="C34" s="56"/>
      <c r="D34" s="40"/>
      <c r="E34" s="48">
        <v>6</v>
      </c>
      <c r="F34" s="21"/>
      <c r="G34" s="58" t="s">
        <v>270</v>
      </c>
      <c r="H34" s="21"/>
      <c r="I34" s="57">
        <f>I31+I26</f>
        <v>0</v>
      </c>
    </row>
    <row r="35" spans="1:9" ht="23.45" customHeight="1" x14ac:dyDescent="0.2">
      <c r="A35" s="28"/>
      <c r="B35" s="28"/>
      <c r="C35" s="28"/>
      <c r="D35" s="21"/>
      <c r="E35" s="21"/>
      <c r="F35" s="41"/>
      <c r="G35" s="66" t="s">
        <v>271</v>
      </c>
      <c r="H35" s="19"/>
      <c r="I35" s="21"/>
    </row>
    <row r="36" spans="1:9" ht="14.85" customHeight="1" x14ac:dyDescent="0.2">
      <c r="A36" s="56">
        <v>10</v>
      </c>
      <c r="B36" s="56" t="s">
        <v>31</v>
      </c>
      <c r="C36" s="56"/>
      <c r="D36" s="40"/>
      <c r="E36" s="48">
        <v>4</v>
      </c>
      <c r="F36" s="41"/>
      <c r="G36" s="58" t="s">
        <v>272</v>
      </c>
      <c r="H36" s="19"/>
      <c r="I36" s="57">
        <f>SUM(I37:I39)</f>
        <v>0</v>
      </c>
    </row>
    <row r="37" spans="1:9" ht="14.85" customHeight="1" x14ac:dyDescent="0.2">
      <c r="A37" s="56">
        <v>10</v>
      </c>
      <c r="B37" s="56" t="s">
        <v>31</v>
      </c>
      <c r="C37" s="56" t="s">
        <v>31</v>
      </c>
      <c r="D37" s="40"/>
      <c r="E37" s="48">
        <v>9</v>
      </c>
      <c r="F37" s="41"/>
      <c r="G37" s="59" t="s">
        <v>273</v>
      </c>
      <c r="H37" s="19"/>
      <c r="I37" s="60"/>
    </row>
    <row r="38" spans="1:9" ht="14.85" customHeight="1" x14ac:dyDescent="0.2">
      <c r="A38" s="56">
        <v>10</v>
      </c>
      <c r="B38" s="56" t="s">
        <v>31</v>
      </c>
      <c r="C38" s="56">
        <v>10</v>
      </c>
      <c r="D38" s="40"/>
      <c r="E38" s="48">
        <v>6</v>
      </c>
      <c r="F38" s="61"/>
      <c r="G38" s="59" t="s">
        <v>274</v>
      </c>
      <c r="H38" s="62"/>
      <c r="I38" s="60"/>
    </row>
    <row r="39" spans="1:9" ht="14.85" customHeight="1" x14ac:dyDescent="0.2">
      <c r="A39" s="56">
        <v>10</v>
      </c>
      <c r="B39" s="56" t="s">
        <v>31</v>
      </c>
      <c r="C39" s="56">
        <v>15</v>
      </c>
      <c r="D39" s="40"/>
      <c r="E39" s="48">
        <v>1</v>
      </c>
      <c r="F39" s="80"/>
      <c r="G39" s="59" t="s">
        <v>275</v>
      </c>
      <c r="H39" s="19"/>
      <c r="I39" s="60"/>
    </row>
    <row r="40" spans="1:9" ht="14.85" customHeight="1" x14ac:dyDescent="0.2">
      <c r="A40" s="56">
        <v>10</v>
      </c>
      <c r="B40" s="56">
        <v>10</v>
      </c>
      <c r="C40" s="56"/>
      <c r="D40" s="40"/>
      <c r="E40" s="48">
        <v>1</v>
      </c>
      <c r="G40" s="58" t="s">
        <v>276</v>
      </c>
      <c r="H40" s="81"/>
      <c r="I40" s="60"/>
    </row>
    <row r="41" spans="1:9" ht="14.85" customHeight="1" x14ac:dyDescent="0.2">
      <c r="A41" s="56">
        <v>10</v>
      </c>
      <c r="B41" s="56"/>
      <c r="C41" s="56"/>
      <c r="D41" s="40"/>
      <c r="E41" s="48">
        <v>9</v>
      </c>
      <c r="F41" s="21"/>
      <c r="G41" s="44" t="s">
        <v>277</v>
      </c>
      <c r="H41" s="21"/>
      <c r="I41" s="57">
        <f>I40+I36</f>
        <v>0</v>
      </c>
    </row>
    <row r="42" spans="1:9" ht="14.85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</row>
    <row r="43" spans="1:9" ht="14.85" customHeight="1" x14ac:dyDescent="0.2">
      <c r="A43" s="21"/>
      <c r="B43" s="21"/>
      <c r="C43" s="21"/>
      <c r="D43" s="21"/>
      <c r="E43" s="21"/>
      <c r="F43" s="21"/>
      <c r="G43" s="21"/>
      <c r="H43" s="21"/>
      <c r="I43" s="21"/>
    </row>
    <row r="44" spans="1:9" ht="14.85" customHeight="1" x14ac:dyDescent="0.2">
      <c r="A44" s="21"/>
      <c r="B44" s="21"/>
      <c r="C44" s="21"/>
      <c r="D44" s="21"/>
      <c r="E44" s="21"/>
      <c r="F44" s="21"/>
      <c r="G44" s="21"/>
      <c r="H44" s="21"/>
      <c r="I44" s="21"/>
    </row>
    <row r="45" spans="1:9" ht="14.85" customHeight="1" x14ac:dyDescent="0.2">
      <c r="A45" s="21"/>
      <c r="B45" s="21"/>
      <c r="C45" s="21"/>
      <c r="D45" s="21"/>
      <c r="E45" s="21"/>
      <c r="F45" s="21"/>
      <c r="G45" s="21"/>
      <c r="H45" s="21"/>
      <c r="I45" s="21"/>
    </row>
    <row r="46" spans="1:9" ht="14.85" customHeight="1" x14ac:dyDescent="0.2">
      <c r="A46" s="21"/>
      <c r="B46" s="21"/>
      <c r="C46" s="21"/>
      <c r="D46" s="21"/>
      <c r="E46" s="21"/>
      <c r="F46" s="21"/>
      <c r="G46" s="21"/>
      <c r="H46" s="21"/>
      <c r="I46" s="21"/>
    </row>
    <row r="47" spans="1:9" ht="14.85" customHeight="1" x14ac:dyDescent="0.2">
      <c r="A47" s="21"/>
      <c r="B47" s="21"/>
      <c r="C47" s="21"/>
      <c r="D47" s="21"/>
      <c r="E47" s="21"/>
      <c r="F47" s="21"/>
      <c r="G47" s="21"/>
      <c r="H47" s="21"/>
      <c r="I47" s="21"/>
    </row>
    <row r="48" spans="1:9" ht="14.85" customHeight="1" x14ac:dyDescent="0.2">
      <c r="A48" s="21"/>
      <c r="B48" s="21"/>
      <c r="C48" s="21"/>
      <c r="D48" s="21"/>
      <c r="E48" s="21"/>
      <c r="F48" s="21"/>
      <c r="G48" s="21"/>
      <c r="H48" s="21"/>
      <c r="I48" s="21"/>
    </row>
    <row r="49" spans="1:9" ht="14.85" customHeight="1" x14ac:dyDescent="0.2">
      <c r="A49" s="21"/>
      <c r="B49" s="21"/>
      <c r="C49" s="21"/>
      <c r="D49" s="21"/>
      <c r="E49" s="21"/>
      <c r="F49" s="21"/>
      <c r="G49" s="21"/>
      <c r="H49" s="21"/>
      <c r="I49" s="21"/>
    </row>
    <row r="50" spans="1:9" ht="14.85" customHeight="1" x14ac:dyDescent="0.2">
      <c r="A50" s="21"/>
      <c r="B50" s="21"/>
      <c r="C50" s="21"/>
      <c r="D50" s="21"/>
      <c r="E50" s="21"/>
      <c r="F50" s="21"/>
      <c r="G50" s="21"/>
      <c r="H50" s="21"/>
      <c r="I50" s="21"/>
    </row>
    <row r="51" spans="1:9" ht="14.85" customHeight="1" x14ac:dyDescent="0.2">
      <c r="A51" s="21"/>
      <c r="B51" s="21"/>
      <c r="C51" s="21"/>
      <c r="D51" s="21"/>
      <c r="E51" s="21"/>
      <c r="F51" s="21"/>
      <c r="G51" s="21"/>
      <c r="H51" s="21"/>
      <c r="I51" s="21"/>
    </row>
    <row r="52" spans="1:9" ht="14.85" customHeight="1" x14ac:dyDescent="0.2">
      <c r="A52" s="21"/>
      <c r="B52" s="21"/>
      <c r="C52" s="21"/>
      <c r="D52" s="21"/>
      <c r="E52" s="21"/>
      <c r="F52" s="21"/>
      <c r="G52" s="21"/>
      <c r="H52" s="21"/>
      <c r="I52" s="21"/>
    </row>
    <row r="53" spans="1:9" ht="14.85" customHeight="1" x14ac:dyDescent="0.2">
      <c r="A53" s="21"/>
      <c r="B53" s="21"/>
      <c r="C53" s="21"/>
      <c r="D53" s="21"/>
      <c r="E53" s="21"/>
      <c r="F53" s="21"/>
      <c r="G53" s="21"/>
      <c r="H53" s="21"/>
      <c r="I53" s="21"/>
    </row>
    <row r="54" spans="1:9" ht="14.85" customHeight="1" x14ac:dyDescent="0.2">
      <c r="A54" s="21"/>
      <c r="B54" s="21"/>
      <c r="C54" s="21"/>
      <c r="D54" s="21"/>
      <c r="E54" s="21"/>
      <c r="F54" s="21"/>
      <c r="G54" s="21"/>
      <c r="H54" s="21"/>
      <c r="I54" s="21"/>
    </row>
    <row r="55" spans="1:9" ht="14.85" customHeight="1" x14ac:dyDescent="0.2">
      <c r="A55" s="21"/>
      <c r="B55" s="21"/>
      <c r="C55" s="21"/>
      <c r="D55" s="21"/>
      <c r="E55" s="21"/>
      <c r="F55" s="21"/>
      <c r="G55" s="21"/>
      <c r="H55" s="21"/>
      <c r="I55" s="21"/>
    </row>
    <row r="56" spans="1:9" ht="14.85" customHeight="1" x14ac:dyDescent="0.2">
      <c r="A56" s="21"/>
      <c r="B56" s="21"/>
      <c r="C56" s="21"/>
      <c r="D56" s="21"/>
      <c r="E56" s="21"/>
      <c r="F56" s="21"/>
      <c r="G56" s="21"/>
      <c r="H56" s="21"/>
      <c r="I56" s="21"/>
    </row>
    <row r="57" spans="1:9" ht="14.85" customHeight="1" x14ac:dyDescent="0.2">
      <c r="A57" s="21"/>
      <c r="B57" s="21"/>
      <c r="C57" s="21"/>
      <c r="D57" s="21"/>
      <c r="E57" s="21"/>
      <c r="F57" s="21"/>
      <c r="G57" s="21"/>
      <c r="H57" s="21"/>
      <c r="I57" s="21"/>
    </row>
    <row r="58" spans="1:9" ht="14.85" customHeight="1" x14ac:dyDescent="0.2">
      <c r="A58" s="21"/>
      <c r="B58" s="21"/>
      <c r="C58" s="21"/>
      <c r="D58" s="21"/>
      <c r="E58" s="21"/>
      <c r="F58" s="21"/>
      <c r="G58" s="21"/>
      <c r="H58" s="21"/>
      <c r="I58" s="21"/>
    </row>
    <row r="59" spans="1:9" ht="14.85" customHeight="1" x14ac:dyDescent="0.2">
      <c r="A59" s="21"/>
      <c r="B59" s="21"/>
      <c r="C59" s="21"/>
      <c r="D59" s="21"/>
      <c r="E59" s="21"/>
      <c r="F59" s="21"/>
      <c r="G59" s="21"/>
      <c r="H59" s="21"/>
      <c r="I59" s="21"/>
    </row>
    <row r="60" spans="1:9" ht="14.85" customHeight="1" x14ac:dyDescent="0.2">
      <c r="A60" s="21"/>
      <c r="B60" s="21"/>
      <c r="C60" s="21"/>
      <c r="D60" s="21"/>
      <c r="E60" s="21"/>
      <c r="F60" s="21"/>
      <c r="G60" s="21"/>
      <c r="H60" s="21"/>
      <c r="I60" s="21"/>
    </row>
    <row r="61" spans="1:9" ht="16.5" customHeight="1" x14ac:dyDescent="0.2">
      <c r="A61" s="21"/>
      <c r="B61" s="21"/>
      <c r="C61" s="21"/>
      <c r="D61" s="21"/>
      <c r="E61" s="21"/>
      <c r="F61" s="21"/>
      <c r="G61" s="21"/>
      <c r="H61" s="21"/>
      <c r="I61" s="21"/>
    </row>
    <row r="62" spans="1:9" ht="16.5" customHeight="1" x14ac:dyDescent="0.2">
      <c r="A62" s="21"/>
      <c r="B62" s="21"/>
      <c r="C62" s="21"/>
      <c r="D62" s="21"/>
      <c r="E62" s="21"/>
      <c r="F62" s="21"/>
      <c r="G62" s="21"/>
      <c r="H62" s="21"/>
      <c r="I62" s="21"/>
    </row>
    <row r="63" spans="1:9" ht="16.5" customHeight="1" x14ac:dyDescent="0.2">
      <c r="A63" s="21"/>
      <c r="B63" s="21"/>
      <c r="C63" s="21"/>
      <c r="D63" s="21"/>
      <c r="E63" s="21"/>
      <c r="F63" s="21"/>
      <c r="G63" s="21"/>
      <c r="H63" s="21"/>
      <c r="I63" s="21"/>
    </row>
    <row r="64" spans="1:9" ht="16.5" customHeight="1" x14ac:dyDescent="0.2">
      <c r="A64" s="21"/>
      <c r="B64" s="21"/>
      <c r="C64" s="21"/>
      <c r="D64" s="21"/>
      <c r="E64" s="21"/>
      <c r="F64" s="21"/>
      <c r="G64" s="21"/>
      <c r="H64" s="21"/>
      <c r="I64" s="21"/>
    </row>
    <row r="65" spans="1:9" ht="16.5" customHeight="1" x14ac:dyDescent="0.2">
      <c r="A65" s="21"/>
      <c r="B65" s="21"/>
      <c r="C65" s="21"/>
      <c r="D65" s="21"/>
      <c r="E65" s="21"/>
      <c r="F65" s="21"/>
      <c r="G65" s="21"/>
      <c r="H65" s="21"/>
      <c r="I65" s="21"/>
    </row>
    <row r="66" spans="1:9" ht="16.5" customHeight="1" x14ac:dyDescent="0.2">
      <c r="A66" s="21"/>
      <c r="B66" s="21"/>
      <c r="C66" s="21"/>
      <c r="D66" s="21"/>
      <c r="E66" s="21"/>
      <c r="F66" s="21"/>
      <c r="G66" s="21"/>
      <c r="H66" s="21"/>
      <c r="I66" s="21"/>
    </row>
    <row r="67" spans="1:9" ht="16.5" customHeight="1" x14ac:dyDescent="0.2">
      <c r="A67" s="21"/>
      <c r="B67" s="21"/>
      <c r="C67" s="21"/>
      <c r="D67" s="21"/>
      <c r="E67" s="21"/>
      <c r="F67" s="21"/>
      <c r="G67" s="21"/>
      <c r="H67" s="21"/>
      <c r="I67" s="21"/>
    </row>
    <row r="68" spans="1:9" ht="16.5" customHeight="1" x14ac:dyDescent="0.2">
      <c r="A68" s="21"/>
      <c r="B68" s="21"/>
      <c r="C68" s="21"/>
      <c r="D68" s="21"/>
      <c r="E68" s="21"/>
      <c r="F68" s="21"/>
      <c r="G68" s="21"/>
      <c r="H68" s="21"/>
      <c r="I68" s="21"/>
    </row>
    <row r="69" spans="1:9" ht="16.5" customHeight="1" x14ac:dyDescent="0.2">
      <c r="A69" s="21"/>
      <c r="B69" s="21"/>
      <c r="C69" s="21"/>
      <c r="D69" s="21"/>
      <c r="E69" s="21"/>
      <c r="F69" s="21"/>
      <c r="G69" s="21"/>
      <c r="H69" s="21"/>
      <c r="I69" s="21"/>
    </row>
    <row r="70" spans="1:9" ht="16.5" customHeight="1" x14ac:dyDescent="0.2">
      <c r="A70" s="21"/>
      <c r="B70" s="21"/>
      <c r="C70" s="21"/>
      <c r="D70" s="21"/>
      <c r="E70" s="21"/>
      <c r="F70" s="21"/>
      <c r="G70" s="21"/>
      <c r="H70" s="21"/>
      <c r="I70" s="21"/>
    </row>
    <row r="71" spans="1:9" ht="16.5" customHeight="1" x14ac:dyDescent="0.2">
      <c r="A71" s="21"/>
      <c r="B71" s="21"/>
      <c r="C71" s="21"/>
      <c r="D71" s="21"/>
      <c r="E71" s="21"/>
      <c r="F71" s="21"/>
      <c r="G71" s="21"/>
      <c r="H71" s="21"/>
      <c r="I71" s="21"/>
    </row>
    <row r="72" spans="1:9" ht="16.5" customHeight="1" x14ac:dyDescent="0.2">
      <c r="A72" s="21"/>
      <c r="B72" s="21"/>
      <c r="C72" s="21"/>
      <c r="D72" s="21"/>
      <c r="E72" s="21"/>
      <c r="F72" s="21"/>
      <c r="G72" s="21"/>
      <c r="H72" s="21"/>
      <c r="I72" s="21"/>
    </row>
    <row r="73" spans="1:9" ht="16.5" customHeight="1" x14ac:dyDescent="0.2">
      <c r="A73" s="21"/>
      <c r="B73" s="21"/>
      <c r="C73" s="21"/>
      <c r="D73" s="21"/>
      <c r="E73" s="21"/>
      <c r="F73" s="21"/>
      <c r="G73" s="21"/>
      <c r="H73" s="21"/>
      <c r="I73" s="21"/>
    </row>
    <row r="74" spans="1:9" ht="16.5" customHeight="1" x14ac:dyDescent="0.2">
      <c r="A74" s="21"/>
      <c r="B74" s="21"/>
      <c r="C74" s="21"/>
      <c r="D74" s="21"/>
      <c r="E74" s="21"/>
      <c r="F74" s="21"/>
      <c r="G74" s="21"/>
      <c r="H74" s="21"/>
      <c r="I74" s="21"/>
    </row>
    <row r="75" spans="1:9" ht="16.5" customHeight="1" x14ac:dyDescent="0.2">
      <c r="A75" s="21"/>
      <c r="B75" s="21"/>
      <c r="C75" s="21"/>
      <c r="D75" s="21"/>
      <c r="E75" s="21"/>
      <c r="F75" s="21"/>
      <c r="G75" s="21"/>
      <c r="H75" s="21"/>
      <c r="I75" s="21"/>
    </row>
    <row r="76" spans="1:9" ht="16.5" customHeight="1" x14ac:dyDescent="0.2">
      <c r="A76" s="21"/>
      <c r="B76" s="21"/>
      <c r="C76" s="21"/>
      <c r="D76" s="21"/>
      <c r="E76" s="21"/>
      <c r="F76" s="21"/>
      <c r="G76" s="21"/>
      <c r="H76" s="21"/>
      <c r="I76" s="21"/>
    </row>
    <row r="77" spans="1:9" ht="16.5" customHeight="1" x14ac:dyDescent="0.2">
      <c r="A77" s="21"/>
      <c r="B77" s="21"/>
      <c r="C77" s="21"/>
      <c r="D77" s="21"/>
      <c r="E77" s="21"/>
      <c r="F77" s="21"/>
      <c r="G77" s="21"/>
      <c r="H77" s="21"/>
      <c r="I77" s="21"/>
    </row>
    <row r="78" spans="1:9" ht="16.5" customHeight="1" x14ac:dyDescent="0.2">
      <c r="A78" s="21"/>
      <c r="B78" s="21"/>
      <c r="C78" s="21"/>
      <c r="D78" s="21"/>
      <c r="E78" s="21"/>
      <c r="F78" s="21"/>
      <c r="G78" s="21"/>
      <c r="H78" s="21"/>
      <c r="I78" s="21"/>
    </row>
    <row r="79" spans="1:9" ht="16.5" customHeight="1" x14ac:dyDescent="0.2">
      <c r="A79" s="21"/>
      <c r="B79" s="21"/>
      <c r="C79" s="21"/>
      <c r="D79" s="21"/>
      <c r="E79" s="21"/>
      <c r="F79" s="21"/>
      <c r="G79" s="21"/>
      <c r="H79" s="21"/>
      <c r="I79" s="21"/>
    </row>
    <row r="80" spans="1:9" ht="16.5" customHeight="1" x14ac:dyDescent="0.2">
      <c r="A80" s="21"/>
      <c r="B80" s="21"/>
      <c r="C80" s="21"/>
      <c r="D80" s="21"/>
      <c r="E80" s="21"/>
      <c r="F80" s="21"/>
      <c r="G80" s="21"/>
      <c r="H80" s="21"/>
      <c r="I80" s="21"/>
    </row>
    <row r="81" spans="1:9" ht="16.5" customHeight="1" x14ac:dyDescent="0.2">
      <c r="A81" s="21"/>
      <c r="B81" s="21"/>
      <c r="C81" s="21"/>
      <c r="D81" s="21"/>
      <c r="E81" s="21"/>
      <c r="F81" s="21"/>
      <c r="G81" s="21"/>
      <c r="H81" s="21"/>
      <c r="I81" s="21"/>
    </row>
    <row r="82" spans="1:9" ht="16.5" customHeight="1" x14ac:dyDescent="0.2">
      <c r="A82" s="21"/>
      <c r="B82" s="21"/>
      <c r="C82" s="21"/>
      <c r="D82" s="21"/>
      <c r="E82" s="21"/>
      <c r="F82" s="21"/>
      <c r="G82" s="21"/>
      <c r="H82" s="21"/>
      <c r="I82" s="21"/>
    </row>
    <row r="83" spans="1:9" ht="16.5" customHeight="1" x14ac:dyDescent="0.2">
      <c r="A83" s="21"/>
      <c r="B83" s="21"/>
      <c r="C83" s="21"/>
      <c r="D83" s="21"/>
      <c r="E83" s="21"/>
      <c r="F83" s="21"/>
      <c r="G83" s="21"/>
      <c r="H83" s="21"/>
      <c r="I83" s="21"/>
    </row>
    <row r="84" spans="1:9" ht="16.5" customHeight="1" x14ac:dyDescent="0.2">
      <c r="A84" s="21"/>
      <c r="B84" s="21"/>
      <c r="C84" s="21"/>
      <c r="D84" s="21"/>
      <c r="E84" s="21"/>
      <c r="F84" s="21"/>
      <c r="G84" s="21"/>
      <c r="H84" s="21"/>
      <c r="I84" s="21"/>
    </row>
    <row r="85" spans="1:9" ht="16.5" customHeight="1" x14ac:dyDescent="0.2">
      <c r="A85" s="21"/>
      <c r="B85" s="21"/>
      <c r="C85" s="21"/>
      <c r="D85" s="21"/>
      <c r="E85" s="21"/>
      <c r="F85" s="21"/>
      <c r="G85" s="21"/>
      <c r="H85" s="21"/>
      <c r="I85" s="21"/>
    </row>
    <row r="86" spans="1:9" ht="16.5" customHeight="1" x14ac:dyDescent="0.2">
      <c r="A86" s="21"/>
      <c r="B86" s="21"/>
      <c r="C86" s="21"/>
      <c r="D86" s="21"/>
      <c r="E86" s="21"/>
      <c r="F86" s="21"/>
      <c r="G86" s="21"/>
      <c r="H86" s="21"/>
      <c r="I86" s="21"/>
    </row>
    <row r="87" spans="1:9" ht="16.5" customHeight="1" x14ac:dyDescent="0.2">
      <c r="A87" s="21"/>
      <c r="B87" s="21"/>
      <c r="C87" s="21"/>
      <c r="D87" s="21"/>
      <c r="E87" s="21"/>
      <c r="F87" s="21"/>
      <c r="G87" s="21"/>
      <c r="H87" s="21"/>
      <c r="I87" s="21"/>
    </row>
    <row r="88" spans="1:9" ht="16.5" customHeight="1" x14ac:dyDescent="0.2">
      <c r="A88" s="21"/>
      <c r="B88" s="21"/>
      <c r="C88" s="21"/>
      <c r="D88" s="21"/>
      <c r="E88" s="21"/>
      <c r="F88" s="21"/>
      <c r="G88" s="21"/>
      <c r="H88" s="21"/>
      <c r="I88" s="21"/>
    </row>
    <row r="89" spans="1:9" ht="16.5" customHeight="1" x14ac:dyDescent="0.2">
      <c r="A89" s="21"/>
      <c r="B89" s="21"/>
      <c r="C89" s="21"/>
      <c r="D89" s="21"/>
      <c r="E89" s="21"/>
      <c r="F89" s="21"/>
      <c r="G89" s="21"/>
      <c r="H89" s="21"/>
      <c r="I89" s="21"/>
    </row>
    <row r="90" spans="1:9" ht="16.5" customHeight="1" x14ac:dyDescent="0.2">
      <c r="A90" s="21"/>
      <c r="B90" s="21"/>
      <c r="C90" s="21"/>
      <c r="D90" s="21"/>
      <c r="E90" s="21"/>
      <c r="F90" s="21"/>
      <c r="G90" s="21"/>
      <c r="H90" s="21"/>
      <c r="I90" s="21"/>
    </row>
    <row r="91" spans="1:9" ht="16.5" customHeight="1" x14ac:dyDescent="0.2">
      <c r="A91" s="21"/>
      <c r="B91" s="21"/>
      <c r="C91" s="21"/>
      <c r="D91" s="21"/>
      <c r="E91" s="21"/>
      <c r="F91" s="21"/>
      <c r="G91" s="21"/>
      <c r="H91" s="21"/>
      <c r="I91" s="21"/>
    </row>
    <row r="92" spans="1:9" ht="16.5" customHeight="1" x14ac:dyDescent="0.2">
      <c r="A92" s="21"/>
      <c r="B92" s="21"/>
      <c r="C92" s="21"/>
      <c r="D92" s="21"/>
      <c r="E92" s="21"/>
      <c r="F92" s="21"/>
      <c r="G92" s="21"/>
      <c r="H92" s="21"/>
      <c r="I92" s="21"/>
    </row>
    <row r="93" spans="1:9" ht="16.5" customHeight="1" x14ac:dyDescent="0.2">
      <c r="A93" s="21"/>
      <c r="B93" s="21"/>
      <c r="C93" s="21"/>
      <c r="D93" s="21"/>
      <c r="E93" s="21"/>
      <c r="F93" s="21"/>
      <c r="G93" s="21"/>
      <c r="H93" s="21"/>
      <c r="I93" s="21"/>
    </row>
    <row r="94" spans="1:9" ht="16.5" customHeight="1" x14ac:dyDescent="0.2">
      <c r="A94" s="21"/>
      <c r="B94" s="21"/>
      <c r="C94" s="21"/>
      <c r="D94" s="21"/>
      <c r="E94" s="21"/>
      <c r="F94" s="21"/>
      <c r="G94" s="21"/>
      <c r="H94" s="21"/>
      <c r="I94" s="21"/>
    </row>
    <row r="95" spans="1:9" ht="16.5" customHeight="1" x14ac:dyDescent="0.2">
      <c r="A95" s="21"/>
      <c r="B95" s="21"/>
      <c r="C95" s="21"/>
      <c r="D95" s="21"/>
      <c r="E95" s="21"/>
      <c r="F95" s="21"/>
      <c r="G95" s="21"/>
      <c r="H95" s="21"/>
      <c r="I95" s="21"/>
    </row>
    <row r="96" spans="1:9" ht="16.5" customHeight="1" x14ac:dyDescent="0.2">
      <c r="A96" s="21"/>
      <c r="B96" s="21"/>
      <c r="C96" s="21"/>
      <c r="D96" s="21"/>
      <c r="E96" s="21"/>
      <c r="F96" s="21"/>
      <c r="G96" s="21"/>
      <c r="H96" s="21"/>
      <c r="I96" s="21"/>
    </row>
    <row r="97" spans="1:9" ht="16.5" customHeight="1" x14ac:dyDescent="0.2">
      <c r="A97" s="21"/>
      <c r="B97" s="21"/>
      <c r="C97" s="21"/>
      <c r="D97" s="21"/>
      <c r="E97" s="21"/>
      <c r="F97" s="21"/>
      <c r="G97" s="21"/>
      <c r="H97" s="21"/>
      <c r="I97" s="21"/>
    </row>
    <row r="98" spans="1:9" ht="16.5" customHeight="1" x14ac:dyDescent="0.2">
      <c r="A98" s="21"/>
      <c r="B98" s="21"/>
      <c r="C98" s="21"/>
      <c r="D98" s="21"/>
      <c r="E98" s="21"/>
      <c r="F98" s="21"/>
      <c r="G98" s="21"/>
      <c r="H98" s="21"/>
      <c r="I98" s="21"/>
    </row>
    <row r="99" spans="1:9" ht="16.5" customHeight="1" x14ac:dyDescent="0.2">
      <c r="A99" s="21"/>
      <c r="B99" s="21"/>
      <c r="C99" s="21"/>
      <c r="D99" s="21"/>
      <c r="E99" s="21"/>
      <c r="F99" s="21"/>
      <c r="G99" s="21"/>
      <c r="H99" s="21"/>
      <c r="I99" s="21"/>
    </row>
    <row r="100" spans="1:9" ht="16.5" customHeight="1" x14ac:dyDescent="0.2">
      <c r="A100" s="21"/>
      <c r="B100" s="21"/>
      <c r="C100" s="21"/>
      <c r="D100" s="21"/>
      <c r="E100" s="21"/>
      <c r="F100" s="21"/>
      <c r="G100" s="21"/>
      <c r="H100" s="21"/>
      <c r="I100" s="21"/>
    </row>
    <row r="101" spans="1:9" ht="16.5" customHeight="1" x14ac:dyDescent="0.2">
      <c r="A101" s="21"/>
      <c r="B101" s="21"/>
      <c r="C101" s="21"/>
      <c r="D101" s="21"/>
      <c r="E101" s="21"/>
      <c r="F101" s="21"/>
      <c r="G101" s="21"/>
      <c r="H101" s="21"/>
      <c r="I101" s="21"/>
    </row>
    <row r="102" spans="1:9" ht="16.5" customHeight="1" x14ac:dyDescent="0.2">
      <c r="A102" s="21"/>
      <c r="B102" s="21"/>
      <c r="C102" s="21"/>
      <c r="D102" s="21"/>
      <c r="E102" s="21"/>
      <c r="F102" s="21"/>
      <c r="G102" s="21"/>
      <c r="H102" s="21"/>
      <c r="I102" s="21"/>
    </row>
    <row r="103" spans="1:9" ht="16.5" customHeight="1" x14ac:dyDescent="0.2">
      <c r="A103" s="21"/>
      <c r="B103" s="21"/>
      <c r="C103" s="21"/>
      <c r="D103" s="21"/>
      <c r="E103" s="21"/>
      <c r="F103" s="21"/>
      <c r="G103" s="21"/>
      <c r="H103" s="21"/>
      <c r="I103" s="21"/>
    </row>
    <row r="104" spans="1:9" ht="16.5" customHeight="1" x14ac:dyDescent="0.2">
      <c r="A104" s="21"/>
      <c r="B104" s="21"/>
      <c r="C104" s="21"/>
      <c r="D104" s="21"/>
      <c r="E104" s="21"/>
      <c r="F104" s="21"/>
      <c r="G104" s="21"/>
      <c r="H104" s="21"/>
      <c r="I104" s="21"/>
    </row>
    <row r="105" spans="1:9" ht="16.5" customHeight="1" x14ac:dyDescent="0.2">
      <c r="A105" s="21"/>
      <c r="B105" s="21"/>
      <c r="C105" s="21"/>
      <c r="D105" s="21"/>
      <c r="E105" s="21"/>
      <c r="F105" s="21"/>
      <c r="G105" s="21"/>
      <c r="H105" s="21"/>
      <c r="I105" s="21"/>
    </row>
    <row r="106" spans="1:9" ht="16.5" customHeight="1" x14ac:dyDescent="0.2">
      <c r="A106" s="21"/>
      <c r="B106" s="21"/>
      <c r="C106" s="21"/>
      <c r="D106" s="21"/>
      <c r="E106" s="21"/>
      <c r="F106" s="21"/>
      <c r="G106" s="21"/>
      <c r="H106" s="21"/>
      <c r="I106" s="21"/>
    </row>
    <row r="107" spans="1:9" ht="16.5" customHeight="1" x14ac:dyDescent="0.2">
      <c r="A107" s="21"/>
      <c r="B107" s="21"/>
      <c r="C107" s="21"/>
      <c r="D107" s="21"/>
      <c r="E107" s="21"/>
      <c r="F107" s="21"/>
      <c r="G107" s="21"/>
      <c r="H107" s="21"/>
      <c r="I107" s="21"/>
    </row>
    <row r="108" spans="1:9" ht="16.5" customHeight="1" x14ac:dyDescent="0.2">
      <c r="A108" s="21"/>
      <c r="B108" s="21"/>
      <c r="C108" s="21"/>
      <c r="D108" s="21"/>
      <c r="E108" s="21"/>
      <c r="F108" s="21"/>
      <c r="G108" s="21"/>
      <c r="H108" s="21"/>
      <c r="I108" s="21"/>
    </row>
    <row r="109" spans="1:9" ht="16.5" customHeight="1" x14ac:dyDescent="0.2">
      <c r="A109" s="21"/>
      <c r="B109" s="21"/>
      <c r="C109" s="21"/>
      <c r="D109" s="21"/>
      <c r="E109" s="21"/>
      <c r="F109" s="21"/>
      <c r="G109" s="21"/>
      <c r="H109" s="21"/>
      <c r="I109" s="21"/>
    </row>
    <row r="110" spans="1:9" ht="16.5" customHeight="1" x14ac:dyDescent="0.2">
      <c r="A110" s="21"/>
      <c r="B110" s="21"/>
      <c r="C110" s="21"/>
      <c r="D110" s="21"/>
      <c r="E110" s="21"/>
      <c r="F110" s="21"/>
      <c r="G110" s="21"/>
      <c r="H110" s="21"/>
      <c r="I110" s="21"/>
    </row>
    <row r="111" spans="1:9" ht="16.5" customHeight="1" x14ac:dyDescent="0.2">
      <c r="A111" s="21"/>
      <c r="B111" s="21"/>
      <c r="C111" s="21"/>
      <c r="D111" s="21"/>
      <c r="E111" s="21"/>
      <c r="F111" s="21"/>
      <c r="G111" s="21"/>
      <c r="H111" s="21"/>
      <c r="I111" s="21"/>
    </row>
    <row r="112" spans="1:9" ht="16.5" customHeight="1" x14ac:dyDescent="0.2">
      <c r="A112" s="21"/>
      <c r="B112" s="21"/>
      <c r="C112" s="21"/>
      <c r="D112" s="21"/>
      <c r="E112" s="21"/>
      <c r="F112" s="21"/>
      <c r="G112" s="21"/>
      <c r="H112" s="21"/>
      <c r="I112" s="21"/>
    </row>
    <row r="113" spans="1:9" ht="16.5" customHeight="1" x14ac:dyDescent="0.2">
      <c r="A113" s="21"/>
      <c r="B113" s="21"/>
      <c r="C113" s="21"/>
      <c r="D113" s="21"/>
      <c r="E113" s="21"/>
      <c r="F113" s="21"/>
      <c r="G113" s="21"/>
      <c r="H113" s="21"/>
      <c r="I113" s="21"/>
    </row>
    <row r="114" spans="1:9" ht="16.5" customHeight="1" x14ac:dyDescent="0.2">
      <c r="A114" s="21"/>
      <c r="B114" s="21"/>
      <c r="C114" s="21"/>
      <c r="D114" s="21"/>
      <c r="E114" s="21"/>
      <c r="F114" s="21"/>
      <c r="G114" s="21"/>
      <c r="H114" s="21"/>
      <c r="I114" s="21"/>
    </row>
    <row r="115" spans="1:9" ht="16.5" customHeight="1" x14ac:dyDescent="0.2">
      <c r="A115" s="21"/>
      <c r="B115" s="21"/>
      <c r="C115" s="21"/>
      <c r="D115" s="21"/>
      <c r="E115" s="21"/>
      <c r="F115" s="21"/>
      <c r="G115" s="21"/>
      <c r="H115" s="21"/>
      <c r="I115" s="21"/>
    </row>
    <row r="116" spans="1:9" ht="16.5" customHeight="1" x14ac:dyDescent="0.2">
      <c r="A116" s="21"/>
      <c r="B116" s="21"/>
      <c r="C116" s="21"/>
      <c r="D116" s="21"/>
      <c r="E116" s="21"/>
      <c r="F116" s="21"/>
      <c r="G116" s="21"/>
      <c r="H116" s="21"/>
      <c r="I116" s="21"/>
    </row>
    <row r="117" spans="1:9" ht="16.5" customHeight="1" x14ac:dyDescent="0.2">
      <c r="A117" s="21"/>
      <c r="B117" s="21"/>
      <c r="C117" s="21"/>
      <c r="D117" s="21"/>
      <c r="E117" s="21"/>
      <c r="F117" s="21"/>
      <c r="G117" s="21"/>
      <c r="H117" s="21"/>
      <c r="I117" s="21"/>
    </row>
    <row r="118" spans="1:9" ht="16.5" customHeight="1" x14ac:dyDescent="0.2">
      <c r="A118" s="21"/>
      <c r="B118" s="21"/>
      <c r="C118" s="21"/>
      <c r="D118" s="21"/>
      <c r="E118" s="21"/>
      <c r="F118" s="21"/>
      <c r="G118" s="21"/>
      <c r="H118" s="21"/>
      <c r="I118" s="21"/>
    </row>
    <row r="119" spans="1:9" ht="16.5" customHeight="1" x14ac:dyDescent="0.2">
      <c r="A119" s="21"/>
      <c r="B119" s="21"/>
      <c r="C119" s="21"/>
      <c r="D119" s="21"/>
      <c r="E119" s="21"/>
      <c r="F119" s="21"/>
      <c r="G119" s="21"/>
      <c r="H119" s="21"/>
      <c r="I119" s="21"/>
    </row>
    <row r="120" spans="1:9" ht="16.5" customHeight="1" x14ac:dyDescent="0.2">
      <c r="A120" s="21"/>
      <c r="B120" s="21"/>
      <c r="C120" s="21"/>
      <c r="D120" s="21"/>
      <c r="E120" s="21"/>
      <c r="F120" s="21"/>
      <c r="G120" s="21"/>
      <c r="H120" s="21"/>
      <c r="I120" s="21"/>
    </row>
    <row r="121" spans="1:9" ht="16.5" customHeight="1" x14ac:dyDescent="0.2">
      <c r="A121" s="21"/>
      <c r="B121" s="21"/>
      <c r="C121" s="21"/>
      <c r="D121" s="21"/>
      <c r="E121" s="21"/>
      <c r="F121" s="21"/>
      <c r="G121" s="21"/>
      <c r="H121" s="21"/>
      <c r="I121" s="21"/>
    </row>
    <row r="122" spans="1:9" ht="16.5" customHeight="1" x14ac:dyDescent="0.2">
      <c r="A122" s="21"/>
      <c r="B122" s="21"/>
      <c r="C122" s="21"/>
      <c r="D122" s="21"/>
      <c r="E122" s="21"/>
      <c r="F122" s="21"/>
      <c r="G122" s="21"/>
      <c r="H122" s="21"/>
      <c r="I122" s="21"/>
    </row>
    <row r="123" spans="1:9" ht="16.5" customHeight="1" x14ac:dyDescent="0.2">
      <c r="A123" s="21"/>
      <c r="B123" s="21"/>
      <c r="C123" s="21"/>
      <c r="D123" s="21"/>
      <c r="E123" s="21"/>
      <c r="F123" s="21"/>
      <c r="G123" s="21"/>
      <c r="H123" s="21"/>
      <c r="I123" s="21"/>
    </row>
    <row r="124" spans="1:9" ht="16.5" customHeight="1" x14ac:dyDescent="0.2">
      <c r="A124" s="21"/>
      <c r="B124" s="21"/>
      <c r="C124" s="21"/>
      <c r="D124" s="21"/>
      <c r="E124" s="21"/>
      <c r="F124" s="21"/>
      <c r="G124" s="21"/>
      <c r="H124" s="21"/>
      <c r="I124" s="21"/>
    </row>
    <row r="125" spans="1:9" ht="16.5" customHeight="1" x14ac:dyDescent="0.2">
      <c r="A125" s="21"/>
      <c r="B125" s="21"/>
      <c r="C125" s="21"/>
      <c r="D125" s="21"/>
      <c r="E125" s="21"/>
      <c r="F125" s="21"/>
      <c r="G125" s="21"/>
      <c r="H125" s="21"/>
      <c r="I125" s="21"/>
    </row>
    <row r="126" spans="1:9" ht="16.5" customHeight="1" x14ac:dyDescent="0.2">
      <c r="A126" s="21"/>
      <c r="B126" s="21"/>
      <c r="C126" s="21"/>
      <c r="D126" s="21"/>
      <c r="E126" s="21"/>
      <c r="F126" s="21"/>
      <c r="G126" s="21"/>
      <c r="H126" s="21"/>
      <c r="I126" s="21"/>
    </row>
    <row r="127" spans="1:9" ht="16.5" customHeight="1" x14ac:dyDescent="0.2">
      <c r="A127" s="21"/>
      <c r="B127" s="21"/>
      <c r="C127" s="21"/>
      <c r="D127" s="21"/>
      <c r="E127" s="21"/>
      <c r="F127" s="21"/>
      <c r="G127" s="21"/>
      <c r="H127" s="21"/>
      <c r="I127" s="21"/>
    </row>
    <row r="128" spans="1:9" ht="16.5" customHeight="1" x14ac:dyDescent="0.2">
      <c r="A128" s="21"/>
      <c r="B128" s="21"/>
      <c r="C128" s="21"/>
      <c r="D128" s="21"/>
      <c r="E128" s="21"/>
      <c r="F128" s="21"/>
      <c r="G128" s="21"/>
      <c r="H128" s="21"/>
      <c r="I128" s="21"/>
    </row>
    <row r="129" spans="1:9" ht="16.5" customHeight="1" x14ac:dyDescent="0.2">
      <c r="A129" s="21"/>
      <c r="B129" s="21"/>
      <c r="C129" s="21"/>
      <c r="D129" s="21"/>
      <c r="E129" s="21"/>
      <c r="F129" s="21"/>
      <c r="G129" s="21"/>
      <c r="H129" s="21"/>
      <c r="I129" s="21"/>
    </row>
    <row r="130" spans="1:9" ht="16.5" customHeight="1" x14ac:dyDescent="0.2">
      <c r="A130" s="21"/>
      <c r="B130" s="21"/>
      <c r="C130" s="21"/>
      <c r="D130" s="21"/>
      <c r="E130" s="21"/>
      <c r="F130" s="21"/>
      <c r="G130" s="21"/>
      <c r="H130" s="21"/>
      <c r="I130" s="21"/>
    </row>
    <row r="131" spans="1:9" ht="16.5" customHeight="1" x14ac:dyDescent="0.2">
      <c r="A131" s="21"/>
      <c r="B131" s="21"/>
      <c r="C131" s="21"/>
      <c r="D131" s="21"/>
      <c r="E131" s="21"/>
      <c r="F131" s="21"/>
      <c r="G131" s="21"/>
      <c r="H131" s="21"/>
      <c r="I131" s="21"/>
    </row>
    <row r="132" spans="1:9" ht="16.5" customHeight="1" x14ac:dyDescent="0.2">
      <c r="A132" s="21"/>
      <c r="B132" s="21"/>
      <c r="C132" s="21"/>
      <c r="D132" s="21"/>
      <c r="E132" s="21"/>
      <c r="F132" s="21"/>
      <c r="G132" s="21"/>
      <c r="H132" s="21"/>
      <c r="I132" s="21"/>
    </row>
    <row r="133" spans="1:9" ht="16.5" customHeight="1" x14ac:dyDescent="0.2">
      <c r="A133" s="21"/>
      <c r="B133" s="21"/>
      <c r="C133" s="21"/>
      <c r="D133" s="21"/>
      <c r="E133" s="21"/>
      <c r="F133" s="21"/>
      <c r="G133" s="21"/>
      <c r="H133" s="21"/>
      <c r="I133" s="21"/>
    </row>
    <row r="134" spans="1:9" ht="16.5" customHeight="1" x14ac:dyDescent="0.2">
      <c r="A134" s="21"/>
      <c r="B134" s="21"/>
      <c r="C134" s="21"/>
      <c r="D134" s="21"/>
      <c r="E134" s="21"/>
      <c r="F134" s="21"/>
      <c r="G134" s="21"/>
      <c r="H134" s="21"/>
      <c r="I134" s="21"/>
    </row>
    <row r="135" spans="1:9" ht="16.5" customHeight="1" x14ac:dyDescent="0.2">
      <c r="A135" s="21"/>
      <c r="B135" s="21"/>
      <c r="C135" s="21"/>
      <c r="D135" s="21"/>
      <c r="E135" s="21"/>
      <c r="F135" s="21"/>
      <c r="G135" s="21"/>
      <c r="H135" s="21"/>
      <c r="I135" s="21"/>
    </row>
    <row r="136" spans="1:9" ht="16.5" customHeight="1" x14ac:dyDescent="0.2">
      <c r="A136" s="21"/>
      <c r="B136" s="21"/>
      <c r="C136" s="21"/>
      <c r="D136" s="21"/>
      <c r="E136" s="21"/>
      <c r="F136" s="21"/>
      <c r="G136" s="21"/>
      <c r="H136" s="21"/>
      <c r="I136" s="21"/>
    </row>
    <row r="137" spans="1:9" ht="16.5" customHeight="1" x14ac:dyDescent="0.2">
      <c r="A137" s="21"/>
      <c r="B137" s="21"/>
      <c r="C137" s="21"/>
      <c r="D137" s="21"/>
      <c r="E137" s="21"/>
      <c r="F137" s="21"/>
      <c r="G137" s="21"/>
      <c r="H137" s="21"/>
      <c r="I137" s="21"/>
    </row>
    <row r="138" spans="1:9" ht="16.5" customHeight="1" x14ac:dyDescent="0.2">
      <c r="A138" s="21"/>
      <c r="B138" s="21"/>
      <c r="C138" s="21"/>
      <c r="D138" s="21"/>
      <c r="E138" s="21"/>
      <c r="F138" s="21"/>
      <c r="G138" s="21"/>
      <c r="H138" s="21"/>
      <c r="I138" s="21"/>
    </row>
    <row r="139" spans="1:9" ht="16.5" customHeight="1" x14ac:dyDescent="0.2">
      <c r="A139" s="21"/>
      <c r="B139" s="21"/>
      <c r="C139" s="21"/>
      <c r="D139" s="21"/>
      <c r="E139" s="21"/>
      <c r="F139" s="21"/>
      <c r="G139" s="21"/>
      <c r="H139" s="21"/>
      <c r="I139" s="21"/>
    </row>
    <row r="140" spans="1:9" ht="16.5" customHeight="1" x14ac:dyDescent="0.2">
      <c r="A140" s="21"/>
      <c r="B140" s="21"/>
      <c r="C140" s="21"/>
      <c r="D140" s="21"/>
      <c r="E140" s="21"/>
      <c r="F140" s="21"/>
      <c r="G140" s="21"/>
      <c r="H140" s="21"/>
      <c r="I140" s="21"/>
    </row>
    <row r="141" spans="1:9" ht="16.5" customHeight="1" x14ac:dyDescent="0.2">
      <c r="A141" s="21"/>
      <c r="B141" s="21"/>
      <c r="C141" s="21"/>
      <c r="D141" s="21"/>
      <c r="E141" s="21"/>
      <c r="F141" s="21"/>
      <c r="G141" s="21"/>
      <c r="H141" s="21"/>
      <c r="I141" s="21"/>
    </row>
    <row r="142" spans="1:9" ht="16.5" customHeight="1" x14ac:dyDescent="0.2">
      <c r="A142" s="21"/>
      <c r="B142" s="21"/>
      <c r="C142" s="21"/>
      <c r="D142" s="21"/>
      <c r="E142" s="21"/>
      <c r="F142" s="21"/>
      <c r="G142" s="21"/>
      <c r="H142" s="21"/>
      <c r="I142" s="21"/>
    </row>
    <row r="143" spans="1:9" ht="16.5" customHeight="1" x14ac:dyDescent="0.2">
      <c r="A143" s="21"/>
      <c r="B143" s="21"/>
      <c r="C143" s="21"/>
      <c r="D143" s="21"/>
      <c r="E143" s="21"/>
      <c r="F143" s="21"/>
      <c r="G143" s="21"/>
      <c r="H143" s="21"/>
      <c r="I143" s="21"/>
    </row>
    <row r="144" spans="1:9" ht="16.5" customHeight="1" x14ac:dyDescent="0.2">
      <c r="A144" s="21"/>
      <c r="B144" s="21"/>
      <c r="C144" s="21"/>
      <c r="D144" s="21"/>
      <c r="E144" s="21"/>
      <c r="F144" s="21"/>
      <c r="G144" s="21"/>
      <c r="H144" s="21"/>
      <c r="I144" s="21"/>
    </row>
    <row r="145" spans="1:9" ht="16.5" customHeight="1" x14ac:dyDescent="0.2">
      <c r="A145" s="21"/>
      <c r="B145" s="21"/>
      <c r="C145" s="21"/>
      <c r="D145" s="21"/>
      <c r="E145" s="21"/>
      <c r="F145" s="21"/>
      <c r="G145" s="21"/>
      <c r="H145" s="21"/>
      <c r="I145" s="21"/>
    </row>
    <row r="146" spans="1:9" ht="16.5" customHeight="1" x14ac:dyDescent="0.2">
      <c r="A146" s="21"/>
      <c r="B146" s="21"/>
      <c r="C146" s="21"/>
      <c r="D146" s="21"/>
      <c r="E146" s="21"/>
      <c r="F146" s="21"/>
      <c r="G146" s="21"/>
      <c r="H146" s="21"/>
      <c r="I146" s="21"/>
    </row>
    <row r="147" spans="1:9" ht="16.5" customHeight="1" x14ac:dyDescent="0.2">
      <c r="A147" s="21"/>
      <c r="B147" s="21"/>
      <c r="C147" s="21"/>
      <c r="D147" s="21"/>
      <c r="E147" s="21"/>
      <c r="F147" s="21"/>
      <c r="G147" s="21"/>
      <c r="H147" s="21"/>
      <c r="I147" s="21"/>
    </row>
    <row r="148" spans="1:9" ht="16.5" customHeight="1" x14ac:dyDescent="0.2">
      <c r="A148" s="21"/>
      <c r="B148" s="21"/>
      <c r="C148" s="21"/>
      <c r="D148" s="21"/>
      <c r="E148" s="21"/>
      <c r="F148" s="21"/>
      <c r="G148" s="21"/>
      <c r="H148" s="21"/>
      <c r="I148" s="21"/>
    </row>
    <row r="149" spans="1:9" ht="16.5" customHeight="1" x14ac:dyDescent="0.2">
      <c r="A149" s="21"/>
      <c r="B149" s="21"/>
      <c r="C149" s="21"/>
      <c r="D149" s="21"/>
      <c r="E149" s="21"/>
      <c r="F149" s="21"/>
      <c r="G149" s="21"/>
      <c r="H149" s="21"/>
      <c r="I149" s="21"/>
    </row>
    <row r="150" spans="1:9" ht="16.5" customHeight="1" x14ac:dyDescent="0.2">
      <c r="A150" s="21"/>
      <c r="B150" s="21"/>
      <c r="C150" s="21"/>
      <c r="D150" s="21"/>
      <c r="E150" s="21"/>
      <c r="F150" s="21"/>
      <c r="G150" s="21"/>
      <c r="H150" s="21"/>
      <c r="I150" s="21"/>
    </row>
    <row r="151" spans="1:9" ht="16.5" customHeight="1" x14ac:dyDescent="0.2">
      <c r="A151" s="21"/>
      <c r="B151" s="21"/>
      <c r="C151" s="21"/>
      <c r="D151" s="21"/>
      <c r="E151" s="21"/>
      <c r="F151" s="21"/>
      <c r="G151" s="21"/>
      <c r="H151" s="21"/>
      <c r="I151" s="21"/>
    </row>
    <row r="152" spans="1:9" ht="16.5" customHeight="1" x14ac:dyDescent="0.2"/>
  </sheetData>
  <mergeCells count="4">
    <mergeCell ref="H9:I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7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66C94751DEA34F821B07F21746D5DA" ma:contentTypeVersion="2" ma:contentTypeDescription="Create a new document." ma:contentTypeScope="" ma:versionID="d477698c72ddb0c31b4fbed79642ff1b">
  <xsd:schema xmlns:xsd="http://www.w3.org/2001/XMLSchema" xmlns:xs="http://www.w3.org/2001/XMLSchema" xmlns:p="http://schemas.microsoft.com/office/2006/metadata/properties" xmlns:ns1="http://schemas.microsoft.com/sharepoint/v3" xmlns:ns2="377c6ae9-d988-4a66-9031-ad40dfa6ccaa" targetNamespace="http://schemas.microsoft.com/office/2006/metadata/properties" ma:root="true" ma:fieldsID="d1ee0fd763d379de7b98c7f97db3980b" ns1:_="" ns2:_="">
    <xsd:import namespace="http://schemas.microsoft.com/sharepoint/v3"/>
    <xsd:import namespace="377c6ae9-d988-4a66-9031-ad40dfa6cca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FivaOriginalContent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7c6ae9-d988-4a66-9031-ad40dfa6ccaa" elementFormDefault="qualified">
    <xsd:import namespace="http://schemas.microsoft.com/office/2006/documentManagement/types"/>
    <xsd:import namespace="http://schemas.microsoft.com/office/infopath/2007/PartnerControls"/>
    <xsd:element name="FivaOriginalContentType" ma:index="10" nillable="true" ma:displayName="FivaOriginalContentType" ma:internalName="FivaOriginalContentType7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FivaOriginalContentType xmlns="377c6ae9-d988-4a66-9031-ad40dfa6ccaa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70B9C7F-99D6-47F5-9BC1-0DA7FBC253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77c6ae9-d988-4a66-9031-ad40dfa6cc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60C8FA-C5C3-4194-864A-CCBA3EF9B8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A6CECF-A630-4A7C-89E2-6E151D767ACD}">
  <ds:schemaRefs>
    <ds:schemaRef ds:uri="http://purl.org/dc/dcmitype/"/>
    <ds:schemaRef ds:uri="377c6ae9-d988-4a66-9031-ad40dfa6ccaa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9</vt:i4>
      </vt:variant>
    </vt:vector>
  </HeadingPairs>
  <TitlesOfParts>
    <vt:vector size="9" baseType="lpstr">
      <vt:lpstr>VB02a</vt:lpstr>
      <vt:lpstr>VB02b</vt:lpstr>
      <vt:lpstr>VB02c</vt:lpstr>
      <vt:lpstr>VB02d</vt:lpstr>
      <vt:lpstr>VB02e</vt:lpstr>
      <vt:lpstr>VB02f</vt:lpstr>
      <vt:lpstr>VB032</vt:lpstr>
      <vt:lpstr>VB035</vt:lpstr>
      <vt:lpstr>VB036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VB_Lomakemalli_SU</dc:title>
  <dc:creator/>
  <cp:keywords/>
  <cp:lastModifiedBy/>
  <dcterms:created xsi:type="dcterms:W3CDTF">2016-08-12T10:09:22Z</dcterms:created>
  <dcterms:modified xsi:type="dcterms:W3CDTF">2019-01-10T10:48:49Z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0x010100F666C94751DEA34F821B07F21746D5DA</vt:lpwstr>
  </property>
  <property fmtid="{D5CDD505-2E9C-101B-9397-08002B2CF9AE}" pid="3" name="_dlc_DocIdItemGuid">
    <vt:lpwstr>f508e9f0-1fd5-4b96-91bd-3d696006e347</vt:lpwstr>
  </property>
  <property fmtid="{D5CDD505-2E9C-101B-9397-08002B2CF9AE}" pid="4" name="RestrictionEscbSensitivity">
    <vt:lpwstr/>
  </property>
</Properties>
</file>