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4880" windowHeight="8010"/>
  </bookViews>
  <sheets>
    <sheet name="VL01e" sheetId="1" r:id="rId1"/>
    <sheet name="VL01f" sheetId="2" r:id="rId2"/>
    <sheet name="VL03" sheetId="3" r:id="rId3"/>
    <sheet name="VL05" sheetId="4" r:id="rId4"/>
    <sheet name="VL061" sheetId="5" r:id="rId5"/>
    <sheet name="VL062" sheetId="6" r:id="rId6"/>
    <sheet name="VL08e" sheetId="7" r:id="rId7"/>
    <sheet name="VL08f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6" l="1"/>
  <c r="O65" i="8" l="1"/>
  <c r="O64" i="8"/>
  <c r="O63" i="8"/>
  <c r="J56" i="8"/>
  <c r="J42" i="8"/>
  <c r="J39" i="8"/>
  <c r="J27" i="8"/>
  <c r="J25" i="8" s="1"/>
  <c r="J22" i="8"/>
  <c r="J21" i="8" s="1"/>
  <c r="J34" i="8" s="1"/>
  <c r="O68" i="7"/>
  <c r="O67" i="7"/>
  <c r="O66" i="7"/>
  <c r="J59" i="7"/>
  <c r="J43" i="7"/>
  <c r="J40" i="7"/>
  <c r="J29" i="7"/>
  <c r="J27" i="7" s="1"/>
  <c r="J22" i="7"/>
  <c r="M35" i="6"/>
  <c r="L35" i="6"/>
  <c r="N35" i="6" s="1"/>
  <c r="K35" i="6"/>
  <c r="J35" i="6"/>
  <c r="I35" i="6"/>
  <c r="M32" i="6"/>
  <c r="N32" i="6" s="1"/>
  <c r="N39" i="6" s="1"/>
  <c r="K32" i="6"/>
  <c r="I32" i="6"/>
  <c r="M29" i="6"/>
  <c r="N29" i="6" s="1"/>
  <c r="L29" i="6"/>
  <c r="K29" i="6"/>
  <c r="J29" i="6"/>
  <c r="I29" i="6"/>
  <c r="M22" i="6"/>
  <c r="L22" i="6"/>
  <c r="N22" i="6" s="1"/>
  <c r="K22" i="6"/>
  <c r="J22" i="6"/>
  <c r="I22" i="6"/>
  <c r="M21" i="6"/>
  <c r="K33" i="5"/>
  <c r="J33" i="5"/>
  <c r="I33" i="5"/>
  <c r="K29" i="5"/>
  <c r="J29" i="5"/>
  <c r="I29" i="5"/>
  <c r="K22" i="5"/>
  <c r="K21" i="5" s="1"/>
  <c r="J22" i="5"/>
  <c r="J21" i="5" s="1"/>
  <c r="I22" i="5"/>
  <c r="I21" i="5"/>
  <c r="J40" i="3"/>
  <c r="I40" i="3"/>
  <c r="J32" i="3"/>
  <c r="I32" i="3"/>
  <c r="J21" i="3"/>
  <c r="J21" i="7" l="1"/>
  <c r="J35" i="7" s="1"/>
  <c r="N21" i="6"/>
  <c r="L21" i="6"/>
</calcChain>
</file>

<file path=xl/sharedStrings.xml><?xml version="1.0" encoding="utf-8"?>
<sst xmlns="http://schemas.openxmlformats.org/spreadsheetml/2006/main" count="462" uniqueCount="177">
  <si>
    <t>Arvo</t>
  </si>
  <si>
    <t>FINANSSIVALVONTA</t>
  </si>
  <si>
    <t>Annettu</t>
  </si>
  <si>
    <t>21.3.2011</t>
  </si>
  <si>
    <t>Voimassa</t>
  </si>
  <si>
    <t>1.4.2011</t>
  </si>
  <si>
    <t>Viimeisin muutos</t>
  </si>
  <si>
    <t>1.1.2017</t>
  </si>
  <si>
    <t>Kysely eläkekassoille ja -säätiöille</t>
  </si>
  <si>
    <t>VL01e</t>
  </si>
  <si>
    <t>Määräykset ja ohjeet:</t>
  </si>
  <si>
    <t>1/2011</t>
  </si>
  <si>
    <t>Tiedonantajatasot:</t>
  </si>
  <si>
    <t>Frekvenssi:</t>
  </si>
  <si>
    <t>Tilinpäätös</t>
  </si>
  <si>
    <t>Vastaustarkkuus:</t>
  </si>
  <si>
    <t>1000 EUR / %-tiedot kaksi desim.</t>
  </si>
  <si>
    <t>Palautusviive:</t>
  </si>
  <si>
    <t>Ennakkotieto 10 pv. ennen tp. Lopullinen tieto viim. 31.7.</t>
  </si>
  <si>
    <t>Tilastotietoja eläkekassan B-osastolta</t>
  </si>
  <si>
    <t>Rivino</t>
  </si>
  <si>
    <t>Tno</t>
  </si>
  <si>
    <t>TyEL- ja YEL -toimintaa koskevat tiedot, 31.12. tilanne</t>
  </si>
  <si>
    <t>Jäsenmäärä</t>
  </si>
  <si>
    <t>TyEL-työnantajien lukumäärä</t>
  </si>
  <si>
    <t>Eläkekassan B-osaston henkilöstö</t>
  </si>
  <si>
    <t>Henkilöstön keskimääräinen lukumäärä tilivuoden aikana</t>
  </si>
  <si>
    <t>Naisten osuus henkilöstöstä (lkm)</t>
  </si>
  <si>
    <t/>
  </si>
  <si>
    <t>VL01f</t>
  </si>
  <si>
    <t>Tilastotietoja eläkesäätiön B-osastolta</t>
  </si>
  <si>
    <t>TyEL-toimintaa koskevat tiedot, 31.12. tilanne</t>
  </si>
  <si>
    <t>Eläkkeensaajat kuuluvat toimintapiiriin (1=kuuluvat, 0=eivät kuulu)</t>
  </si>
  <si>
    <t>Eläkesäätiön B-osaston henkilöstö</t>
  </si>
  <si>
    <t>VL03</t>
  </si>
  <si>
    <t>441, 451</t>
  </si>
  <si>
    <t>Muita tilastotietoja</t>
  </si>
  <si>
    <t>Lukumäärä</t>
  </si>
  <si>
    <t>Maksetut eläkkeet ja korvaukset yhteensä</t>
  </si>
  <si>
    <t>05</t>
  </si>
  <si>
    <t>Vanhuuseläkkeet</t>
  </si>
  <si>
    <t>Täydet työkyvyttömyyseläkkeet</t>
  </si>
  <si>
    <t>Osatyökyvyttömyyseläkkeet</t>
  </si>
  <si>
    <t>Työttömyyseläkkeet</t>
  </si>
  <si>
    <t>Perhe-eläkkeet</t>
  </si>
  <si>
    <t>Muut eläkkeet</t>
  </si>
  <si>
    <t xml:space="preserve">Hautausavustukset      </t>
  </si>
  <si>
    <t>Muut korvaukset</t>
  </si>
  <si>
    <t>Takaisinostot</t>
  </si>
  <si>
    <t>Voimassa olevat eläkkeet (eläkekanta) yhteensä</t>
  </si>
  <si>
    <t>Tilivuonna myönnetyt eläkkeet ja korvaukset yhteensä</t>
  </si>
  <si>
    <t>VL05</t>
  </si>
  <si>
    <t>Velkakirjasaamiset työnantajayrityksiltä</t>
  </si>
  <si>
    <t>Velkakirjan päiväys: (vvvvkkpp)</t>
  </si>
  <si>
    <t>Vakuus *</t>
  </si>
  <si>
    <t>Lainan määrä</t>
  </si>
  <si>
    <t>Vakuuden käypä arvo</t>
  </si>
  <si>
    <t xml:space="preserve">Ennen 1.4.1991 annetut lainat </t>
  </si>
  <si>
    <t>Laina 1</t>
  </si>
  <si>
    <t>Laina 2</t>
  </si>
  <si>
    <t>Laina 3</t>
  </si>
  <si>
    <t>Laina 4</t>
  </si>
  <si>
    <t>Laina 5</t>
  </si>
  <si>
    <t>Laina 6</t>
  </si>
  <si>
    <t>Laina 7</t>
  </si>
  <si>
    <t>Laina 8</t>
  </si>
  <si>
    <t>Laina 9</t>
  </si>
  <si>
    <t>Laina 10</t>
  </si>
  <si>
    <t xml:space="preserve">1.4.1991 ja sen jälkeen annetut lainat </t>
  </si>
  <si>
    <t>Vakuudettomat lainat yhteensä</t>
  </si>
  <si>
    <t>* 1- pankkitakaus, 2 - vakuutusyhtiön takaus, 3 - kiinteistökiinnitys, 4 - muu vakuus</t>
  </si>
  <si>
    <t>VL061</t>
  </si>
  <si>
    <t>Vakuutustekninen tutkimus - eläkekannan ja eläkevastuun erittely - osa 1</t>
  </si>
  <si>
    <t>Eläkekanta</t>
  </si>
  <si>
    <t>Vastuuvelka</t>
  </si>
  <si>
    <t>Alkaneet eläkkeet yhteensä</t>
  </si>
  <si>
    <t>miehet yhteensä</t>
  </si>
  <si>
    <t>miehet, luokka a</t>
  </si>
  <si>
    <t>miehet, luokka b</t>
  </si>
  <si>
    <t>naiset yhteensä</t>
  </si>
  <si>
    <t>naiset, luokka a</t>
  </si>
  <si>
    <t>naiset, luokka b</t>
  </si>
  <si>
    <t>Työkyvyttömyyseläkkeet</t>
  </si>
  <si>
    <t>miehet</t>
  </si>
  <si>
    <t xml:space="preserve">naiset </t>
  </si>
  <si>
    <t>tuntemattomat</t>
  </si>
  <si>
    <t>Tasoitusvastuu</t>
  </si>
  <si>
    <t>Luokkaan a merkitään koko eläkeaikaista eläkkeen osaa vastaava eläkekanta ja vastuuvelka</t>
  </si>
  <si>
    <t>Luokkaan b merkitään eläkkeen määräaikaista osaa vastaava eläkekanta ja vastuuvelka</t>
  </si>
  <si>
    <t>VL062</t>
  </si>
  <si>
    <t>Vakuutustekninen tutkimus - eläkekannan ja eläkevastuun erittely - osa 2</t>
  </si>
  <si>
    <t>Vanhuuseläke</t>
  </si>
  <si>
    <t>Perhe-eläke</t>
  </si>
  <si>
    <t>Vanhuus-, työkyvyttömyys- ja työttömyyseläke</t>
  </si>
  <si>
    <t>Perhe-eläke ja hautausavustus</t>
  </si>
  <si>
    <t>Vastuuvelka yhteensä</t>
  </si>
  <si>
    <t>Vastaiset eläkkeet yhteensä</t>
  </si>
  <si>
    <t>Työsuhteessa olevat</t>
  </si>
  <si>
    <t>Vapaakirjat</t>
  </si>
  <si>
    <t>Vanhuuseläkkeensaajat</t>
  </si>
  <si>
    <t>Työkyvyttömyyseläkkeensaajat</t>
  </si>
  <si>
    <t>Vanhuus-, työkyvyttömyys- ja työttömyyseläkkeensaajat yhteensä</t>
  </si>
  <si>
    <t>Indeksikorotusvastuu</t>
  </si>
  <si>
    <t>Eläkevastuu/Vastuuvelka yhteensä</t>
  </si>
  <si>
    <t>%</t>
  </si>
  <si>
    <t xml:space="preserve">Eläkevastuun/Vastuuvelan laskennassa käytetty laskuperustekorko </t>
  </si>
  <si>
    <t xml:space="preserve">Eläkevastuun/Vastuuvelan laskennassa käytetty  kuormitus </t>
  </si>
  <si>
    <t>VL08e</t>
  </si>
  <si>
    <t>Tutkimus vakuutusliikkeestä - vastuuvelka</t>
  </si>
  <si>
    <t>Maksetut eläkkeet</t>
  </si>
  <si>
    <t>Vastuumeno *)</t>
  </si>
  <si>
    <t xml:space="preserve">Hyvitys   
H         </t>
  </si>
  <si>
    <t>Maksu 
M</t>
  </si>
  <si>
    <t>Lopullinen 
erä L</t>
  </si>
  <si>
    <t>Tarkistuserä
T</t>
  </si>
  <si>
    <t>TyEL:n mukainen eläketurva</t>
  </si>
  <si>
    <t>Vakuutusmaksuvastuu</t>
  </si>
  <si>
    <t>Vastaisten vanhuuseläkkeiden vastuuvelka</t>
  </si>
  <si>
    <t>Vastaisten työkyvyttömyyseläkkeiden vastuuvelka</t>
  </si>
  <si>
    <t>Lisävakuutusvastuu</t>
  </si>
  <si>
    <t>Osaketuottosidonnainen lisävakuutusvastuu</t>
  </si>
  <si>
    <t>Korvausvastuu</t>
  </si>
  <si>
    <t>Alkaneiden vanhuuseläkkeiden vastuuvelka</t>
  </si>
  <si>
    <t>Alkaneiden työkyvyttömyyseläkkeiden vastuuvelka</t>
  </si>
  <si>
    <t>Tunnetut eläkkeet</t>
  </si>
  <si>
    <t>Tuntemattomat eläkkeet</t>
  </si>
  <si>
    <t>Tasausvastuu</t>
  </si>
  <si>
    <t>YEL:n mukainen eläketurva</t>
  </si>
  <si>
    <t>Muu eläketurva</t>
  </si>
  <si>
    <t>Työntekijän vakuutusmaksua vastaava osuus vastuuvelasta</t>
  </si>
  <si>
    <t>Lv</t>
  </si>
  <si>
    <t>Lisävakuutusvastuun muutos</t>
  </si>
  <si>
    <t>Sijoitustoiminnan yli- tai alijäämä</t>
  </si>
  <si>
    <t>ΔWv</t>
  </si>
  <si>
    <t>Lisävakuutusvastuun kartuttaminen vakuutusmaksuilla</t>
  </si>
  <si>
    <t>Määrä joka on siirrettävä lisävakuutusvastuuseen</t>
  </si>
  <si>
    <t>Määrä joka edellisen lisäksi on siirretty</t>
  </si>
  <si>
    <t>Lisävakuutusvastuun purkaminen vakuutusmaksuihin</t>
  </si>
  <si>
    <t>Määrä, jonka purkamisen jälkeen vakavaraisuusasema ≥ 1,3</t>
  </si>
  <si>
    <t>Määrä, joka edellisen lisäksi on purettu</t>
  </si>
  <si>
    <t>Vakavaraisuuspääoman ylitteen palautus</t>
  </si>
  <si>
    <t>Sisäinen siirto A osastolta B osastolle</t>
  </si>
  <si>
    <t>Vakuutusliike</t>
  </si>
  <si>
    <t>TyEL palkkasumma</t>
  </si>
  <si>
    <t>YEL työtulosumma</t>
  </si>
  <si>
    <t>Omalla vastuulla olevan vakuutusliikkeen meno</t>
  </si>
  <si>
    <t>Työkyvyttömyyseläkkeet ja kuntoutusrahat</t>
  </si>
  <si>
    <t>Maksutappiot</t>
  </si>
  <si>
    <t>Vanhuuseläkeliikkeen kuolevuusperusteen riittävyys</t>
  </si>
  <si>
    <t>Kuolleilta vapautunut vastuu</t>
  </si>
  <si>
    <t xml:space="preserve">Laskuperusteiden mukaan vapautunut vastuu </t>
  </si>
  <si>
    <t>Vahinkosuhde</t>
  </si>
  <si>
    <t>Korkosiirto</t>
  </si>
  <si>
    <t>Siirto vastaisten vanhuuseläkkeiden vastuuseen</t>
  </si>
  <si>
    <r>
      <t>V</t>
    </r>
    <r>
      <rPr>
        <vertAlign val="superscript"/>
        <sz val="9"/>
        <rFont val="Arial"/>
        <family val="2"/>
      </rPr>
      <t>V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</si>
  <si>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Siirto alkaneiden vanhuuseläkkeiden vastuuseen</t>
  </si>
  <si>
    <r>
      <t>V</t>
    </r>
    <r>
      <rPr>
        <vertAlign val="superscript"/>
        <sz val="9"/>
        <rFont val="Arial"/>
        <family val="2"/>
      </rPr>
      <t>VA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</si>
  <si>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Laskuperustekoron ja rahastokoron erotusta vastaava korkosiirto</t>
  </si>
  <si>
    <r>
      <rPr>
        <sz val="9"/>
        <rFont val="Symbol"/>
        <family val="1"/>
        <charset val="2"/>
      </rPr>
      <t>D</t>
    </r>
    <r>
      <rPr>
        <sz val="9"/>
        <rFont val="Arial"/>
        <family val="2"/>
      </rPr>
      <t>R</t>
    </r>
  </si>
  <si>
    <t>Kustannusten jako</t>
  </si>
  <si>
    <t>TyEL kustannustenjako</t>
  </si>
  <si>
    <t>YEL kustannustenjako</t>
  </si>
  <si>
    <t>Palkattomilta ajoilta karttuneiden eläkeosien kustannustenjako</t>
  </si>
  <si>
    <t xml:space="preserve">Työttömyysvakuutusrahaston maksu </t>
  </si>
  <si>
    <t>ETK-kustannusosuus</t>
  </si>
  <si>
    <t xml:space="preserve">*) Vastuumeno = maksetut rahastoidut eläkkeet - vastuun muutos korkoineen </t>
  </si>
  <si>
    <t>VL08f</t>
  </si>
  <si>
    <t>Vastaisten eläkkeiden eläkevastuu</t>
  </si>
  <si>
    <t>Vastaisten vanhuuseläkkeiden eläkevastuu</t>
  </si>
  <si>
    <t>Vastaisten työkyvyttömyyseläkkeiden eläkevastuu</t>
  </si>
  <si>
    <t>Alkaneiden eläkkeiden eläkevastuu</t>
  </si>
  <si>
    <t>Alkaneiden vanhuuseläkkeiden eläkevastuu</t>
  </si>
  <si>
    <t>Alkaneiden työkyvyttömyyseläkkeiden eläkevastuu</t>
  </si>
  <si>
    <t>Eläkevastuu yhteensä</t>
  </si>
  <si>
    <t>Lisävakuutusvastuun kartuttaminen kannatusmaksuilla</t>
  </si>
  <si>
    <t>Lisävakuutusvastuun purkaminen kannatusmaksuihin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</si>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</sst>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[=1]0;[=0]0;&quot;ERROR!&quot;;&quot;ERROR!&quot;"/>
    <numFmt numFmtId="167" formatCode="&quot;&quot;;&quot;&quot;;&quot;&quot;;&quot;&quot;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0"/>
      <color indexed="8"/>
      <name val="Calibri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name val="Symbol"/>
      <family val="1"/>
      <charset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AECB7E"/>
        <bgColor indexed="64"/>
      </patternFill>
    </fill>
    <fill>
      <patternFill patternType="lightGray">
        <fgColor indexed="9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3" fillId="3" borderId="0" xfId="1" applyFont="1" applyFill="1" applyAlignment="1" applyProtection="1">
      <alignment horizontal="left" vertical="center"/>
    </xf>
    <xf numFmtId="0" fontId="6" fillId="0" borderId="0" xfId="0" applyFont="1" applyProtection="1"/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3" fillId="0" borderId="1" xfId="1" applyFont="1" applyFill="1" applyBorder="1" applyAlignment="1" applyProtection="1">
      <alignment horizontal="center" vertical="center" wrapText="1"/>
    </xf>
    <xf numFmtId="1" fontId="8" fillId="0" borderId="0" xfId="0" applyNumberFormat="1" applyFont="1" applyProtection="1"/>
    <xf numFmtId="0" fontId="14" fillId="2" borderId="1" xfId="1" quotePrefix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1" fontId="3" fillId="0" borderId="0" xfId="0" applyNumberFormat="1" applyFont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14" fontId="3" fillId="0" borderId="1" xfId="3" quotePrefix="1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4" fontId="8" fillId="0" borderId="0" xfId="3" applyNumberFormat="1" applyFont="1" applyFill="1" applyAlignment="1" applyProtection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center" vertical="center"/>
    </xf>
    <xf numFmtId="0" fontId="3" fillId="3" borderId="0" xfId="3" applyFont="1" applyFill="1" applyAlignment="1" applyProtection="1">
      <alignment horizontal="left" vertical="center"/>
    </xf>
    <xf numFmtId="0" fontId="13" fillId="0" borderId="0" xfId="3" applyFont="1" applyFill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16" fillId="0" borderId="0" xfId="3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4" fillId="2" borderId="9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left" vertical="center" indent="2"/>
    </xf>
    <xf numFmtId="3" fontId="6" fillId="2" borderId="8" xfId="3" applyNumberFormat="1" applyFont="1" applyFill="1" applyBorder="1" applyAlignment="1" applyProtection="1">
      <alignment horizontal="right" vertical="center"/>
      <protection locked="0"/>
    </xf>
    <xf numFmtId="166" fontId="6" fillId="2" borderId="8" xfId="3" applyNumberFormat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Protection="1"/>
    <xf numFmtId="0" fontId="16" fillId="0" borderId="0" xfId="3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165" fontId="6" fillId="0" borderId="0" xfId="3" applyNumberFormat="1" applyFont="1" applyFill="1" applyAlignment="1" applyProtection="1">
      <alignment horizontal="center" vertical="center"/>
    </xf>
    <xf numFmtId="167" fontId="3" fillId="0" borderId="0" xfId="3" applyNumberFormat="1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/>
    </xf>
    <xf numFmtId="0" fontId="16" fillId="0" borderId="0" xfId="3" applyFont="1" applyFill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0" xfId="3" applyFont="1" applyFill="1" applyProtection="1"/>
    <xf numFmtId="1" fontId="16" fillId="0" borderId="0" xfId="0" applyNumberFormat="1" applyFont="1" applyAlignment="1" applyProtection="1">
      <alignment vertical="center"/>
    </xf>
    <xf numFmtId="0" fontId="6" fillId="4" borderId="10" xfId="3" applyFont="1" applyFill="1" applyBorder="1" applyProtection="1"/>
    <xf numFmtId="3" fontId="6" fillId="5" borderId="11" xfId="3" applyNumberFormat="1" applyFont="1" applyFill="1" applyBorder="1" applyAlignment="1" applyProtection="1">
      <alignment horizontal="right" vertical="center"/>
    </xf>
    <xf numFmtId="49" fontId="17" fillId="0" borderId="0" xfId="3" applyNumberFormat="1" applyFont="1" applyFill="1" applyProtection="1"/>
    <xf numFmtId="0" fontId="6" fillId="4" borderId="12" xfId="3" applyFont="1" applyFill="1" applyBorder="1" applyProtection="1"/>
    <xf numFmtId="0" fontId="6" fillId="4" borderId="9" xfId="3" applyFont="1" applyFill="1" applyBorder="1" applyProtection="1"/>
    <xf numFmtId="0" fontId="14" fillId="2" borderId="0" xfId="3" applyFont="1" applyFill="1" applyAlignment="1" applyProtection="1">
      <alignment vertical="center"/>
    </xf>
    <xf numFmtId="1" fontId="6" fillId="0" borderId="0" xfId="0" applyNumberFormat="1" applyFont="1" applyAlignment="1" applyProtection="1">
      <alignment vertical="center"/>
    </xf>
    <xf numFmtId="3" fontId="6" fillId="5" borderId="1" xfId="3" applyNumberFormat="1" applyFont="1" applyFill="1" applyBorder="1" applyAlignment="1" applyProtection="1">
      <alignment horizontal="right" vertical="center"/>
    </xf>
    <xf numFmtId="1" fontId="16" fillId="6" borderId="0" xfId="0" applyNumberFormat="1" applyFont="1" applyFill="1" applyBorder="1" applyAlignment="1" applyProtection="1">
      <alignment vertical="center"/>
    </xf>
    <xf numFmtId="3" fontId="6" fillId="2" borderId="8" xfId="3" applyNumberFormat="1" applyFont="1" applyFill="1" applyBorder="1" applyProtection="1">
      <protection locked="0"/>
    </xf>
    <xf numFmtId="0" fontId="3" fillId="0" borderId="0" xfId="3" applyFont="1" applyFill="1" applyAlignment="1" applyProtection="1">
      <alignment horizontal="left" vertical="center" indent="6"/>
    </xf>
    <xf numFmtId="0" fontId="6" fillId="0" borderId="0" xfId="4" applyFont="1" applyProtection="1"/>
    <xf numFmtId="0" fontId="3" fillId="0" borderId="0" xfId="3" applyFont="1" applyFill="1" applyAlignment="1" applyProtection="1">
      <alignment horizontal="left" vertical="center" indent="3"/>
    </xf>
    <xf numFmtId="1" fontId="16" fillId="0" borderId="0" xfId="0" applyNumberFormat="1" applyFont="1" applyProtection="1"/>
    <xf numFmtId="1" fontId="6" fillId="2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Alignment="1" applyProtection="1">
      <alignment horizontal="center" vertical="center" wrapText="1"/>
    </xf>
    <xf numFmtId="49" fontId="6" fillId="0" borderId="0" xfId="3" applyNumberFormat="1" applyFont="1" applyFill="1" applyProtection="1"/>
    <xf numFmtId="0" fontId="6" fillId="4" borderId="13" xfId="3" applyFont="1" applyFill="1" applyBorder="1" applyProtection="1"/>
    <xf numFmtId="0" fontId="6" fillId="4" borderId="11" xfId="3" applyFont="1" applyFill="1" applyBorder="1" applyProtection="1"/>
    <xf numFmtId="0" fontId="6" fillId="0" borderId="0" xfId="3" applyFont="1" applyFill="1" applyAlignment="1" applyProtection="1">
      <alignment horizontal="left"/>
    </xf>
    <xf numFmtId="0" fontId="17" fillId="0" borderId="0" xfId="0" applyFont="1" applyProtection="1"/>
    <xf numFmtId="0" fontId="7" fillId="0" borderId="0" xfId="3" applyFont="1" applyFill="1" applyAlignment="1" applyProtection="1">
      <alignment horizontal="left" vertical="center" indent="4"/>
    </xf>
    <xf numFmtId="49" fontId="6" fillId="0" borderId="9" xfId="3" applyNumberFormat="1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3" fontId="6" fillId="4" borderId="13" xfId="3" applyNumberFormat="1" applyFont="1" applyFill="1" applyBorder="1" applyProtection="1"/>
    <xf numFmtId="3" fontId="6" fillId="4" borderId="14" xfId="3" applyNumberFormat="1" applyFont="1" applyFill="1" applyBorder="1" applyProtection="1"/>
    <xf numFmtId="0" fontId="17" fillId="0" borderId="0" xfId="3" applyFont="1" applyFill="1" applyProtection="1"/>
    <xf numFmtId="0" fontId="17" fillId="0" borderId="0" xfId="3" applyFont="1" applyFill="1" applyAlignment="1" applyProtection="1">
      <alignment horizontal="center" vertical="center"/>
    </xf>
    <xf numFmtId="3" fontId="6" fillId="4" borderId="9" xfId="3" applyNumberFormat="1" applyFont="1" applyFill="1" applyBorder="1" applyProtection="1"/>
    <xf numFmtId="3" fontId="6" fillId="4" borderId="10" xfId="3" applyNumberFormat="1" applyFont="1" applyFill="1" applyBorder="1" applyProtection="1"/>
    <xf numFmtId="3" fontId="6" fillId="4" borderId="2" xfId="3" applyNumberFormat="1" applyFont="1" applyFill="1" applyBorder="1" applyProtection="1"/>
    <xf numFmtId="3" fontId="6" fillId="4" borderId="5" xfId="3" applyNumberFormat="1" applyFont="1" applyFill="1" applyBorder="1" applyProtection="1"/>
    <xf numFmtId="3" fontId="6" fillId="4" borderId="6" xfId="3" applyNumberFormat="1" applyFont="1" applyFill="1" applyBorder="1" applyProtection="1"/>
    <xf numFmtId="3" fontId="6" fillId="4" borderId="12" xfId="3" applyNumberFormat="1" applyFont="1" applyFill="1" applyBorder="1" applyProtection="1"/>
    <xf numFmtId="3" fontId="6" fillId="4" borderId="4" xfId="3" applyNumberFormat="1" applyFont="1" applyFill="1" applyBorder="1" applyProtection="1"/>
    <xf numFmtId="3" fontId="6" fillId="4" borderId="7" xfId="3" applyNumberFormat="1" applyFont="1" applyFill="1" applyBorder="1" applyProtection="1"/>
    <xf numFmtId="3" fontId="6" fillId="5" borderId="13" xfId="3" applyNumberFormat="1" applyFont="1" applyFill="1" applyBorder="1" applyAlignment="1" applyProtection="1">
      <alignment horizontal="right" vertical="center"/>
    </xf>
    <xf numFmtId="3" fontId="6" fillId="5" borderId="14" xfId="3" applyNumberFormat="1" applyFont="1" applyFill="1" applyBorder="1" applyAlignment="1" applyProtection="1">
      <alignment horizontal="right" vertical="center"/>
    </xf>
    <xf numFmtId="3" fontId="6" fillId="5" borderId="9" xfId="3" applyNumberFormat="1" applyFont="1" applyFill="1" applyBorder="1" applyAlignment="1" applyProtection="1">
      <alignment horizontal="right" vertical="center"/>
    </xf>
    <xf numFmtId="3" fontId="6" fillId="0" borderId="0" xfId="3" applyNumberFormat="1" applyFont="1" applyFill="1" applyAlignment="1" applyProtection="1">
      <alignment vertical="center"/>
    </xf>
    <xf numFmtId="3" fontId="6" fillId="0" borderId="0" xfId="3" applyNumberFormat="1" applyFont="1" applyFill="1" applyProtection="1"/>
    <xf numFmtId="3" fontId="6" fillId="4" borderId="11" xfId="3" applyNumberFormat="1" applyFont="1" applyFill="1" applyBorder="1" applyProtection="1"/>
    <xf numFmtId="3" fontId="6" fillId="4" borderId="15" xfId="3" applyNumberFormat="1" applyFont="1" applyFill="1" applyBorder="1" applyProtection="1"/>
    <xf numFmtId="3" fontId="6" fillId="4" borderId="16" xfId="3" applyNumberFormat="1" applyFont="1" applyFill="1" applyBorder="1" applyProtection="1"/>
    <xf numFmtId="3" fontId="6" fillId="0" borderId="1" xfId="3" applyNumberFormat="1" applyFont="1" applyFill="1" applyBorder="1" applyAlignment="1" applyProtection="1">
      <alignment horizontal="center" vertical="center" wrapText="1"/>
    </xf>
    <xf numFmtId="4" fontId="6" fillId="2" borderId="8" xfId="3" applyNumberFormat="1" applyFont="1" applyFill="1" applyBorder="1" applyAlignment="1" applyProtection="1">
      <alignment horizontal="right" vertical="center"/>
      <protection locked="0"/>
    </xf>
    <xf numFmtId="0" fontId="6" fillId="4" borderId="2" xfId="3" applyFont="1" applyFill="1" applyBorder="1" applyProtection="1"/>
    <xf numFmtId="0" fontId="6" fillId="4" borderId="15" xfId="3" applyFont="1" applyFill="1" applyBorder="1" applyProtection="1"/>
    <xf numFmtId="0" fontId="6" fillId="4" borderId="3" xfId="3" applyFont="1" applyFill="1" applyBorder="1" applyProtection="1"/>
    <xf numFmtId="0" fontId="6" fillId="4" borderId="6" xfId="3" applyFont="1" applyFill="1" applyBorder="1" applyProtection="1"/>
    <xf numFmtId="0" fontId="6" fillId="4" borderId="16" xfId="3" applyFont="1" applyFill="1" applyBorder="1" applyProtection="1"/>
    <xf numFmtId="0" fontId="6" fillId="4" borderId="7" xfId="3" applyFont="1" applyFill="1" applyBorder="1" applyProtection="1"/>
    <xf numFmtId="0" fontId="17" fillId="0" borderId="0" xfId="3" applyFont="1" applyFill="1" applyAlignment="1" applyProtection="1">
      <alignment vertical="center"/>
    </xf>
    <xf numFmtId="0" fontId="6" fillId="0" borderId="0" xfId="5" applyNumberFormat="1" applyFont="1" applyBorder="1" applyAlignment="1" applyProtection="1">
      <alignment horizontal="right"/>
    </xf>
    <xf numFmtId="0" fontId="6" fillId="0" borderId="1" xfId="5" applyFont="1" applyBorder="1" applyAlignment="1" applyProtection="1">
      <alignment horizontal="center" vertical="center" wrapText="1"/>
    </xf>
    <xf numFmtId="0" fontId="19" fillId="0" borderId="0" xfId="5" applyFont="1" applyProtection="1"/>
    <xf numFmtId="49" fontId="6" fillId="4" borderId="2" xfId="5" applyNumberFormat="1" applyFont="1" applyFill="1" applyBorder="1" applyAlignment="1" applyProtection="1">
      <alignment horizontal="center" vertical="top"/>
    </xf>
    <xf numFmtId="49" fontId="6" fillId="4" borderId="15" xfId="5" applyNumberFormat="1" applyFont="1" applyFill="1" applyBorder="1" applyAlignment="1" applyProtection="1">
      <alignment horizontal="center" vertical="top"/>
    </xf>
    <xf numFmtId="49" fontId="6" fillId="4" borderId="3" xfId="5" applyNumberFormat="1" applyFont="1" applyFill="1" applyBorder="1" applyAlignment="1" applyProtection="1">
      <alignment horizontal="center" vertical="top"/>
    </xf>
    <xf numFmtId="0" fontId="6" fillId="0" borderId="0" xfId="5" applyFont="1" applyBorder="1" applyAlignment="1" applyProtection="1">
      <alignment horizontal="left" vertical="center" indent="2"/>
    </xf>
    <xf numFmtId="49" fontId="6" fillId="4" borderId="4" xfId="5" applyNumberFormat="1" applyFont="1" applyFill="1" applyBorder="1" applyAlignment="1" applyProtection="1">
      <alignment horizontal="center" vertical="top"/>
    </xf>
    <xf numFmtId="49" fontId="6" fillId="4" borderId="0" xfId="5" applyNumberFormat="1" applyFont="1" applyFill="1" applyBorder="1" applyAlignment="1" applyProtection="1">
      <alignment horizontal="center" vertical="top"/>
    </xf>
    <xf numFmtId="49" fontId="6" fillId="4" borderId="5" xfId="5" applyNumberFormat="1" applyFont="1" applyFill="1" applyBorder="1" applyAlignment="1" applyProtection="1">
      <alignment horizontal="center" vertical="top"/>
    </xf>
    <xf numFmtId="0" fontId="6" fillId="0" borderId="0" xfId="5" applyFont="1" applyProtection="1"/>
    <xf numFmtId="0" fontId="7" fillId="0" borderId="0" xfId="5" applyFont="1" applyBorder="1" applyAlignment="1" applyProtection="1">
      <alignment horizontal="left" vertical="center" indent="4"/>
    </xf>
    <xf numFmtId="0" fontId="12" fillId="0" borderId="0" xfId="5" applyProtection="1"/>
    <xf numFmtId="0" fontId="7" fillId="0" borderId="0" xfId="5" applyFont="1" applyBorder="1" applyAlignment="1" applyProtection="1">
      <alignment horizontal="left" vertical="center" indent="6"/>
    </xf>
    <xf numFmtId="0" fontId="20" fillId="0" borderId="0" xfId="3" applyFont="1" applyFill="1" applyAlignment="1" applyProtection="1">
      <alignment vertical="center"/>
    </xf>
    <xf numFmtId="49" fontId="6" fillId="4" borderId="6" xfId="5" applyNumberFormat="1" applyFont="1" applyFill="1" applyBorder="1" applyAlignment="1" applyProtection="1">
      <alignment horizontal="center" vertical="top"/>
    </xf>
    <xf numFmtId="49" fontId="6" fillId="4" borderId="16" xfId="5" applyNumberFormat="1" applyFont="1" applyFill="1" applyBorder="1" applyAlignment="1" applyProtection="1">
      <alignment horizontal="center" vertical="top"/>
    </xf>
    <xf numFmtId="49" fontId="6" fillId="4" borderId="7" xfId="5" applyNumberFormat="1" applyFont="1" applyFill="1" applyBorder="1" applyAlignment="1" applyProtection="1">
      <alignment horizontal="center" vertical="top"/>
    </xf>
    <xf numFmtId="0" fontId="16" fillId="0" borderId="0" xfId="3" applyFont="1" applyFill="1" applyAlignment="1" applyProtection="1">
      <alignment vertical="center" wrapText="1"/>
    </xf>
    <xf numFmtId="49" fontId="6" fillId="4" borderId="13" xfId="5" applyNumberFormat="1" applyFont="1" applyFill="1" applyBorder="1" applyAlignment="1" applyProtection="1">
      <alignment horizontal="center" vertical="top"/>
    </xf>
    <xf numFmtId="49" fontId="6" fillId="4" borderId="14" xfId="5" applyNumberFormat="1" applyFont="1" applyFill="1" applyBorder="1" applyAlignment="1" applyProtection="1">
      <alignment horizontal="center" vertical="top"/>
    </xf>
    <xf numFmtId="49" fontId="6" fillId="4" borderId="11" xfId="5" applyNumberFormat="1" applyFont="1" applyFill="1" applyBorder="1" applyAlignment="1" applyProtection="1">
      <alignment horizontal="center" vertical="top"/>
    </xf>
    <xf numFmtId="0" fontId="16" fillId="0" borderId="0" xfId="3" applyFont="1" applyFill="1" applyAlignment="1" applyProtection="1"/>
    <xf numFmtId="0" fontId="6" fillId="0" borderId="0" xfId="5" applyFont="1" applyBorder="1" applyAlignment="1" applyProtection="1">
      <alignment vertical="center"/>
    </xf>
    <xf numFmtId="0" fontId="6" fillId="0" borderId="0" xfId="5" applyNumberFormat="1" applyFont="1" applyBorder="1" applyAlignment="1" applyProtection="1">
      <alignment horizontal="left"/>
    </xf>
    <xf numFmtId="0" fontId="7" fillId="0" borderId="0" xfId="5" applyFont="1" applyBorder="1" applyAlignment="1" applyProtection="1">
      <alignment horizontal="left" vertical="center" indent="2"/>
    </xf>
    <xf numFmtId="0" fontId="6" fillId="0" borderId="0" xfId="5" applyFont="1" applyBorder="1" applyProtection="1"/>
    <xf numFmtId="10" fontId="6" fillId="0" borderId="0" xfId="6" applyNumberFormat="1" applyFont="1" applyBorder="1" applyProtection="1"/>
    <xf numFmtId="0" fontId="16" fillId="0" borderId="0" xfId="5" applyFont="1" applyBorder="1" applyProtection="1"/>
    <xf numFmtId="49" fontId="6" fillId="4" borderId="10" xfId="5" applyNumberFormat="1" applyFont="1" applyFill="1" applyBorder="1" applyAlignment="1" applyProtection="1">
      <alignment horizontal="center" vertical="top"/>
    </xf>
    <xf numFmtId="49" fontId="6" fillId="4" borderId="12" xfId="5" applyNumberFormat="1" applyFont="1" applyFill="1" applyBorder="1" applyAlignment="1" applyProtection="1">
      <alignment horizontal="center" vertical="top"/>
    </xf>
    <xf numFmtId="49" fontId="6" fillId="4" borderId="9" xfId="5" applyNumberFormat="1" applyFont="1" applyFill="1" applyBorder="1" applyAlignment="1" applyProtection="1">
      <alignment horizontal="center" vertical="top"/>
    </xf>
    <xf numFmtId="0" fontId="6" fillId="0" borderId="0" xfId="5" applyFont="1" applyBorder="1" applyAlignment="1" applyProtection="1">
      <alignment horizontal="left" vertical="center" wrapText="1" indent="2"/>
    </xf>
    <xf numFmtId="2" fontId="6" fillId="5" borderId="13" xfId="6" applyNumberFormat="1" applyFont="1" applyFill="1" applyBorder="1" applyProtection="1"/>
    <xf numFmtId="3" fontId="6" fillId="0" borderId="1" xfId="5" applyNumberFormat="1" applyFont="1" applyBorder="1" applyAlignment="1" applyProtection="1">
      <alignment horizontal="center" vertical="center" wrapText="1"/>
    </xf>
    <xf numFmtId="0" fontId="24" fillId="0" borderId="0" xfId="3" applyFont="1" applyFill="1" applyProtection="1"/>
    <xf numFmtId="0" fontId="6" fillId="0" borderId="0" xfId="5" applyFont="1" applyBorder="1" applyAlignment="1" applyProtection="1">
      <alignment horizontal="left" indent="2"/>
    </xf>
    <xf numFmtId="0" fontId="7" fillId="0" borderId="0" xfId="5" applyFont="1" applyBorder="1" applyAlignment="1" applyProtection="1">
      <alignment horizontal="left" indent="4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7" borderId="13" xfId="3" applyFont="1" applyFill="1" applyBorder="1" applyAlignment="1" applyProtection="1">
      <alignment horizontal="left" vertical="center" wrapText="1" indent="2"/>
    </xf>
    <xf numFmtId="0" fontId="3" fillId="7" borderId="14" xfId="3" applyFont="1" applyFill="1" applyBorder="1" applyAlignment="1" applyProtection="1">
      <alignment horizontal="left" vertical="center" wrapText="1" indent="2"/>
    </xf>
    <xf numFmtId="0" fontId="0" fillId="0" borderId="14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4" xfId="3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horizontal="center" vertical="center"/>
    </xf>
    <xf numFmtId="0" fontId="11" fillId="3" borderId="6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horizontal="left" vertical="center" wrapText="1"/>
    </xf>
    <xf numFmtId="1" fontId="18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</cellXfs>
  <cellStyles count="7">
    <cellStyle name="Normaali 135" xfId="4"/>
    <cellStyle name="Normaali_A_L1_s 3" xfId="2"/>
    <cellStyle name="Normal" xfId="0" builtinId="0"/>
    <cellStyle name="Normal 2" xfId="1"/>
    <cellStyle name="Normal 2 2" xfId="3"/>
    <cellStyle name="Normal 2 2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3"/>
  <sheetViews>
    <sheetView showGridLines="0" tabSelected="1" zoomScaleNormal="100" zoomScaleSheetLayoutView="55" workbookViewId="0">
      <selection sqref="A1:J1"/>
    </sheetView>
  </sheetViews>
  <sheetFormatPr defaultRowHeight="14.85" customHeight="1" x14ac:dyDescent="0.2"/>
  <cols>
    <col min="1" max="5" width="3" style="1" customWidth="1"/>
    <col min="6" max="6" width="9" style="1" customWidth="1"/>
    <col min="7" max="7" width="55.140625" style="1" customWidth="1"/>
    <col min="8" max="8" width="15.140625" style="1" customWidth="1"/>
    <col min="9" max="9" width="12.7109375" style="2" customWidth="1"/>
    <col min="10" max="10" width="14.7109375" style="1" customWidth="1"/>
    <col min="11" max="11" width="14.7109375" style="3" customWidth="1"/>
    <col min="12" max="12" width="14.7109375" style="4" customWidth="1"/>
    <col min="13" max="16" width="14.7109375" style="3" customWidth="1"/>
    <col min="17" max="16384" width="9.140625" style="3"/>
  </cols>
  <sheetData>
    <row r="1" spans="1:13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3" customFormat="1" ht="14.85" customHeight="1" x14ac:dyDescent="0.2"/>
    <row r="4" spans="1:13" ht="14.85" customHeight="1" x14ac:dyDescent="0.2">
      <c r="A4" s="5" t="s">
        <v>1</v>
      </c>
      <c r="B4" s="6"/>
      <c r="C4" s="6"/>
      <c r="D4" s="7"/>
      <c r="E4" s="6"/>
      <c r="F4" s="6"/>
      <c r="G4" s="6"/>
      <c r="H4" s="2" t="s">
        <v>2</v>
      </c>
      <c r="I4" s="8" t="s">
        <v>3</v>
      </c>
    </row>
    <row r="5" spans="1:13" ht="14.85" customHeight="1" x14ac:dyDescent="0.2">
      <c r="A5" s="9" t="s">
        <v>28</v>
      </c>
      <c r="B5" s="6"/>
      <c r="C5" s="6"/>
      <c r="D5" s="10"/>
      <c r="E5" s="11"/>
      <c r="F5" s="11"/>
      <c r="G5" s="11"/>
      <c r="H5" s="2" t="s">
        <v>4</v>
      </c>
      <c r="I5" s="8" t="s">
        <v>5</v>
      </c>
    </row>
    <row r="6" spans="1:13" ht="14.85" customHeight="1" x14ac:dyDescent="0.2">
      <c r="A6" s="12"/>
      <c r="H6" s="2" t="s">
        <v>6</v>
      </c>
      <c r="I6" s="8" t="s">
        <v>7</v>
      </c>
    </row>
    <row r="7" spans="1:13" ht="14.85" customHeight="1" x14ac:dyDescent="0.2">
      <c r="A7" s="3"/>
      <c r="H7" s="2"/>
      <c r="I7" s="3"/>
    </row>
    <row r="8" spans="1:13" ht="14.85" customHeight="1" x14ac:dyDescent="0.2">
      <c r="A8" s="13" t="s">
        <v>8</v>
      </c>
      <c r="H8" s="2"/>
      <c r="I8" s="1"/>
    </row>
    <row r="9" spans="1:13" ht="14.85" customHeight="1" x14ac:dyDescent="0.2">
      <c r="A9" s="3"/>
      <c r="H9" s="164" t="s">
        <v>9</v>
      </c>
      <c r="I9" s="165"/>
    </row>
    <row r="10" spans="1:13" ht="29.45" customHeight="1" x14ac:dyDescent="0.2">
      <c r="A10" s="170" t="s">
        <v>10</v>
      </c>
      <c r="B10" s="170"/>
      <c r="C10" s="170"/>
      <c r="D10" s="170"/>
      <c r="E10" s="170"/>
      <c r="F10" s="170"/>
      <c r="G10" s="14" t="s">
        <v>11</v>
      </c>
      <c r="H10" s="166"/>
      <c r="I10" s="167"/>
    </row>
    <row r="11" spans="1:13" ht="26.65" customHeight="1" x14ac:dyDescent="0.2">
      <c r="A11" s="171" t="s">
        <v>12</v>
      </c>
      <c r="B11" s="172"/>
      <c r="C11" s="172"/>
      <c r="D11" s="172"/>
      <c r="E11" s="172"/>
      <c r="F11" s="172"/>
      <c r="G11" s="15">
        <v>442</v>
      </c>
      <c r="H11" s="166"/>
      <c r="I11" s="167"/>
    </row>
    <row r="12" spans="1:13" ht="14.85" customHeight="1" x14ac:dyDescent="0.2">
      <c r="A12" s="16" t="s">
        <v>13</v>
      </c>
      <c r="G12" s="17" t="s">
        <v>14</v>
      </c>
      <c r="H12" s="168"/>
      <c r="I12" s="169"/>
    </row>
    <row r="13" spans="1:13" ht="14.85" customHeight="1" x14ac:dyDescent="0.2">
      <c r="A13" s="16" t="s">
        <v>15</v>
      </c>
      <c r="B13" s="3"/>
      <c r="C13" s="3"/>
      <c r="D13" s="3"/>
      <c r="E13" s="3"/>
      <c r="F13" s="3"/>
      <c r="G13" s="1" t="s">
        <v>16</v>
      </c>
      <c r="I13" s="18"/>
      <c r="J13" s="18"/>
    </row>
    <row r="14" spans="1:13" ht="14.85" customHeight="1" x14ac:dyDescent="0.2">
      <c r="A14" s="16" t="s">
        <v>17</v>
      </c>
      <c r="G14" s="19" t="s">
        <v>18</v>
      </c>
      <c r="H14" s="17"/>
    </row>
    <row r="15" spans="1:13" ht="14.85" customHeight="1" x14ac:dyDescent="0.2">
      <c r="A15" s="12"/>
    </row>
    <row r="16" spans="1:13" ht="14.85" customHeight="1" x14ac:dyDescent="0.2">
      <c r="B16" s="3"/>
      <c r="C16" s="3"/>
      <c r="D16" s="3"/>
      <c r="E16" s="3"/>
      <c r="F16" s="3"/>
      <c r="G16" s="3"/>
      <c r="H16" s="3"/>
      <c r="J16" s="20"/>
      <c r="K16" s="20"/>
      <c r="L16" s="20"/>
      <c r="M16" s="20"/>
    </row>
    <row r="17" spans="1:16" ht="14.85" customHeight="1" x14ac:dyDescent="0.2">
      <c r="J17" s="20"/>
      <c r="K17" s="20"/>
      <c r="L17" s="20"/>
      <c r="M17" s="20"/>
    </row>
    <row r="18" spans="1:16" ht="14.85" customHeight="1" x14ac:dyDescent="0.2">
      <c r="A18" s="21" t="s">
        <v>19</v>
      </c>
      <c r="H18" s="22"/>
      <c r="I18" s="3"/>
      <c r="J18" s="20"/>
      <c r="K18" s="20"/>
      <c r="L18" s="20"/>
      <c r="M18" s="20"/>
    </row>
    <row r="19" spans="1:16" ht="20.25" customHeight="1" x14ac:dyDescent="0.2">
      <c r="A19" s="3"/>
      <c r="B19" s="3"/>
      <c r="C19" s="3"/>
      <c r="D19" s="3"/>
      <c r="E19" s="3"/>
      <c r="H19" s="22"/>
      <c r="I19" s="23" t="s">
        <v>0</v>
      </c>
      <c r="J19" s="20"/>
      <c r="K19" s="20"/>
      <c r="L19" s="20"/>
      <c r="M19" s="20"/>
      <c r="N19" s="20"/>
      <c r="O19" s="20"/>
      <c r="P19" s="20"/>
    </row>
    <row r="20" spans="1:16" ht="14.85" customHeight="1" x14ac:dyDescent="0.2">
      <c r="A20" s="1" t="s">
        <v>20</v>
      </c>
      <c r="E20" s="1" t="s">
        <v>21</v>
      </c>
      <c r="F20" s="3"/>
      <c r="G20" s="24" t="s">
        <v>22</v>
      </c>
      <c r="H20" s="22"/>
      <c r="I20" s="25">
        <v>10</v>
      </c>
      <c r="J20" s="20"/>
      <c r="K20" s="20"/>
      <c r="L20" s="20"/>
      <c r="M20" s="20"/>
      <c r="N20" s="20"/>
      <c r="O20" s="20"/>
      <c r="P20" s="20"/>
    </row>
    <row r="21" spans="1:16" ht="14.85" customHeight="1" x14ac:dyDescent="0.2">
      <c r="A21" s="25">
        <v>10</v>
      </c>
      <c r="B21" s="26"/>
      <c r="C21" s="26"/>
      <c r="D21" s="2"/>
      <c r="E21" s="27">
        <v>2</v>
      </c>
      <c r="G21" s="28" t="s">
        <v>23</v>
      </c>
      <c r="H21" s="22"/>
      <c r="I21" s="29"/>
      <c r="J21" s="20"/>
      <c r="K21" s="20"/>
      <c r="L21" s="20"/>
      <c r="M21" s="20"/>
      <c r="N21" s="20"/>
      <c r="O21" s="20"/>
      <c r="P21" s="20"/>
    </row>
    <row r="22" spans="1:16" ht="14.85" customHeight="1" x14ac:dyDescent="0.2">
      <c r="A22" s="25">
        <v>30</v>
      </c>
      <c r="B22" s="26"/>
      <c r="C22" s="26"/>
      <c r="D22" s="2"/>
      <c r="E22" s="27">
        <v>6</v>
      </c>
      <c r="G22" s="28" t="s">
        <v>24</v>
      </c>
      <c r="H22" s="2"/>
      <c r="I22" s="29"/>
      <c r="J22" s="20"/>
      <c r="K22" s="20"/>
      <c r="L22" s="20"/>
      <c r="M22" s="20"/>
      <c r="N22" s="20"/>
      <c r="O22" s="20"/>
      <c r="P22" s="20"/>
    </row>
    <row r="23" spans="1:16" ht="14.85" customHeight="1" x14ac:dyDescent="0.2">
      <c r="A23" s="30"/>
      <c r="B23" s="24"/>
      <c r="C23" s="31"/>
      <c r="D23" s="31"/>
      <c r="E23" s="31"/>
      <c r="F23" s="31"/>
      <c r="G23" s="24" t="s">
        <v>25</v>
      </c>
      <c r="H23" s="3"/>
      <c r="I23" s="20"/>
      <c r="J23" s="20"/>
      <c r="K23" s="20"/>
      <c r="L23" s="20"/>
      <c r="M23" s="20"/>
      <c r="N23" s="20"/>
      <c r="O23" s="20"/>
      <c r="P23" s="20"/>
    </row>
    <row r="24" spans="1:16" ht="14.85" customHeight="1" x14ac:dyDescent="0.2">
      <c r="A24" s="25">
        <v>35</v>
      </c>
      <c r="B24" s="26"/>
      <c r="C24" s="26"/>
      <c r="D24" s="2"/>
      <c r="E24" s="27">
        <v>1</v>
      </c>
      <c r="G24" s="28" t="s">
        <v>26</v>
      </c>
      <c r="H24" s="2"/>
      <c r="I24" s="29"/>
      <c r="J24" s="20"/>
      <c r="K24" s="20"/>
      <c r="L24" s="20"/>
      <c r="M24" s="20"/>
      <c r="N24" s="20"/>
      <c r="O24" s="20"/>
      <c r="P24" s="20"/>
    </row>
    <row r="25" spans="1:16" ht="14.85" customHeight="1" x14ac:dyDescent="0.2">
      <c r="A25" s="25">
        <v>40</v>
      </c>
      <c r="B25" s="26"/>
      <c r="C25" s="26"/>
      <c r="D25" s="2"/>
      <c r="E25" s="27">
        <v>8</v>
      </c>
      <c r="G25" s="28" t="s">
        <v>27</v>
      </c>
      <c r="H25" s="2"/>
      <c r="I25" s="29"/>
      <c r="J25" s="20"/>
      <c r="K25" s="20"/>
      <c r="L25" s="20"/>
      <c r="M25" s="20"/>
      <c r="N25" s="20"/>
      <c r="O25" s="20"/>
      <c r="P25" s="20"/>
    </row>
    <row r="26" spans="1:16" ht="14.8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4.8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8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4.8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8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4.8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4.8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4.8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4.8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4.8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4.8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4.8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4.8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4.8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14.8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14.8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14.8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14.8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4.8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4.8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4.8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4.8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8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4.8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4.8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4.8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4.8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4.8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4.8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4.8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4.8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4.8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4.8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4.8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4.8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4.8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4.8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4.8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32" customWidth="1"/>
    <col min="6" max="6" width="9" style="32" customWidth="1"/>
    <col min="7" max="7" width="55.140625" style="32" customWidth="1"/>
    <col min="8" max="8" width="15.5703125" style="32" customWidth="1"/>
    <col min="9" max="9" width="12.7109375" style="33" customWidth="1"/>
    <col min="10" max="10" width="14.7109375" style="32" customWidth="1"/>
    <col min="11" max="11" width="14.7109375" style="34" customWidth="1"/>
    <col min="12" max="12" width="14.7109375" style="35" customWidth="1"/>
    <col min="13" max="16" width="14.7109375" style="34" customWidth="1"/>
    <col min="17" max="16384" width="9.140625" style="34"/>
  </cols>
  <sheetData>
    <row r="1" spans="1:13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3" customFormat="1" ht="14.85" customHeight="1" x14ac:dyDescent="0.2"/>
    <row r="4" spans="1:13" ht="14.85" customHeight="1" x14ac:dyDescent="0.2">
      <c r="A4" s="5" t="s">
        <v>1</v>
      </c>
      <c r="B4" s="36"/>
      <c r="C4" s="36"/>
      <c r="D4" s="37"/>
      <c r="E4" s="36"/>
      <c r="F4" s="36"/>
      <c r="G4" s="36"/>
      <c r="H4" s="33" t="s">
        <v>2</v>
      </c>
      <c r="I4" s="38" t="s">
        <v>3</v>
      </c>
    </row>
    <row r="5" spans="1:13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33" t="s">
        <v>4</v>
      </c>
      <c r="I5" s="38" t="s">
        <v>5</v>
      </c>
    </row>
    <row r="6" spans="1:13" ht="14.85" customHeight="1" x14ac:dyDescent="0.2">
      <c r="A6" s="41"/>
      <c r="H6" s="33" t="s">
        <v>6</v>
      </c>
      <c r="I6" s="38" t="s">
        <v>7</v>
      </c>
    </row>
    <row r="7" spans="1:13" ht="14.85" customHeight="1" x14ac:dyDescent="0.2">
      <c r="A7" s="34"/>
      <c r="H7" s="33"/>
      <c r="I7" s="34"/>
    </row>
    <row r="8" spans="1:13" ht="14.85" customHeight="1" x14ac:dyDescent="0.2">
      <c r="A8" s="42" t="s">
        <v>8</v>
      </c>
      <c r="H8" s="33"/>
      <c r="I8" s="32"/>
    </row>
    <row r="9" spans="1:13" ht="14.85" customHeight="1" x14ac:dyDescent="0.2">
      <c r="A9" s="34"/>
      <c r="H9" s="177" t="s">
        <v>29</v>
      </c>
      <c r="I9" s="178"/>
    </row>
    <row r="10" spans="1:13" ht="29.45" customHeight="1" x14ac:dyDescent="0.2">
      <c r="A10" s="183" t="s">
        <v>10</v>
      </c>
      <c r="B10" s="183"/>
      <c r="C10" s="183"/>
      <c r="D10" s="183"/>
      <c r="E10" s="183"/>
      <c r="F10" s="183"/>
      <c r="G10" s="43" t="s">
        <v>11</v>
      </c>
      <c r="H10" s="179"/>
      <c r="I10" s="180"/>
    </row>
    <row r="11" spans="1:13" ht="26.65" customHeight="1" x14ac:dyDescent="0.2">
      <c r="A11" s="184" t="s">
        <v>12</v>
      </c>
      <c r="B11" s="172"/>
      <c r="C11" s="172"/>
      <c r="D11" s="172"/>
      <c r="E11" s="172"/>
      <c r="F11" s="172"/>
      <c r="G11" s="44">
        <v>452</v>
      </c>
      <c r="H11" s="179"/>
      <c r="I11" s="180"/>
    </row>
    <row r="12" spans="1:13" ht="14.85" customHeight="1" x14ac:dyDescent="0.2">
      <c r="A12" s="45" t="s">
        <v>13</v>
      </c>
      <c r="G12" s="46" t="s">
        <v>14</v>
      </c>
      <c r="H12" s="181"/>
      <c r="I12" s="182"/>
    </row>
    <row r="13" spans="1:13" ht="14.85" customHeight="1" x14ac:dyDescent="0.2">
      <c r="A13" s="45" t="s">
        <v>15</v>
      </c>
      <c r="B13" s="34"/>
      <c r="C13" s="34"/>
      <c r="D13" s="34"/>
      <c r="E13" s="34"/>
      <c r="F13" s="34"/>
      <c r="G13" s="32" t="s">
        <v>16</v>
      </c>
      <c r="I13" s="47"/>
      <c r="J13" s="47"/>
    </row>
    <row r="14" spans="1:13" ht="14.85" customHeight="1" x14ac:dyDescent="0.2">
      <c r="A14" s="45" t="s">
        <v>17</v>
      </c>
      <c r="G14" s="48" t="s">
        <v>18</v>
      </c>
      <c r="H14" s="46"/>
    </row>
    <row r="15" spans="1:13" ht="14.85" customHeight="1" x14ac:dyDescent="0.2">
      <c r="A15" s="41"/>
    </row>
    <row r="16" spans="1:13" ht="14.85" customHeight="1" x14ac:dyDescent="0.2">
      <c r="B16" s="34"/>
      <c r="C16" s="34"/>
      <c r="D16" s="34"/>
      <c r="E16" s="34"/>
      <c r="F16" s="34"/>
      <c r="G16" s="34"/>
      <c r="H16" s="34"/>
      <c r="J16" s="20"/>
      <c r="K16" s="20"/>
      <c r="L16" s="20"/>
      <c r="M16" s="20"/>
    </row>
    <row r="17" spans="1:16" ht="14.85" customHeight="1" x14ac:dyDescent="0.2">
      <c r="J17" s="20"/>
      <c r="K17" s="20"/>
      <c r="L17" s="20"/>
      <c r="M17" s="20"/>
    </row>
    <row r="18" spans="1:16" ht="14.85" customHeight="1" x14ac:dyDescent="0.2">
      <c r="A18" s="49" t="s">
        <v>30</v>
      </c>
      <c r="J18" s="20"/>
      <c r="K18" s="20"/>
      <c r="L18" s="20"/>
      <c r="M18" s="20"/>
    </row>
    <row r="19" spans="1:16" ht="20.25" customHeight="1" x14ac:dyDescent="0.2">
      <c r="A19" s="34"/>
      <c r="B19" s="34"/>
      <c r="C19" s="34"/>
      <c r="D19" s="34"/>
      <c r="E19" s="34"/>
      <c r="G19" s="41"/>
      <c r="H19" s="41"/>
      <c r="I19" s="50" t="s">
        <v>0</v>
      </c>
      <c r="J19" s="20"/>
      <c r="K19" s="20"/>
      <c r="L19" s="20"/>
      <c r="M19" s="20"/>
      <c r="N19" s="20"/>
      <c r="O19" s="20"/>
      <c r="P19" s="20"/>
    </row>
    <row r="20" spans="1:16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51" t="s">
        <v>31</v>
      </c>
      <c r="H20" s="52"/>
      <c r="I20" s="53">
        <v>10</v>
      </c>
      <c r="J20" s="20"/>
      <c r="K20" s="20"/>
      <c r="L20" s="20"/>
      <c r="M20" s="20"/>
      <c r="N20" s="20"/>
      <c r="O20" s="20"/>
      <c r="P20" s="20"/>
    </row>
    <row r="21" spans="1:16" ht="14.85" customHeight="1" x14ac:dyDescent="0.2">
      <c r="A21" s="54">
        <v>10</v>
      </c>
      <c r="B21" s="55"/>
      <c r="C21" s="55"/>
      <c r="D21" s="56"/>
      <c r="E21" s="57">
        <v>3</v>
      </c>
      <c r="F21" s="36"/>
      <c r="G21" s="58" t="s">
        <v>24</v>
      </c>
      <c r="H21" s="52"/>
      <c r="I21" s="59"/>
      <c r="J21" s="20"/>
      <c r="K21" s="20"/>
      <c r="L21" s="20"/>
      <c r="M21" s="20"/>
      <c r="N21" s="20"/>
      <c r="O21" s="20"/>
      <c r="P21" s="20"/>
    </row>
    <row r="22" spans="1:16" ht="14.85" customHeight="1" x14ac:dyDescent="0.2">
      <c r="A22" s="54">
        <v>20</v>
      </c>
      <c r="B22" s="55"/>
      <c r="C22" s="55"/>
      <c r="D22" s="56"/>
      <c r="E22" s="57">
        <v>5</v>
      </c>
      <c r="F22" s="36"/>
      <c r="G22" s="58" t="s">
        <v>32</v>
      </c>
      <c r="H22" s="52"/>
      <c r="I22" s="60"/>
      <c r="J22" s="20"/>
      <c r="K22" s="20"/>
      <c r="L22" s="20"/>
      <c r="M22" s="20"/>
      <c r="N22" s="20"/>
      <c r="O22" s="20"/>
      <c r="P22" s="20"/>
    </row>
    <row r="23" spans="1:16" ht="14.85" customHeight="1" x14ac:dyDescent="0.2">
      <c r="A23" s="61"/>
      <c r="B23" s="20"/>
      <c r="C23" s="20"/>
      <c r="D23" s="20"/>
      <c r="E23" s="20"/>
      <c r="F23" s="20"/>
      <c r="G23" s="62" t="s">
        <v>33</v>
      </c>
      <c r="H23" s="52"/>
      <c r="I23" s="20"/>
      <c r="J23" s="20"/>
      <c r="K23" s="20"/>
      <c r="L23" s="20"/>
      <c r="M23" s="20"/>
      <c r="N23" s="20"/>
      <c r="O23" s="20"/>
      <c r="P23" s="20"/>
    </row>
    <row r="24" spans="1:16" ht="14.85" customHeight="1" x14ac:dyDescent="0.2">
      <c r="A24" s="54">
        <v>35</v>
      </c>
      <c r="B24" s="55"/>
      <c r="C24" s="55"/>
      <c r="D24" s="56"/>
      <c r="E24" s="57">
        <v>2</v>
      </c>
      <c r="F24" s="63"/>
      <c r="G24" s="58" t="s">
        <v>26</v>
      </c>
      <c r="H24" s="63"/>
      <c r="I24" s="59"/>
      <c r="J24" s="20"/>
      <c r="K24" s="20"/>
      <c r="L24" s="20"/>
      <c r="M24" s="20"/>
      <c r="N24" s="20"/>
      <c r="O24" s="20"/>
      <c r="P24" s="20"/>
    </row>
    <row r="25" spans="1:16" ht="14.85" customHeight="1" x14ac:dyDescent="0.2">
      <c r="A25" s="54">
        <v>40</v>
      </c>
      <c r="B25" s="55"/>
      <c r="C25" s="55"/>
      <c r="D25" s="56"/>
      <c r="E25" s="57">
        <v>9</v>
      </c>
      <c r="F25" s="63"/>
      <c r="G25" s="58" t="s">
        <v>27</v>
      </c>
      <c r="H25" s="63"/>
      <c r="I25" s="59"/>
      <c r="J25" s="20"/>
      <c r="K25" s="20"/>
      <c r="L25" s="20"/>
      <c r="M25" s="20"/>
      <c r="N25" s="20"/>
      <c r="O25" s="20"/>
      <c r="P25" s="20"/>
    </row>
    <row r="26" spans="1:16" ht="14.8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4.8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8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4.8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8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4.8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4.8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4.8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4.8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4.8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4.8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4.8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4.8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4.8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14.8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14.8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14.8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14.8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4.8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4.8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4.8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4.8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8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4.8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4.8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4.8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4.8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4.8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4.8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4.8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4.8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4.8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4.8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4.8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4.8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4.8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4.8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4.8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L7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32" customWidth="1"/>
    <col min="6" max="6" width="9" style="32" customWidth="1"/>
    <col min="7" max="7" width="53.140625" style="32" customWidth="1"/>
    <col min="8" max="8" width="6.5703125" style="33" customWidth="1"/>
    <col min="9" max="9" width="15.140625" style="33" customWidth="1"/>
    <col min="10" max="10" width="14.28515625" style="32" customWidth="1"/>
    <col min="11" max="11" width="15" style="34" customWidth="1"/>
    <col min="12" max="12" width="16.85546875" style="35" customWidth="1"/>
    <col min="13" max="16384" width="9.140625" style="34"/>
  </cols>
  <sheetData>
    <row r="1" spans="1:10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0" customFormat="1" ht="14.85" customHeight="1" x14ac:dyDescent="0.2"/>
    <row r="4" spans="1:10" ht="14.85" customHeight="1" x14ac:dyDescent="0.2">
      <c r="A4" s="5" t="s">
        <v>1</v>
      </c>
      <c r="B4" s="36"/>
      <c r="C4" s="36"/>
      <c r="D4" s="37"/>
      <c r="E4" s="36"/>
      <c r="F4" s="36"/>
      <c r="G4" s="36"/>
      <c r="H4" s="56"/>
      <c r="I4" s="33" t="s">
        <v>2</v>
      </c>
      <c r="J4" s="38" t="s">
        <v>3</v>
      </c>
    </row>
    <row r="5" spans="1:10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I5" s="33" t="s">
        <v>4</v>
      </c>
      <c r="J5" s="38" t="s">
        <v>5</v>
      </c>
    </row>
    <row r="6" spans="1:10" ht="14.85" customHeight="1" x14ac:dyDescent="0.2">
      <c r="A6" s="41"/>
      <c r="I6" s="33" t="s">
        <v>6</v>
      </c>
      <c r="J6" s="38" t="s">
        <v>7</v>
      </c>
    </row>
    <row r="7" spans="1:10" ht="14.85" customHeight="1" x14ac:dyDescent="0.2">
      <c r="A7" s="34"/>
      <c r="J7" s="34"/>
    </row>
    <row r="8" spans="1:10" ht="14.85" customHeight="1" x14ac:dyDescent="0.2">
      <c r="A8" s="42" t="s">
        <v>8</v>
      </c>
    </row>
    <row r="9" spans="1:10" ht="14.85" customHeight="1" x14ac:dyDescent="0.2">
      <c r="A9" s="34"/>
      <c r="I9" s="177" t="s">
        <v>34</v>
      </c>
      <c r="J9" s="185"/>
    </row>
    <row r="10" spans="1:10" ht="29.45" customHeight="1" x14ac:dyDescent="0.2">
      <c r="A10" s="183" t="s">
        <v>10</v>
      </c>
      <c r="B10" s="183"/>
      <c r="C10" s="183"/>
      <c r="D10" s="183"/>
      <c r="E10" s="183"/>
      <c r="F10" s="183"/>
      <c r="G10" s="43" t="s">
        <v>11</v>
      </c>
      <c r="I10" s="186"/>
      <c r="J10" s="187"/>
    </row>
    <row r="11" spans="1:10" ht="26.65" customHeight="1" x14ac:dyDescent="0.2">
      <c r="A11" s="184" t="s">
        <v>12</v>
      </c>
      <c r="B11" s="184"/>
      <c r="C11" s="184"/>
      <c r="D11" s="184"/>
      <c r="E11" s="184"/>
      <c r="F11" s="184"/>
      <c r="G11" s="44" t="s">
        <v>35</v>
      </c>
      <c r="I11" s="186"/>
      <c r="J11" s="187"/>
    </row>
    <row r="12" spans="1:10" ht="14.85" customHeight="1" x14ac:dyDescent="0.2">
      <c r="A12" s="45" t="s">
        <v>13</v>
      </c>
      <c r="G12" s="44" t="s">
        <v>14</v>
      </c>
      <c r="I12" s="188"/>
      <c r="J12" s="189"/>
    </row>
    <row r="13" spans="1:10" ht="14.85" customHeight="1" x14ac:dyDescent="0.2">
      <c r="A13" s="45" t="s">
        <v>15</v>
      </c>
      <c r="B13" s="34"/>
      <c r="C13" s="34"/>
      <c r="D13" s="34"/>
      <c r="E13" s="34"/>
      <c r="F13" s="34"/>
      <c r="G13" s="36" t="s">
        <v>16</v>
      </c>
      <c r="I13" s="47"/>
      <c r="J13" s="47"/>
    </row>
    <row r="14" spans="1:10" ht="14.85" customHeight="1" x14ac:dyDescent="0.2">
      <c r="A14" s="45" t="s">
        <v>17</v>
      </c>
      <c r="G14" s="48" t="s">
        <v>18</v>
      </c>
      <c r="I14" s="65"/>
      <c r="J14" s="65"/>
    </row>
    <row r="15" spans="1:10" ht="14.85" customHeight="1" x14ac:dyDescent="0.2">
      <c r="A15" s="41"/>
    </row>
    <row r="16" spans="1:10" ht="14.85" customHeight="1" x14ac:dyDescent="0.2">
      <c r="B16" s="34"/>
      <c r="C16" s="34"/>
      <c r="D16" s="34"/>
      <c r="E16" s="34"/>
      <c r="F16" s="34"/>
      <c r="G16" s="34"/>
      <c r="H16" s="66"/>
    </row>
    <row r="18" spans="1:12" ht="14.65" customHeight="1" x14ac:dyDescent="0.2">
      <c r="A18" s="49" t="s">
        <v>36</v>
      </c>
      <c r="J18" s="34"/>
    </row>
    <row r="19" spans="1:12" ht="20.25" customHeight="1" x14ac:dyDescent="0.2">
      <c r="A19" s="67"/>
      <c r="B19" s="51"/>
      <c r="C19" s="51"/>
      <c r="D19" s="51"/>
      <c r="E19" s="51"/>
      <c r="F19" s="51"/>
      <c r="G19" s="51"/>
      <c r="H19" s="67"/>
      <c r="I19" s="68" t="s">
        <v>37</v>
      </c>
      <c r="J19" s="68" t="s">
        <v>0</v>
      </c>
      <c r="K19" s="35"/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22"/>
      <c r="I20" s="69">
        <v>10</v>
      </c>
      <c r="J20" s="54">
        <v>20</v>
      </c>
      <c r="K20" s="35"/>
    </row>
    <row r="21" spans="1:12" ht="14.85" customHeight="1" x14ac:dyDescent="0.2">
      <c r="A21" s="54">
        <v>10</v>
      </c>
      <c r="B21" s="70"/>
      <c r="C21" s="57"/>
      <c r="D21" s="56"/>
      <c r="E21" s="57">
        <v>2</v>
      </c>
      <c r="F21" s="71"/>
      <c r="G21" s="72" t="s">
        <v>38</v>
      </c>
      <c r="H21" s="22"/>
      <c r="I21" s="73"/>
      <c r="J21" s="74">
        <f>SUM(J22:J30)</f>
        <v>0</v>
      </c>
      <c r="K21" s="75"/>
    </row>
    <row r="22" spans="1:12" s="46" customFormat="1" ht="14.85" customHeight="1" x14ac:dyDescent="0.2">
      <c r="A22" s="54">
        <v>10</v>
      </c>
      <c r="B22" s="54" t="s">
        <v>39</v>
      </c>
      <c r="C22" s="57"/>
      <c r="D22" s="56"/>
      <c r="E22" s="57">
        <v>3</v>
      </c>
      <c r="F22" s="36"/>
      <c r="G22" s="58" t="s">
        <v>40</v>
      </c>
      <c r="H22" s="22"/>
      <c r="I22" s="76"/>
      <c r="J22" s="59"/>
      <c r="K22" s="35"/>
      <c r="L22" s="35"/>
    </row>
    <row r="23" spans="1:12" s="46" customFormat="1" ht="14.85" customHeight="1" x14ac:dyDescent="0.2">
      <c r="A23" s="54">
        <v>10</v>
      </c>
      <c r="B23" s="70">
        <v>10</v>
      </c>
      <c r="C23" s="57"/>
      <c r="D23" s="56"/>
      <c r="E23" s="57">
        <v>3</v>
      </c>
      <c r="F23" s="71"/>
      <c r="G23" s="58" t="s">
        <v>41</v>
      </c>
      <c r="H23" s="56"/>
      <c r="I23" s="76"/>
      <c r="J23" s="59"/>
      <c r="K23" s="35"/>
      <c r="L23" s="35"/>
    </row>
    <row r="24" spans="1:12" s="46" customFormat="1" ht="14.85" customHeight="1" x14ac:dyDescent="0.2">
      <c r="A24" s="54">
        <v>10</v>
      </c>
      <c r="B24" s="70">
        <v>15</v>
      </c>
      <c r="C24" s="57"/>
      <c r="D24" s="56"/>
      <c r="E24" s="57">
        <v>4</v>
      </c>
      <c r="F24" s="36"/>
      <c r="G24" s="58" t="s">
        <v>42</v>
      </c>
      <c r="H24" s="56"/>
      <c r="I24" s="76"/>
      <c r="J24" s="59"/>
      <c r="K24" s="35"/>
      <c r="L24" s="35"/>
    </row>
    <row r="25" spans="1:12" s="46" customFormat="1" ht="14.85" customHeight="1" x14ac:dyDescent="0.2">
      <c r="A25" s="54">
        <v>10</v>
      </c>
      <c r="B25" s="70">
        <v>20</v>
      </c>
      <c r="C25" s="57"/>
      <c r="D25" s="56"/>
      <c r="E25" s="57">
        <v>4</v>
      </c>
      <c r="F25" s="36"/>
      <c r="G25" s="58" t="s">
        <v>43</v>
      </c>
      <c r="H25" s="56"/>
      <c r="I25" s="76"/>
      <c r="J25" s="59"/>
      <c r="K25" s="35"/>
      <c r="L25" s="35"/>
    </row>
    <row r="26" spans="1:12" s="46" customFormat="1" ht="14.85" customHeight="1" x14ac:dyDescent="0.2">
      <c r="A26" s="54">
        <v>10</v>
      </c>
      <c r="B26" s="70">
        <v>25</v>
      </c>
      <c r="C26" s="57"/>
      <c r="D26" s="56"/>
      <c r="E26" s="57">
        <v>5</v>
      </c>
      <c r="F26" s="36"/>
      <c r="G26" s="58" t="s">
        <v>44</v>
      </c>
      <c r="H26" s="56"/>
      <c r="I26" s="76"/>
      <c r="J26" s="59"/>
      <c r="K26" s="35"/>
      <c r="L26" s="35"/>
    </row>
    <row r="27" spans="1:12" s="46" customFormat="1" ht="14.85" customHeight="1" x14ac:dyDescent="0.2">
      <c r="A27" s="54">
        <v>10</v>
      </c>
      <c r="B27" s="70">
        <v>30</v>
      </c>
      <c r="C27" s="57"/>
      <c r="D27" s="56"/>
      <c r="E27" s="57">
        <v>5</v>
      </c>
      <c r="F27" s="36"/>
      <c r="G27" s="58" t="s">
        <v>45</v>
      </c>
      <c r="H27" s="56"/>
      <c r="I27" s="76"/>
      <c r="J27" s="59"/>
      <c r="K27" s="35"/>
      <c r="L27" s="35"/>
    </row>
    <row r="28" spans="1:12" s="46" customFormat="1" ht="14.85" customHeight="1" x14ac:dyDescent="0.2">
      <c r="A28" s="54">
        <v>10</v>
      </c>
      <c r="B28" s="70">
        <v>35</v>
      </c>
      <c r="C28" s="57"/>
      <c r="D28" s="56"/>
      <c r="E28" s="57">
        <v>6</v>
      </c>
      <c r="F28" s="36"/>
      <c r="G28" s="58" t="s">
        <v>46</v>
      </c>
      <c r="H28" s="56"/>
      <c r="I28" s="76"/>
      <c r="J28" s="59"/>
      <c r="K28" s="35"/>
      <c r="L28" s="35"/>
    </row>
    <row r="29" spans="1:12" s="46" customFormat="1" ht="14.85" customHeight="1" x14ac:dyDescent="0.2">
      <c r="A29" s="54">
        <v>10</v>
      </c>
      <c r="B29" s="70">
        <v>40</v>
      </c>
      <c r="C29" s="57"/>
      <c r="D29" s="56"/>
      <c r="E29" s="57">
        <v>6</v>
      </c>
      <c r="F29" s="36"/>
      <c r="G29" s="58" t="s">
        <v>47</v>
      </c>
      <c r="H29" s="56"/>
      <c r="I29" s="76"/>
      <c r="J29" s="59"/>
      <c r="K29" s="35"/>
      <c r="L29" s="35"/>
    </row>
    <row r="30" spans="1:12" s="46" customFormat="1" ht="14.65" customHeight="1" x14ac:dyDescent="0.2">
      <c r="A30" s="54">
        <v>10</v>
      </c>
      <c r="B30" s="70">
        <v>45</v>
      </c>
      <c r="C30" s="57"/>
      <c r="D30" s="56"/>
      <c r="E30" s="57">
        <v>7</v>
      </c>
      <c r="F30" s="36"/>
      <c r="G30" s="58" t="s">
        <v>48</v>
      </c>
      <c r="H30" s="56"/>
      <c r="I30" s="77"/>
      <c r="J30" s="59"/>
      <c r="K30" s="75"/>
      <c r="L30" s="35"/>
    </row>
    <row r="31" spans="1:12" s="46" customFormat="1" ht="14.85" customHeight="1" x14ac:dyDescent="0.2">
      <c r="A31" s="78"/>
      <c r="B31" s="78"/>
      <c r="C31" s="36"/>
      <c r="D31" s="36"/>
      <c r="E31" s="36"/>
      <c r="F31" s="36"/>
      <c r="G31" s="79"/>
      <c r="H31" s="56"/>
      <c r="I31" s="36"/>
      <c r="J31" s="71"/>
      <c r="K31" s="35"/>
      <c r="L31" s="35"/>
    </row>
    <row r="32" spans="1:12" s="46" customFormat="1" ht="14.85" customHeight="1" x14ac:dyDescent="0.2">
      <c r="A32" s="54">
        <v>15</v>
      </c>
      <c r="B32" s="70"/>
      <c r="C32" s="57"/>
      <c r="D32" s="56"/>
      <c r="E32" s="57">
        <v>3</v>
      </c>
      <c r="F32" s="36"/>
      <c r="G32" s="72" t="s">
        <v>49</v>
      </c>
      <c r="H32" s="56"/>
      <c r="I32" s="80">
        <f>SUM(I33:I38)</f>
        <v>0</v>
      </c>
      <c r="J32" s="80">
        <f>SUM(J33:J38)</f>
        <v>0</v>
      </c>
      <c r="K32" s="75"/>
      <c r="L32" s="35"/>
    </row>
    <row r="33" spans="1:11" ht="14.85" customHeight="1" x14ac:dyDescent="0.2">
      <c r="A33" s="54">
        <v>15</v>
      </c>
      <c r="B33" s="54" t="s">
        <v>39</v>
      </c>
      <c r="C33" s="57"/>
      <c r="D33" s="56"/>
      <c r="E33" s="57">
        <v>4</v>
      </c>
      <c r="F33" s="36"/>
      <c r="G33" s="58" t="s">
        <v>40</v>
      </c>
      <c r="H33" s="56"/>
      <c r="I33" s="59"/>
      <c r="J33" s="59"/>
      <c r="K33" s="35"/>
    </row>
    <row r="34" spans="1:11" ht="14.85" customHeight="1" x14ac:dyDescent="0.2">
      <c r="A34" s="54">
        <v>15</v>
      </c>
      <c r="B34" s="70">
        <v>10</v>
      </c>
      <c r="C34" s="57"/>
      <c r="D34" s="56"/>
      <c r="E34" s="57">
        <v>4</v>
      </c>
      <c r="F34" s="36"/>
      <c r="G34" s="58" t="s">
        <v>41</v>
      </c>
      <c r="H34" s="56"/>
      <c r="I34" s="59"/>
      <c r="J34" s="59"/>
      <c r="K34" s="35"/>
    </row>
    <row r="35" spans="1:11" ht="14.85" customHeight="1" x14ac:dyDescent="0.2">
      <c r="A35" s="54">
        <v>15</v>
      </c>
      <c r="B35" s="70">
        <v>15</v>
      </c>
      <c r="C35" s="57"/>
      <c r="D35" s="56"/>
      <c r="E35" s="57">
        <v>5</v>
      </c>
      <c r="F35" s="36"/>
      <c r="G35" s="58" t="s">
        <v>42</v>
      </c>
      <c r="H35" s="56"/>
      <c r="I35" s="59"/>
      <c r="J35" s="59"/>
      <c r="K35" s="35"/>
    </row>
    <row r="36" spans="1:11" ht="14.85" customHeight="1" x14ac:dyDescent="0.2">
      <c r="A36" s="54">
        <v>15</v>
      </c>
      <c r="B36" s="70">
        <v>20</v>
      </c>
      <c r="C36" s="57"/>
      <c r="D36" s="56"/>
      <c r="E36" s="57">
        <v>5</v>
      </c>
      <c r="F36" s="36"/>
      <c r="G36" s="58" t="s">
        <v>43</v>
      </c>
      <c r="H36" s="56"/>
      <c r="I36" s="59"/>
      <c r="J36" s="59"/>
      <c r="K36" s="35"/>
    </row>
    <row r="37" spans="1:11" ht="14.85" customHeight="1" x14ac:dyDescent="0.2">
      <c r="A37" s="54">
        <v>15</v>
      </c>
      <c r="B37" s="70">
        <v>25</v>
      </c>
      <c r="C37" s="57"/>
      <c r="D37" s="56"/>
      <c r="E37" s="57">
        <v>6</v>
      </c>
      <c r="F37" s="36"/>
      <c r="G37" s="58" t="s">
        <v>44</v>
      </c>
      <c r="H37" s="56"/>
      <c r="I37" s="59"/>
      <c r="J37" s="59"/>
      <c r="K37" s="35"/>
    </row>
    <row r="38" spans="1:11" ht="14.85" customHeight="1" x14ac:dyDescent="0.2">
      <c r="A38" s="54">
        <v>15</v>
      </c>
      <c r="B38" s="70">
        <v>30</v>
      </c>
      <c r="C38" s="57"/>
      <c r="D38" s="56"/>
      <c r="E38" s="57">
        <v>6</v>
      </c>
      <c r="F38" s="36"/>
      <c r="G38" s="58" t="s">
        <v>45</v>
      </c>
      <c r="H38" s="56"/>
      <c r="I38" s="59"/>
      <c r="J38" s="59"/>
      <c r="K38" s="35"/>
    </row>
    <row r="39" spans="1:11" ht="14.85" customHeight="1" x14ac:dyDescent="0.2">
      <c r="A39" s="78"/>
      <c r="B39" s="78"/>
      <c r="C39" s="36"/>
      <c r="D39" s="36"/>
      <c r="E39" s="36"/>
      <c r="F39" s="36"/>
      <c r="G39" s="81"/>
      <c r="H39" s="56"/>
      <c r="I39" s="36"/>
      <c r="J39" s="71"/>
      <c r="K39" s="35"/>
    </row>
    <row r="40" spans="1:11" ht="14.85" customHeight="1" x14ac:dyDescent="0.2">
      <c r="A40" s="54">
        <v>20</v>
      </c>
      <c r="B40" s="70"/>
      <c r="C40" s="57"/>
      <c r="D40" s="56"/>
      <c r="E40" s="57">
        <v>3</v>
      </c>
      <c r="F40" s="36"/>
      <c r="G40" s="72" t="s">
        <v>50</v>
      </c>
      <c r="H40" s="56"/>
      <c r="I40" s="80">
        <f>SUM(I41:I47)</f>
        <v>0</v>
      </c>
      <c r="J40" s="80">
        <f>SUM(J41:J47)</f>
        <v>0</v>
      </c>
      <c r="K40" s="75"/>
    </row>
    <row r="41" spans="1:11" ht="14.85" customHeight="1" x14ac:dyDescent="0.2">
      <c r="A41" s="54">
        <v>20</v>
      </c>
      <c r="B41" s="54" t="s">
        <v>39</v>
      </c>
      <c r="C41" s="57"/>
      <c r="D41" s="56"/>
      <c r="E41" s="57">
        <v>4</v>
      </c>
      <c r="F41" s="36"/>
      <c r="G41" s="58" t="s">
        <v>40</v>
      </c>
      <c r="H41" s="56"/>
      <c r="I41" s="59"/>
      <c r="J41" s="59"/>
      <c r="K41" s="35"/>
    </row>
    <row r="42" spans="1:11" ht="14.85" customHeight="1" x14ac:dyDescent="0.2">
      <c r="A42" s="54">
        <v>20</v>
      </c>
      <c r="B42" s="70">
        <v>10</v>
      </c>
      <c r="C42" s="57"/>
      <c r="D42" s="56"/>
      <c r="E42" s="57">
        <v>4</v>
      </c>
      <c r="F42" s="36"/>
      <c r="G42" s="58" t="s">
        <v>41</v>
      </c>
      <c r="H42" s="56"/>
      <c r="I42" s="59"/>
      <c r="J42" s="59"/>
      <c r="K42" s="35"/>
    </row>
    <row r="43" spans="1:11" ht="14.85" customHeight="1" x14ac:dyDescent="0.2">
      <c r="A43" s="54">
        <v>20</v>
      </c>
      <c r="B43" s="70">
        <v>15</v>
      </c>
      <c r="C43" s="57"/>
      <c r="D43" s="56"/>
      <c r="E43" s="57">
        <v>5</v>
      </c>
      <c r="F43" s="36"/>
      <c r="G43" s="58" t="s">
        <v>42</v>
      </c>
      <c r="H43" s="56"/>
      <c r="I43" s="59"/>
      <c r="J43" s="59"/>
      <c r="K43" s="35"/>
    </row>
    <row r="44" spans="1:11" ht="14.85" customHeight="1" x14ac:dyDescent="0.2">
      <c r="A44" s="54">
        <v>20</v>
      </c>
      <c r="B44" s="70">
        <v>20</v>
      </c>
      <c r="C44" s="57"/>
      <c r="D44" s="56"/>
      <c r="E44" s="57">
        <v>5</v>
      </c>
      <c r="F44" s="36"/>
      <c r="G44" s="58" t="s">
        <v>43</v>
      </c>
      <c r="H44" s="56"/>
      <c r="I44" s="59"/>
      <c r="J44" s="59"/>
      <c r="K44" s="35"/>
    </row>
    <row r="45" spans="1:11" ht="14.85" customHeight="1" x14ac:dyDescent="0.2">
      <c r="A45" s="54">
        <v>20</v>
      </c>
      <c r="B45" s="70">
        <v>25</v>
      </c>
      <c r="C45" s="57"/>
      <c r="D45" s="56"/>
      <c r="E45" s="57">
        <v>6</v>
      </c>
      <c r="F45" s="36"/>
      <c r="G45" s="58" t="s">
        <v>44</v>
      </c>
      <c r="H45" s="56"/>
      <c r="I45" s="59"/>
      <c r="J45" s="59"/>
      <c r="K45" s="35"/>
    </row>
    <row r="46" spans="1:11" ht="14.85" customHeight="1" x14ac:dyDescent="0.2">
      <c r="A46" s="54">
        <v>20</v>
      </c>
      <c r="B46" s="70">
        <v>30</v>
      </c>
      <c r="C46" s="57"/>
      <c r="D46" s="56"/>
      <c r="E46" s="57">
        <v>6</v>
      </c>
      <c r="F46" s="36"/>
      <c r="G46" s="58" t="s">
        <v>45</v>
      </c>
      <c r="H46" s="56"/>
      <c r="I46" s="59"/>
      <c r="J46" s="59"/>
      <c r="K46" s="35"/>
    </row>
    <row r="47" spans="1:11" ht="14.85" customHeight="1" x14ac:dyDescent="0.2">
      <c r="A47" s="54">
        <v>20</v>
      </c>
      <c r="B47" s="70">
        <v>35</v>
      </c>
      <c r="C47" s="57"/>
      <c r="D47" s="56"/>
      <c r="E47" s="57">
        <v>7</v>
      </c>
      <c r="F47" s="36"/>
      <c r="G47" s="58" t="s">
        <v>46</v>
      </c>
      <c r="H47" s="56"/>
      <c r="I47" s="59"/>
      <c r="J47" s="82"/>
      <c r="K47" s="35"/>
    </row>
    <row r="48" spans="1:11" ht="14.8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4.8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4.8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4.8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4.8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4.8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4.8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4.8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4.8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4.8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4.8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4.8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4.8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ht="14.8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4.8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4.8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14.8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29.4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ht="14.8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4.8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4.85" customHeight="1" x14ac:dyDescent="0.2">
      <c r="A68" s="35"/>
      <c r="B68" s="35"/>
      <c r="C68" s="35"/>
      <c r="D68" s="35"/>
      <c r="E68" s="35"/>
      <c r="F68" s="35"/>
      <c r="G68" s="83"/>
      <c r="J68" s="84"/>
      <c r="K68" s="35"/>
    </row>
    <row r="69" spans="1:11" ht="14.85" customHeight="1" x14ac:dyDescent="0.2">
      <c r="A69" s="35"/>
      <c r="B69" s="35"/>
      <c r="C69" s="35"/>
      <c r="D69" s="35"/>
      <c r="E69" s="35"/>
      <c r="F69" s="35"/>
      <c r="G69" s="83"/>
      <c r="J69" s="84"/>
      <c r="K69" s="35"/>
    </row>
    <row r="70" spans="1:11" ht="14.85" customHeight="1" x14ac:dyDescent="0.2">
      <c r="A70" s="35"/>
      <c r="B70" s="35"/>
      <c r="C70" s="35"/>
      <c r="D70" s="35"/>
      <c r="E70" s="35"/>
      <c r="F70" s="35"/>
      <c r="G70" s="83"/>
      <c r="J70" s="84"/>
      <c r="K70" s="35"/>
    </row>
    <row r="71" spans="1:11" ht="14.85" customHeight="1" x14ac:dyDescent="0.2">
      <c r="A71" s="35"/>
      <c r="B71" s="35"/>
      <c r="C71" s="35"/>
      <c r="D71" s="35"/>
      <c r="E71" s="35"/>
      <c r="F71" s="35"/>
      <c r="G71" s="83"/>
      <c r="J71" s="84"/>
      <c r="K71" s="35"/>
    </row>
    <row r="72" spans="1:11" ht="14.85" customHeight="1" x14ac:dyDescent="0.2">
      <c r="A72" s="35"/>
      <c r="B72" s="35"/>
      <c r="C72" s="35"/>
      <c r="D72" s="35"/>
      <c r="E72" s="35"/>
      <c r="F72" s="35"/>
      <c r="K72" s="35"/>
    </row>
    <row r="73" spans="1:11" ht="14.85" customHeight="1" x14ac:dyDescent="0.2">
      <c r="A73" s="35"/>
      <c r="B73" s="35"/>
      <c r="C73" s="35"/>
      <c r="D73" s="35"/>
      <c r="E73" s="35"/>
      <c r="F73" s="35"/>
      <c r="G73" s="85"/>
      <c r="K73" s="35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72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1" width="3.7109375" style="32" customWidth="1"/>
    <col min="2" max="5" width="3" style="32" customWidth="1"/>
    <col min="6" max="6" width="9" style="32" customWidth="1"/>
    <col min="7" max="7" width="49" style="32" customWidth="1"/>
    <col min="8" max="8" width="5.85546875" style="33" customWidth="1"/>
    <col min="9" max="9" width="12.7109375" style="33" customWidth="1"/>
    <col min="10" max="10" width="12.7109375" style="32" customWidth="1"/>
    <col min="11" max="11" width="15.42578125" style="34" customWidth="1"/>
    <col min="12" max="12" width="14.140625" style="35" customWidth="1"/>
    <col min="13" max="16384" width="9.140625" style="34"/>
  </cols>
  <sheetData>
    <row r="1" spans="1:12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2" customFormat="1" ht="14.85" customHeight="1" x14ac:dyDescent="0.2"/>
    <row r="4" spans="1:12" ht="14.85" customHeight="1" x14ac:dyDescent="0.2">
      <c r="A4" s="5" t="s">
        <v>1</v>
      </c>
      <c r="B4" s="36"/>
      <c r="C4" s="36"/>
      <c r="D4" s="37"/>
      <c r="E4" s="36"/>
      <c r="F4" s="36"/>
      <c r="G4" s="36"/>
      <c r="H4" s="56"/>
      <c r="K4" s="33" t="s">
        <v>2</v>
      </c>
      <c r="L4" s="38" t="s">
        <v>3</v>
      </c>
    </row>
    <row r="5" spans="1:12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K5" s="33" t="s">
        <v>4</v>
      </c>
      <c r="L5" s="38" t="s">
        <v>5</v>
      </c>
    </row>
    <row r="6" spans="1:12" ht="14.85" customHeight="1" x14ac:dyDescent="0.2">
      <c r="A6" s="41"/>
      <c r="K6" s="33" t="s">
        <v>6</v>
      </c>
      <c r="L6" s="38" t="s">
        <v>7</v>
      </c>
    </row>
    <row r="7" spans="1:12" ht="14.85" customHeight="1" x14ac:dyDescent="0.2">
      <c r="A7" s="34"/>
      <c r="K7" s="33"/>
      <c r="L7" s="34"/>
    </row>
    <row r="8" spans="1:12" ht="14.85" customHeight="1" x14ac:dyDescent="0.2">
      <c r="A8" s="42" t="s">
        <v>8</v>
      </c>
      <c r="K8" s="33"/>
      <c r="L8" s="32"/>
    </row>
    <row r="9" spans="1:12" ht="14.85" customHeight="1" x14ac:dyDescent="0.2">
      <c r="A9" s="34"/>
      <c r="K9" s="177" t="s">
        <v>51</v>
      </c>
      <c r="L9" s="185"/>
    </row>
    <row r="10" spans="1:12" ht="29.45" customHeight="1" x14ac:dyDescent="0.2">
      <c r="A10" s="183" t="s">
        <v>10</v>
      </c>
      <c r="B10" s="183"/>
      <c r="C10" s="183"/>
      <c r="D10" s="183"/>
      <c r="E10" s="183"/>
      <c r="F10" s="183"/>
      <c r="G10" s="43" t="s">
        <v>11</v>
      </c>
      <c r="K10" s="186"/>
      <c r="L10" s="187"/>
    </row>
    <row r="11" spans="1:12" ht="26.65" customHeight="1" x14ac:dyDescent="0.2">
      <c r="A11" s="184" t="s">
        <v>12</v>
      </c>
      <c r="B11" s="184"/>
      <c r="C11" s="184"/>
      <c r="D11" s="184"/>
      <c r="E11" s="184"/>
      <c r="F11" s="184"/>
      <c r="G11" s="44">
        <v>451</v>
      </c>
      <c r="K11" s="186"/>
      <c r="L11" s="187"/>
    </row>
    <row r="12" spans="1:12" ht="14.85" customHeight="1" x14ac:dyDescent="0.2">
      <c r="A12" s="45" t="s">
        <v>13</v>
      </c>
      <c r="G12" s="44" t="s">
        <v>14</v>
      </c>
      <c r="K12" s="188"/>
      <c r="L12" s="189"/>
    </row>
    <row r="13" spans="1:12" ht="14.85" customHeight="1" x14ac:dyDescent="0.2">
      <c r="A13" s="45" t="s">
        <v>15</v>
      </c>
      <c r="B13" s="34"/>
      <c r="C13" s="34"/>
      <c r="D13" s="34"/>
      <c r="E13" s="34"/>
      <c r="F13" s="34"/>
      <c r="G13" s="36" t="s">
        <v>16</v>
      </c>
      <c r="I13" s="47"/>
      <c r="J13" s="47"/>
    </row>
    <row r="14" spans="1:12" ht="14.85" customHeight="1" x14ac:dyDescent="0.2">
      <c r="A14" s="45" t="s">
        <v>17</v>
      </c>
      <c r="G14" s="44" t="s">
        <v>18</v>
      </c>
    </row>
    <row r="15" spans="1:12" ht="14.85" customHeight="1" x14ac:dyDescent="0.2">
      <c r="A15" s="41"/>
    </row>
    <row r="16" spans="1:12" ht="14.85" customHeight="1" x14ac:dyDescent="0.2">
      <c r="B16" s="34"/>
      <c r="C16" s="34"/>
      <c r="D16" s="34"/>
      <c r="E16" s="34"/>
      <c r="F16" s="34"/>
      <c r="G16" s="34"/>
      <c r="H16" s="66"/>
    </row>
    <row r="18" spans="1:12" ht="14.65" customHeight="1" x14ac:dyDescent="0.2">
      <c r="A18" s="49" t="s">
        <v>52</v>
      </c>
      <c r="J18" s="34"/>
    </row>
    <row r="19" spans="1:12" ht="44.25" customHeight="1" x14ac:dyDescent="0.2">
      <c r="A19" s="36"/>
      <c r="B19" s="36"/>
      <c r="C19" s="36"/>
      <c r="D19" s="36"/>
      <c r="E19" s="36"/>
      <c r="F19" s="36"/>
      <c r="G19" s="36"/>
      <c r="H19" s="52"/>
      <c r="I19" s="68" t="s">
        <v>53</v>
      </c>
      <c r="J19" s="68" t="s">
        <v>54</v>
      </c>
      <c r="K19" s="68" t="s">
        <v>55</v>
      </c>
      <c r="L19" s="68" t="s">
        <v>56</v>
      </c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71"/>
      <c r="G20" s="86" t="s">
        <v>57</v>
      </c>
      <c r="H20" s="52"/>
      <c r="I20" s="54">
        <v>20</v>
      </c>
      <c r="J20" s="54">
        <v>25</v>
      </c>
      <c r="K20" s="54">
        <v>30</v>
      </c>
      <c r="L20" s="54">
        <v>35</v>
      </c>
    </row>
    <row r="21" spans="1:12" ht="14.85" customHeight="1" x14ac:dyDescent="0.2">
      <c r="A21" s="54" t="s">
        <v>39</v>
      </c>
      <c r="B21" s="57"/>
      <c r="C21" s="57"/>
      <c r="D21" s="56"/>
      <c r="E21" s="57">
        <v>7</v>
      </c>
      <c r="F21" s="36"/>
      <c r="G21" s="58" t="s">
        <v>58</v>
      </c>
      <c r="H21" s="52"/>
      <c r="I21" s="87"/>
      <c r="J21" s="59"/>
      <c r="K21" s="59"/>
      <c r="L21" s="59"/>
    </row>
    <row r="22" spans="1:12" s="46" customFormat="1" ht="14.85" customHeight="1" x14ac:dyDescent="0.2">
      <c r="A22" s="54">
        <v>10</v>
      </c>
      <c r="B22" s="57"/>
      <c r="C22" s="57"/>
      <c r="D22" s="56"/>
      <c r="E22" s="57">
        <v>7</v>
      </c>
      <c r="F22" s="36"/>
      <c r="G22" s="58" t="s">
        <v>59</v>
      </c>
      <c r="H22" s="52"/>
      <c r="I22" s="87"/>
      <c r="J22" s="59"/>
      <c r="K22" s="59"/>
      <c r="L22" s="59"/>
    </row>
    <row r="23" spans="1:12" s="46" customFormat="1" ht="14.85" customHeight="1" x14ac:dyDescent="0.2">
      <c r="A23" s="54">
        <v>15</v>
      </c>
      <c r="B23" s="57"/>
      <c r="C23" s="57"/>
      <c r="D23" s="56"/>
      <c r="E23" s="57">
        <v>8</v>
      </c>
      <c r="F23" s="36"/>
      <c r="G23" s="58" t="s">
        <v>60</v>
      </c>
      <c r="H23" s="52"/>
      <c r="I23" s="87"/>
      <c r="J23" s="59"/>
      <c r="K23" s="59"/>
      <c r="L23" s="59"/>
    </row>
    <row r="24" spans="1:12" s="46" customFormat="1" ht="14.85" customHeight="1" x14ac:dyDescent="0.2">
      <c r="A24" s="54">
        <v>20</v>
      </c>
      <c r="B24" s="57"/>
      <c r="C24" s="57"/>
      <c r="D24" s="56"/>
      <c r="E24" s="57">
        <v>8</v>
      </c>
      <c r="F24" s="36"/>
      <c r="G24" s="58" t="s">
        <v>61</v>
      </c>
      <c r="H24" s="63"/>
      <c r="I24" s="87"/>
      <c r="J24" s="59"/>
      <c r="K24" s="59"/>
      <c r="L24" s="59"/>
    </row>
    <row r="25" spans="1:12" s="46" customFormat="1" ht="14.85" customHeight="1" x14ac:dyDescent="0.2">
      <c r="A25" s="54">
        <v>25</v>
      </c>
      <c r="B25" s="57"/>
      <c r="C25" s="57"/>
      <c r="D25" s="56"/>
      <c r="E25" s="57">
        <v>9</v>
      </c>
      <c r="F25" s="36"/>
      <c r="G25" s="58" t="s">
        <v>62</v>
      </c>
      <c r="H25" s="63"/>
      <c r="I25" s="87"/>
      <c r="J25" s="59"/>
      <c r="K25" s="59"/>
      <c r="L25" s="59"/>
    </row>
    <row r="26" spans="1:12" s="46" customFormat="1" ht="14.85" customHeight="1" x14ac:dyDescent="0.2">
      <c r="A26" s="54">
        <v>30</v>
      </c>
      <c r="B26" s="57"/>
      <c r="C26" s="57"/>
      <c r="D26" s="56"/>
      <c r="E26" s="57">
        <v>9</v>
      </c>
      <c r="F26" s="36"/>
      <c r="G26" s="58" t="s">
        <v>63</v>
      </c>
      <c r="H26" s="56"/>
      <c r="I26" s="87"/>
      <c r="J26" s="59"/>
      <c r="K26" s="59"/>
      <c r="L26" s="59"/>
    </row>
    <row r="27" spans="1:12" s="46" customFormat="1" ht="14.85" customHeight="1" x14ac:dyDescent="0.2">
      <c r="A27" s="54">
        <v>35</v>
      </c>
      <c r="B27" s="57"/>
      <c r="C27" s="57"/>
      <c r="D27" s="56"/>
      <c r="E27" s="57">
        <v>0</v>
      </c>
      <c r="F27" s="36"/>
      <c r="G27" s="58" t="s">
        <v>64</v>
      </c>
      <c r="H27" s="88"/>
      <c r="I27" s="87"/>
      <c r="J27" s="59"/>
      <c r="K27" s="59"/>
      <c r="L27" s="59"/>
    </row>
    <row r="28" spans="1:12" s="46" customFormat="1" ht="14.85" customHeight="1" x14ac:dyDescent="0.2">
      <c r="A28" s="54">
        <v>40</v>
      </c>
      <c r="B28" s="57"/>
      <c r="C28" s="57"/>
      <c r="D28" s="56"/>
      <c r="E28" s="57">
        <v>0</v>
      </c>
      <c r="F28" s="36"/>
      <c r="G28" s="58" t="s">
        <v>65</v>
      </c>
      <c r="H28" s="63"/>
      <c r="I28" s="87"/>
      <c r="J28" s="59"/>
      <c r="K28" s="59"/>
      <c r="L28" s="59"/>
    </row>
    <row r="29" spans="1:12" s="46" customFormat="1" ht="14.85" customHeight="1" x14ac:dyDescent="0.2">
      <c r="A29" s="54">
        <v>45</v>
      </c>
      <c r="B29" s="57"/>
      <c r="C29" s="57"/>
      <c r="D29" s="56"/>
      <c r="E29" s="57">
        <v>1</v>
      </c>
      <c r="F29" s="36"/>
      <c r="G29" s="58" t="s">
        <v>66</v>
      </c>
      <c r="H29" s="56"/>
      <c r="I29" s="87"/>
      <c r="J29" s="59"/>
      <c r="K29" s="59"/>
      <c r="L29" s="59"/>
    </row>
    <row r="30" spans="1:12" s="46" customFormat="1" ht="14.65" customHeight="1" x14ac:dyDescent="0.2">
      <c r="A30" s="54">
        <v>50</v>
      </c>
      <c r="B30" s="57"/>
      <c r="C30" s="57"/>
      <c r="D30" s="56"/>
      <c r="E30" s="57">
        <v>1</v>
      </c>
      <c r="F30" s="36"/>
      <c r="G30" s="58" t="s">
        <v>67</v>
      </c>
      <c r="H30" s="56"/>
      <c r="I30" s="87"/>
      <c r="J30" s="59"/>
      <c r="K30" s="59"/>
      <c r="L30" s="59"/>
    </row>
    <row r="31" spans="1:12" s="46" customFormat="1" ht="14.85" customHeight="1" x14ac:dyDescent="0.2">
      <c r="A31" s="78"/>
      <c r="B31" s="36"/>
      <c r="C31" s="36"/>
      <c r="D31" s="36"/>
      <c r="E31" s="36"/>
      <c r="F31" s="36"/>
      <c r="G31" s="86" t="s">
        <v>68</v>
      </c>
      <c r="H31" s="56"/>
      <c r="I31" s="36"/>
      <c r="J31" s="89"/>
      <c r="K31" s="71"/>
      <c r="L31" s="71"/>
    </row>
    <row r="32" spans="1:12" ht="14.85" customHeight="1" x14ac:dyDescent="0.2">
      <c r="A32" s="54">
        <v>55</v>
      </c>
      <c r="B32" s="57"/>
      <c r="C32" s="57"/>
      <c r="D32" s="56"/>
      <c r="E32" s="57">
        <v>2</v>
      </c>
      <c r="F32" s="36"/>
      <c r="G32" s="58" t="s">
        <v>58</v>
      </c>
      <c r="H32" s="56"/>
      <c r="I32" s="87"/>
      <c r="J32" s="59"/>
      <c r="K32" s="59"/>
      <c r="L32" s="59"/>
    </row>
    <row r="33" spans="1:12" ht="14.85" customHeight="1" x14ac:dyDescent="0.2">
      <c r="A33" s="54">
        <v>60</v>
      </c>
      <c r="B33" s="57"/>
      <c r="C33" s="57"/>
      <c r="D33" s="56"/>
      <c r="E33" s="57">
        <v>2</v>
      </c>
      <c r="F33" s="36"/>
      <c r="G33" s="58" t="s">
        <v>59</v>
      </c>
      <c r="H33" s="56"/>
      <c r="I33" s="87"/>
      <c r="J33" s="59"/>
      <c r="K33" s="59"/>
      <c r="L33" s="59"/>
    </row>
    <row r="34" spans="1:12" ht="14.85" customHeight="1" x14ac:dyDescent="0.2">
      <c r="A34" s="54">
        <v>65</v>
      </c>
      <c r="B34" s="57"/>
      <c r="C34" s="57"/>
      <c r="D34" s="56"/>
      <c r="E34" s="57">
        <v>3</v>
      </c>
      <c r="F34" s="36"/>
      <c r="G34" s="58" t="s">
        <v>60</v>
      </c>
      <c r="H34" s="56"/>
      <c r="I34" s="87"/>
      <c r="J34" s="59"/>
      <c r="K34" s="59"/>
      <c r="L34" s="59"/>
    </row>
    <row r="35" spans="1:12" ht="14.85" customHeight="1" x14ac:dyDescent="0.2">
      <c r="A35" s="54">
        <v>70</v>
      </c>
      <c r="B35" s="57"/>
      <c r="C35" s="57"/>
      <c r="D35" s="56"/>
      <c r="E35" s="57">
        <v>3</v>
      </c>
      <c r="F35" s="36"/>
      <c r="G35" s="58" t="s">
        <v>61</v>
      </c>
      <c r="H35" s="56"/>
      <c r="I35" s="87"/>
      <c r="J35" s="59"/>
      <c r="K35" s="59"/>
      <c r="L35" s="59"/>
    </row>
    <row r="36" spans="1:12" ht="14.85" customHeight="1" x14ac:dyDescent="0.2">
      <c r="A36" s="54">
        <v>75</v>
      </c>
      <c r="B36" s="57"/>
      <c r="C36" s="57"/>
      <c r="D36" s="56"/>
      <c r="E36" s="57">
        <v>4</v>
      </c>
      <c r="F36" s="36"/>
      <c r="G36" s="58" t="s">
        <v>62</v>
      </c>
      <c r="H36" s="56"/>
      <c r="I36" s="87"/>
      <c r="J36" s="59"/>
      <c r="K36" s="59"/>
      <c r="L36" s="59"/>
    </row>
    <row r="37" spans="1:12" ht="14.85" customHeight="1" x14ac:dyDescent="0.2">
      <c r="A37" s="54">
        <v>80</v>
      </c>
      <c r="B37" s="57"/>
      <c r="C37" s="57"/>
      <c r="D37" s="56"/>
      <c r="E37" s="57">
        <v>4</v>
      </c>
      <c r="F37" s="36"/>
      <c r="G37" s="58" t="s">
        <v>63</v>
      </c>
      <c r="H37" s="56"/>
      <c r="I37" s="87"/>
      <c r="J37" s="59"/>
      <c r="K37" s="59"/>
      <c r="L37" s="59"/>
    </row>
    <row r="38" spans="1:12" ht="14.85" customHeight="1" x14ac:dyDescent="0.2">
      <c r="A38" s="54">
        <v>85</v>
      </c>
      <c r="B38" s="57"/>
      <c r="C38" s="57"/>
      <c r="D38" s="56"/>
      <c r="E38" s="57">
        <v>5</v>
      </c>
      <c r="F38" s="36"/>
      <c r="G38" s="58" t="s">
        <v>64</v>
      </c>
      <c r="H38" s="56"/>
      <c r="I38" s="87"/>
      <c r="J38" s="59"/>
      <c r="K38" s="59"/>
      <c r="L38" s="59"/>
    </row>
    <row r="39" spans="1:12" ht="14.85" customHeight="1" x14ac:dyDescent="0.2">
      <c r="A39" s="54">
        <v>90</v>
      </c>
      <c r="B39" s="57"/>
      <c r="C39" s="57"/>
      <c r="D39" s="56"/>
      <c r="E39" s="57">
        <v>5</v>
      </c>
      <c r="F39" s="36"/>
      <c r="G39" s="58" t="s">
        <v>65</v>
      </c>
      <c r="H39" s="63"/>
      <c r="I39" s="87"/>
      <c r="J39" s="59"/>
      <c r="K39" s="59"/>
      <c r="L39" s="59"/>
    </row>
    <row r="40" spans="1:12" ht="14.85" customHeight="1" x14ac:dyDescent="0.2">
      <c r="A40" s="54">
        <v>95</v>
      </c>
      <c r="B40" s="57"/>
      <c r="C40" s="57"/>
      <c r="D40" s="56"/>
      <c r="E40" s="57">
        <v>6</v>
      </c>
      <c r="F40" s="36"/>
      <c r="G40" s="58" t="s">
        <v>66</v>
      </c>
      <c r="H40" s="56"/>
      <c r="I40" s="87"/>
      <c r="J40" s="59"/>
      <c r="K40" s="59"/>
      <c r="L40" s="59"/>
    </row>
    <row r="41" spans="1:12" ht="14.85" customHeight="1" x14ac:dyDescent="0.2">
      <c r="A41" s="54">
        <v>100</v>
      </c>
      <c r="B41" s="57"/>
      <c r="C41" s="57"/>
      <c r="D41" s="56"/>
      <c r="E41" s="57">
        <v>7</v>
      </c>
      <c r="F41" s="36"/>
      <c r="G41" s="58" t="s">
        <v>67</v>
      </c>
      <c r="H41" s="56"/>
      <c r="I41" s="87"/>
      <c r="J41" s="59"/>
      <c r="K41" s="59"/>
      <c r="L41" s="59"/>
    </row>
    <row r="42" spans="1:12" ht="14.85" customHeight="1" x14ac:dyDescent="0.2">
      <c r="A42" s="78"/>
      <c r="B42" s="36"/>
      <c r="C42" s="36"/>
      <c r="D42" s="36"/>
      <c r="E42" s="36"/>
      <c r="F42" s="36"/>
      <c r="G42" s="36"/>
      <c r="H42" s="56"/>
      <c r="I42" s="56"/>
      <c r="J42" s="36"/>
      <c r="K42" s="71"/>
      <c r="L42" s="36"/>
    </row>
    <row r="43" spans="1:12" ht="14.85" customHeight="1" x14ac:dyDescent="0.2">
      <c r="A43" s="54">
        <v>105</v>
      </c>
      <c r="B43" s="57"/>
      <c r="C43" s="57"/>
      <c r="D43" s="56"/>
      <c r="E43" s="57">
        <v>2</v>
      </c>
      <c r="F43" s="36"/>
      <c r="G43" s="86" t="s">
        <v>69</v>
      </c>
      <c r="H43" s="56"/>
      <c r="I43" s="90"/>
      <c r="J43" s="91"/>
      <c r="K43" s="59"/>
      <c r="L43" s="91"/>
    </row>
    <row r="44" spans="1:12" ht="14.85" customHeight="1" x14ac:dyDescent="0.2">
      <c r="A44" s="83"/>
      <c r="B44" s="83"/>
      <c r="C44" s="83"/>
      <c r="D44" s="83"/>
      <c r="E44" s="83"/>
      <c r="F44" s="83"/>
      <c r="G44" s="83"/>
      <c r="H44" s="83"/>
      <c r="I44" s="36"/>
      <c r="J44" s="71"/>
      <c r="K44" s="89"/>
      <c r="L44" s="71"/>
    </row>
    <row r="45" spans="1:12" ht="14.85" customHeight="1" x14ac:dyDescent="0.2">
      <c r="A45" s="83"/>
      <c r="B45" s="83"/>
      <c r="C45" s="83"/>
      <c r="D45" s="83"/>
      <c r="E45" s="83"/>
      <c r="F45" s="83"/>
      <c r="G45" s="83"/>
      <c r="H45" s="83"/>
      <c r="I45" s="92" t="s">
        <v>70</v>
      </c>
      <c r="J45" s="71"/>
      <c r="K45" s="89"/>
      <c r="L45" s="71"/>
    </row>
    <row r="46" spans="1:12" ht="14.85" customHeight="1" x14ac:dyDescent="0.2">
      <c r="A46" s="83"/>
      <c r="B46" s="83"/>
      <c r="C46" s="83"/>
      <c r="D46" s="83"/>
      <c r="E46" s="83"/>
      <c r="F46" s="83"/>
      <c r="G46" s="83"/>
      <c r="H46" s="83"/>
      <c r="I46" s="92"/>
      <c r="J46" s="92"/>
      <c r="K46" s="92"/>
      <c r="L46" s="92"/>
    </row>
    <row r="47" spans="1:12" ht="14.85" customHeight="1" x14ac:dyDescent="0.2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</row>
    <row r="48" spans="1:12" ht="14.85" customHeight="1" x14ac:dyDescent="0.2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</row>
    <row r="49" spans="1:12" ht="14.8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</row>
    <row r="50" spans="1:12" ht="14.8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ht="14.8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ht="14.8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ht="14.8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ht="14.8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ht="14.8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ht="14.8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ht="14.8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12" ht="14.8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12" ht="14.8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12" ht="14.8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12" ht="14.8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12" ht="14.8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12" ht="14.8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12" ht="29.4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ht="14.8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ht="14.85" customHeight="1" x14ac:dyDescent="0.2">
      <c r="A66" s="84"/>
      <c r="B66" s="84"/>
      <c r="C66" s="84"/>
      <c r="D66" s="84"/>
      <c r="E66" s="84"/>
      <c r="J66" s="84"/>
      <c r="L66" s="34"/>
    </row>
    <row r="67" spans="1:12" ht="14.85" customHeight="1" x14ac:dyDescent="0.2">
      <c r="A67" s="84"/>
      <c r="B67" s="84"/>
      <c r="C67" s="84"/>
      <c r="D67" s="84"/>
      <c r="E67" s="84"/>
      <c r="G67" s="83"/>
      <c r="J67" s="84"/>
      <c r="L67" s="34"/>
    </row>
    <row r="68" spans="1:12" ht="14.85" customHeight="1" x14ac:dyDescent="0.2">
      <c r="A68" s="84"/>
      <c r="B68" s="84"/>
      <c r="C68" s="84"/>
      <c r="D68" s="84"/>
      <c r="E68" s="84"/>
      <c r="G68" s="83"/>
      <c r="J68" s="84"/>
      <c r="L68" s="34"/>
    </row>
    <row r="69" spans="1:12" ht="14.85" customHeight="1" x14ac:dyDescent="0.2">
      <c r="A69" s="84"/>
      <c r="B69" s="84"/>
      <c r="C69" s="84"/>
      <c r="D69" s="84"/>
      <c r="E69" s="84"/>
      <c r="G69" s="83"/>
      <c r="J69" s="84"/>
      <c r="L69" s="34"/>
    </row>
    <row r="70" spans="1:12" ht="14.85" customHeight="1" x14ac:dyDescent="0.2">
      <c r="A70" s="84"/>
      <c r="B70" s="84"/>
      <c r="C70" s="84"/>
      <c r="D70" s="84"/>
      <c r="E70" s="84"/>
      <c r="G70" s="83"/>
      <c r="J70" s="84"/>
      <c r="L70" s="34"/>
    </row>
    <row r="71" spans="1:12" ht="14.85" customHeight="1" x14ac:dyDescent="0.2">
      <c r="L71" s="34"/>
    </row>
    <row r="72" spans="1:12" ht="14.85" customHeight="1" x14ac:dyDescent="0.2">
      <c r="G72" s="85"/>
      <c r="L72" s="34"/>
    </row>
  </sheetData>
  <mergeCells count="4">
    <mergeCell ref="K9:L12"/>
    <mergeCell ref="A10:F10"/>
    <mergeCell ref="A11:F11"/>
    <mergeCell ref="A1:J1"/>
  </mergeCells>
  <dataValidations count="1">
    <dataValidation type="list" allowBlank="1" showInputMessage="1" showErrorMessage="1" sqref="J32:J41 J21:J30">
      <formula1>"1,2,3,4"</formula1>
    </dataValidation>
  </dataValidations>
  <pageMargins left="0.70866141732283472" right="0.51181102362204722" top="0.39370078740157483" bottom="0.11811023622047245" header="0.31496062992125984" footer="0.19685039370078741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80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32" customWidth="1"/>
    <col min="6" max="6" width="9" style="32" customWidth="1"/>
    <col min="7" max="7" width="45.85546875" style="32" customWidth="1"/>
    <col min="8" max="8" width="5.85546875" style="33" customWidth="1"/>
    <col min="9" max="9" width="15.42578125" style="33" customWidth="1"/>
    <col min="10" max="10" width="15.42578125" style="32" customWidth="1"/>
    <col min="11" max="11" width="15.42578125" style="34" customWidth="1"/>
    <col min="12" max="12" width="16.85546875" style="35" customWidth="1"/>
    <col min="13" max="16384" width="9.140625" style="34"/>
  </cols>
  <sheetData>
    <row r="1" spans="1:11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1" customFormat="1" ht="14.85" customHeight="1" x14ac:dyDescent="0.2"/>
    <row r="4" spans="1:11" ht="14.85" customHeight="1" x14ac:dyDescent="0.2">
      <c r="A4" s="5" t="s">
        <v>1</v>
      </c>
      <c r="B4" s="36"/>
      <c r="C4" s="36"/>
      <c r="D4" s="37"/>
      <c r="E4" s="36"/>
      <c r="F4" s="36"/>
      <c r="G4" s="36"/>
      <c r="H4" s="56"/>
      <c r="J4" s="33" t="s">
        <v>2</v>
      </c>
      <c r="K4" s="38" t="s">
        <v>3</v>
      </c>
    </row>
    <row r="5" spans="1:11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J5" s="33" t="s">
        <v>4</v>
      </c>
      <c r="K5" s="38" t="s">
        <v>5</v>
      </c>
    </row>
    <row r="6" spans="1:11" ht="14.85" customHeight="1" x14ac:dyDescent="0.2">
      <c r="A6" s="41"/>
      <c r="J6" s="33" t="s">
        <v>6</v>
      </c>
      <c r="K6" s="38" t="s">
        <v>7</v>
      </c>
    </row>
    <row r="7" spans="1:11" ht="14.85" customHeight="1" x14ac:dyDescent="0.2">
      <c r="A7" s="34"/>
      <c r="J7" s="33"/>
    </row>
    <row r="8" spans="1:11" ht="14.85" customHeight="1" x14ac:dyDescent="0.2">
      <c r="A8" s="42" t="s">
        <v>8</v>
      </c>
      <c r="J8" s="33"/>
      <c r="K8" s="32"/>
    </row>
    <row r="9" spans="1:11" ht="14.85" customHeight="1" x14ac:dyDescent="0.2">
      <c r="A9" s="34"/>
      <c r="J9" s="177" t="s">
        <v>71</v>
      </c>
      <c r="K9" s="185"/>
    </row>
    <row r="10" spans="1:11" ht="29.45" customHeight="1" x14ac:dyDescent="0.2">
      <c r="A10" s="183" t="s">
        <v>10</v>
      </c>
      <c r="B10" s="183"/>
      <c r="C10" s="183"/>
      <c r="D10" s="183"/>
      <c r="E10" s="183"/>
      <c r="F10" s="183"/>
      <c r="G10" s="43" t="s">
        <v>11</v>
      </c>
      <c r="J10" s="186"/>
      <c r="K10" s="187"/>
    </row>
    <row r="11" spans="1:11" ht="26.65" customHeight="1" x14ac:dyDescent="0.2">
      <c r="A11" s="184" t="s">
        <v>12</v>
      </c>
      <c r="B11" s="184"/>
      <c r="C11" s="184"/>
      <c r="D11" s="184"/>
      <c r="E11" s="184"/>
      <c r="F11" s="184"/>
      <c r="G11" s="44" t="s">
        <v>35</v>
      </c>
      <c r="J11" s="186"/>
      <c r="K11" s="187"/>
    </row>
    <row r="12" spans="1:11" ht="14.85" customHeight="1" x14ac:dyDescent="0.2">
      <c r="A12" s="45" t="s">
        <v>13</v>
      </c>
      <c r="G12" s="44" t="s">
        <v>14</v>
      </c>
      <c r="J12" s="188"/>
      <c r="K12" s="189"/>
    </row>
    <row r="13" spans="1:11" ht="14.85" customHeight="1" x14ac:dyDescent="0.2">
      <c r="A13" s="45" t="s">
        <v>15</v>
      </c>
      <c r="B13" s="34"/>
      <c r="C13" s="34"/>
      <c r="D13" s="34"/>
      <c r="E13" s="34"/>
      <c r="F13" s="34"/>
      <c r="G13" s="36" t="s">
        <v>16</v>
      </c>
      <c r="I13" s="47"/>
      <c r="J13" s="47"/>
    </row>
    <row r="14" spans="1:11" ht="14.85" customHeight="1" x14ac:dyDescent="0.2">
      <c r="A14" s="45" t="s">
        <v>17</v>
      </c>
      <c r="G14" s="48" t="s">
        <v>18</v>
      </c>
      <c r="J14" s="65"/>
      <c r="K14" s="65"/>
    </row>
    <row r="15" spans="1:11" ht="14.85" customHeight="1" x14ac:dyDescent="0.2">
      <c r="A15" s="41"/>
    </row>
    <row r="16" spans="1:11" ht="14.85" customHeight="1" x14ac:dyDescent="0.2">
      <c r="B16" s="34"/>
      <c r="C16" s="34"/>
      <c r="D16" s="34"/>
      <c r="E16" s="34"/>
      <c r="F16" s="34"/>
      <c r="G16" s="34"/>
      <c r="H16" s="66"/>
    </row>
    <row r="18" spans="1:12" ht="29.45" customHeight="1" x14ac:dyDescent="0.2">
      <c r="A18" s="190" t="s">
        <v>72</v>
      </c>
      <c r="B18" s="190"/>
      <c r="C18" s="190"/>
      <c r="D18" s="190"/>
      <c r="E18" s="190"/>
      <c r="F18" s="190"/>
      <c r="G18" s="190"/>
      <c r="J18" s="34"/>
    </row>
    <row r="19" spans="1:12" ht="20.25" customHeight="1" x14ac:dyDescent="0.2">
      <c r="A19" s="51"/>
      <c r="B19" s="36"/>
      <c r="C19" s="36"/>
      <c r="D19" s="36"/>
      <c r="E19" s="36"/>
      <c r="F19" s="36"/>
      <c r="G19" s="36"/>
      <c r="H19" s="71"/>
      <c r="I19" s="68" t="s">
        <v>37</v>
      </c>
      <c r="J19" s="68" t="s">
        <v>73</v>
      </c>
      <c r="K19" s="68" t="s">
        <v>74</v>
      </c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22"/>
      <c r="I20" s="54">
        <v>10</v>
      </c>
      <c r="J20" s="54">
        <v>15</v>
      </c>
      <c r="K20" s="54">
        <v>20</v>
      </c>
    </row>
    <row r="21" spans="1:12" ht="14.85" customHeight="1" x14ac:dyDescent="0.2">
      <c r="A21" s="54">
        <v>10</v>
      </c>
      <c r="B21" s="70"/>
      <c r="C21" s="70"/>
      <c r="D21" s="56"/>
      <c r="E21" s="57">
        <v>1</v>
      </c>
      <c r="F21" s="71"/>
      <c r="G21" s="72" t="s">
        <v>75</v>
      </c>
      <c r="H21" s="22"/>
      <c r="I21" s="80">
        <f>I22+I29+I33</f>
        <v>0</v>
      </c>
      <c r="J21" s="80">
        <f>J22+J29+J33</f>
        <v>0</v>
      </c>
      <c r="K21" s="80">
        <f>K22+K29+K33+K36</f>
        <v>0</v>
      </c>
      <c r="L21" s="93"/>
    </row>
    <row r="22" spans="1:12" s="46" customFormat="1" ht="14.85" customHeight="1" x14ac:dyDescent="0.2">
      <c r="A22" s="54">
        <v>10</v>
      </c>
      <c r="B22" s="54">
        <v>10</v>
      </c>
      <c r="C22" s="70"/>
      <c r="D22" s="56"/>
      <c r="E22" s="57">
        <v>3</v>
      </c>
      <c r="F22" s="36"/>
      <c r="G22" s="58" t="s">
        <v>40</v>
      </c>
      <c r="H22" s="56"/>
      <c r="I22" s="80">
        <f>I23+I26</f>
        <v>0</v>
      </c>
      <c r="J22" s="80">
        <f>J24+J25+J27+J28</f>
        <v>0</v>
      </c>
      <c r="K22" s="80">
        <f>K24+K25+K27+K28</f>
        <v>0</v>
      </c>
      <c r="L22" s="93"/>
    </row>
    <row r="23" spans="1:12" s="46" customFormat="1" ht="14.85" customHeight="1" x14ac:dyDescent="0.2">
      <c r="A23" s="54">
        <v>10</v>
      </c>
      <c r="B23" s="54">
        <v>10</v>
      </c>
      <c r="C23" s="54" t="s">
        <v>39</v>
      </c>
      <c r="D23" s="56"/>
      <c r="E23" s="57">
        <v>8</v>
      </c>
      <c r="F23" s="36"/>
      <c r="G23" s="94" t="s">
        <v>76</v>
      </c>
      <c r="H23" s="56"/>
      <c r="I23" s="59"/>
      <c r="J23" s="90"/>
      <c r="K23" s="91"/>
      <c r="L23" s="93"/>
    </row>
    <row r="24" spans="1:12" s="46" customFormat="1" ht="14.85" customHeight="1" x14ac:dyDescent="0.2">
      <c r="A24" s="54">
        <v>10</v>
      </c>
      <c r="B24" s="54">
        <v>10</v>
      </c>
      <c r="C24" s="70">
        <v>10</v>
      </c>
      <c r="D24" s="56"/>
      <c r="E24" s="57">
        <v>5</v>
      </c>
      <c r="F24" s="36"/>
      <c r="G24" s="94" t="s">
        <v>77</v>
      </c>
      <c r="H24" s="56"/>
      <c r="I24" s="73"/>
      <c r="J24" s="59"/>
      <c r="K24" s="59"/>
      <c r="L24" s="93"/>
    </row>
    <row r="25" spans="1:12" s="46" customFormat="1" ht="14.85" customHeight="1" x14ac:dyDescent="0.2">
      <c r="A25" s="54">
        <v>10</v>
      </c>
      <c r="B25" s="54">
        <v>10</v>
      </c>
      <c r="C25" s="70">
        <v>15</v>
      </c>
      <c r="D25" s="56"/>
      <c r="E25" s="57">
        <v>0</v>
      </c>
      <c r="F25" s="36"/>
      <c r="G25" s="94" t="s">
        <v>78</v>
      </c>
      <c r="H25" s="56"/>
      <c r="I25" s="77"/>
      <c r="J25" s="59"/>
      <c r="K25" s="59"/>
      <c r="L25" s="93"/>
    </row>
    <row r="26" spans="1:12" s="46" customFormat="1" ht="14.85" customHeight="1" x14ac:dyDescent="0.2">
      <c r="A26" s="54">
        <v>10</v>
      </c>
      <c r="B26" s="54">
        <v>10</v>
      </c>
      <c r="C26" s="70">
        <v>20</v>
      </c>
      <c r="D26" s="56"/>
      <c r="E26" s="57">
        <v>7</v>
      </c>
      <c r="F26" s="36"/>
      <c r="G26" s="94" t="s">
        <v>79</v>
      </c>
      <c r="H26" s="56"/>
      <c r="I26" s="59"/>
      <c r="J26" s="90"/>
      <c r="K26" s="91"/>
      <c r="L26" s="93"/>
    </row>
    <row r="27" spans="1:12" s="46" customFormat="1" ht="14.85" customHeight="1" x14ac:dyDescent="0.2">
      <c r="A27" s="54">
        <v>10</v>
      </c>
      <c r="B27" s="54">
        <v>10</v>
      </c>
      <c r="C27" s="70">
        <v>25</v>
      </c>
      <c r="D27" s="56"/>
      <c r="E27" s="57">
        <v>2</v>
      </c>
      <c r="F27" s="36"/>
      <c r="G27" s="94" t="s">
        <v>80</v>
      </c>
      <c r="H27" s="56"/>
      <c r="I27" s="73"/>
      <c r="J27" s="59"/>
      <c r="K27" s="59"/>
      <c r="L27" s="93"/>
    </row>
    <row r="28" spans="1:12" s="46" customFormat="1" ht="14.85" customHeight="1" x14ac:dyDescent="0.2">
      <c r="A28" s="54">
        <v>10</v>
      </c>
      <c r="B28" s="54">
        <v>10</v>
      </c>
      <c r="C28" s="70">
        <v>30</v>
      </c>
      <c r="D28" s="56"/>
      <c r="E28" s="57">
        <v>9</v>
      </c>
      <c r="F28" s="36"/>
      <c r="G28" s="94" t="s">
        <v>81</v>
      </c>
      <c r="H28" s="56"/>
      <c r="I28" s="77"/>
      <c r="J28" s="59"/>
      <c r="K28" s="59"/>
      <c r="L28" s="93"/>
    </row>
    <row r="29" spans="1:12" s="46" customFormat="1" ht="14.85" customHeight="1" x14ac:dyDescent="0.2">
      <c r="A29" s="54">
        <v>10</v>
      </c>
      <c r="B29" s="54">
        <v>20</v>
      </c>
      <c r="C29" s="70"/>
      <c r="D29" s="56"/>
      <c r="E29" s="57">
        <v>5</v>
      </c>
      <c r="F29" s="36"/>
      <c r="G29" s="58" t="s">
        <v>82</v>
      </c>
      <c r="H29" s="56"/>
      <c r="I29" s="80">
        <f>SUM(I30:I31)</f>
        <v>0</v>
      </c>
      <c r="J29" s="80">
        <f>SUM(J30:J31)</f>
        <v>0</v>
      </c>
      <c r="K29" s="80">
        <f>SUM(K30:K32)</f>
        <v>0</v>
      </c>
      <c r="L29" s="93"/>
    </row>
    <row r="30" spans="1:12" s="46" customFormat="1" ht="14.65" customHeight="1" x14ac:dyDescent="0.2">
      <c r="A30" s="54">
        <v>10</v>
      </c>
      <c r="B30" s="54">
        <v>20</v>
      </c>
      <c r="C30" s="54" t="s">
        <v>39</v>
      </c>
      <c r="D30" s="56"/>
      <c r="E30" s="57">
        <v>0</v>
      </c>
      <c r="F30" s="36"/>
      <c r="G30" s="94" t="s">
        <v>83</v>
      </c>
      <c r="H30" s="56"/>
      <c r="I30" s="59"/>
      <c r="J30" s="59"/>
      <c r="K30" s="59"/>
      <c r="L30" s="93"/>
    </row>
    <row r="31" spans="1:12" s="46" customFormat="1" ht="14.85" customHeight="1" x14ac:dyDescent="0.2">
      <c r="A31" s="54">
        <v>10</v>
      </c>
      <c r="B31" s="54">
        <v>20</v>
      </c>
      <c r="C31" s="70">
        <v>10</v>
      </c>
      <c r="D31" s="56"/>
      <c r="E31" s="57">
        <v>7</v>
      </c>
      <c r="F31" s="36"/>
      <c r="G31" s="94" t="s">
        <v>84</v>
      </c>
      <c r="H31" s="56"/>
      <c r="I31" s="59"/>
      <c r="J31" s="59"/>
      <c r="K31" s="59"/>
      <c r="L31" s="93"/>
    </row>
    <row r="32" spans="1:12" s="46" customFormat="1" ht="14.85" customHeight="1" x14ac:dyDescent="0.2">
      <c r="A32" s="54">
        <v>10</v>
      </c>
      <c r="B32" s="54">
        <v>20</v>
      </c>
      <c r="C32" s="70">
        <v>15</v>
      </c>
      <c r="D32" s="56"/>
      <c r="E32" s="57">
        <v>2</v>
      </c>
      <c r="F32" s="36"/>
      <c r="G32" s="94" t="s">
        <v>85</v>
      </c>
      <c r="H32" s="56"/>
      <c r="I32" s="90"/>
      <c r="J32" s="91"/>
      <c r="K32" s="59"/>
      <c r="L32" s="93"/>
    </row>
    <row r="33" spans="1:12" ht="14.85" customHeight="1" x14ac:dyDescent="0.2">
      <c r="A33" s="54">
        <v>10</v>
      </c>
      <c r="B33" s="54">
        <v>30</v>
      </c>
      <c r="C33" s="70"/>
      <c r="D33" s="56"/>
      <c r="E33" s="57">
        <v>7</v>
      </c>
      <c r="F33" s="36"/>
      <c r="G33" s="58" t="s">
        <v>44</v>
      </c>
      <c r="H33" s="56"/>
      <c r="I33" s="80">
        <f>SUM(I34:I35)</f>
        <v>0</v>
      </c>
      <c r="J33" s="80">
        <f>SUM(J34:J35)</f>
        <v>0</v>
      </c>
      <c r="K33" s="80">
        <f>SUM(K34:K35)</f>
        <v>0</v>
      </c>
      <c r="L33" s="93"/>
    </row>
    <row r="34" spans="1:12" ht="14.85" customHeight="1" x14ac:dyDescent="0.2">
      <c r="A34" s="54">
        <v>10</v>
      </c>
      <c r="B34" s="54">
        <v>30</v>
      </c>
      <c r="C34" s="54" t="s">
        <v>39</v>
      </c>
      <c r="D34" s="56"/>
      <c r="E34" s="57">
        <v>2</v>
      </c>
      <c r="F34" s="36"/>
      <c r="G34" s="94" t="s">
        <v>83</v>
      </c>
      <c r="H34" s="56"/>
      <c r="I34" s="59"/>
      <c r="J34" s="59"/>
      <c r="K34" s="59"/>
    </row>
    <row r="35" spans="1:12" ht="14.85" customHeight="1" x14ac:dyDescent="0.2">
      <c r="A35" s="54">
        <v>10</v>
      </c>
      <c r="B35" s="54">
        <v>30</v>
      </c>
      <c r="C35" s="70">
        <v>10</v>
      </c>
      <c r="D35" s="56"/>
      <c r="E35" s="57">
        <v>9</v>
      </c>
      <c r="F35" s="36"/>
      <c r="G35" s="94" t="s">
        <v>84</v>
      </c>
      <c r="H35" s="56"/>
      <c r="I35" s="59"/>
      <c r="J35" s="59"/>
      <c r="K35" s="59"/>
    </row>
    <row r="36" spans="1:12" ht="14.85" customHeight="1" x14ac:dyDescent="0.2">
      <c r="A36" s="54">
        <v>15</v>
      </c>
      <c r="B36" s="54"/>
      <c r="C36" s="70"/>
      <c r="D36" s="56"/>
      <c r="E36" s="57">
        <v>6</v>
      </c>
      <c r="F36" s="36"/>
      <c r="G36" s="72" t="s">
        <v>86</v>
      </c>
      <c r="H36" s="56"/>
      <c r="I36" s="90"/>
      <c r="J36" s="91"/>
      <c r="K36" s="59"/>
    </row>
    <row r="37" spans="1:12" ht="14.85" customHeight="1" x14ac:dyDescent="0.2">
      <c r="A37" s="36"/>
      <c r="B37" s="36"/>
      <c r="C37" s="36"/>
      <c r="D37" s="36"/>
      <c r="E37" s="36"/>
      <c r="F37" s="36"/>
      <c r="G37" s="36"/>
      <c r="H37" s="56"/>
      <c r="I37" s="36"/>
      <c r="J37" s="71"/>
      <c r="K37" s="89"/>
    </row>
    <row r="38" spans="1:12" ht="14.85" customHeight="1" x14ac:dyDescent="0.2">
      <c r="A38" s="36"/>
      <c r="B38" s="36"/>
      <c r="C38" s="36"/>
      <c r="D38" s="36"/>
      <c r="E38" s="36"/>
      <c r="F38" s="36"/>
      <c r="G38" s="36" t="s">
        <v>87</v>
      </c>
      <c r="H38" s="56"/>
      <c r="I38" s="36"/>
      <c r="J38" s="71"/>
      <c r="K38" s="89"/>
    </row>
    <row r="39" spans="1:12" ht="14.85" customHeight="1" x14ac:dyDescent="0.2">
      <c r="A39" s="36"/>
      <c r="B39" s="36"/>
      <c r="C39" s="36"/>
      <c r="D39" s="36"/>
      <c r="E39" s="36"/>
      <c r="F39" s="36"/>
      <c r="G39" s="36" t="s">
        <v>88</v>
      </c>
      <c r="H39" s="56"/>
      <c r="I39" s="36"/>
      <c r="J39" s="71"/>
      <c r="K39" s="89"/>
    </row>
    <row r="40" spans="1:12" ht="14.85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2" ht="14.8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4.8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4.8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4.85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4.8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4.8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4.85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4.8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4.8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4.8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4.8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4.8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4.8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4.8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4.8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4.8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4.8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4.8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4.8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4.8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ht="14.8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4.8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4.8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14.8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29.4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ht="14.8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4.8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4.8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ht="14.85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ht="14.8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ht="14.8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ht="14.85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ht="14.85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ht="14.8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ht="14.85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85" customHeigh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85" customHeight="1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 ht="14.85" customHeigh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 ht="14.85" customHeight="1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 ht="14.85" customHeight="1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</sheetData>
  <mergeCells count="5">
    <mergeCell ref="J9:K12"/>
    <mergeCell ref="A10:F10"/>
    <mergeCell ref="A11:F11"/>
    <mergeCell ref="A18:G18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70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32" customWidth="1"/>
    <col min="6" max="6" width="9" style="32" customWidth="1"/>
    <col min="7" max="7" width="53" style="32" customWidth="1"/>
    <col min="8" max="8" width="7.7109375" style="33" customWidth="1"/>
    <col min="9" max="9" width="12.7109375" style="33" customWidth="1"/>
    <col min="10" max="10" width="12.7109375" style="32" customWidth="1"/>
    <col min="11" max="11" width="12.7109375" style="34" customWidth="1"/>
    <col min="12" max="12" width="13.28515625" style="35" customWidth="1"/>
    <col min="13" max="13" width="15.42578125" style="34" customWidth="1"/>
    <col min="14" max="14" width="12.7109375" style="34" customWidth="1"/>
    <col min="15" max="16384" width="9.140625" style="34"/>
  </cols>
  <sheetData>
    <row r="1" spans="1:14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4" customFormat="1" ht="14.85" customHeight="1" x14ac:dyDescent="0.2"/>
    <row r="4" spans="1:14" ht="14.85" customHeight="1" x14ac:dyDescent="0.2">
      <c r="A4" s="5" t="s">
        <v>1</v>
      </c>
      <c r="B4" s="36"/>
      <c r="C4" s="36"/>
      <c r="D4" s="37"/>
      <c r="E4" s="36"/>
      <c r="F4" s="36"/>
      <c r="G4" s="36"/>
      <c r="H4" s="56"/>
      <c r="M4" s="33" t="s">
        <v>2</v>
      </c>
      <c r="N4" s="38" t="s">
        <v>3</v>
      </c>
    </row>
    <row r="5" spans="1:14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M5" s="33" t="s">
        <v>4</v>
      </c>
      <c r="N5" s="38" t="s">
        <v>5</v>
      </c>
    </row>
    <row r="6" spans="1:14" ht="14.85" customHeight="1" x14ac:dyDescent="0.2">
      <c r="A6" s="41"/>
      <c r="M6" s="33" t="s">
        <v>6</v>
      </c>
      <c r="N6" s="38" t="s">
        <v>7</v>
      </c>
    </row>
    <row r="7" spans="1:14" ht="14.85" customHeight="1" x14ac:dyDescent="0.2">
      <c r="A7" s="34"/>
      <c r="M7" s="33"/>
    </row>
    <row r="8" spans="1:14" ht="14.85" customHeight="1" x14ac:dyDescent="0.2">
      <c r="A8" s="42" t="s">
        <v>8</v>
      </c>
      <c r="M8" s="33"/>
      <c r="N8" s="32"/>
    </row>
    <row r="9" spans="1:14" ht="14.85" customHeight="1" x14ac:dyDescent="0.2">
      <c r="A9" s="34"/>
      <c r="M9" s="177" t="s">
        <v>89</v>
      </c>
      <c r="N9" s="185"/>
    </row>
    <row r="10" spans="1:14" ht="29.45" customHeight="1" x14ac:dyDescent="0.2">
      <c r="A10" s="183" t="s">
        <v>10</v>
      </c>
      <c r="B10" s="183"/>
      <c r="C10" s="183"/>
      <c r="D10" s="183"/>
      <c r="E10" s="183"/>
      <c r="F10" s="183"/>
      <c r="G10" s="43" t="s">
        <v>11</v>
      </c>
      <c r="M10" s="186"/>
      <c r="N10" s="187"/>
    </row>
    <row r="11" spans="1:14" ht="26.65" customHeight="1" x14ac:dyDescent="0.2">
      <c r="A11" s="184" t="s">
        <v>12</v>
      </c>
      <c r="B11" s="184"/>
      <c r="C11" s="184"/>
      <c r="D11" s="184"/>
      <c r="E11" s="184"/>
      <c r="F11" s="184"/>
      <c r="G11" s="44" t="s">
        <v>35</v>
      </c>
      <c r="M11" s="186"/>
      <c r="N11" s="187"/>
    </row>
    <row r="12" spans="1:14" ht="14.85" customHeight="1" x14ac:dyDescent="0.2">
      <c r="A12" s="45" t="s">
        <v>13</v>
      </c>
      <c r="G12" s="44" t="s">
        <v>14</v>
      </c>
      <c r="M12" s="188"/>
      <c r="N12" s="189"/>
    </row>
    <row r="13" spans="1:14" ht="14.85" customHeight="1" x14ac:dyDescent="0.2">
      <c r="A13" s="45" t="s">
        <v>15</v>
      </c>
      <c r="B13" s="34"/>
      <c r="C13" s="34"/>
      <c r="D13" s="34"/>
      <c r="E13" s="34"/>
      <c r="F13" s="34"/>
      <c r="G13" s="36" t="s">
        <v>16</v>
      </c>
      <c r="I13" s="47"/>
      <c r="J13" s="47"/>
    </row>
    <row r="14" spans="1:14" ht="14.85" customHeight="1" x14ac:dyDescent="0.2">
      <c r="A14" s="45" t="s">
        <v>17</v>
      </c>
      <c r="G14" s="48" t="s">
        <v>18</v>
      </c>
      <c r="I14" s="65"/>
      <c r="J14" s="65"/>
    </row>
    <row r="15" spans="1:14" ht="14.85" customHeight="1" x14ac:dyDescent="0.2">
      <c r="A15" s="41"/>
    </row>
    <row r="16" spans="1:14" ht="14.85" customHeight="1" x14ac:dyDescent="0.2">
      <c r="B16" s="34"/>
      <c r="C16" s="34"/>
      <c r="D16" s="34"/>
      <c r="E16" s="34"/>
      <c r="F16" s="34"/>
      <c r="G16" s="34"/>
      <c r="H16" s="66"/>
    </row>
    <row r="18" spans="1:15" ht="29.45" customHeight="1" x14ac:dyDescent="0.25">
      <c r="A18" s="191" t="s">
        <v>90</v>
      </c>
      <c r="B18" s="192"/>
      <c r="C18" s="192"/>
      <c r="D18" s="192"/>
      <c r="E18" s="192"/>
      <c r="F18" s="192"/>
      <c r="G18" s="192"/>
      <c r="H18" s="22"/>
      <c r="I18" s="193" t="s">
        <v>37</v>
      </c>
      <c r="J18" s="194" t="s">
        <v>73</v>
      </c>
      <c r="K18" s="194"/>
      <c r="L18" s="194" t="s">
        <v>74</v>
      </c>
      <c r="M18" s="194"/>
      <c r="N18" s="194"/>
    </row>
    <row r="19" spans="1:15" ht="58.7" customHeight="1" x14ac:dyDescent="0.2">
      <c r="A19" s="36"/>
      <c r="B19" s="36"/>
      <c r="C19" s="36"/>
      <c r="D19" s="36"/>
      <c r="E19" s="36"/>
      <c r="F19" s="36"/>
      <c r="G19" s="36"/>
      <c r="H19" s="56"/>
      <c r="I19" s="193"/>
      <c r="J19" s="56" t="s">
        <v>91</v>
      </c>
      <c r="K19" s="95" t="s">
        <v>92</v>
      </c>
      <c r="L19" s="96" t="s">
        <v>93</v>
      </c>
      <c r="M19" s="96" t="s">
        <v>94</v>
      </c>
      <c r="N19" s="96" t="s">
        <v>95</v>
      </c>
    </row>
    <row r="20" spans="1:15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56"/>
      <c r="I20" s="54">
        <v>10</v>
      </c>
      <c r="J20" s="54">
        <v>20</v>
      </c>
      <c r="K20" s="54">
        <v>30</v>
      </c>
      <c r="L20" s="54">
        <v>40</v>
      </c>
      <c r="M20" s="54">
        <v>50</v>
      </c>
      <c r="N20" s="54">
        <v>60</v>
      </c>
    </row>
    <row r="21" spans="1:15" ht="14.85" customHeight="1" x14ac:dyDescent="0.2">
      <c r="A21" s="54">
        <v>10</v>
      </c>
      <c r="B21" s="70"/>
      <c r="C21" s="70"/>
      <c r="D21" s="56"/>
      <c r="E21" s="57">
        <v>2</v>
      </c>
      <c r="F21" s="36"/>
      <c r="G21" s="72" t="s">
        <v>96</v>
      </c>
      <c r="H21" s="56"/>
      <c r="I21" s="97"/>
      <c r="J21" s="98"/>
      <c r="K21" s="98"/>
      <c r="L21" s="80">
        <f>L22+L29+L35</f>
        <v>0</v>
      </c>
      <c r="M21" s="80">
        <f>M22+M29+M32+M35</f>
        <v>0</v>
      </c>
      <c r="N21" s="80">
        <f>N22+N29+N39</f>
        <v>0</v>
      </c>
      <c r="O21" s="99"/>
    </row>
    <row r="22" spans="1:15" s="46" customFormat="1" ht="14.85" customHeight="1" x14ac:dyDescent="0.2">
      <c r="A22" s="54">
        <v>10</v>
      </c>
      <c r="B22" s="70">
        <v>10</v>
      </c>
      <c r="C22" s="70"/>
      <c r="D22" s="56"/>
      <c r="E22" s="57">
        <v>4</v>
      </c>
      <c r="F22" s="36"/>
      <c r="G22" s="58" t="s">
        <v>97</v>
      </c>
      <c r="H22" s="100"/>
      <c r="I22" s="80">
        <f>I23+I26</f>
        <v>0</v>
      </c>
      <c r="J22" s="80">
        <f>J24+J25+J27+J28</f>
        <v>0</v>
      </c>
      <c r="K22" s="80">
        <f>K23+K26</f>
        <v>0</v>
      </c>
      <c r="L22" s="80">
        <f>L24+L25+L27+L28</f>
        <v>0</v>
      </c>
      <c r="M22" s="80">
        <f>M23+M26</f>
        <v>0</v>
      </c>
      <c r="N22" s="80">
        <f>SUM(L22:M22)</f>
        <v>0</v>
      </c>
      <c r="O22" s="34"/>
    </row>
    <row r="23" spans="1:15" s="46" customFormat="1" ht="14.85" customHeight="1" x14ac:dyDescent="0.2">
      <c r="A23" s="54">
        <v>10</v>
      </c>
      <c r="B23" s="70">
        <v>10</v>
      </c>
      <c r="C23" s="54" t="s">
        <v>39</v>
      </c>
      <c r="D23" s="56"/>
      <c r="E23" s="57">
        <v>9</v>
      </c>
      <c r="F23" s="36"/>
      <c r="G23" s="94" t="s">
        <v>76</v>
      </c>
      <c r="H23" s="33"/>
      <c r="I23" s="59"/>
      <c r="J23" s="101"/>
      <c r="K23" s="59"/>
      <c r="L23" s="101"/>
      <c r="M23" s="59"/>
      <c r="N23" s="102"/>
      <c r="O23" s="34"/>
    </row>
    <row r="24" spans="1:15" s="46" customFormat="1" ht="14.85" customHeight="1" x14ac:dyDescent="0.2">
      <c r="A24" s="54">
        <v>10</v>
      </c>
      <c r="B24" s="70">
        <v>10</v>
      </c>
      <c r="C24" s="70">
        <v>10</v>
      </c>
      <c r="D24" s="56"/>
      <c r="E24" s="57">
        <v>6</v>
      </c>
      <c r="F24" s="36"/>
      <c r="G24" s="94" t="s">
        <v>77</v>
      </c>
      <c r="H24" s="33"/>
      <c r="I24" s="102"/>
      <c r="J24" s="59"/>
      <c r="K24" s="102"/>
      <c r="L24" s="59"/>
      <c r="M24" s="103"/>
      <c r="N24" s="104"/>
      <c r="O24" s="34"/>
    </row>
    <row r="25" spans="1:15" s="46" customFormat="1" ht="14.85" customHeight="1" x14ac:dyDescent="0.2">
      <c r="A25" s="54">
        <v>10</v>
      </c>
      <c r="B25" s="70">
        <v>10</v>
      </c>
      <c r="C25" s="70">
        <v>15</v>
      </c>
      <c r="D25" s="56"/>
      <c r="E25" s="57">
        <v>1</v>
      </c>
      <c r="F25" s="36"/>
      <c r="G25" s="94" t="s">
        <v>78</v>
      </c>
      <c r="H25" s="33"/>
      <c r="I25" s="101"/>
      <c r="J25" s="59"/>
      <c r="K25" s="101"/>
      <c r="L25" s="59"/>
      <c r="M25" s="105"/>
      <c r="N25" s="104"/>
      <c r="O25" s="34"/>
    </row>
    <row r="26" spans="1:15" s="46" customFormat="1" ht="14.85" customHeight="1" x14ac:dyDescent="0.2">
      <c r="A26" s="54">
        <v>10</v>
      </c>
      <c r="B26" s="70">
        <v>10</v>
      </c>
      <c r="C26" s="70">
        <v>20</v>
      </c>
      <c r="D26" s="56"/>
      <c r="E26" s="57">
        <v>8</v>
      </c>
      <c r="F26" s="36"/>
      <c r="G26" s="94" t="s">
        <v>79</v>
      </c>
      <c r="H26" s="33"/>
      <c r="I26" s="59"/>
      <c r="J26" s="101"/>
      <c r="K26" s="59"/>
      <c r="L26" s="101"/>
      <c r="M26" s="59"/>
      <c r="N26" s="106"/>
      <c r="O26" s="34"/>
    </row>
    <row r="27" spans="1:15" s="46" customFormat="1" ht="14.85" customHeight="1" x14ac:dyDescent="0.2">
      <c r="A27" s="54">
        <v>10</v>
      </c>
      <c r="B27" s="70">
        <v>10</v>
      </c>
      <c r="C27" s="70">
        <v>25</v>
      </c>
      <c r="D27" s="56"/>
      <c r="E27" s="57">
        <v>3</v>
      </c>
      <c r="F27" s="36"/>
      <c r="G27" s="94" t="s">
        <v>80</v>
      </c>
      <c r="H27" s="33"/>
      <c r="I27" s="102"/>
      <c r="J27" s="59"/>
      <c r="K27" s="102"/>
      <c r="L27" s="59"/>
      <c r="M27" s="103"/>
      <c r="N27" s="104"/>
      <c r="O27" s="34"/>
    </row>
    <row r="28" spans="1:15" s="46" customFormat="1" ht="14.85" customHeight="1" x14ac:dyDescent="0.2">
      <c r="A28" s="54">
        <v>10</v>
      </c>
      <c r="B28" s="70">
        <v>10</v>
      </c>
      <c r="C28" s="70">
        <v>30</v>
      </c>
      <c r="D28" s="56"/>
      <c r="E28" s="57">
        <v>0</v>
      </c>
      <c r="F28" s="36"/>
      <c r="G28" s="94" t="s">
        <v>81</v>
      </c>
      <c r="H28" s="33"/>
      <c r="I28" s="106"/>
      <c r="J28" s="59"/>
      <c r="K28" s="106"/>
      <c r="L28" s="59"/>
      <c r="M28" s="107"/>
      <c r="N28" s="108"/>
      <c r="O28" s="34"/>
    </row>
    <row r="29" spans="1:15" s="46" customFormat="1" ht="14.85" customHeight="1" x14ac:dyDescent="0.2">
      <c r="A29" s="54">
        <v>10</v>
      </c>
      <c r="B29" s="70">
        <v>20</v>
      </c>
      <c r="C29" s="70"/>
      <c r="D29" s="56"/>
      <c r="E29" s="57">
        <v>6</v>
      </c>
      <c r="F29" s="36"/>
      <c r="G29" s="58" t="s">
        <v>98</v>
      </c>
      <c r="H29" s="100"/>
      <c r="I29" s="80">
        <f>SUM(I30:I31)</f>
        <v>0</v>
      </c>
      <c r="J29" s="80">
        <f>SUM(J30:J31)</f>
        <v>0</v>
      </c>
      <c r="K29" s="80">
        <f>SUM(K30:K31)</f>
        <v>0</v>
      </c>
      <c r="L29" s="80">
        <f>SUM(L30:L31)</f>
        <v>0</v>
      </c>
      <c r="M29" s="80">
        <f>SUM(M30:M31)</f>
        <v>0</v>
      </c>
      <c r="N29" s="80">
        <f>SUM(L29:M29)</f>
        <v>0</v>
      </c>
      <c r="O29" s="99"/>
    </row>
    <row r="30" spans="1:15" s="46" customFormat="1" ht="14.65" customHeight="1" x14ac:dyDescent="0.2">
      <c r="A30" s="54">
        <v>10</v>
      </c>
      <c r="B30" s="70">
        <v>20</v>
      </c>
      <c r="C30" s="54" t="s">
        <v>39</v>
      </c>
      <c r="D30" s="56"/>
      <c r="E30" s="57">
        <v>1</v>
      </c>
      <c r="F30" s="36"/>
      <c r="G30" s="94" t="s">
        <v>83</v>
      </c>
      <c r="H30" s="33"/>
      <c r="I30" s="59"/>
      <c r="J30" s="59"/>
      <c r="K30" s="59"/>
      <c r="L30" s="59"/>
      <c r="M30" s="59"/>
      <c r="N30" s="102"/>
      <c r="O30" s="34"/>
    </row>
    <row r="31" spans="1:15" s="46" customFormat="1" ht="14.85" customHeight="1" x14ac:dyDescent="0.2">
      <c r="A31" s="54">
        <v>10</v>
      </c>
      <c r="B31" s="70">
        <v>20</v>
      </c>
      <c r="C31" s="70">
        <v>10</v>
      </c>
      <c r="D31" s="56"/>
      <c r="E31" s="57">
        <v>8</v>
      </c>
      <c r="F31" s="36"/>
      <c r="G31" s="94" t="s">
        <v>84</v>
      </c>
      <c r="H31" s="33"/>
      <c r="I31" s="59"/>
      <c r="J31" s="59"/>
      <c r="K31" s="59"/>
      <c r="L31" s="59"/>
      <c r="M31" s="59"/>
      <c r="N31" s="101"/>
      <c r="O31" s="34"/>
    </row>
    <row r="32" spans="1:15" s="46" customFormat="1" ht="14.85" customHeight="1" x14ac:dyDescent="0.2">
      <c r="A32" s="54">
        <v>10</v>
      </c>
      <c r="B32" s="70">
        <v>30</v>
      </c>
      <c r="C32" s="70"/>
      <c r="D32" s="56"/>
      <c r="E32" s="57">
        <v>8</v>
      </c>
      <c r="F32" s="36"/>
      <c r="G32" s="58" t="s">
        <v>99</v>
      </c>
      <c r="H32" s="100"/>
      <c r="I32" s="109">
        <f>SUM(I33:I34)</f>
        <v>0</v>
      </c>
      <c r="J32" s="102"/>
      <c r="K32" s="110">
        <f>SUM(K33:K34)</f>
        <v>0</v>
      </c>
      <c r="L32" s="102"/>
      <c r="M32" s="74">
        <f>SUM(M33:M34)</f>
        <v>0</v>
      </c>
      <c r="N32" s="80">
        <f>M32</f>
        <v>0</v>
      </c>
      <c r="O32" s="99"/>
    </row>
    <row r="33" spans="1:15" ht="14.85" customHeight="1" x14ac:dyDescent="0.2">
      <c r="A33" s="54">
        <v>10</v>
      </c>
      <c r="B33" s="70">
        <v>30</v>
      </c>
      <c r="C33" s="54" t="s">
        <v>39</v>
      </c>
      <c r="D33" s="56"/>
      <c r="E33" s="57">
        <v>3</v>
      </c>
      <c r="F33" s="36"/>
      <c r="G33" s="94" t="s">
        <v>83</v>
      </c>
      <c r="I33" s="59"/>
      <c r="J33" s="106"/>
      <c r="K33" s="59"/>
      <c r="L33" s="106"/>
      <c r="M33" s="59"/>
      <c r="N33" s="102"/>
    </row>
    <row r="34" spans="1:15" ht="14.85" customHeight="1" x14ac:dyDescent="0.2">
      <c r="A34" s="54">
        <v>10</v>
      </c>
      <c r="B34" s="70">
        <v>30</v>
      </c>
      <c r="C34" s="70">
        <v>10</v>
      </c>
      <c r="D34" s="56"/>
      <c r="E34" s="57">
        <v>0</v>
      </c>
      <c r="F34" s="36"/>
      <c r="G34" s="94" t="s">
        <v>84</v>
      </c>
      <c r="I34" s="59"/>
      <c r="J34" s="101"/>
      <c r="K34" s="59"/>
      <c r="L34" s="101"/>
      <c r="M34" s="59"/>
      <c r="N34" s="101"/>
    </row>
    <row r="35" spans="1:15" ht="14.85" customHeight="1" x14ac:dyDescent="0.2">
      <c r="A35" s="54">
        <v>10</v>
      </c>
      <c r="B35" s="70">
        <v>40</v>
      </c>
      <c r="C35" s="70"/>
      <c r="D35" s="56"/>
      <c r="E35" s="57">
        <v>0</v>
      </c>
      <c r="F35" s="36"/>
      <c r="G35" s="58" t="s">
        <v>100</v>
      </c>
      <c r="H35" s="100"/>
      <c r="I35" s="80">
        <f>SUM(I36:I37)</f>
        <v>0</v>
      </c>
      <c r="J35" s="111">
        <f>SUM(J36:J37)</f>
        <v>0</v>
      </c>
      <c r="K35" s="80">
        <f>SUM(K36:K37)</f>
        <v>0</v>
      </c>
      <c r="L35" s="111">
        <f>SUM(L36:L37)</f>
        <v>0</v>
      </c>
      <c r="M35" s="80">
        <f>SUM(M36:M37)</f>
        <v>0</v>
      </c>
      <c r="N35" s="80">
        <f>SUM(L35:M35)</f>
        <v>0</v>
      </c>
    </row>
    <row r="36" spans="1:15" ht="14.85" customHeight="1" x14ac:dyDescent="0.2">
      <c r="A36" s="54">
        <v>10</v>
      </c>
      <c r="B36" s="70">
        <v>40</v>
      </c>
      <c r="C36" s="54" t="s">
        <v>39</v>
      </c>
      <c r="D36" s="56"/>
      <c r="E36" s="57">
        <v>5</v>
      </c>
      <c r="F36" s="36"/>
      <c r="G36" s="94" t="s">
        <v>83</v>
      </c>
      <c r="I36" s="59"/>
      <c r="J36" s="59"/>
      <c r="K36" s="59"/>
      <c r="L36" s="59"/>
      <c r="M36" s="59"/>
      <c r="N36" s="102"/>
    </row>
    <row r="37" spans="1:15" ht="14.85" customHeight="1" x14ac:dyDescent="0.2">
      <c r="A37" s="54">
        <v>10</v>
      </c>
      <c r="B37" s="70">
        <v>40</v>
      </c>
      <c r="C37" s="70">
        <v>10</v>
      </c>
      <c r="D37" s="56"/>
      <c r="E37" s="57">
        <v>2</v>
      </c>
      <c r="F37" s="36"/>
      <c r="G37" s="94" t="s">
        <v>84</v>
      </c>
      <c r="I37" s="59"/>
      <c r="J37" s="59"/>
      <c r="K37" s="59"/>
      <c r="L37" s="59"/>
      <c r="M37" s="59"/>
      <c r="N37" s="101"/>
    </row>
    <row r="38" spans="1:15" ht="14.85" customHeight="1" x14ac:dyDescent="0.2">
      <c r="A38" s="78"/>
      <c r="B38" s="78"/>
      <c r="C38" s="78"/>
      <c r="D38" s="36"/>
      <c r="E38" s="36"/>
      <c r="F38" s="36"/>
      <c r="G38" s="36"/>
      <c r="H38" s="56"/>
      <c r="I38" s="112"/>
      <c r="J38" s="113"/>
      <c r="K38" s="113"/>
      <c r="L38" s="113"/>
      <c r="M38" s="113"/>
      <c r="N38" s="113"/>
    </row>
    <row r="39" spans="1:15" ht="14.85" customHeight="1" x14ac:dyDescent="0.2">
      <c r="A39" s="54">
        <v>75</v>
      </c>
      <c r="B39" s="70"/>
      <c r="C39" s="70"/>
      <c r="D39" s="56"/>
      <c r="E39" s="57">
        <v>0</v>
      </c>
      <c r="F39" s="36"/>
      <c r="G39" s="86" t="s">
        <v>101</v>
      </c>
      <c r="H39" s="56"/>
      <c r="I39" s="97"/>
      <c r="J39" s="98"/>
      <c r="K39" s="98"/>
      <c r="L39" s="98"/>
      <c r="M39" s="114"/>
      <c r="N39" s="80">
        <f>N32+N35</f>
        <v>0</v>
      </c>
      <c r="O39" s="99"/>
    </row>
    <row r="40" spans="1:15" ht="14.85" customHeight="1" x14ac:dyDescent="0.2">
      <c r="A40" s="78"/>
      <c r="B40" s="78"/>
      <c r="C40" s="78"/>
      <c r="D40" s="36"/>
      <c r="E40" s="36"/>
      <c r="F40" s="36"/>
      <c r="G40" s="36"/>
      <c r="H40" s="56"/>
      <c r="I40" s="112"/>
      <c r="J40" s="113"/>
      <c r="K40" s="113"/>
      <c r="L40" s="113"/>
      <c r="M40" s="113"/>
      <c r="N40" s="113"/>
    </row>
    <row r="41" spans="1:15" ht="14.85" customHeight="1" x14ac:dyDescent="0.2">
      <c r="A41" s="54">
        <v>80</v>
      </c>
      <c r="B41" s="70"/>
      <c r="C41" s="70"/>
      <c r="D41" s="56"/>
      <c r="E41" s="57">
        <v>7</v>
      </c>
      <c r="F41" s="36"/>
      <c r="G41" s="86" t="s">
        <v>102</v>
      </c>
      <c r="H41" s="56"/>
      <c r="I41" s="103"/>
      <c r="J41" s="115"/>
      <c r="K41" s="115"/>
      <c r="L41" s="115"/>
      <c r="M41" s="115"/>
      <c r="N41" s="59"/>
    </row>
    <row r="42" spans="1:15" ht="14.85" customHeight="1" x14ac:dyDescent="0.2">
      <c r="A42" s="54">
        <v>85</v>
      </c>
      <c r="B42" s="70"/>
      <c r="C42" s="70"/>
      <c r="D42" s="56"/>
      <c r="E42" s="57">
        <v>2</v>
      </c>
      <c r="F42" s="36"/>
      <c r="G42" s="86" t="s">
        <v>103</v>
      </c>
      <c r="H42" s="56"/>
      <c r="I42" s="105"/>
      <c r="J42" s="116"/>
      <c r="K42" s="116"/>
      <c r="L42" s="116"/>
      <c r="M42" s="116"/>
      <c r="N42" s="80">
        <f>'VL061'!K21+N41+N21</f>
        <v>0</v>
      </c>
      <c r="O42" s="99"/>
    </row>
    <row r="43" spans="1:15" ht="14.85" customHeight="1" x14ac:dyDescent="0.2">
      <c r="A43" s="78"/>
      <c r="B43" s="78"/>
      <c r="C43" s="78"/>
      <c r="D43" s="36"/>
      <c r="E43" s="36"/>
      <c r="F43" s="36"/>
      <c r="G43" s="36"/>
      <c r="H43" s="56"/>
      <c r="I43" s="36"/>
      <c r="J43" s="71"/>
      <c r="K43" s="89"/>
      <c r="L43" s="71"/>
      <c r="M43" s="71"/>
      <c r="N43" s="71"/>
    </row>
    <row r="44" spans="1:15" ht="14.85" customHeight="1" x14ac:dyDescent="0.2">
      <c r="A44" s="78"/>
      <c r="B44" s="78"/>
      <c r="C44" s="78"/>
      <c r="D44" s="36"/>
      <c r="E44" s="36"/>
      <c r="F44" s="36"/>
      <c r="G44" s="36"/>
      <c r="H44" s="56"/>
      <c r="I44" s="117" t="s">
        <v>104</v>
      </c>
      <c r="J44" s="71"/>
      <c r="K44" s="89"/>
      <c r="L44" s="71"/>
      <c r="M44" s="71"/>
      <c r="N44" s="71"/>
    </row>
    <row r="45" spans="1:15" ht="14.85" customHeight="1" x14ac:dyDescent="0.2">
      <c r="A45" s="54">
        <v>90</v>
      </c>
      <c r="B45" s="70"/>
      <c r="C45" s="70"/>
      <c r="D45" s="56"/>
      <c r="E45" s="57">
        <v>9</v>
      </c>
      <c r="F45" s="36"/>
      <c r="G45" s="86" t="s">
        <v>105</v>
      </c>
      <c r="H45" s="56"/>
      <c r="I45" s="118"/>
      <c r="J45" s="119"/>
      <c r="K45" s="120"/>
      <c r="L45" s="120"/>
      <c r="M45" s="120"/>
      <c r="N45" s="121"/>
    </row>
    <row r="46" spans="1:15" ht="14.85" customHeight="1" x14ac:dyDescent="0.2">
      <c r="A46" s="54">
        <v>95</v>
      </c>
      <c r="B46" s="70"/>
      <c r="C46" s="70"/>
      <c r="D46" s="56"/>
      <c r="E46" s="57">
        <v>4</v>
      </c>
      <c r="F46" s="36"/>
      <c r="G46" s="86" t="s">
        <v>106</v>
      </c>
      <c r="H46" s="56"/>
      <c r="I46" s="118"/>
      <c r="J46" s="122"/>
      <c r="K46" s="123"/>
      <c r="L46" s="123"/>
      <c r="M46" s="123"/>
      <c r="N46" s="124"/>
    </row>
    <row r="47" spans="1:15" ht="14.85" customHeight="1" x14ac:dyDescent="0.2">
      <c r="A47" s="36"/>
      <c r="B47" s="36"/>
      <c r="C47" s="36"/>
      <c r="D47" s="36"/>
      <c r="E47" s="36"/>
      <c r="F47" s="36"/>
      <c r="G47" s="36"/>
      <c r="H47" s="56"/>
      <c r="I47" s="36"/>
      <c r="J47" s="71"/>
      <c r="K47" s="89"/>
      <c r="L47" s="71"/>
      <c r="M47" s="71"/>
      <c r="N47" s="71"/>
    </row>
    <row r="48" spans="1:15" ht="14.85" customHeight="1" x14ac:dyDescent="0.2">
      <c r="A48" s="36"/>
      <c r="B48" s="36"/>
      <c r="C48" s="36"/>
      <c r="D48" s="36"/>
      <c r="E48" s="36"/>
      <c r="F48" s="36"/>
      <c r="G48" s="36" t="s">
        <v>87</v>
      </c>
      <c r="H48" s="56"/>
      <c r="I48" s="36"/>
      <c r="J48" s="71"/>
      <c r="K48" s="89"/>
      <c r="L48" s="71"/>
      <c r="M48" s="71"/>
      <c r="N48" s="71"/>
    </row>
    <row r="49" spans="1:14" ht="14.85" customHeight="1" x14ac:dyDescent="0.2">
      <c r="A49" s="36"/>
      <c r="B49" s="36"/>
      <c r="C49" s="36"/>
      <c r="D49" s="36"/>
      <c r="E49" s="36"/>
      <c r="F49" s="36"/>
      <c r="G49" s="36" t="s">
        <v>88</v>
      </c>
      <c r="H49" s="56"/>
      <c r="I49" s="36"/>
      <c r="J49" s="71"/>
      <c r="K49" s="89"/>
      <c r="L49" s="71"/>
      <c r="M49" s="71"/>
      <c r="N49" s="71"/>
    </row>
    <row r="50" spans="1:14" ht="14.85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 ht="14.85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ht="14.85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14.85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ht="14.85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ht="14.8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ht="14.8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 ht="14.8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 ht="14.85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 ht="14.8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 ht="14.8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ht="14.8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 ht="29.4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14.8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 ht="14.8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ht="14.8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 ht="14.8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4.8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4.8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ht="14.8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4.8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</sheetData>
  <mergeCells count="8">
    <mergeCell ref="A1:J1"/>
    <mergeCell ref="M9:N12"/>
    <mergeCell ref="A10:F10"/>
    <mergeCell ref="A11:F11"/>
    <mergeCell ref="A18:G18"/>
    <mergeCell ref="I18:I19"/>
    <mergeCell ref="J18:K18"/>
    <mergeCell ref="L18:N18"/>
  </mergeCells>
  <pageMargins left="0.70866141732283472" right="0.51181102362204722" top="0.39370078740157483" bottom="0.11811023622047245" header="0.31496062992125984" footer="0.19685039370078741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191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6" width="3" style="32" customWidth="1"/>
    <col min="7" max="7" width="5.85546875" style="32" customWidth="1"/>
    <col min="8" max="8" width="59.28515625" style="33" customWidth="1"/>
    <col min="9" max="9" width="6.42578125" style="32" customWidth="1"/>
    <col min="10" max="10" width="12.7109375" style="34" customWidth="1"/>
    <col min="11" max="11" width="12.7109375" style="35" customWidth="1"/>
    <col min="12" max="14" width="12.7109375" style="34" customWidth="1"/>
    <col min="15" max="15" width="15.42578125" style="34" customWidth="1"/>
    <col min="16" max="16" width="12.7109375" style="34" customWidth="1"/>
    <col min="17" max="16384" width="9.140625" style="34"/>
  </cols>
  <sheetData>
    <row r="1" spans="1:16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6" customFormat="1" ht="14.85" customHeight="1" x14ac:dyDescent="0.2"/>
    <row r="4" spans="1:16" ht="14.85" customHeight="1" x14ac:dyDescent="0.2">
      <c r="A4" s="5" t="s">
        <v>1</v>
      </c>
      <c r="B4" s="36"/>
      <c r="C4" s="36"/>
      <c r="D4" s="37"/>
      <c r="E4" s="36"/>
      <c r="F4" s="36"/>
      <c r="G4" s="36"/>
      <c r="O4" s="33" t="s">
        <v>2</v>
      </c>
      <c r="P4" s="38" t="s">
        <v>3</v>
      </c>
    </row>
    <row r="5" spans="1:16" ht="14.85" customHeight="1" x14ac:dyDescent="0.2">
      <c r="A5" s="9" t="s">
        <v>28</v>
      </c>
      <c r="B5" s="36"/>
      <c r="C5" s="36"/>
      <c r="D5" s="39"/>
      <c r="E5" s="40"/>
      <c r="F5" s="40"/>
      <c r="G5" s="40"/>
      <c r="O5" s="33" t="s">
        <v>4</v>
      </c>
      <c r="P5" s="38" t="s">
        <v>5</v>
      </c>
    </row>
    <row r="6" spans="1:16" ht="14.85" customHeight="1" x14ac:dyDescent="0.2">
      <c r="A6" s="41"/>
      <c r="O6" s="33" t="s">
        <v>6</v>
      </c>
      <c r="P6" s="38" t="s">
        <v>7</v>
      </c>
    </row>
    <row r="7" spans="1:16" ht="14.85" customHeight="1" x14ac:dyDescent="0.2">
      <c r="A7" s="34"/>
      <c r="O7" s="33"/>
    </row>
    <row r="8" spans="1:16" ht="14.85" customHeight="1" x14ac:dyDescent="0.2">
      <c r="A8" s="42" t="s">
        <v>8</v>
      </c>
      <c r="O8" s="33"/>
      <c r="P8" s="32"/>
    </row>
    <row r="9" spans="1:16" ht="14.85" customHeight="1" x14ac:dyDescent="0.2">
      <c r="A9" s="34"/>
      <c r="O9" s="177" t="s">
        <v>107</v>
      </c>
      <c r="P9" s="185"/>
    </row>
    <row r="10" spans="1:16" ht="29.45" customHeight="1" x14ac:dyDescent="0.2">
      <c r="A10" s="183" t="s">
        <v>10</v>
      </c>
      <c r="B10" s="183"/>
      <c r="C10" s="183"/>
      <c r="D10" s="183"/>
      <c r="E10" s="183"/>
      <c r="F10" s="183"/>
      <c r="G10" s="183"/>
      <c r="H10" s="43" t="s">
        <v>11</v>
      </c>
      <c r="O10" s="186"/>
      <c r="P10" s="187"/>
    </row>
    <row r="11" spans="1:16" ht="26.65" customHeight="1" x14ac:dyDescent="0.2">
      <c r="A11" s="184" t="s">
        <v>12</v>
      </c>
      <c r="B11" s="172"/>
      <c r="C11" s="172"/>
      <c r="D11" s="172"/>
      <c r="E11" s="172"/>
      <c r="F11" s="172"/>
      <c r="G11" s="172"/>
      <c r="H11" s="44">
        <v>442</v>
      </c>
      <c r="O11" s="186"/>
      <c r="P11" s="187"/>
    </row>
    <row r="12" spans="1:16" ht="14.85" customHeight="1" x14ac:dyDescent="0.2">
      <c r="A12" s="45" t="s">
        <v>13</v>
      </c>
      <c r="G12" s="46"/>
      <c r="H12" s="44" t="s">
        <v>14</v>
      </c>
      <c r="O12" s="188"/>
      <c r="P12" s="189"/>
    </row>
    <row r="13" spans="1:16" ht="14.85" customHeight="1" x14ac:dyDescent="0.2">
      <c r="A13" s="45" t="s">
        <v>15</v>
      </c>
      <c r="B13" s="34"/>
      <c r="C13" s="34"/>
      <c r="D13" s="34"/>
      <c r="E13" s="34"/>
      <c r="F13" s="34"/>
      <c r="G13" s="46"/>
      <c r="H13" s="36" t="s">
        <v>16</v>
      </c>
      <c r="I13" s="47"/>
    </row>
    <row r="14" spans="1:16" ht="14.85" customHeight="1" x14ac:dyDescent="0.2">
      <c r="A14" s="45" t="s">
        <v>17</v>
      </c>
      <c r="G14" s="46"/>
      <c r="H14" s="44" t="s">
        <v>18</v>
      </c>
    </row>
    <row r="15" spans="1:16" ht="14.85" customHeight="1" x14ac:dyDescent="0.2">
      <c r="A15" s="41"/>
    </row>
    <row r="16" spans="1:16" ht="14.85" customHeight="1" x14ac:dyDescent="0.2">
      <c r="A16" s="125"/>
      <c r="B16" s="34"/>
      <c r="C16" s="34"/>
      <c r="D16" s="34"/>
      <c r="E16" s="34"/>
      <c r="F16" s="34"/>
      <c r="G16" s="34"/>
    </row>
    <row r="18" spans="1:16" ht="14.85" customHeight="1" x14ac:dyDescent="0.2">
      <c r="A18" s="49" t="s">
        <v>108</v>
      </c>
      <c r="I18" s="34"/>
    </row>
    <row r="19" spans="1:16" ht="29.45" customHeight="1" x14ac:dyDescent="0.2">
      <c r="A19" s="71"/>
      <c r="B19" s="71"/>
      <c r="C19" s="71"/>
      <c r="D19" s="71"/>
      <c r="E19" s="71"/>
      <c r="F19" s="71"/>
      <c r="G19" s="36"/>
      <c r="H19" s="71"/>
      <c r="I19" s="126"/>
      <c r="J19" s="68" t="s">
        <v>0</v>
      </c>
      <c r="K19" s="68" t="s">
        <v>109</v>
      </c>
      <c r="L19" s="68" t="s">
        <v>110</v>
      </c>
      <c r="M19" s="68" t="s">
        <v>111</v>
      </c>
      <c r="N19" s="127" t="s">
        <v>112</v>
      </c>
      <c r="O19" s="127" t="s">
        <v>113</v>
      </c>
      <c r="P19" s="127" t="s">
        <v>114</v>
      </c>
    </row>
    <row r="20" spans="1:16" ht="14.65" customHeight="1" x14ac:dyDescent="0.2">
      <c r="A20" s="36" t="s">
        <v>20</v>
      </c>
      <c r="B20" s="36"/>
      <c r="C20" s="36"/>
      <c r="D20" s="36"/>
      <c r="E20" s="36"/>
      <c r="F20" s="36" t="s">
        <v>21</v>
      </c>
      <c r="G20" s="36"/>
      <c r="H20" s="71"/>
      <c r="I20" s="126"/>
      <c r="J20" s="54" t="s">
        <v>39</v>
      </c>
      <c r="K20" s="69">
        <v>10</v>
      </c>
      <c r="L20" s="69">
        <v>15</v>
      </c>
      <c r="M20" s="69">
        <v>20</v>
      </c>
      <c r="N20" s="69">
        <v>25</v>
      </c>
      <c r="O20" s="69">
        <v>30</v>
      </c>
      <c r="P20" s="69">
        <v>35</v>
      </c>
    </row>
    <row r="21" spans="1:16" ht="14.85" customHeight="1" x14ac:dyDescent="0.2">
      <c r="A21" s="70">
        <v>10</v>
      </c>
      <c r="B21" s="54"/>
      <c r="C21" s="54"/>
      <c r="D21" s="54"/>
      <c r="E21" s="56"/>
      <c r="F21" s="57">
        <v>7</v>
      </c>
      <c r="G21" s="36"/>
      <c r="H21" s="51" t="s">
        <v>115</v>
      </c>
      <c r="I21" s="128"/>
      <c r="J21" s="109">
        <f>+J22+J27</f>
        <v>0</v>
      </c>
      <c r="K21" s="129"/>
      <c r="L21" s="130"/>
      <c r="M21" s="130"/>
      <c r="N21" s="130"/>
      <c r="O21" s="130"/>
      <c r="P21" s="131"/>
    </row>
    <row r="22" spans="1:16" ht="14.85" customHeight="1" x14ac:dyDescent="0.2">
      <c r="A22" s="70">
        <v>10</v>
      </c>
      <c r="B22" s="54" t="s">
        <v>39</v>
      </c>
      <c r="C22" s="54"/>
      <c r="D22" s="54"/>
      <c r="E22" s="56"/>
      <c r="F22" s="57">
        <v>2</v>
      </c>
      <c r="G22" s="36"/>
      <c r="H22" s="132" t="s">
        <v>116</v>
      </c>
      <c r="I22" s="128"/>
      <c r="J22" s="109">
        <f>SUM(J23:J26)</f>
        <v>0</v>
      </c>
      <c r="K22" s="133"/>
      <c r="L22" s="134"/>
      <c r="M22" s="134"/>
      <c r="N22" s="134"/>
      <c r="O22" s="134"/>
      <c r="P22" s="135"/>
    </row>
    <row r="23" spans="1:16" ht="14.85" customHeight="1" x14ac:dyDescent="0.2">
      <c r="A23" s="70">
        <v>10</v>
      </c>
      <c r="B23" s="54" t="s">
        <v>39</v>
      </c>
      <c r="C23" s="54">
        <v>10</v>
      </c>
      <c r="D23" s="54"/>
      <c r="E23" s="56"/>
      <c r="F23" s="57">
        <v>4</v>
      </c>
      <c r="G23" s="136"/>
      <c r="H23" s="137" t="s">
        <v>117</v>
      </c>
      <c r="I23" s="138"/>
      <c r="J23" s="59"/>
      <c r="K23" s="133"/>
      <c r="L23" s="134"/>
      <c r="M23" s="134"/>
      <c r="N23" s="134"/>
      <c r="O23" s="134"/>
      <c r="P23" s="135"/>
    </row>
    <row r="24" spans="1:16" ht="14.85" customHeight="1" x14ac:dyDescent="0.2">
      <c r="A24" s="70">
        <v>10</v>
      </c>
      <c r="B24" s="54" t="s">
        <v>39</v>
      </c>
      <c r="C24" s="70">
        <v>15</v>
      </c>
      <c r="D24" s="70"/>
      <c r="E24" s="56"/>
      <c r="F24" s="57">
        <v>9</v>
      </c>
      <c r="G24" s="136"/>
      <c r="H24" s="137" t="s">
        <v>118</v>
      </c>
      <c r="I24" s="138"/>
      <c r="J24" s="59"/>
      <c r="K24" s="133"/>
      <c r="L24" s="134"/>
      <c r="M24" s="134"/>
      <c r="N24" s="134"/>
      <c r="O24" s="134"/>
      <c r="P24" s="135"/>
    </row>
    <row r="25" spans="1:16" ht="14.85" customHeight="1" x14ac:dyDescent="0.2">
      <c r="A25" s="70">
        <v>10</v>
      </c>
      <c r="B25" s="54" t="s">
        <v>39</v>
      </c>
      <c r="C25" s="70">
        <v>20</v>
      </c>
      <c r="D25" s="70"/>
      <c r="E25" s="56"/>
      <c r="F25" s="57">
        <v>6</v>
      </c>
      <c r="G25" s="136"/>
      <c r="H25" s="137" t="s">
        <v>119</v>
      </c>
      <c r="I25" s="138"/>
      <c r="J25" s="59"/>
      <c r="K25" s="133"/>
      <c r="L25" s="134"/>
      <c r="M25" s="134"/>
      <c r="N25" s="134"/>
      <c r="O25" s="134"/>
      <c r="P25" s="135"/>
    </row>
    <row r="26" spans="1:16" ht="14.85" customHeight="1" x14ac:dyDescent="0.2">
      <c r="A26" s="70">
        <v>10</v>
      </c>
      <c r="B26" s="54" t="s">
        <v>39</v>
      </c>
      <c r="C26" s="70">
        <v>25</v>
      </c>
      <c r="D26" s="70"/>
      <c r="E26" s="56"/>
      <c r="F26" s="57">
        <v>1</v>
      </c>
      <c r="G26" s="136"/>
      <c r="H26" s="137" t="s">
        <v>120</v>
      </c>
      <c r="I26" s="138"/>
      <c r="J26" s="59"/>
      <c r="K26" s="133"/>
      <c r="L26" s="134"/>
      <c r="M26" s="134"/>
      <c r="N26" s="134"/>
      <c r="O26" s="134"/>
      <c r="P26" s="135"/>
    </row>
    <row r="27" spans="1:16" ht="14.85" customHeight="1" x14ac:dyDescent="0.2">
      <c r="A27" s="70">
        <v>10</v>
      </c>
      <c r="B27" s="54">
        <v>10</v>
      </c>
      <c r="C27" s="54"/>
      <c r="D27" s="54"/>
      <c r="E27" s="56"/>
      <c r="F27" s="57">
        <v>9</v>
      </c>
      <c r="G27" s="136"/>
      <c r="H27" s="132" t="s">
        <v>121</v>
      </c>
      <c r="I27" s="128"/>
      <c r="J27" s="109">
        <f>J28+J29+J32</f>
        <v>0</v>
      </c>
      <c r="K27" s="133"/>
      <c r="L27" s="134"/>
      <c r="M27" s="134"/>
      <c r="N27" s="134"/>
      <c r="O27" s="134"/>
      <c r="P27" s="135"/>
    </row>
    <row r="28" spans="1:16" ht="14.85" customHeight="1" x14ac:dyDescent="0.2">
      <c r="A28" s="70">
        <v>10</v>
      </c>
      <c r="B28" s="54">
        <v>10</v>
      </c>
      <c r="C28" s="54" t="s">
        <v>39</v>
      </c>
      <c r="D28" s="54"/>
      <c r="E28" s="56"/>
      <c r="F28" s="57">
        <v>4</v>
      </c>
      <c r="G28" s="136"/>
      <c r="H28" s="137" t="s">
        <v>122</v>
      </c>
      <c r="I28" s="138"/>
      <c r="J28" s="59"/>
      <c r="K28" s="133"/>
      <c r="L28" s="134"/>
      <c r="M28" s="134"/>
      <c r="N28" s="134"/>
      <c r="O28" s="134"/>
      <c r="P28" s="135"/>
    </row>
    <row r="29" spans="1:16" ht="14.85" customHeight="1" x14ac:dyDescent="0.2">
      <c r="A29" s="70">
        <v>10</v>
      </c>
      <c r="B29" s="54">
        <v>10</v>
      </c>
      <c r="C29" s="70">
        <v>10</v>
      </c>
      <c r="D29" s="70"/>
      <c r="E29" s="56"/>
      <c r="F29" s="57">
        <v>1</v>
      </c>
      <c r="G29" s="136"/>
      <c r="H29" s="137" t="s">
        <v>123</v>
      </c>
      <c r="I29" s="128"/>
      <c r="J29" s="109">
        <f>SUM(J30:J31)</f>
        <v>0</v>
      </c>
      <c r="K29" s="133"/>
      <c r="L29" s="134"/>
      <c r="M29" s="134"/>
      <c r="N29" s="134"/>
      <c r="O29" s="134"/>
      <c r="P29" s="135"/>
    </row>
    <row r="30" spans="1:16" ht="14.85" customHeight="1" x14ac:dyDescent="0.2">
      <c r="A30" s="70">
        <v>10</v>
      </c>
      <c r="B30" s="54">
        <v>10</v>
      </c>
      <c r="C30" s="70">
        <v>10</v>
      </c>
      <c r="D30" s="54">
        <v>10</v>
      </c>
      <c r="E30" s="56"/>
      <c r="F30" s="57">
        <v>3</v>
      </c>
      <c r="G30" s="136"/>
      <c r="H30" s="139" t="s">
        <v>124</v>
      </c>
      <c r="I30" s="138"/>
      <c r="J30" s="59"/>
      <c r="K30" s="133"/>
      <c r="L30" s="134"/>
      <c r="M30" s="134"/>
      <c r="N30" s="134"/>
      <c r="O30" s="134"/>
      <c r="P30" s="135"/>
    </row>
    <row r="31" spans="1:16" ht="14.85" customHeight="1" x14ac:dyDescent="0.2">
      <c r="A31" s="70">
        <v>10</v>
      </c>
      <c r="B31" s="54">
        <v>10</v>
      </c>
      <c r="C31" s="70">
        <v>10</v>
      </c>
      <c r="D31" s="70">
        <v>20</v>
      </c>
      <c r="E31" s="56"/>
      <c r="F31" s="57">
        <v>5</v>
      </c>
      <c r="G31" s="136"/>
      <c r="H31" s="139" t="s">
        <v>125</v>
      </c>
      <c r="I31" s="138"/>
      <c r="J31" s="59"/>
      <c r="K31" s="133"/>
      <c r="L31" s="134"/>
      <c r="M31" s="134"/>
      <c r="N31" s="134"/>
      <c r="O31" s="134"/>
      <c r="P31" s="135"/>
    </row>
    <row r="32" spans="1:16" ht="14.85" customHeight="1" x14ac:dyDescent="0.2">
      <c r="A32" s="70">
        <v>10</v>
      </c>
      <c r="B32" s="54">
        <v>10</v>
      </c>
      <c r="C32" s="70">
        <v>20</v>
      </c>
      <c r="D32" s="70"/>
      <c r="E32" s="56"/>
      <c r="F32" s="57">
        <v>3</v>
      </c>
      <c r="G32" s="136"/>
      <c r="H32" s="137" t="s">
        <v>126</v>
      </c>
      <c r="I32" s="138"/>
      <c r="J32" s="59"/>
      <c r="K32" s="133"/>
      <c r="L32" s="134"/>
      <c r="M32" s="134"/>
      <c r="N32" s="134"/>
      <c r="O32" s="134"/>
      <c r="P32" s="135"/>
    </row>
    <row r="33" spans="1:17" ht="14.85" customHeight="1" x14ac:dyDescent="0.2">
      <c r="A33" s="54">
        <v>13</v>
      </c>
      <c r="B33" s="54"/>
      <c r="C33" s="70"/>
      <c r="D33" s="70"/>
      <c r="E33" s="56"/>
      <c r="F33" s="57">
        <v>0</v>
      </c>
      <c r="G33" s="36"/>
      <c r="H33" s="51" t="s">
        <v>127</v>
      </c>
      <c r="I33" s="138"/>
      <c r="J33" s="59"/>
      <c r="K33" s="134"/>
      <c r="L33" s="134"/>
      <c r="M33" s="134"/>
      <c r="N33" s="134"/>
      <c r="O33" s="134"/>
      <c r="P33" s="135"/>
    </row>
    <row r="34" spans="1:17" ht="14.85" customHeight="1" x14ac:dyDescent="0.2">
      <c r="A34" s="54">
        <v>15</v>
      </c>
      <c r="B34" s="70"/>
      <c r="C34" s="70"/>
      <c r="D34" s="70"/>
      <c r="E34" s="56"/>
      <c r="F34" s="57">
        <v>2</v>
      </c>
      <c r="G34" s="36"/>
      <c r="H34" s="51" t="s">
        <v>128</v>
      </c>
      <c r="I34" s="140"/>
      <c r="J34" s="59"/>
      <c r="K34" s="134"/>
      <c r="L34" s="134"/>
      <c r="M34" s="134"/>
      <c r="N34" s="134"/>
      <c r="O34" s="134"/>
      <c r="P34" s="135"/>
    </row>
    <row r="35" spans="1:17" ht="14.65" customHeight="1" x14ac:dyDescent="0.2">
      <c r="A35" s="54">
        <v>20</v>
      </c>
      <c r="B35" s="54"/>
      <c r="C35" s="70"/>
      <c r="D35" s="70"/>
      <c r="E35" s="56"/>
      <c r="F35" s="57">
        <v>9</v>
      </c>
      <c r="G35" s="36"/>
      <c r="H35" s="51" t="s">
        <v>95</v>
      </c>
      <c r="I35" s="128"/>
      <c r="J35" s="80">
        <f>+J21+J33+J34</f>
        <v>0</v>
      </c>
      <c r="K35" s="141"/>
      <c r="L35" s="142"/>
      <c r="M35" s="142"/>
      <c r="N35" s="142"/>
      <c r="O35" s="142"/>
      <c r="P35" s="143"/>
    </row>
    <row r="36" spans="1:17" ht="14.85" customHeight="1" x14ac:dyDescent="0.2">
      <c r="A36" s="78"/>
      <c r="B36" s="78"/>
      <c r="C36" s="78"/>
      <c r="D36" s="78"/>
      <c r="E36" s="36"/>
      <c r="F36" s="36"/>
      <c r="G36" s="36"/>
      <c r="H36" s="36"/>
      <c r="I36" s="140"/>
      <c r="J36" s="56"/>
      <c r="K36" s="89"/>
      <c r="L36" s="71"/>
      <c r="M36" s="71"/>
      <c r="N36" s="71"/>
      <c r="O36" s="71"/>
      <c r="P36" s="71"/>
    </row>
    <row r="37" spans="1:17" ht="29.45" customHeight="1" x14ac:dyDescent="0.2">
      <c r="A37" s="54">
        <v>25</v>
      </c>
      <c r="B37" s="54"/>
      <c r="C37" s="70"/>
      <c r="D37" s="70"/>
      <c r="E37" s="56"/>
      <c r="F37" s="57">
        <v>4</v>
      </c>
      <c r="G37" s="36"/>
      <c r="H37" s="144" t="s">
        <v>129</v>
      </c>
      <c r="I37" s="32" t="s">
        <v>130</v>
      </c>
      <c r="J37" s="59"/>
      <c r="K37" s="145"/>
      <c r="L37" s="146"/>
      <c r="M37" s="146"/>
      <c r="N37" s="146"/>
      <c r="O37" s="146"/>
      <c r="P37" s="147"/>
    </row>
    <row r="38" spans="1:17" ht="30" customHeight="1" x14ac:dyDescent="0.2">
      <c r="A38" s="78"/>
      <c r="B38" s="78"/>
      <c r="C38" s="78"/>
      <c r="D38" s="78"/>
      <c r="E38" s="36"/>
      <c r="F38" s="36"/>
      <c r="G38" s="71"/>
      <c r="H38" s="148" t="s">
        <v>131</v>
      </c>
      <c r="I38" s="92"/>
      <c r="J38" s="56"/>
      <c r="K38" s="89"/>
      <c r="L38" s="71"/>
      <c r="M38" s="71"/>
      <c r="N38" s="71"/>
      <c r="O38" s="71"/>
      <c r="P38" s="71"/>
    </row>
    <row r="39" spans="1:17" ht="14.85" customHeight="1" x14ac:dyDescent="0.2">
      <c r="A39" s="54">
        <v>30</v>
      </c>
      <c r="B39" s="54"/>
      <c r="C39" s="70"/>
      <c r="D39" s="70"/>
      <c r="E39" s="56"/>
      <c r="F39" s="57">
        <v>1</v>
      </c>
      <c r="G39" s="71"/>
      <c r="H39" s="149" t="s">
        <v>132</v>
      </c>
      <c r="I39" s="150" t="s">
        <v>133</v>
      </c>
      <c r="J39" s="59"/>
      <c r="K39" s="129"/>
      <c r="L39" s="130"/>
      <c r="M39" s="130"/>
      <c r="N39" s="130"/>
      <c r="O39" s="130"/>
      <c r="P39" s="131"/>
    </row>
    <row r="40" spans="1:17" ht="14.85" customHeight="1" x14ac:dyDescent="0.2">
      <c r="A40" s="54">
        <v>35</v>
      </c>
      <c r="B40" s="54"/>
      <c r="C40" s="70"/>
      <c r="D40" s="70"/>
      <c r="E40" s="56"/>
      <c r="F40" s="57">
        <v>6</v>
      </c>
      <c r="G40" s="71"/>
      <c r="H40" s="36" t="s">
        <v>134</v>
      </c>
      <c r="I40" s="150"/>
      <c r="J40" s="80">
        <f>SUM(J41:J42)</f>
        <v>0</v>
      </c>
      <c r="K40" s="134"/>
      <c r="L40" s="134"/>
      <c r="M40" s="134"/>
      <c r="N40" s="134"/>
      <c r="O40" s="134"/>
      <c r="P40" s="135"/>
      <c r="Q40" s="128"/>
    </row>
    <row r="41" spans="1:17" ht="14.85" customHeight="1" x14ac:dyDescent="0.2">
      <c r="A41" s="54">
        <v>35</v>
      </c>
      <c r="B41" s="54">
        <v>10</v>
      </c>
      <c r="C41" s="70"/>
      <c r="D41" s="70"/>
      <c r="E41" s="56"/>
      <c r="F41" s="57">
        <v>8</v>
      </c>
      <c r="G41" s="71"/>
      <c r="H41" s="151" t="s">
        <v>135</v>
      </c>
      <c r="I41" s="150"/>
      <c r="J41" s="59"/>
      <c r="K41" s="133"/>
      <c r="L41" s="134"/>
      <c r="M41" s="134"/>
      <c r="N41" s="134"/>
      <c r="O41" s="134"/>
      <c r="P41" s="135"/>
    </row>
    <row r="42" spans="1:17" ht="14.85" customHeight="1" x14ac:dyDescent="0.2">
      <c r="A42" s="54">
        <v>35</v>
      </c>
      <c r="B42" s="54">
        <v>20</v>
      </c>
      <c r="C42" s="70"/>
      <c r="D42" s="70"/>
      <c r="E42" s="56"/>
      <c r="F42" s="57">
        <v>0</v>
      </c>
      <c r="G42" s="71"/>
      <c r="H42" s="151" t="s">
        <v>136</v>
      </c>
      <c r="I42" s="150"/>
      <c r="J42" s="59"/>
      <c r="K42" s="133"/>
      <c r="L42" s="134"/>
      <c r="M42" s="134"/>
      <c r="N42" s="134"/>
      <c r="O42" s="134"/>
      <c r="P42" s="135"/>
    </row>
    <row r="43" spans="1:17" ht="14.85" customHeight="1" x14ac:dyDescent="0.2">
      <c r="A43" s="54">
        <v>40</v>
      </c>
      <c r="B43" s="54"/>
      <c r="C43" s="70"/>
      <c r="D43" s="70"/>
      <c r="E43" s="56"/>
      <c r="F43" s="57">
        <v>3</v>
      </c>
      <c r="G43" s="71"/>
      <c r="H43" s="36" t="s">
        <v>137</v>
      </c>
      <c r="I43" s="150"/>
      <c r="J43" s="109">
        <f>SUM(J44:J45)</f>
        <v>0</v>
      </c>
      <c r="K43" s="133"/>
      <c r="L43" s="134"/>
      <c r="M43" s="134"/>
      <c r="N43" s="134"/>
      <c r="O43" s="134"/>
      <c r="P43" s="135"/>
      <c r="Q43" s="128"/>
    </row>
    <row r="44" spans="1:17" ht="14.85" customHeight="1" x14ac:dyDescent="0.2">
      <c r="A44" s="54">
        <v>40</v>
      </c>
      <c r="B44" s="54">
        <v>10</v>
      </c>
      <c r="C44" s="70"/>
      <c r="D44" s="70"/>
      <c r="E44" s="56"/>
      <c r="F44" s="57">
        <v>5</v>
      </c>
      <c r="G44" s="71"/>
      <c r="H44" s="151" t="s">
        <v>138</v>
      </c>
      <c r="I44" s="150"/>
      <c r="J44" s="59"/>
      <c r="K44" s="133"/>
      <c r="L44" s="134"/>
      <c r="M44" s="134"/>
      <c r="N44" s="134"/>
      <c r="O44" s="134"/>
      <c r="P44" s="135"/>
    </row>
    <row r="45" spans="1:17" ht="14.85" customHeight="1" x14ac:dyDescent="0.2">
      <c r="A45" s="54">
        <v>40</v>
      </c>
      <c r="B45" s="54">
        <v>20</v>
      </c>
      <c r="C45" s="70"/>
      <c r="D45" s="70"/>
      <c r="E45" s="56"/>
      <c r="F45" s="57">
        <v>7</v>
      </c>
      <c r="G45" s="71"/>
      <c r="H45" s="151" t="s">
        <v>139</v>
      </c>
      <c r="I45" s="150"/>
      <c r="J45" s="59"/>
      <c r="K45" s="133"/>
      <c r="L45" s="134"/>
      <c r="M45" s="134"/>
      <c r="N45" s="134"/>
      <c r="O45" s="134"/>
      <c r="P45" s="135"/>
    </row>
    <row r="46" spans="1:17" ht="14.85" customHeight="1" x14ac:dyDescent="0.2">
      <c r="A46" s="54">
        <v>45</v>
      </c>
      <c r="B46" s="54"/>
      <c r="C46" s="70"/>
      <c r="D46" s="70"/>
      <c r="E46" s="56"/>
      <c r="F46" s="57">
        <v>8</v>
      </c>
      <c r="G46" s="71"/>
      <c r="H46" s="36" t="s">
        <v>140</v>
      </c>
      <c r="I46" s="126"/>
      <c r="J46" s="59"/>
      <c r="K46" s="133"/>
      <c r="L46" s="134"/>
      <c r="M46" s="134"/>
      <c r="N46" s="134"/>
      <c r="O46" s="134"/>
      <c r="P46" s="135"/>
    </row>
    <row r="47" spans="1:17" ht="14.65" customHeight="1" x14ac:dyDescent="0.2">
      <c r="A47" s="54">
        <v>50</v>
      </c>
      <c r="B47" s="54"/>
      <c r="C47" s="70"/>
      <c r="D47" s="70"/>
      <c r="E47" s="56"/>
      <c r="F47" s="57">
        <v>6</v>
      </c>
      <c r="G47" s="71"/>
      <c r="H47" s="36" t="s">
        <v>141</v>
      </c>
      <c r="I47" s="126"/>
      <c r="J47" s="59"/>
      <c r="K47" s="141"/>
      <c r="L47" s="142"/>
      <c r="M47" s="142"/>
      <c r="N47" s="142"/>
      <c r="O47" s="142"/>
      <c r="P47" s="143"/>
    </row>
    <row r="48" spans="1:17" ht="27.95" customHeight="1" x14ac:dyDescent="0.2">
      <c r="A48" s="78"/>
      <c r="B48" s="78"/>
      <c r="C48" s="78"/>
      <c r="D48" s="78"/>
      <c r="E48" s="36"/>
      <c r="F48" s="36"/>
      <c r="G48" s="36"/>
      <c r="H48" s="148" t="s">
        <v>142</v>
      </c>
      <c r="I48" s="126"/>
      <c r="J48" s="136"/>
      <c r="K48" s="136"/>
      <c r="L48" s="136"/>
      <c r="M48" s="136"/>
      <c r="N48" s="71"/>
      <c r="O48" s="71"/>
      <c r="P48" s="71"/>
    </row>
    <row r="49" spans="1:16" ht="14.25" customHeight="1" x14ac:dyDescent="0.2">
      <c r="A49" s="54">
        <v>55</v>
      </c>
      <c r="B49" s="54"/>
      <c r="C49" s="70"/>
      <c r="D49" s="70"/>
      <c r="E49" s="56"/>
      <c r="F49" s="57">
        <v>1</v>
      </c>
      <c r="G49" s="71"/>
      <c r="H49" s="132" t="s">
        <v>143</v>
      </c>
      <c r="I49" s="126"/>
      <c r="J49" s="59"/>
      <c r="K49" s="129"/>
      <c r="L49" s="130"/>
      <c r="M49" s="130"/>
      <c r="N49" s="130"/>
      <c r="O49" s="130"/>
      <c r="P49" s="131"/>
    </row>
    <row r="50" spans="1:16" ht="14.85" customHeight="1" x14ac:dyDescent="0.2">
      <c r="A50" s="54">
        <v>57</v>
      </c>
      <c r="B50" s="54"/>
      <c r="C50" s="70"/>
      <c r="D50" s="70"/>
      <c r="E50" s="56"/>
      <c r="F50" s="57">
        <v>3</v>
      </c>
      <c r="G50" s="71"/>
      <c r="H50" s="132" t="s">
        <v>144</v>
      </c>
      <c r="I50" s="126"/>
      <c r="J50" s="59"/>
      <c r="K50" s="141"/>
      <c r="L50" s="142"/>
      <c r="M50" s="142"/>
      <c r="N50" s="142"/>
      <c r="O50" s="142"/>
      <c r="P50" s="143"/>
    </row>
    <row r="51" spans="1:16" ht="14.85" customHeight="1" x14ac:dyDescent="0.2">
      <c r="A51" s="78"/>
      <c r="B51" s="78"/>
      <c r="C51" s="78"/>
      <c r="D51" s="78"/>
      <c r="E51" s="36"/>
      <c r="F51" s="36"/>
      <c r="G51" s="71"/>
      <c r="H51" s="152"/>
      <c r="I51" s="126"/>
      <c r="J51" s="153"/>
      <c r="K51" s="89"/>
      <c r="L51" s="71"/>
      <c r="M51" s="71"/>
      <c r="N51" s="71"/>
      <c r="O51" s="71"/>
      <c r="P51" s="71"/>
    </row>
    <row r="52" spans="1:16" ht="29.45" customHeight="1" x14ac:dyDescent="0.2">
      <c r="A52" s="78"/>
      <c r="B52" s="78"/>
      <c r="C52" s="78"/>
      <c r="D52" s="78"/>
      <c r="E52" s="36"/>
      <c r="F52" s="36"/>
      <c r="G52" s="71"/>
      <c r="H52" s="154" t="s">
        <v>145</v>
      </c>
      <c r="I52" s="126"/>
      <c r="J52" s="71"/>
      <c r="K52" s="117" t="s">
        <v>109</v>
      </c>
      <c r="L52" s="117" t="s">
        <v>110</v>
      </c>
      <c r="M52" s="71"/>
      <c r="N52" s="71"/>
      <c r="O52" s="71"/>
      <c r="P52" s="71"/>
    </row>
    <row r="53" spans="1:16" ht="14.85" customHeight="1" x14ac:dyDescent="0.2">
      <c r="A53" s="54">
        <v>60</v>
      </c>
      <c r="B53" s="54"/>
      <c r="C53" s="70"/>
      <c r="D53" s="70"/>
      <c r="E53" s="56"/>
      <c r="F53" s="57">
        <v>8</v>
      </c>
      <c r="G53" s="71"/>
      <c r="H53" s="132" t="s">
        <v>40</v>
      </c>
      <c r="I53" s="126"/>
      <c r="J53" s="155"/>
      <c r="K53" s="59"/>
      <c r="L53" s="59"/>
      <c r="M53" s="130"/>
      <c r="N53" s="130"/>
      <c r="O53" s="130"/>
      <c r="P53" s="131"/>
    </row>
    <row r="54" spans="1:16" ht="14.85" customHeight="1" x14ac:dyDescent="0.2">
      <c r="A54" s="54">
        <v>65</v>
      </c>
      <c r="B54" s="54"/>
      <c r="C54" s="70"/>
      <c r="D54" s="70"/>
      <c r="E54" s="56"/>
      <c r="F54" s="57">
        <v>3</v>
      </c>
      <c r="G54" s="71"/>
      <c r="H54" s="132" t="s">
        <v>146</v>
      </c>
      <c r="I54" s="126"/>
      <c r="J54" s="156"/>
      <c r="K54" s="59"/>
      <c r="L54" s="59"/>
      <c r="M54" s="134"/>
      <c r="N54" s="134"/>
      <c r="O54" s="134"/>
      <c r="P54" s="135"/>
    </row>
    <row r="55" spans="1:16" ht="14.85" customHeight="1" x14ac:dyDescent="0.2">
      <c r="A55" s="54">
        <v>67</v>
      </c>
      <c r="B55" s="54"/>
      <c r="C55" s="70"/>
      <c r="D55" s="70"/>
      <c r="E55" s="56"/>
      <c r="F55" s="57">
        <v>5</v>
      </c>
      <c r="G55" s="71"/>
      <c r="H55" s="132" t="s">
        <v>147</v>
      </c>
      <c r="I55" s="126"/>
      <c r="J55" s="157"/>
      <c r="K55" s="59"/>
      <c r="L55" s="157"/>
      <c r="M55" s="142"/>
      <c r="N55" s="142"/>
      <c r="O55" s="142"/>
      <c r="P55" s="143"/>
    </row>
    <row r="56" spans="1:16" ht="29.45" customHeight="1" x14ac:dyDescent="0.2">
      <c r="A56" s="78"/>
      <c r="B56" s="78"/>
      <c r="C56" s="78"/>
      <c r="D56" s="78"/>
      <c r="E56" s="36"/>
      <c r="F56" s="36"/>
      <c r="G56" s="71"/>
      <c r="H56" s="154" t="s">
        <v>148</v>
      </c>
      <c r="I56" s="126"/>
      <c r="J56" s="136"/>
      <c r="K56" s="89"/>
      <c r="L56" s="71"/>
      <c r="M56" s="71"/>
      <c r="N56" s="71"/>
      <c r="O56" s="71"/>
      <c r="P56" s="71"/>
    </row>
    <row r="57" spans="1:16" ht="29.45" customHeight="1" x14ac:dyDescent="0.2">
      <c r="A57" s="54">
        <v>70</v>
      </c>
      <c r="B57" s="54"/>
      <c r="C57" s="70"/>
      <c r="D57" s="70"/>
      <c r="E57" s="56"/>
      <c r="F57" s="57">
        <v>0</v>
      </c>
      <c r="G57" s="71"/>
      <c r="H57" s="158" t="s">
        <v>149</v>
      </c>
      <c r="I57" s="126"/>
      <c r="J57" s="59"/>
      <c r="K57" s="129"/>
      <c r="L57" s="130"/>
      <c r="M57" s="130"/>
      <c r="N57" s="130"/>
      <c r="O57" s="130"/>
      <c r="P57" s="131"/>
    </row>
    <row r="58" spans="1:16" ht="14.85" customHeight="1" x14ac:dyDescent="0.2">
      <c r="A58" s="54">
        <v>75</v>
      </c>
      <c r="B58" s="54"/>
      <c r="C58" s="70"/>
      <c r="D58" s="70"/>
      <c r="E58" s="56"/>
      <c r="F58" s="57">
        <v>5</v>
      </c>
      <c r="G58" s="71"/>
      <c r="H58" s="132" t="s">
        <v>150</v>
      </c>
      <c r="I58" s="126"/>
      <c r="J58" s="59"/>
      <c r="K58" s="133"/>
      <c r="L58" s="134"/>
      <c r="M58" s="134"/>
      <c r="N58" s="134"/>
      <c r="O58" s="134"/>
      <c r="P58" s="135"/>
    </row>
    <row r="59" spans="1:16" ht="14.85" customHeight="1" x14ac:dyDescent="0.2">
      <c r="A59" s="54">
        <v>76</v>
      </c>
      <c r="B59" s="54"/>
      <c r="C59" s="70"/>
      <c r="D59" s="70"/>
      <c r="E59" s="56"/>
      <c r="F59" s="57">
        <v>6</v>
      </c>
      <c r="G59" s="71"/>
      <c r="H59" s="132" t="s">
        <v>151</v>
      </c>
      <c r="I59" s="126"/>
      <c r="J59" s="159">
        <f>IF(J57=0,0,J58/J57*100)</f>
        <v>0</v>
      </c>
      <c r="K59" s="141"/>
      <c r="L59" s="142"/>
      <c r="M59" s="142"/>
      <c r="N59" s="142"/>
      <c r="O59" s="142"/>
      <c r="P59" s="143"/>
    </row>
    <row r="60" spans="1:16" ht="29.45" customHeight="1" x14ac:dyDescent="0.2">
      <c r="A60" s="78"/>
      <c r="B60" s="78"/>
      <c r="C60" s="78"/>
      <c r="D60" s="78"/>
      <c r="E60" s="36"/>
      <c r="F60" s="36"/>
      <c r="G60" s="71"/>
      <c r="H60" s="148" t="s">
        <v>152</v>
      </c>
      <c r="I60" s="126"/>
      <c r="J60" s="89"/>
      <c r="K60" s="89"/>
      <c r="L60" s="71"/>
      <c r="M60" s="71"/>
      <c r="N60" s="71"/>
      <c r="O60" s="71"/>
      <c r="P60" s="71"/>
    </row>
    <row r="61" spans="1:16" ht="14.85" customHeight="1" x14ac:dyDescent="0.25">
      <c r="A61" s="54">
        <v>80</v>
      </c>
      <c r="B61" s="54"/>
      <c r="C61" s="70"/>
      <c r="D61" s="70"/>
      <c r="E61" s="56"/>
      <c r="F61" s="57">
        <v>2</v>
      </c>
      <c r="G61" s="71"/>
      <c r="H61" s="132" t="s">
        <v>153</v>
      </c>
      <c r="I61" s="150" t="s">
        <v>154</v>
      </c>
      <c r="J61" s="59"/>
      <c r="K61" s="129"/>
      <c r="L61" s="130"/>
      <c r="M61" s="130"/>
      <c r="N61" s="130"/>
      <c r="O61" s="130"/>
      <c r="P61" s="131"/>
    </row>
    <row r="62" spans="1:16" ht="14.85" customHeight="1" x14ac:dyDescent="0.25">
      <c r="A62" s="54">
        <v>82</v>
      </c>
      <c r="B62" s="54"/>
      <c r="C62" s="70"/>
      <c r="D62" s="70"/>
      <c r="E62" s="56"/>
      <c r="F62" s="57">
        <v>4</v>
      </c>
      <c r="G62" s="71"/>
      <c r="H62" s="132" t="s">
        <v>155</v>
      </c>
      <c r="I62" s="150" t="s">
        <v>156</v>
      </c>
      <c r="J62" s="59"/>
      <c r="K62" s="133"/>
      <c r="L62" s="134"/>
      <c r="M62" s="134"/>
      <c r="N62" s="134"/>
      <c r="O62" s="134"/>
      <c r="P62" s="135"/>
    </row>
    <row r="63" spans="1:16" ht="29.45" customHeight="1" x14ac:dyDescent="0.2">
      <c r="A63" s="54">
        <v>84</v>
      </c>
      <c r="B63" s="54"/>
      <c r="C63" s="70"/>
      <c r="D63" s="70"/>
      <c r="E63" s="56"/>
      <c r="F63" s="57">
        <v>6</v>
      </c>
      <c r="G63" s="71"/>
      <c r="H63" s="158" t="s">
        <v>157</v>
      </c>
      <c r="I63" s="150" t="s">
        <v>158</v>
      </c>
      <c r="J63" s="59"/>
      <c r="K63" s="141"/>
      <c r="L63" s="142"/>
      <c r="M63" s="142"/>
      <c r="N63" s="142"/>
      <c r="O63" s="142"/>
      <c r="P63" s="143"/>
    </row>
    <row r="64" spans="1:16" ht="14.85" customHeight="1" x14ac:dyDescent="0.2">
      <c r="A64" s="78"/>
      <c r="B64" s="78"/>
      <c r="C64" s="78"/>
      <c r="D64" s="78"/>
      <c r="E64" s="36"/>
      <c r="F64" s="36"/>
      <c r="G64" s="71"/>
      <c r="H64" s="36"/>
      <c r="I64" s="126"/>
      <c r="J64" s="56"/>
      <c r="K64" s="89"/>
      <c r="L64" s="71"/>
      <c r="M64" s="71"/>
      <c r="N64" s="71"/>
      <c r="O64" s="71"/>
      <c r="P64" s="71"/>
    </row>
    <row r="65" spans="1:16" ht="29.45" customHeight="1" x14ac:dyDescent="0.2">
      <c r="A65" s="78"/>
      <c r="B65" s="78"/>
      <c r="C65" s="78"/>
      <c r="D65" s="78"/>
      <c r="E65" s="36"/>
      <c r="F65" s="36"/>
      <c r="G65" s="71"/>
      <c r="H65" s="148" t="s">
        <v>159</v>
      </c>
      <c r="I65" s="126"/>
      <c r="J65" s="56"/>
      <c r="K65" s="89"/>
      <c r="L65" s="71"/>
      <c r="M65" s="117" t="s">
        <v>111</v>
      </c>
      <c r="N65" s="160" t="s">
        <v>112</v>
      </c>
      <c r="O65" s="160" t="s">
        <v>113</v>
      </c>
      <c r="P65" s="160" t="s">
        <v>114</v>
      </c>
    </row>
    <row r="66" spans="1:16" ht="14.85" customHeight="1" x14ac:dyDescent="0.2">
      <c r="A66" s="54">
        <v>86</v>
      </c>
      <c r="B66" s="54"/>
      <c r="C66" s="70"/>
      <c r="D66" s="70"/>
      <c r="E66" s="56"/>
      <c r="F66" s="57">
        <v>8</v>
      </c>
      <c r="G66" s="71"/>
      <c r="H66" s="132" t="s">
        <v>160</v>
      </c>
      <c r="I66" s="126"/>
      <c r="J66" s="129"/>
      <c r="K66" s="130"/>
      <c r="L66" s="131"/>
      <c r="M66" s="59"/>
      <c r="N66" s="59"/>
      <c r="O66" s="80">
        <f>+M66-N66</f>
        <v>0</v>
      </c>
      <c r="P66" s="59"/>
    </row>
    <row r="67" spans="1:16" ht="14.85" customHeight="1" x14ac:dyDescent="0.2">
      <c r="A67" s="54">
        <v>88</v>
      </c>
      <c r="B67" s="54"/>
      <c r="C67" s="70"/>
      <c r="D67" s="70"/>
      <c r="E67" s="56"/>
      <c r="F67" s="57">
        <v>0</v>
      </c>
      <c r="G67" s="71"/>
      <c r="H67" s="132" t="s">
        <v>161</v>
      </c>
      <c r="I67" s="126"/>
      <c r="J67" s="133"/>
      <c r="K67" s="134"/>
      <c r="L67" s="135"/>
      <c r="M67" s="59"/>
      <c r="N67" s="59"/>
      <c r="O67" s="80">
        <f>+M67-N67</f>
        <v>0</v>
      </c>
      <c r="P67" s="59"/>
    </row>
    <row r="68" spans="1:16" ht="29.45" customHeight="1" x14ac:dyDescent="0.2">
      <c r="A68" s="54">
        <v>90</v>
      </c>
      <c r="B68" s="54"/>
      <c r="C68" s="70"/>
      <c r="D68" s="70"/>
      <c r="E68" s="56"/>
      <c r="F68" s="57">
        <v>4</v>
      </c>
      <c r="G68" s="71"/>
      <c r="H68" s="158" t="s">
        <v>162</v>
      </c>
      <c r="I68" s="126"/>
      <c r="J68" s="133"/>
      <c r="K68" s="134"/>
      <c r="L68" s="135"/>
      <c r="M68" s="59"/>
      <c r="N68" s="59"/>
      <c r="O68" s="80">
        <f>+M68-N68</f>
        <v>0</v>
      </c>
      <c r="P68" s="59"/>
    </row>
    <row r="69" spans="1:16" ht="14.85" customHeight="1" x14ac:dyDescent="0.2">
      <c r="A69" s="54">
        <v>92</v>
      </c>
      <c r="B69" s="54"/>
      <c r="C69" s="70"/>
      <c r="D69" s="70"/>
      <c r="E69" s="56"/>
      <c r="F69" s="57">
        <v>6</v>
      </c>
      <c r="G69" s="71"/>
      <c r="H69" s="132" t="s">
        <v>163</v>
      </c>
      <c r="I69" s="126"/>
      <c r="J69" s="133"/>
      <c r="K69" s="134"/>
      <c r="L69" s="134"/>
      <c r="M69" s="130"/>
      <c r="N69" s="131"/>
      <c r="O69" s="59"/>
      <c r="P69" s="59"/>
    </row>
    <row r="70" spans="1:16" ht="14.85" customHeight="1" x14ac:dyDescent="0.2">
      <c r="A70" s="54">
        <v>94</v>
      </c>
      <c r="B70" s="54"/>
      <c r="C70" s="70"/>
      <c r="D70" s="70"/>
      <c r="E70" s="56"/>
      <c r="F70" s="57">
        <v>8</v>
      </c>
      <c r="G70" s="71"/>
      <c r="H70" s="132" t="s">
        <v>164</v>
      </c>
      <c r="I70" s="126"/>
      <c r="J70" s="141"/>
      <c r="K70" s="142"/>
      <c r="L70" s="142"/>
      <c r="M70" s="142"/>
      <c r="N70" s="143"/>
      <c r="O70" s="59"/>
      <c r="P70" s="59"/>
    </row>
    <row r="71" spans="1:16" ht="14.85" customHeight="1" x14ac:dyDescent="0.2">
      <c r="A71" s="71"/>
      <c r="B71" s="71"/>
      <c r="C71" s="71"/>
      <c r="D71" s="71"/>
      <c r="E71" s="71"/>
      <c r="F71" s="71"/>
      <c r="G71" s="71"/>
      <c r="H71" s="71"/>
      <c r="I71" s="126"/>
      <c r="J71" s="71"/>
      <c r="K71" s="89"/>
      <c r="L71" s="71"/>
      <c r="M71" s="71"/>
      <c r="N71" s="71"/>
      <c r="O71" s="161"/>
      <c r="P71" s="71"/>
    </row>
    <row r="72" spans="1:16" ht="14.85" customHeight="1" x14ac:dyDescent="0.2">
      <c r="A72" s="71"/>
      <c r="B72" s="71"/>
      <c r="C72" s="71"/>
      <c r="D72" s="71"/>
      <c r="E72" s="71"/>
      <c r="F72" s="71"/>
      <c r="G72" s="71"/>
      <c r="H72" s="71"/>
      <c r="I72" s="126"/>
      <c r="J72" s="71"/>
      <c r="K72" s="89"/>
      <c r="L72" s="71" t="s">
        <v>165</v>
      </c>
      <c r="M72" s="71"/>
      <c r="N72" s="71"/>
      <c r="O72" s="71"/>
      <c r="P72" s="71"/>
    </row>
    <row r="73" spans="1:16" ht="14.85" customHeight="1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</row>
    <row r="74" spans="1:16" ht="14.8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</row>
    <row r="75" spans="1:16" ht="14.8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1:16" ht="14.8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</row>
    <row r="77" spans="1:16" ht="14.8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  <row r="78" spans="1:16" ht="14.8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</row>
    <row r="79" spans="1:16" ht="14.8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</row>
    <row r="80" spans="1:16" ht="14.8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</row>
    <row r="81" spans="1:16" ht="14.8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</row>
    <row r="82" spans="1:16" ht="14.8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</row>
    <row r="83" spans="1:16" ht="14.8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</row>
    <row r="84" spans="1:16" ht="14.8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</row>
    <row r="85" spans="1:16" ht="14.8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</row>
    <row r="86" spans="1:16" ht="14.8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</row>
    <row r="87" spans="1:16" ht="14.8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</row>
    <row r="88" spans="1:16" ht="14.85" customHeight="1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</row>
    <row r="89" spans="1:16" ht="14.85" customHeight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</row>
    <row r="90" spans="1:16" ht="14.85" customHeight="1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</row>
    <row r="91" spans="1:16" ht="14.8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</row>
    <row r="92" spans="1:16" ht="14.85" customHeigh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</row>
    <row r="93" spans="1:16" ht="14.8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</row>
    <row r="94" spans="1:16" ht="14.8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</row>
    <row r="95" spans="1:16" ht="14.85" customHeight="1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</row>
    <row r="96" spans="1:16" ht="14.8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</row>
    <row r="97" spans="1:16" ht="14.85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</row>
    <row r="98" spans="1:16" ht="14.8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</row>
    <row r="99" spans="1:16" ht="14.85" customHeight="1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</row>
    <row r="100" spans="1:16" ht="14.85" customHeight="1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</row>
    <row r="101" spans="1:16" ht="14.8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</row>
    <row r="102" spans="1:16" ht="14.8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</row>
    <row r="103" spans="1:16" ht="14.85" customHeight="1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</row>
    <row r="104" spans="1:16" ht="14.8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4.8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</row>
    <row r="106" spans="1:16" ht="14.85" customHeight="1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</row>
    <row r="107" spans="1:16" ht="14.8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</row>
    <row r="108" spans="1:16" ht="14.85" customHeight="1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</row>
    <row r="109" spans="1:16" ht="14.85" customHeight="1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</row>
    <row r="110" spans="1:16" ht="14.85" customHeight="1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</row>
    <row r="111" spans="1:16" ht="14.85" customHeight="1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</row>
    <row r="112" spans="1:16" ht="14.85" customHeight="1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</row>
    <row r="113" spans="1:16" ht="14.85" customHeight="1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</row>
    <row r="114" spans="1:16" ht="14.85" customHeight="1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</row>
    <row r="115" spans="1:16" ht="14.85" customHeight="1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</row>
    <row r="116" spans="1:16" ht="14.85" customHeight="1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7" spans="1:16" ht="14.85" customHeight="1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</row>
    <row r="118" spans="1:16" ht="14.85" customHeight="1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</row>
    <row r="119" spans="1:16" ht="14.85" customHeight="1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</row>
    <row r="120" spans="1:16" ht="14.85" customHeight="1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</row>
    <row r="121" spans="1:16" ht="14.85" customHeight="1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</row>
    <row r="122" spans="1:16" ht="14.85" customHeight="1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</row>
    <row r="123" spans="1:16" ht="14.85" customHeight="1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</row>
    <row r="124" spans="1:16" ht="14.85" customHeight="1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</row>
    <row r="125" spans="1:16" ht="14.85" customHeight="1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</row>
    <row r="126" spans="1:16" ht="14.85" customHeight="1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</row>
    <row r="127" spans="1:16" ht="14.85" customHeight="1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</row>
    <row r="128" spans="1:16" ht="14.85" customHeight="1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</row>
    <row r="129" spans="1:16" ht="14.85" customHeight="1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</row>
    <row r="130" spans="1:16" ht="14.85" customHeight="1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</row>
    <row r="131" spans="1:16" ht="14.85" customHeight="1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</row>
    <row r="132" spans="1:16" ht="14.85" customHeight="1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</row>
    <row r="133" spans="1:16" ht="14.85" customHeight="1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</row>
    <row r="134" spans="1:16" ht="14.85" customHeight="1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</row>
    <row r="135" spans="1:16" ht="14.85" customHeight="1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</row>
    <row r="136" spans="1:16" ht="14.85" customHeight="1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</row>
    <row r="137" spans="1:16" ht="14.85" customHeight="1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</row>
    <row r="138" spans="1:16" ht="14.85" customHeight="1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</row>
    <row r="139" spans="1:16" ht="14.85" customHeight="1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</row>
    <row r="140" spans="1:16" ht="14.85" customHeight="1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</row>
    <row r="141" spans="1:16" ht="14.85" customHeight="1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</row>
    <row r="142" spans="1:16" ht="14.85" customHeight="1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</row>
    <row r="143" spans="1:16" ht="14.85" customHeight="1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</row>
    <row r="144" spans="1:16" ht="14.85" customHeight="1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</row>
    <row r="145" spans="1:16" ht="14.85" customHeight="1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</row>
    <row r="146" spans="1:16" ht="14.85" customHeight="1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</row>
    <row r="147" spans="1:16" ht="14.85" customHeight="1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</row>
    <row r="148" spans="1:16" ht="14.85" customHeight="1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</row>
    <row r="149" spans="1:16" ht="14.85" customHeight="1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</row>
    <row r="150" spans="1:16" ht="14.85" customHeight="1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</row>
    <row r="151" spans="1:16" ht="14.85" customHeight="1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</row>
    <row r="152" spans="1:16" ht="14.85" customHeight="1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</row>
    <row r="153" spans="1:16" ht="14.85" customHeight="1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</row>
    <row r="154" spans="1:16" ht="14.85" customHeight="1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</row>
    <row r="155" spans="1:16" ht="14.85" customHeight="1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</row>
    <row r="156" spans="1:16" ht="14.85" customHeight="1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</row>
    <row r="157" spans="1:16" ht="14.85" customHeight="1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</row>
    <row r="158" spans="1:16" ht="14.85" customHeight="1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</row>
    <row r="159" spans="1:16" ht="14.85" customHeight="1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</row>
    <row r="160" spans="1:16" ht="14.85" customHeight="1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</row>
    <row r="161" spans="1:16" ht="14.85" customHeight="1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</row>
    <row r="162" spans="1:16" ht="14.85" customHeight="1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</row>
    <row r="163" spans="1:16" ht="14.85" customHeight="1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</row>
    <row r="164" spans="1:16" ht="14.85" customHeight="1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</row>
    <row r="165" spans="1:16" ht="14.85" customHeight="1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</row>
    <row r="166" spans="1:16" ht="14.85" customHeight="1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</row>
    <row r="167" spans="1:16" ht="14.85" customHeight="1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</row>
    <row r="168" spans="1:16" ht="14.85" customHeight="1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</row>
    <row r="169" spans="1:16" ht="14.85" customHeight="1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</row>
    <row r="170" spans="1:16" ht="14.85" customHeight="1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</row>
    <row r="171" spans="1:16" ht="14.8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2" spans="1:16" ht="14.85" customHeight="1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</row>
    <row r="173" spans="1:16" ht="14.85" customHeight="1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</row>
    <row r="174" spans="1:16" ht="14.85" customHeight="1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</row>
    <row r="175" spans="1:16" ht="14.85" customHeight="1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</row>
    <row r="176" spans="1:16" ht="14.85" customHeight="1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</row>
    <row r="177" spans="1:16" ht="14.85" customHeight="1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</row>
    <row r="178" spans="1:16" ht="14.85" customHeight="1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</row>
    <row r="179" spans="1:16" ht="14.85" customHeight="1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</row>
    <row r="180" spans="1:16" ht="14.85" customHeight="1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</row>
    <row r="181" spans="1:16" ht="14.85" customHeight="1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</row>
    <row r="182" spans="1:16" ht="14.85" customHeight="1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</row>
    <row r="183" spans="1:16" ht="14.85" customHeight="1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</row>
    <row r="184" spans="1:16" ht="14.85" customHeight="1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</row>
    <row r="185" spans="1:16" ht="14.85" customHeight="1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</row>
    <row r="186" spans="1:16" ht="14.85" customHeight="1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</row>
    <row r="187" spans="1:16" ht="14.85" customHeight="1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</row>
    <row r="188" spans="1:16" ht="14.85" customHeight="1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</row>
    <row r="189" spans="1:16" ht="14.85" customHeight="1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</row>
    <row r="190" spans="1:16" ht="14.85" customHeight="1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</row>
    <row r="191" spans="1:16" ht="14.85" customHeight="1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</row>
  </sheetData>
  <mergeCells count="4">
    <mergeCell ref="O9:P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5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201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6" width="3" style="32" customWidth="1"/>
    <col min="7" max="7" width="5.85546875" style="32" customWidth="1"/>
    <col min="8" max="8" width="65.140625" style="33" customWidth="1"/>
    <col min="9" max="9" width="6.42578125" style="32" customWidth="1"/>
    <col min="10" max="10" width="12.7109375" style="34" customWidth="1"/>
    <col min="11" max="11" width="12.7109375" style="35" customWidth="1"/>
    <col min="12" max="14" width="12.7109375" style="34" customWidth="1"/>
    <col min="15" max="15" width="15.42578125" style="34" customWidth="1"/>
    <col min="16" max="16" width="12.7109375" style="34" customWidth="1"/>
    <col min="17" max="16384" width="9.140625" style="34"/>
  </cols>
  <sheetData>
    <row r="1" spans="1:16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6" customFormat="1" ht="14.85" customHeight="1" x14ac:dyDescent="0.2"/>
    <row r="4" spans="1:16" ht="14.85" customHeight="1" x14ac:dyDescent="0.2">
      <c r="A4" s="5" t="s">
        <v>1</v>
      </c>
      <c r="B4" s="36"/>
      <c r="C4" s="36"/>
      <c r="D4" s="37"/>
      <c r="E4" s="36"/>
      <c r="F4" s="36"/>
      <c r="G4" s="36"/>
      <c r="O4" s="33" t="s">
        <v>2</v>
      </c>
      <c r="P4" s="38" t="s">
        <v>3</v>
      </c>
    </row>
    <row r="5" spans="1:16" ht="14.85" customHeight="1" x14ac:dyDescent="0.2">
      <c r="A5" s="9" t="s">
        <v>28</v>
      </c>
      <c r="B5" s="36"/>
      <c r="C5" s="36"/>
      <c r="D5" s="39"/>
      <c r="E5" s="40"/>
      <c r="F5" s="40"/>
      <c r="G5" s="40"/>
      <c r="O5" s="33" t="s">
        <v>4</v>
      </c>
      <c r="P5" s="38" t="s">
        <v>5</v>
      </c>
    </row>
    <row r="6" spans="1:16" ht="14.85" customHeight="1" x14ac:dyDescent="0.2">
      <c r="A6" s="41"/>
      <c r="O6" s="33" t="s">
        <v>6</v>
      </c>
      <c r="P6" s="38" t="s">
        <v>7</v>
      </c>
    </row>
    <row r="7" spans="1:16" ht="14.85" customHeight="1" x14ac:dyDescent="0.2">
      <c r="A7" s="34"/>
      <c r="O7" s="33"/>
    </row>
    <row r="8" spans="1:16" ht="14.85" customHeight="1" x14ac:dyDescent="0.2">
      <c r="A8" s="42" t="s">
        <v>8</v>
      </c>
      <c r="O8" s="33"/>
      <c r="P8" s="32"/>
    </row>
    <row r="9" spans="1:16" ht="14.85" customHeight="1" x14ac:dyDescent="0.2">
      <c r="A9" s="34"/>
      <c r="O9" s="177" t="s">
        <v>166</v>
      </c>
      <c r="P9" s="185"/>
    </row>
    <row r="10" spans="1:16" ht="29.45" customHeight="1" x14ac:dyDescent="0.2">
      <c r="A10" s="183" t="s">
        <v>10</v>
      </c>
      <c r="B10" s="183"/>
      <c r="C10" s="183"/>
      <c r="D10" s="183"/>
      <c r="E10" s="183"/>
      <c r="F10" s="183"/>
      <c r="G10" s="183"/>
      <c r="H10" s="43" t="s">
        <v>11</v>
      </c>
      <c r="O10" s="186"/>
      <c r="P10" s="187"/>
    </row>
    <row r="11" spans="1:16" ht="26.65" customHeight="1" x14ac:dyDescent="0.2">
      <c r="A11" s="184" t="s">
        <v>12</v>
      </c>
      <c r="B11" s="172"/>
      <c r="C11" s="172"/>
      <c r="D11" s="172"/>
      <c r="E11" s="172"/>
      <c r="F11" s="172"/>
      <c r="G11" s="172"/>
      <c r="H11" s="44">
        <v>452</v>
      </c>
      <c r="O11" s="186"/>
      <c r="P11" s="187"/>
    </row>
    <row r="12" spans="1:16" ht="14.85" customHeight="1" x14ac:dyDescent="0.2">
      <c r="A12" s="45" t="s">
        <v>13</v>
      </c>
      <c r="G12" s="46"/>
      <c r="H12" s="44" t="s">
        <v>14</v>
      </c>
      <c r="O12" s="188"/>
      <c r="P12" s="189"/>
    </row>
    <row r="13" spans="1:16" ht="14.85" customHeight="1" x14ac:dyDescent="0.2">
      <c r="A13" s="45" t="s">
        <v>15</v>
      </c>
      <c r="B13" s="34"/>
      <c r="C13" s="34"/>
      <c r="D13" s="34"/>
      <c r="E13" s="34"/>
      <c r="F13" s="34"/>
      <c r="G13" s="46"/>
      <c r="H13" s="36" t="s">
        <v>16</v>
      </c>
      <c r="I13" s="47"/>
    </row>
    <row r="14" spans="1:16" ht="14.85" customHeight="1" x14ac:dyDescent="0.2">
      <c r="A14" s="45" t="s">
        <v>17</v>
      </c>
      <c r="G14" s="46"/>
      <c r="H14" s="44" t="s">
        <v>18</v>
      </c>
    </row>
    <row r="15" spans="1:16" ht="14.85" customHeight="1" x14ac:dyDescent="0.2">
      <c r="A15" s="41"/>
    </row>
    <row r="16" spans="1:16" ht="14.85" customHeight="1" x14ac:dyDescent="0.2">
      <c r="A16" s="125"/>
      <c r="B16" s="34"/>
      <c r="C16" s="34"/>
      <c r="D16" s="34"/>
      <c r="E16" s="34"/>
      <c r="F16" s="34"/>
      <c r="G16" s="34"/>
    </row>
    <row r="18" spans="1:16" ht="14.85" customHeight="1" x14ac:dyDescent="0.2">
      <c r="A18" s="49" t="s">
        <v>108</v>
      </c>
      <c r="I18" s="34"/>
    </row>
    <row r="19" spans="1:16" ht="29.45" customHeight="1" x14ac:dyDescent="0.2">
      <c r="A19" s="71"/>
      <c r="B19" s="71"/>
      <c r="C19" s="71"/>
      <c r="D19" s="71"/>
      <c r="E19" s="71"/>
      <c r="F19" s="71"/>
      <c r="G19" s="36"/>
      <c r="H19" s="71"/>
      <c r="I19" s="36"/>
      <c r="J19" s="68" t="s">
        <v>0</v>
      </c>
      <c r="K19" s="68" t="s">
        <v>109</v>
      </c>
      <c r="L19" s="68" t="s">
        <v>110</v>
      </c>
      <c r="M19" s="68" t="s">
        <v>111</v>
      </c>
      <c r="N19" s="127" t="s">
        <v>112</v>
      </c>
      <c r="O19" s="127" t="s">
        <v>113</v>
      </c>
      <c r="P19" s="127" t="s">
        <v>114</v>
      </c>
    </row>
    <row r="20" spans="1:16" ht="14.65" customHeight="1" x14ac:dyDescent="0.2">
      <c r="A20" s="36" t="s">
        <v>20</v>
      </c>
      <c r="B20" s="36"/>
      <c r="C20" s="36"/>
      <c r="D20" s="36"/>
      <c r="E20" s="36"/>
      <c r="F20" s="36" t="s">
        <v>21</v>
      </c>
      <c r="G20" s="36"/>
      <c r="H20" s="67"/>
      <c r="I20" s="36"/>
      <c r="J20" s="54" t="s">
        <v>39</v>
      </c>
      <c r="K20" s="54">
        <v>10</v>
      </c>
      <c r="L20" s="54">
        <v>15</v>
      </c>
      <c r="M20" s="54">
        <v>20</v>
      </c>
      <c r="N20" s="54">
        <v>25</v>
      </c>
      <c r="O20" s="54">
        <v>30</v>
      </c>
      <c r="P20" s="54">
        <v>35</v>
      </c>
    </row>
    <row r="21" spans="1:16" ht="14.85" customHeight="1" x14ac:dyDescent="0.2">
      <c r="A21" s="70">
        <v>10</v>
      </c>
      <c r="B21" s="54"/>
      <c r="C21" s="54"/>
      <c r="D21" s="54"/>
      <c r="E21" s="56"/>
      <c r="F21" s="57">
        <v>8</v>
      </c>
      <c r="G21" s="36"/>
      <c r="H21" s="51" t="s">
        <v>115</v>
      </c>
      <c r="I21" s="128"/>
      <c r="J21" s="80">
        <f>+J22+J25+J31+J32</f>
        <v>0</v>
      </c>
      <c r="K21" s="133"/>
      <c r="L21" s="134"/>
      <c r="M21" s="134"/>
      <c r="N21" s="134"/>
      <c r="O21" s="134"/>
      <c r="P21" s="135"/>
    </row>
    <row r="22" spans="1:16" ht="14.85" customHeight="1" x14ac:dyDescent="0.2">
      <c r="A22" s="70">
        <v>10</v>
      </c>
      <c r="B22" s="54" t="s">
        <v>39</v>
      </c>
      <c r="C22" s="54"/>
      <c r="D22" s="54"/>
      <c r="E22" s="56"/>
      <c r="F22" s="57">
        <v>3</v>
      </c>
      <c r="G22" s="36"/>
      <c r="H22" s="162" t="s">
        <v>167</v>
      </c>
      <c r="I22" s="128"/>
      <c r="J22" s="80">
        <f>SUM(J23:J24)</f>
        <v>0</v>
      </c>
      <c r="K22" s="133"/>
      <c r="L22" s="134"/>
      <c r="M22" s="134"/>
      <c r="N22" s="134"/>
      <c r="O22" s="134"/>
      <c r="P22" s="135"/>
    </row>
    <row r="23" spans="1:16" ht="14.85" customHeight="1" x14ac:dyDescent="0.2">
      <c r="A23" s="70">
        <v>10</v>
      </c>
      <c r="B23" s="54" t="s">
        <v>39</v>
      </c>
      <c r="C23" s="54">
        <v>10</v>
      </c>
      <c r="D23" s="54"/>
      <c r="E23" s="56"/>
      <c r="F23" s="57">
        <v>5</v>
      </c>
      <c r="G23" s="136"/>
      <c r="H23" s="163" t="s">
        <v>168</v>
      </c>
      <c r="I23" s="138"/>
      <c r="J23" s="59"/>
      <c r="K23" s="133"/>
      <c r="L23" s="134"/>
      <c r="M23" s="134"/>
      <c r="N23" s="134"/>
      <c r="O23" s="134"/>
      <c r="P23" s="135"/>
    </row>
    <row r="24" spans="1:16" ht="14.85" customHeight="1" x14ac:dyDescent="0.2">
      <c r="A24" s="70">
        <v>10</v>
      </c>
      <c r="B24" s="54" t="s">
        <v>39</v>
      </c>
      <c r="C24" s="70">
        <v>15</v>
      </c>
      <c r="D24" s="70"/>
      <c r="E24" s="56"/>
      <c r="F24" s="57">
        <v>0</v>
      </c>
      <c r="G24" s="136"/>
      <c r="H24" s="163" t="s">
        <v>169</v>
      </c>
      <c r="I24" s="138"/>
      <c r="J24" s="59"/>
      <c r="K24" s="133"/>
      <c r="L24" s="134"/>
      <c r="M24" s="134"/>
      <c r="N24" s="134"/>
      <c r="O24" s="134"/>
      <c r="P24" s="135"/>
    </row>
    <row r="25" spans="1:16" ht="14.85" customHeight="1" x14ac:dyDescent="0.2">
      <c r="A25" s="70">
        <v>10</v>
      </c>
      <c r="B25" s="54">
        <v>10</v>
      </c>
      <c r="C25" s="70"/>
      <c r="D25" s="70"/>
      <c r="E25" s="56"/>
      <c r="F25" s="57">
        <v>0</v>
      </c>
      <c r="G25" s="136"/>
      <c r="H25" s="162" t="s">
        <v>170</v>
      </c>
      <c r="I25" s="128"/>
      <c r="J25" s="80">
        <f>J26+J27+J30</f>
        <v>0</v>
      </c>
      <c r="K25" s="133"/>
      <c r="L25" s="134"/>
      <c r="M25" s="134"/>
      <c r="N25" s="134"/>
      <c r="O25" s="134"/>
      <c r="P25" s="135"/>
    </row>
    <row r="26" spans="1:16" ht="14.85" customHeight="1" x14ac:dyDescent="0.2">
      <c r="A26" s="70">
        <v>10</v>
      </c>
      <c r="B26" s="54">
        <v>10</v>
      </c>
      <c r="C26" s="54" t="s">
        <v>39</v>
      </c>
      <c r="D26" s="70"/>
      <c r="E26" s="56"/>
      <c r="F26" s="57">
        <v>5</v>
      </c>
      <c r="G26" s="136"/>
      <c r="H26" s="163" t="s">
        <v>171</v>
      </c>
      <c r="I26" s="138"/>
      <c r="J26" s="59"/>
      <c r="K26" s="133"/>
      <c r="L26" s="134"/>
      <c r="M26" s="134"/>
      <c r="N26" s="134"/>
      <c r="O26" s="134"/>
      <c r="P26" s="135"/>
    </row>
    <row r="27" spans="1:16" ht="14.85" customHeight="1" x14ac:dyDescent="0.2">
      <c r="A27" s="70">
        <v>10</v>
      </c>
      <c r="B27" s="54">
        <v>10</v>
      </c>
      <c r="C27" s="70">
        <v>10</v>
      </c>
      <c r="D27" s="70"/>
      <c r="E27" s="56"/>
      <c r="F27" s="57">
        <v>2</v>
      </c>
      <c r="G27" s="136"/>
      <c r="H27" s="163" t="s">
        <v>172</v>
      </c>
      <c r="I27" s="128"/>
      <c r="J27" s="80">
        <f>SUM(J28:J29)</f>
        <v>0</v>
      </c>
      <c r="K27" s="133"/>
      <c r="L27" s="134"/>
      <c r="M27" s="134"/>
      <c r="N27" s="134"/>
      <c r="O27" s="134"/>
      <c r="P27" s="135"/>
    </row>
    <row r="28" spans="1:16" ht="14.85" customHeight="1" x14ac:dyDescent="0.2">
      <c r="A28" s="70">
        <v>10</v>
      </c>
      <c r="B28" s="54">
        <v>10</v>
      </c>
      <c r="C28" s="70">
        <v>10</v>
      </c>
      <c r="D28" s="54">
        <v>10</v>
      </c>
      <c r="E28" s="56"/>
      <c r="F28" s="57">
        <v>4</v>
      </c>
      <c r="G28" s="136"/>
      <c r="H28" s="139" t="s">
        <v>124</v>
      </c>
      <c r="I28" s="138"/>
      <c r="J28" s="59"/>
      <c r="K28" s="133"/>
      <c r="L28" s="134"/>
      <c r="M28" s="134"/>
      <c r="N28" s="134"/>
      <c r="O28" s="134"/>
      <c r="P28" s="135"/>
    </row>
    <row r="29" spans="1:16" ht="14.85" customHeight="1" x14ac:dyDescent="0.2">
      <c r="A29" s="70">
        <v>10</v>
      </c>
      <c r="B29" s="54">
        <v>10</v>
      </c>
      <c r="C29" s="70">
        <v>10</v>
      </c>
      <c r="D29" s="70">
        <v>20</v>
      </c>
      <c r="E29" s="56"/>
      <c r="F29" s="57">
        <v>6</v>
      </c>
      <c r="G29" s="136"/>
      <c r="H29" s="139" t="s">
        <v>125</v>
      </c>
      <c r="I29" s="138"/>
      <c r="J29" s="59"/>
      <c r="K29" s="133"/>
      <c r="L29" s="134"/>
      <c r="M29" s="134"/>
      <c r="N29" s="134"/>
      <c r="O29" s="134"/>
      <c r="P29" s="135"/>
    </row>
    <row r="30" spans="1:16" ht="14.85" customHeight="1" x14ac:dyDescent="0.2">
      <c r="A30" s="70">
        <v>10</v>
      </c>
      <c r="B30" s="54">
        <v>10</v>
      </c>
      <c r="C30" s="70">
        <v>20</v>
      </c>
      <c r="D30" s="70"/>
      <c r="E30" s="56"/>
      <c r="F30" s="57">
        <v>4</v>
      </c>
      <c r="G30" s="136"/>
      <c r="H30" s="137" t="s">
        <v>126</v>
      </c>
      <c r="I30" s="136"/>
      <c r="J30" s="59"/>
      <c r="K30" s="133"/>
      <c r="L30" s="134"/>
      <c r="M30" s="134"/>
      <c r="N30" s="134"/>
      <c r="O30" s="134"/>
      <c r="P30" s="135"/>
    </row>
    <row r="31" spans="1:16" ht="14.85" customHeight="1" x14ac:dyDescent="0.2">
      <c r="A31" s="70">
        <v>10</v>
      </c>
      <c r="B31" s="54">
        <v>15</v>
      </c>
      <c r="C31" s="70"/>
      <c r="D31" s="70"/>
      <c r="E31" s="56"/>
      <c r="F31" s="57">
        <v>5</v>
      </c>
      <c r="G31" s="136"/>
      <c r="H31" s="132" t="s">
        <v>119</v>
      </c>
      <c r="I31" s="136"/>
      <c r="J31" s="59"/>
      <c r="K31" s="133"/>
      <c r="L31" s="134"/>
      <c r="M31" s="134"/>
      <c r="N31" s="134"/>
      <c r="O31" s="134"/>
      <c r="P31" s="135"/>
    </row>
    <row r="32" spans="1:16" ht="14.85" customHeight="1" x14ac:dyDescent="0.2">
      <c r="A32" s="70">
        <v>10</v>
      </c>
      <c r="B32" s="54">
        <v>20</v>
      </c>
      <c r="C32" s="70"/>
      <c r="D32" s="70"/>
      <c r="E32" s="56"/>
      <c r="F32" s="57">
        <v>2</v>
      </c>
      <c r="G32" s="136"/>
      <c r="H32" s="132" t="s">
        <v>120</v>
      </c>
      <c r="I32" s="136"/>
      <c r="J32" s="59"/>
      <c r="K32" s="133"/>
      <c r="L32" s="134"/>
      <c r="M32" s="134"/>
      <c r="N32" s="134"/>
      <c r="O32" s="134"/>
      <c r="P32" s="135"/>
    </row>
    <row r="33" spans="1:16" ht="14.85" customHeight="1" x14ac:dyDescent="0.2">
      <c r="A33" s="54">
        <v>15</v>
      </c>
      <c r="B33" s="70"/>
      <c r="C33" s="70"/>
      <c r="D33" s="70"/>
      <c r="E33" s="56"/>
      <c r="F33" s="57">
        <v>3</v>
      </c>
      <c r="G33" s="36"/>
      <c r="H33" s="51" t="s">
        <v>128</v>
      </c>
      <c r="I33" s="136"/>
      <c r="J33" s="59"/>
      <c r="K33" s="134"/>
      <c r="L33" s="134"/>
      <c r="M33" s="134"/>
      <c r="N33" s="134"/>
      <c r="O33" s="134"/>
      <c r="P33" s="135"/>
    </row>
    <row r="34" spans="1:16" ht="14.85" customHeight="1" x14ac:dyDescent="0.2">
      <c r="A34" s="54">
        <v>20</v>
      </c>
      <c r="B34" s="54"/>
      <c r="C34" s="70"/>
      <c r="D34" s="70"/>
      <c r="E34" s="56"/>
      <c r="F34" s="57">
        <v>0</v>
      </c>
      <c r="G34" s="36"/>
      <c r="H34" s="51" t="s">
        <v>173</v>
      </c>
      <c r="I34" s="128"/>
      <c r="J34" s="80">
        <f>+J21+J33</f>
        <v>0</v>
      </c>
      <c r="K34" s="141"/>
      <c r="L34" s="142"/>
      <c r="M34" s="142"/>
      <c r="N34" s="142"/>
      <c r="O34" s="142"/>
      <c r="P34" s="143"/>
    </row>
    <row r="35" spans="1:16" ht="14.85" customHeight="1" x14ac:dyDescent="0.2">
      <c r="A35" s="78"/>
      <c r="B35" s="78"/>
      <c r="C35" s="78"/>
      <c r="D35" s="78"/>
      <c r="E35" s="36"/>
      <c r="F35" s="36"/>
      <c r="G35" s="36"/>
      <c r="H35" s="36"/>
      <c r="I35" s="36"/>
      <c r="J35" s="56"/>
      <c r="K35" s="89"/>
      <c r="L35" s="71"/>
      <c r="M35" s="71"/>
      <c r="N35" s="71"/>
      <c r="O35" s="71"/>
      <c r="P35" s="71"/>
    </row>
    <row r="36" spans="1:16" ht="14.85" customHeight="1" x14ac:dyDescent="0.2">
      <c r="A36" s="54">
        <v>25</v>
      </c>
      <c r="B36" s="54"/>
      <c r="C36" s="70"/>
      <c r="D36" s="70"/>
      <c r="E36" s="56"/>
      <c r="F36" s="57">
        <v>5</v>
      </c>
      <c r="G36" s="36"/>
      <c r="H36" s="51" t="s">
        <v>129</v>
      </c>
      <c r="I36" s="150" t="s">
        <v>130</v>
      </c>
      <c r="J36" s="59"/>
      <c r="K36" s="145"/>
      <c r="L36" s="146"/>
      <c r="M36" s="146"/>
      <c r="N36" s="146"/>
      <c r="O36" s="146"/>
      <c r="P36" s="147"/>
    </row>
    <row r="37" spans="1:16" ht="29.45" customHeight="1" x14ac:dyDescent="0.2">
      <c r="A37" s="78"/>
      <c r="B37" s="78"/>
      <c r="C37" s="78"/>
      <c r="D37" s="78"/>
      <c r="E37" s="36"/>
      <c r="F37" s="36"/>
      <c r="G37" s="71"/>
      <c r="H37" s="148" t="s">
        <v>131</v>
      </c>
      <c r="I37" s="150"/>
      <c r="J37" s="56"/>
      <c r="K37" s="89"/>
      <c r="L37" s="71"/>
      <c r="M37" s="71"/>
      <c r="N37" s="71"/>
      <c r="O37" s="71"/>
      <c r="P37" s="71"/>
    </row>
    <row r="38" spans="1:16" ht="14.65" customHeight="1" x14ac:dyDescent="0.2">
      <c r="A38" s="54">
        <v>30</v>
      </c>
      <c r="B38" s="54"/>
      <c r="C38" s="70"/>
      <c r="D38" s="70"/>
      <c r="E38" s="56"/>
      <c r="F38" s="57">
        <v>2</v>
      </c>
      <c r="G38" s="71"/>
      <c r="H38" s="152" t="s">
        <v>132</v>
      </c>
      <c r="I38" s="150" t="s">
        <v>133</v>
      </c>
      <c r="J38" s="59"/>
      <c r="K38" s="129"/>
      <c r="L38" s="130"/>
      <c r="M38" s="130"/>
      <c r="N38" s="130"/>
      <c r="O38" s="130"/>
      <c r="P38" s="131"/>
    </row>
    <row r="39" spans="1:16" ht="14.85" customHeight="1" x14ac:dyDescent="0.2">
      <c r="A39" s="54">
        <v>35</v>
      </c>
      <c r="B39" s="54"/>
      <c r="C39" s="70"/>
      <c r="D39" s="70"/>
      <c r="E39" s="56"/>
      <c r="F39" s="57">
        <v>7</v>
      </c>
      <c r="G39" s="71"/>
      <c r="H39" s="36" t="s">
        <v>174</v>
      </c>
      <c r="I39" s="150"/>
      <c r="J39" s="109">
        <f>SUM(J40:J41)</f>
        <v>0</v>
      </c>
      <c r="K39" s="133"/>
      <c r="L39" s="134"/>
      <c r="M39" s="134"/>
      <c r="N39" s="134"/>
      <c r="O39" s="134"/>
      <c r="P39" s="135"/>
    </row>
    <row r="40" spans="1:16" ht="14.85" customHeight="1" x14ac:dyDescent="0.2">
      <c r="A40" s="54">
        <v>35</v>
      </c>
      <c r="B40" s="54">
        <v>10</v>
      </c>
      <c r="C40" s="70"/>
      <c r="D40" s="70"/>
      <c r="E40" s="56"/>
      <c r="F40" s="57">
        <v>9</v>
      </c>
      <c r="G40" s="71"/>
      <c r="H40" s="151" t="s">
        <v>135</v>
      </c>
      <c r="I40" s="150"/>
      <c r="J40" s="59"/>
      <c r="K40" s="133"/>
      <c r="L40" s="134"/>
      <c r="M40" s="134"/>
      <c r="N40" s="134"/>
      <c r="O40" s="134"/>
      <c r="P40" s="135"/>
    </row>
    <row r="41" spans="1:16" ht="14.85" customHeight="1" x14ac:dyDescent="0.2">
      <c r="A41" s="54">
        <v>35</v>
      </c>
      <c r="B41" s="54">
        <v>20</v>
      </c>
      <c r="C41" s="70"/>
      <c r="D41" s="70"/>
      <c r="E41" s="56"/>
      <c r="F41" s="57">
        <v>1</v>
      </c>
      <c r="G41" s="71"/>
      <c r="H41" s="151" t="s">
        <v>136</v>
      </c>
      <c r="I41" s="150"/>
      <c r="J41" s="59"/>
      <c r="K41" s="133"/>
      <c r="L41" s="134"/>
      <c r="M41" s="134"/>
      <c r="N41" s="134"/>
      <c r="O41" s="134"/>
      <c r="P41" s="135"/>
    </row>
    <row r="42" spans="1:16" ht="14.85" customHeight="1" x14ac:dyDescent="0.2">
      <c r="A42" s="54">
        <v>40</v>
      </c>
      <c r="B42" s="54"/>
      <c r="C42" s="70"/>
      <c r="D42" s="70"/>
      <c r="E42" s="56"/>
      <c r="F42" s="57">
        <v>4</v>
      </c>
      <c r="G42" s="71"/>
      <c r="H42" s="44" t="s">
        <v>175</v>
      </c>
      <c r="I42" s="150"/>
      <c r="J42" s="109">
        <f>SUM(J43:J44)</f>
        <v>0</v>
      </c>
      <c r="K42" s="133"/>
      <c r="L42" s="134"/>
      <c r="M42" s="134"/>
      <c r="N42" s="134"/>
      <c r="O42" s="134"/>
      <c r="P42" s="135"/>
    </row>
    <row r="43" spans="1:16" ht="14.85" customHeight="1" x14ac:dyDescent="0.2">
      <c r="A43" s="54">
        <v>40</v>
      </c>
      <c r="B43" s="54">
        <v>10</v>
      </c>
      <c r="C43" s="70"/>
      <c r="D43" s="70"/>
      <c r="E43" s="56"/>
      <c r="F43" s="57">
        <v>6</v>
      </c>
      <c r="G43" s="71"/>
      <c r="H43" s="151" t="s">
        <v>138</v>
      </c>
      <c r="I43" s="150"/>
      <c r="J43" s="59"/>
      <c r="K43" s="133"/>
      <c r="L43" s="134"/>
      <c r="M43" s="134"/>
      <c r="N43" s="134"/>
      <c r="O43" s="134"/>
      <c r="P43" s="135"/>
    </row>
    <row r="44" spans="1:16" ht="14.85" customHeight="1" x14ac:dyDescent="0.2">
      <c r="A44" s="54">
        <v>40</v>
      </c>
      <c r="B44" s="54">
        <v>20</v>
      </c>
      <c r="C44" s="70"/>
      <c r="D44" s="70"/>
      <c r="E44" s="56"/>
      <c r="F44" s="57">
        <v>8</v>
      </c>
      <c r="G44" s="71"/>
      <c r="H44" s="151" t="s">
        <v>139</v>
      </c>
      <c r="I44" s="150"/>
      <c r="J44" s="59"/>
      <c r="K44" s="133"/>
      <c r="L44" s="134"/>
      <c r="M44" s="134"/>
      <c r="N44" s="134"/>
      <c r="O44" s="134"/>
      <c r="P44" s="135"/>
    </row>
    <row r="45" spans="1:16" ht="14.85" customHeight="1" x14ac:dyDescent="0.2">
      <c r="A45" s="54">
        <v>45</v>
      </c>
      <c r="B45" s="54"/>
      <c r="C45" s="70"/>
      <c r="D45" s="70"/>
      <c r="E45" s="56"/>
      <c r="F45" s="57">
        <v>9</v>
      </c>
      <c r="G45" s="71"/>
      <c r="H45" s="44" t="s">
        <v>140</v>
      </c>
      <c r="I45" s="56"/>
      <c r="J45" s="59"/>
      <c r="K45" s="133"/>
      <c r="L45" s="134"/>
      <c r="M45" s="134"/>
      <c r="N45" s="134"/>
      <c r="O45" s="134"/>
      <c r="P45" s="135"/>
    </row>
    <row r="46" spans="1:16" ht="14.85" customHeight="1" x14ac:dyDescent="0.2">
      <c r="A46" s="54">
        <v>50</v>
      </c>
      <c r="B46" s="54"/>
      <c r="C46" s="70"/>
      <c r="D46" s="70"/>
      <c r="E46" s="56"/>
      <c r="F46" s="57">
        <v>7</v>
      </c>
      <c r="G46" s="71"/>
      <c r="H46" s="44" t="s">
        <v>141</v>
      </c>
      <c r="I46" s="56"/>
      <c r="J46" s="59"/>
      <c r="K46" s="141"/>
      <c r="L46" s="142"/>
      <c r="M46" s="142"/>
      <c r="N46" s="142"/>
      <c r="O46" s="142"/>
      <c r="P46" s="143"/>
    </row>
    <row r="47" spans="1:16" ht="29.45" customHeight="1" x14ac:dyDescent="0.2">
      <c r="A47" s="78"/>
      <c r="B47" s="78"/>
      <c r="C47" s="78"/>
      <c r="D47" s="78"/>
      <c r="E47" s="36"/>
      <c r="F47" s="36"/>
      <c r="G47" s="36"/>
      <c r="H47" s="148" t="s">
        <v>142</v>
      </c>
      <c r="I47" s="56"/>
      <c r="J47" s="136"/>
      <c r="K47" s="136"/>
      <c r="L47" s="136"/>
      <c r="M47" s="136"/>
      <c r="N47" s="71"/>
      <c r="O47" s="71"/>
      <c r="P47" s="71"/>
    </row>
    <row r="48" spans="1:16" ht="14.85" customHeight="1" x14ac:dyDescent="0.2">
      <c r="A48" s="54">
        <v>55</v>
      </c>
      <c r="B48" s="54"/>
      <c r="C48" s="70"/>
      <c r="D48" s="70"/>
      <c r="E48" s="56"/>
      <c r="F48" s="57">
        <v>2</v>
      </c>
      <c r="G48" s="71"/>
      <c r="H48" s="132" t="s">
        <v>143</v>
      </c>
      <c r="I48" s="56"/>
      <c r="J48" s="59"/>
      <c r="K48" s="145"/>
      <c r="L48" s="146"/>
      <c r="M48" s="146"/>
      <c r="N48" s="146"/>
      <c r="O48" s="146"/>
      <c r="P48" s="147"/>
    </row>
    <row r="49" spans="1:16" ht="14.85" customHeight="1" x14ac:dyDescent="0.2">
      <c r="A49" s="78"/>
      <c r="B49" s="78"/>
      <c r="C49" s="78"/>
      <c r="D49" s="78"/>
      <c r="E49" s="36"/>
      <c r="F49" s="36"/>
      <c r="G49" s="71"/>
      <c r="H49" s="36"/>
      <c r="I49" s="56"/>
      <c r="J49" s="71"/>
      <c r="K49" s="71"/>
      <c r="L49" s="89"/>
      <c r="M49" s="71"/>
      <c r="N49" s="71"/>
      <c r="O49" s="71"/>
      <c r="P49" s="71"/>
    </row>
    <row r="50" spans="1:16" ht="29.45" customHeight="1" x14ac:dyDescent="0.2">
      <c r="A50" s="78"/>
      <c r="B50" s="78"/>
      <c r="C50" s="78"/>
      <c r="D50" s="78"/>
      <c r="E50" s="36"/>
      <c r="F50" s="36"/>
      <c r="G50" s="71"/>
      <c r="H50" s="154" t="s">
        <v>145</v>
      </c>
      <c r="I50" s="71"/>
      <c r="J50" s="71"/>
      <c r="K50" s="117" t="s">
        <v>109</v>
      </c>
      <c r="L50" s="117" t="s">
        <v>110</v>
      </c>
      <c r="M50" s="71"/>
      <c r="N50" s="71"/>
      <c r="O50" s="71"/>
      <c r="P50" s="71"/>
    </row>
    <row r="51" spans="1:16" ht="14.65" customHeight="1" x14ac:dyDescent="0.2">
      <c r="A51" s="54">
        <v>60</v>
      </c>
      <c r="B51" s="54"/>
      <c r="C51" s="70"/>
      <c r="D51" s="70"/>
      <c r="E51" s="56"/>
      <c r="F51" s="57">
        <v>9</v>
      </c>
      <c r="G51" s="71"/>
      <c r="H51" s="132" t="s">
        <v>40</v>
      </c>
      <c r="I51" s="71"/>
      <c r="J51" s="155"/>
      <c r="K51" s="59"/>
      <c r="L51" s="59"/>
      <c r="M51" s="129"/>
      <c r="N51" s="130"/>
      <c r="O51" s="130"/>
      <c r="P51" s="131"/>
    </row>
    <row r="52" spans="1:16" ht="14.25" customHeight="1" x14ac:dyDescent="0.2">
      <c r="A52" s="54">
        <v>65</v>
      </c>
      <c r="B52" s="54"/>
      <c r="C52" s="70"/>
      <c r="D52" s="70"/>
      <c r="E52" s="56"/>
      <c r="F52" s="57">
        <v>4</v>
      </c>
      <c r="G52" s="71"/>
      <c r="H52" s="132" t="s">
        <v>146</v>
      </c>
      <c r="I52" s="71"/>
      <c r="J52" s="157"/>
      <c r="K52" s="59"/>
      <c r="L52" s="59"/>
      <c r="M52" s="141"/>
      <c r="N52" s="142"/>
      <c r="O52" s="142"/>
      <c r="P52" s="143"/>
    </row>
    <row r="53" spans="1:16" ht="29.45" customHeight="1" x14ac:dyDescent="0.2">
      <c r="A53" s="78"/>
      <c r="B53" s="78"/>
      <c r="C53" s="78"/>
      <c r="D53" s="78"/>
      <c r="E53" s="36"/>
      <c r="F53" s="36"/>
      <c r="G53" s="71"/>
      <c r="H53" s="154" t="s">
        <v>148</v>
      </c>
      <c r="I53" s="71"/>
      <c r="J53" s="136"/>
      <c r="K53" s="89"/>
      <c r="L53" s="71"/>
      <c r="M53" s="71"/>
      <c r="N53" s="71"/>
      <c r="O53" s="71"/>
      <c r="P53" s="71"/>
    </row>
    <row r="54" spans="1:16" ht="14.85" customHeight="1" x14ac:dyDescent="0.2">
      <c r="A54" s="54">
        <v>70</v>
      </c>
      <c r="B54" s="54"/>
      <c r="C54" s="70"/>
      <c r="D54" s="70"/>
      <c r="E54" s="56"/>
      <c r="F54" s="57">
        <v>1</v>
      </c>
      <c r="G54" s="71"/>
      <c r="H54" s="132" t="s">
        <v>149</v>
      </c>
      <c r="I54" s="71"/>
      <c r="J54" s="59"/>
      <c r="K54" s="129"/>
      <c r="L54" s="130"/>
      <c r="M54" s="130"/>
      <c r="N54" s="130"/>
      <c r="O54" s="130"/>
      <c r="P54" s="131"/>
    </row>
    <row r="55" spans="1:16" ht="14.85" customHeight="1" x14ac:dyDescent="0.2">
      <c r="A55" s="54">
        <v>75</v>
      </c>
      <c r="B55" s="54"/>
      <c r="C55" s="70"/>
      <c r="D55" s="70"/>
      <c r="E55" s="56"/>
      <c r="F55" s="57">
        <v>6</v>
      </c>
      <c r="G55" s="71"/>
      <c r="H55" s="132" t="s">
        <v>150</v>
      </c>
      <c r="I55" s="71"/>
      <c r="J55" s="59"/>
      <c r="K55" s="133"/>
      <c r="L55" s="134"/>
      <c r="M55" s="134"/>
      <c r="N55" s="134"/>
      <c r="O55" s="134"/>
      <c r="P55" s="135"/>
    </row>
    <row r="56" spans="1:16" ht="14.85" customHeight="1" x14ac:dyDescent="0.2">
      <c r="A56" s="54">
        <v>76</v>
      </c>
      <c r="B56" s="54"/>
      <c r="C56" s="70"/>
      <c r="D56" s="70"/>
      <c r="E56" s="56"/>
      <c r="F56" s="57">
        <v>7</v>
      </c>
      <c r="G56" s="71"/>
      <c r="H56" s="132" t="s">
        <v>151</v>
      </c>
      <c r="I56" s="71"/>
      <c r="J56" s="159">
        <f>IF(J54=0,0,J55/J54*100)</f>
        <v>0</v>
      </c>
      <c r="K56" s="141"/>
      <c r="L56" s="142"/>
      <c r="M56" s="142"/>
      <c r="N56" s="142"/>
      <c r="O56" s="142"/>
      <c r="P56" s="143"/>
    </row>
    <row r="57" spans="1:16" ht="29.45" customHeight="1" x14ac:dyDescent="0.2">
      <c r="A57" s="78"/>
      <c r="B57" s="78"/>
      <c r="C57" s="78"/>
      <c r="D57" s="78"/>
      <c r="E57" s="36"/>
      <c r="F57" s="36"/>
      <c r="G57" s="71"/>
      <c r="H57" s="148" t="s">
        <v>152</v>
      </c>
      <c r="I57" s="71"/>
      <c r="J57" s="89"/>
      <c r="K57" s="89"/>
      <c r="L57" s="71"/>
      <c r="M57" s="71"/>
      <c r="N57" s="71"/>
      <c r="O57" s="71"/>
      <c r="P57" s="71"/>
    </row>
    <row r="58" spans="1:16" ht="14.85" customHeight="1" x14ac:dyDescent="0.25">
      <c r="A58" s="54">
        <v>80</v>
      </c>
      <c r="B58" s="54"/>
      <c r="C58" s="70"/>
      <c r="D58" s="70"/>
      <c r="E58" s="56"/>
      <c r="F58" s="57">
        <v>3</v>
      </c>
      <c r="G58" s="71"/>
      <c r="H58" s="132" t="s">
        <v>153</v>
      </c>
      <c r="I58" s="150" t="s">
        <v>154</v>
      </c>
      <c r="J58" s="59"/>
      <c r="K58" s="129"/>
      <c r="L58" s="130"/>
      <c r="M58" s="130"/>
      <c r="N58" s="130"/>
      <c r="O58" s="130"/>
      <c r="P58" s="131"/>
    </row>
    <row r="59" spans="1:16" ht="14.85" customHeight="1" x14ac:dyDescent="0.25">
      <c r="A59" s="54">
        <v>82</v>
      </c>
      <c r="B59" s="54"/>
      <c r="C59" s="70"/>
      <c r="D59" s="70"/>
      <c r="E59" s="56"/>
      <c r="F59" s="57">
        <v>5</v>
      </c>
      <c r="G59" s="71"/>
      <c r="H59" s="132" t="s">
        <v>155</v>
      </c>
      <c r="I59" s="150" t="s">
        <v>156</v>
      </c>
      <c r="J59" s="59"/>
      <c r="K59" s="133"/>
      <c r="L59" s="134"/>
      <c r="M59" s="134"/>
      <c r="N59" s="134"/>
      <c r="O59" s="134"/>
      <c r="P59" s="135"/>
    </row>
    <row r="60" spans="1:16" ht="29.45" customHeight="1" x14ac:dyDescent="0.2">
      <c r="A60" s="54">
        <v>84</v>
      </c>
      <c r="B60" s="54"/>
      <c r="C60" s="70"/>
      <c r="D60" s="70"/>
      <c r="E60" s="56"/>
      <c r="F60" s="57">
        <v>7</v>
      </c>
      <c r="G60" s="71"/>
      <c r="H60" s="158" t="s">
        <v>157</v>
      </c>
      <c r="I60" s="150" t="s">
        <v>158</v>
      </c>
      <c r="J60" s="59"/>
      <c r="K60" s="141"/>
      <c r="L60" s="142"/>
      <c r="M60" s="142"/>
      <c r="N60" s="142"/>
      <c r="O60" s="142"/>
      <c r="P60" s="143"/>
    </row>
    <row r="61" spans="1:16" ht="14.85" customHeight="1" x14ac:dyDescent="0.2">
      <c r="A61" s="78"/>
      <c r="B61" s="78"/>
      <c r="C61" s="78"/>
      <c r="D61" s="78"/>
      <c r="E61" s="36"/>
      <c r="F61" s="36"/>
      <c r="G61" s="71"/>
      <c r="H61" s="36"/>
      <c r="I61" s="71"/>
      <c r="J61" s="56"/>
      <c r="K61" s="89"/>
      <c r="L61" s="71"/>
      <c r="M61" s="71"/>
      <c r="N61" s="71"/>
      <c r="O61" s="71"/>
      <c r="P61" s="71"/>
    </row>
    <row r="62" spans="1:16" ht="29.45" customHeight="1" x14ac:dyDescent="0.2">
      <c r="A62" s="78"/>
      <c r="B62" s="78"/>
      <c r="C62" s="78"/>
      <c r="D62" s="78"/>
      <c r="E62" s="36"/>
      <c r="F62" s="36"/>
      <c r="G62" s="71"/>
      <c r="H62" s="148" t="s">
        <v>159</v>
      </c>
      <c r="I62" s="71"/>
      <c r="J62" s="56"/>
      <c r="K62" s="89"/>
      <c r="L62" s="71"/>
      <c r="M62" s="117" t="s">
        <v>111</v>
      </c>
      <c r="N62" s="160" t="s">
        <v>112</v>
      </c>
      <c r="O62" s="160" t="s">
        <v>113</v>
      </c>
      <c r="P62" s="160" t="s">
        <v>114</v>
      </c>
    </row>
    <row r="63" spans="1:16" ht="14.85" customHeight="1" x14ac:dyDescent="0.2">
      <c r="A63" s="54">
        <v>86</v>
      </c>
      <c r="B63" s="54"/>
      <c r="C63" s="70"/>
      <c r="D63" s="70"/>
      <c r="E63" s="56"/>
      <c r="F63" s="57">
        <v>9</v>
      </c>
      <c r="G63" s="71"/>
      <c r="H63" s="132" t="s">
        <v>160</v>
      </c>
      <c r="I63" s="71"/>
      <c r="J63" s="129"/>
      <c r="K63" s="130"/>
      <c r="L63" s="131"/>
      <c r="M63" s="59"/>
      <c r="N63" s="59"/>
      <c r="O63" s="80">
        <f>+M63-N63</f>
        <v>0</v>
      </c>
      <c r="P63" s="59"/>
    </row>
    <row r="64" spans="1:16" ht="14.85" customHeight="1" x14ac:dyDescent="0.2">
      <c r="A64" s="54">
        <v>88</v>
      </c>
      <c r="B64" s="54"/>
      <c r="C64" s="70"/>
      <c r="D64" s="70"/>
      <c r="E64" s="56"/>
      <c r="F64" s="57">
        <v>1</v>
      </c>
      <c r="G64" s="71"/>
      <c r="H64" s="132" t="s">
        <v>161</v>
      </c>
      <c r="I64" s="71"/>
      <c r="J64" s="133"/>
      <c r="K64" s="134"/>
      <c r="L64" s="135"/>
      <c r="M64" s="59"/>
      <c r="N64" s="59"/>
      <c r="O64" s="80">
        <f>+M64-N64</f>
        <v>0</v>
      </c>
      <c r="P64" s="59"/>
    </row>
    <row r="65" spans="1:16" ht="14.85" customHeight="1" x14ac:dyDescent="0.2">
      <c r="A65" s="54">
        <v>90</v>
      </c>
      <c r="B65" s="54"/>
      <c r="C65" s="70"/>
      <c r="D65" s="70"/>
      <c r="E65" s="56"/>
      <c r="F65" s="57">
        <v>5</v>
      </c>
      <c r="G65" s="71"/>
      <c r="H65" s="132" t="s">
        <v>162</v>
      </c>
      <c r="I65" s="71"/>
      <c r="J65" s="133"/>
      <c r="K65" s="134"/>
      <c r="L65" s="135"/>
      <c r="M65" s="59"/>
      <c r="N65" s="59"/>
      <c r="O65" s="80">
        <f>+M65-N65</f>
        <v>0</v>
      </c>
      <c r="P65" s="59"/>
    </row>
    <row r="66" spans="1:16" ht="14.85" customHeight="1" x14ac:dyDescent="0.2">
      <c r="A66" s="54">
        <v>92</v>
      </c>
      <c r="B66" s="54"/>
      <c r="C66" s="70"/>
      <c r="D66" s="70"/>
      <c r="E66" s="56"/>
      <c r="F66" s="57">
        <v>7</v>
      </c>
      <c r="G66" s="71"/>
      <c r="H66" s="132" t="s">
        <v>163</v>
      </c>
      <c r="I66" s="71"/>
      <c r="J66" s="133"/>
      <c r="K66" s="134"/>
      <c r="L66" s="134"/>
      <c r="M66" s="130"/>
      <c r="N66" s="131"/>
      <c r="O66" s="59"/>
      <c r="P66" s="59"/>
    </row>
    <row r="67" spans="1:16" ht="14.85" customHeight="1" x14ac:dyDescent="0.2">
      <c r="A67" s="54">
        <v>94</v>
      </c>
      <c r="B67" s="54"/>
      <c r="C67" s="70"/>
      <c r="D67" s="70"/>
      <c r="E67" s="56"/>
      <c r="F67" s="57">
        <v>9</v>
      </c>
      <c r="G67" s="71"/>
      <c r="H67" s="132" t="s">
        <v>164</v>
      </c>
      <c r="I67" s="71"/>
      <c r="J67" s="141"/>
      <c r="K67" s="142"/>
      <c r="L67" s="142"/>
      <c r="M67" s="142"/>
      <c r="N67" s="143"/>
      <c r="O67" s="59"/>
      <c r="P67" s="59"/>
    </row>
    <row r="68" spans="1:16" ht="14.85" customHeight="1" x14ac:dyDescent="0.2">
      <c r="A68" s="36"/>
      <c r="B68" s="36"/>
      <c r="C68" s="36"/>
      <c r="D68" s="36"/>
      <c r="E68" s="36"/>
      <c r="F68" s="36"/>
      <c r="G68" s="71"/>
      <c r="H68" s="36"/>
      <c r="I68" s="71"/>
      <c r="J68" s="56"/>
      <c r="K68" s="89"/>
      <c r="L68" s="71"/>
      <c r="M68" s="71"/>
      <c r="N68" s="71"/>
      <c r="O68" s="99"/>
      <c r="P68" s="71"/>
    </row>
    <row r="69" spans="1:16" ht="14.85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89"/>
      <c r="L69" s="71" t="s">
        <v>165</v>
      </c>
      <c r="M69" s="71"/>
      <c r="N69" s="71"/>
      <c r="O69" s="71"/>
      <c r="P69" s="71"/>
    </row>
    <row r="70" spans="1:16" ht="14.8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ht="14.85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ht="14.85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ht="14.85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ht="14.85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ht="14.8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 ht="14.85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ht="14.85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 ht="14.85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ht="14.85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 ht="14.85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 ht="14.85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 ht="14.85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 ht="14.8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ht="14.85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4.85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ht="14.8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ht="14.8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ht="14.8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 ht="14.8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ht="14.8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ht="14.8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ht="14.8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14.8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ht="14.85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ht="14.85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ht="14.8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ht="14.85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14.8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ht="14.85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 ht="14.8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ht="14.85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6" ht="14.85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</row>
    <row r="103" spans="1:16" ht="14.8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 ht="14.8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ht="14.85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</row>
    <row r="106" spans="1:16" ht="14.85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</row>
    <row r="107" spans="1:16" ht="14.85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 ht="14.85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 ht="14.85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  <row r="110" spans="1:16" ht="14.85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</row>
    <row r="111" spans="1:16" ht="14.85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2" spans="1:16" ht="14.8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</row>
    <row r="113" spans="1:16" ht="14.85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</row>
    <row r="114" spans="1:16" ht="14.85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</row>
    <row r="115" spans="1:16" ht="14.85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6" ht="14.85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6" ht="14.85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6" ht="14.85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</row>
    <row r="119" spans="1:16" ht="14.85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 ht="14.8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</row>
    <row r="121" spans="1:16" ht="14.85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</row>
    <row r="122" spans="1:16" ht="14.85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 ht="14.85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  <row r="124" spans="1:16" ht="14.8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6" ht="14.85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6" ht="14.85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</row>
    <row r="127" spans="1:16" ht="14.85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</row>
    <row r="128" spans="1:16" ht="14.8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</row>
    <row r="129" spans="1:16" ht="14.85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ht="14.85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ht="14.85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14.85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ht="14.85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14.85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14.85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14.85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  <row r="137" spans="1:16" ht="14.85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</row>
    <row r="138" spans="1:16" ht="14.85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</row>
    <row r="139" spans="1:16" ht="14.85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 ht="14.85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</row>
    <row r="141" spans="1:16" ht="14.85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</row>
    <row r="142" spans="1:16" ht="14.85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</row>
    <row r="143" spans="1:16" ht="14.85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</row>
    <row r="144" spans="1:16" ht="14.85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</row>
    <row r="145" spans="1:16" ht="14.85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</row>
    <row r="146" spans="1:16" ht="14.85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</row>
    <row r="147" spans="1:16" ht="14.85" customHeight="1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</row>
    <row r="148" spans="1:16" ht="14.85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</row>
    <row r="149" spans="1:16" ht="14.85" customHeight="1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</row>
    <row r="150" spans="1:16" ht="14.85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</row>
    <row r="151" spans="1:16" ht="14.85" customHeight="1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</row>
    <row r="152" spans="1:16" ht="14.85" customHeight="1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</row>
    <row r="153" spans="1:16" ht="14.85" customHeight="1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</row>
    <row r="154" spans="1:16" ht="14.85" customHeight="1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</row>
    <row r="155" spans="1:16" ht="14.85" customHeight="1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</row>
    <row r="156" spans="1:16" ht="14.85" customHeight="1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</row>
    <row r="157" spans="1:16" ht="14.85" customHeight="1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</row>
    <row r="158" spans="1:16" ht="14.85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</row>
    <row r="159" spans="1:16" ht="14.85" customHeight="1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</row>
    <row r="160" spans="1:16" ht="14.85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</row>
    <row r="161" spans="1:16" ht="14.85" customHeight="1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</row>
    <row r="162" spans="1:16" ht="14.85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</row>
    <row r="163" spans="1:16" ht="14.85" customHeight="1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</row>
    <row r="164" spans="1:16" ht="14.85" customHeight="1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</row>
    <row r="165" spans="1:16" ht="14.85" customHeight="1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</row>
    <row r="166" spans="1:16" ht="14.85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</row>
    <row r="167" spans="1:16" ht="14.8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</row>
    <row r="168" spans="1:16" ht="14.85" customHeight="1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</row>
    <row r="169" spans="1:16" ht="14.85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</row>
    <row r="170" spans="1:16" ht="14.85" customHeight="1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</row>
    <row r="171" spans="1:16" ht="14.85" customHeight="1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</row>
    <row r="172" spans="1:16" ht="14.85" customHeight="1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</row>
    <row r="173" spans="1:16" ht="14.85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</row>
    <row r="174" spans="1:16" ht="14.85" customHeight="1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</row>
    <row r="175" spans="1:16" ht="14.8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</row>
    <row r="176" spans="1:16" ht="14.8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</row>
    <row r="177" spans="1:16" ht="14.8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</row>
    <row r="178" spans="1:16" ht="14.8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</row>
    <row r="179" spans="1:16" ht="14.8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</row>
    <row r="180" spans="1:16" ht="14.8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</row>
    <row r="181" spans="1:16" ht="14.85" customHeight="1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</row>
    <row r="182" spans="1:16" ht="14.85" customHeight="1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</row>
    <row r="183" spans="1:16" ht="14.85" customHeight="1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</row>
    <row r="184" spans="1:16" ht="14.85" customHeight="1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</row>
    <row r="185" spans="1:16" ht="14.8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</row>
    <row r="186" spans="1:16" ht="14.85" customHeight="1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</row>
    <row r="187" spans="1:16" ht="14.8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</row>
    <row r="188" spans="1:16" ht="14.85" customHeight="1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</row>
    <row r="189" spans="1:16" ht="14.85" customHeight="1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</row>
    <row r="190" spans="1:16" ht="14.85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</row>
    <row r="191" spans="1:16" ht="14.85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</row>
    <row r="192" spans="1:16" ht="14.85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</row>
    <row r="193" spans="1:16" ht="14.85" customHeight="1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</row>
    <row r="194" spans="1:16" ht="14.8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</row>
    <row r="195" spans="1:16" ht="14.85" customHeight="1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</row>
    <row r="196" spans="1:16" ht="14.8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</row>
    <row r="197" spans="1:16" ht="14.85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</row>
    <row r="198" spans="1:16" ht="14.85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</row>
    <row r="199" spans="1:16" ht="14.85" customHeight="1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</row>
    <row r="200" spans="1:16" ht="14.85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</row>
    <row r="201" spans="1:16" ht="14.8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</row>
  </sheetData>
  <mergeCells count="4">
    <mergeCell ref="O9:P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VL01e</vt:lpstr>
      <vt:lpstr>VL01f</vt:lpstr>
      <vt:lpstr>VL03</vt:lpstr>
      <vt:lpstr>VL05</vt:lpstr>
      <vt:lpstr>VL061</vt:lpstr>
      <vt:lpstr>VL062</vt:lpstr>
      <vt:lpstr>VL08e</vt:lpstr>
      <vt:lpstr>VL08f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2019-10-18T09:28:30Z</dcterms:created>
  <dcterms:modified xsi:type="dcterms:W3CDTF">2019-12-16T07:46:45Z</dcterms:modified>
</cp:coreProperties>
</file>