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987FA60A-BA0F-4007-8441-6726A5349CFC}" xr6:coauthVersionLast="46" xr6:coauthVersionMax="46" xr10:uidLastSave="{00000000-0000-0000-0000-000000000000}"/>
  <bookViews>
    <workbookView xWindow="-110" yWindow="-110" windowWidth="19420" windowHeight="10420" activeTab="2" xr2:uid="{00000000-000D-0000-FFFF-FFFF00000000}"/>
  </bookViews>
  <sheets>
    <sheet name="VF06a" sheetId="1" r:id="rId1"/>
    <sheet name="VF06e" sheetId="2" r:id="rId2"/>
    <sheet name="VF06f" sheetId="3" r:id="rId3"/>
    <sheet name="VF06k" sheetId="4" r:id="rId4"/>
    <sheet name="VF1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23" i="4"/>
  <c r="I22" i="4" s="1"/>
  <c r="I34" i="3"/>
  <c r="I23" i="3"/>
  <c r="I22" i="3" s="1"/>
  <c r="I32" i="3" s="1"/>
  <c r="I35" i="2"/>
  <c r="I23" i="2"/>
  <c r="I22" i="2" s="1"/>
  <c r="I33" i="2" s="1"/>
  <c r="I40" i="1"/>
  <c r="I23" i="1"/>
  <c r="I22" i="1" s="1"/>
  <c r="I38" i="1" s="1"/>
  <c r="I37" i="1" s="1"/>
  <c r="I32" i="2" l="1"/>
  <c r="I31" i="3"/>
</calcChain>
</file>

<file path=xl/sharedStrings.xml><?xml version="1.0" encoding="utf-8"?>
<sst xmlns="http://schemas.openxmlformats.org/spreadsheetml/2006/main" count="213" uniqueCount="77">
  <si>
    <t>Arvo</t>
  </si>
  <si>
    <t>FINANSSIVALVONTA</t>
  </si>
  <si>
    <t>Annettu</t>
  </si>
  <si>
    <t>Voimassa</t>
  </si>
  <si>
    <t>Viimeisin muutos</t>
  </si>
  <si>
    <t>Vastuuvelka</t>
  </si>
  <si>
    <t>VF06a</t>
  </si>
  <si>
    <t>Määräykset ja ohjeet:</t>
  </si>
  <si>
    <t>1/2011</t>
  </si>
  <si>
    <t>Tiedonantajatasot:</t>
  </si>
  <si>
    <t>Frekvenssi:</t>
  </si>
  <si>
    <t>Neljännesvuosittain</t>
  </si>
  <si>
    <t>Vastaustarkkuus:</t>
  </si>
  <si>
    <t>1000 EUR / %-tiedot kaksi desim.</t>
  </si>
  <si>
    <t>Palautusviive:</t>
  </si>
  <si>
    <t>15.5. / 15.8. / 15.11. / 15.2.</t>
  </si>
  <si>
    <t>Työeläkevakuutusyhtiön vastuuvelka</t>
  </si>
  <si>
    <t>Rivino</t>
  </si>
  <si>
    <t>Tno</t>
  </si>
  <si>
    <t>05</t>
  </si>
  <si>
    <t>TyEL:n mukainen vakuutus</t>
  </si>
  <si>
    <t>Varsinainen vakuutusmaksuvastuu</t>
  </si>
  <si>
    <t>Eläkkeiden korvausvastuu</t>
  </si>
  <si>
    <t>Osittamaton lisävakuutusvastuu VA0</t>
  </si>
  <si>
    <t>Ositetun lisävakuutusvastuun osa VA1</t>
  </si>
  <si>
    <t>Ositetun lisävakuutusvastuun osa VA2</t>
  </si>
  <si>
    <t>Osaketuottosidonnainen lisävakuutusvastuu</t>
  </si>
  <si>
    <t>TEL:n mukainen lisäeläkevakuutus</t>
  </si>
  <si>
    <t>YEL:n mukainen vakuutus</t>
  </si>
  <si>
    <t>YEL:n mukainen lisäeläkevakuutus</t>
  </si>
  <si>
    <t>Muu vastuuvelka</t>
  </si>
  <si>
    <t>Vastuuvelka vakavaraisuusasteen laskennassa</t>
  </si>
  <si>
    <t>Vastuuvelka ennen erikseen vähennettäviä eriä</t>
  </si>
  <si>
    <t>Vastuuvelasta vähennettävät erät</t>
  </si>
  <si>
    <t xml:space="preserve">Osittamaton lisävakuutusvastuu </t>
  </si>
  <si>
    <t>Erät, joita ei YEL 139 § 2 momentin mukaan oteta huomioon vakuutusmaksuvastuussa</t>
  </si>
  <si>
    <t/>
  </si>
  <si>
    <t>VF06e</t>
  </si>
  <si>
    <t>Eläkekassan vastuuvelka</t>
  </si>
  <si>
    <t>Vastaiset eläkkeet</t>
  </si>
  <si>
    <t>Alkaneet eläkkeet</t>
  </si>
  <si>
    <t>Lisävakuutusvastuu</t>
  </si>
  <si>
    <t>Vähennykset</t>
  </si>
  <si>
    <t>VF06f</t>
  </si>
  <si>
    <t>Eläkesäätiön vastuuvelka</t>
  </si>
  <si>
    <t>TyEL:n mukainen vastuuvelka</t>
  </si>
  <si>
    <t>VF06k</t>
  </si>
  <si>
    <t>435, 436</t>
  </si>
  <si>
    <t>Merimieseläkekassan/Maatalousyrittäjien eläkelaitoksen vastuuvelka</t>
  </si>
  <si>
    <t>MEL 200 §</t>
  </si>
  <si>
    <t>Vakuutustekninen vastuuvelka</t>
  </si>
  <si>
    <t>Vakavaraisuuspääomaan luettava osa vastuuvelasta</t>
  </si>
  <si>
    <t>MEL 208 §</t>
  </si>
  <si>
    <t xml:space="preserve">Merimieseläkelaki (MEL) 16 luku </t>
  </si>
  <si>
    <t>MYEL 125 § 3 mom.</t>
  </si>
  <si>
    <t>Vastuuvelan kate</t>
  </si>
  <si>
    <t>VF11</t>
  </si>
  <si>
    <t>Tietoja työeläkevakuutusyhtiön siirtoliikkeestä</t>
  </si>
  <si>
    <t>40</t>
  </si>
  <si>
    <t>9</t>
  </si>
  <si>
    <t>Maksutulon lisäys, euroa</t>
  </si>
  <si>
    <t>50</t>
  </si>
  <si>
    <t>0</t>
  </si>
  <si>
    <t>Maksutulon vähennys, euroa</t>
  </si>
  <si>
    <t>60</t>
  </si>
  <si>
    <t>1</t>
  </si>
  <si>
    <t>Lähteneiden vakuutusten osuus TyEL-vakuutuskannasta, %</t>
  </si>
  <si>
    <t>70</t>
  </si>
  <si>
    <t>2</t>
  </si>
  <si>
    <t>Tulleiden vakuutusten osuus TyEL-vakuutuskannasta, %</t>
  </si>
  <si>
    <t>80</t>
  </si>
  <si>
    <t>3</t>
  </si>
  <si>
    <t>Tulleiden vakuutusten lukumäärä</t>
  </si>
  <si>
    <t>90</t>
  </si>
  <si>
    <t>4</t>
  </si>
  <si>
    <t>Lähteneiden vakuutusten lukumäärä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</si>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</sst>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mk&quot;;\-#,##0\ &quot;mk&quot;"/>
    <numFmt numFmtId="165" formatCode="General_)"/>
    <numFmt numFmtId="166" formatCode="#,##0.00;[Red]\(#,##0.00\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4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3" fontId="12" fillId="0" borderId="0"/>
  </cellStyleXfs>
  <cellXfs count="146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  <protection hidden="1"/>
    </xf>
    <xf numFmtId="0" fontId="13" fillId="0" borderId="0" xfId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14" fillId="2" borderId="8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Protection="1"/>
    <xf numFmtId="3" fontId="3" fillId="4" borderId="1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Protection="1"/>
    <xf numFmtId="4" fontId="7" fillId="0" borderId="0" xfId="0" applyNumberFormat="1" applyFont="1" applyFill="1" applyBorder="1" applyAlignment="1" applyProtection="1">
      <alignment horizontal="left" indent="6"/>
    </xf>
    <xf numFmtId="0" fontId="6" fillId="0" borderId="0" xfId="0" applyFont="1" applyBorder="1" applyAlignment="1" applyProtection="1">
      <alignment horizontal="left" indent="3"/>
    </xf>
    <xf numFmtId="0" fontId="6" fillId="0" borderId="0" xfId="4" applyFont="1" applyProtection="1"/>
    <xf numFmtId="0" fontId="14" fillId="2" borderId="0" xfId="1" applyFont="1" applyFill="1" applyAlignment="1" applyProtection="1">
      <alignment vertical="center"/>
    </xf>
    <xf numFmtId="0" fontId="6" fillId="0" borderId="0" xfId="4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4" fontId="8" fillId="0" borderId="0" xfId="5" applyNumberFormat="1" applyFont="1" applyFill="1" applyAlignment="1" applyProtection="1">
      <alignment vertical="center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Alignment="1" applyProtection="1">
      <alignment horizontal="center"/>
    </xf>
    <xf numFmtId="0" fontId="13" fillId="0" borderId="0" xfId="5" applyFont="1" applyFill="1" applyAlignment="1" applyProtection="1">
      <alignment vertical="center"/>
    </xf>
    <xf numFmtId="0" fontId="8" fillId="0" borderId="0" xfId="5" applyFont="1" applyFill="1" applyAlignment="1" applyProtection="1">
      <alignment horizontal="center"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horizontal="center" vertical="center" wrapText="1"/>
    </xf>
    <xf numFmtId="0" fontId="14" fillId="2" borderId="8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14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indent="2"/>
    </xf>
    <xf numFmtId="0" fontId="8" fillId="0" borderId="0" xfId="5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left" vertical="center" indent="4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4" fillId="2" borderId="0" xfId="5" applyFont="1" applyFill="1" applyProtection="1"/>
    <xf numFmtId="0" fontId="6" fillId="0" borderId="0" xfId="5" applyFont="1" applyFill="1" applyProtection="1"/>
    <xf numFmtId="0" fontId="3" fillId="0" borderId="0" xfId="5" applyFont="1" applyFill="1" applyBorder="1" applyAlignment="1" applyProtection="1">
      <alignment horizontal="left" vertical="center" wrapText="1" indent="2"/>
    </xf>
    <xf numFmtId="0" fontId="14" fillId="2" borderId="0" xfId="0" applyFont="1" applyFill="1" applyProtection="1"/>
    <xf numFmtId="4" fontId="6" fillId="0" borderId="0" xfId="0" applyNumberFormat="1" applyFont="1" applyFill="1" applyBorder="1" applyAlignment="1" applyProtection="1">
      <alignment horizontal="left" vertical="center" indent="2"/>
    </xf>
    <xf numFmtId="4" fontId="6" fillId="0" borderId="0" xfId="0" applyNumberFormat="1" applyFont="1" applyFill="1" applyBorder="1" applyAlignment="1" applyProtection="1">
      <alignment horizontal="center"/>
    </xf>
    <xf numFmtId="0" fontId="6" fillId="0" borderId="0" xfId="4" applyFont="1" applyAlignment="1" applyProtection="1">
      <alignment horizontal="center"/>
    </xf>
    <xf numFmtId="0" fontId="14" fillId="2" borderId="0" xfId="5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indent="1"/>
    </xf>
    <xf numFmtId="0" fontId="3" fillId="0" borderId="0" xfId="5" applyFont="1" applyFill="1" applyBorder="1" applyAlignment="1" applyProtection="1">
      <alignment horizontal="left" vertical="center" wrapText="1" indent="3"/>
    </xf>
    <xf numFmtId="0" fontId="15" fillId="0" borderId="0" xfId="0" applyFont="1" applyProtection="1"/>
    <xf numFmtId="0" fontId="8" fillId="0" borderId="0" xfId="5" applyFont="1" applyFill="1" applyAlignment="1" applyProtection="1">
      <alignment horizontal="left" vertical="center"/>
    </xf>
    <xf numFmtId="0" fontId="14" fillId="2" borderId="0" xfId="4" applyFont="1" applyFill="1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8" fillId="0" borderId="0" xfId="6" applyFont="1" applyFill="1" applyAlignment="1" applyProtection="1">
      <alignment horizontal="left" vertical="center"/>
    </xf>
    <xf numFmtId="3" fontId="3" fillId="4" borderId="1" xfId="6" applyNumberFormat="1" applyFont="1" applyFill="1" applyBorder="1" applyAlignment="1" applyProtection="1">
      <alignment horizontal="right" vertical="center"/>
    </xf>
    <xf numFmtId="3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Fill="1" applyProtection="1"/>
    <xf numFmtId="0" fontId="3" fillId="0" borderId="0" xfId="6" applyFont="1" applyFill="1" applyAlignment="1" applyProtection="1">
      <alignment vertical="center"/>
    </xf>
    <xf numFmtId="0" fontId="3" fillId="0" borderId="0" xfId="6" applyFont="1" applyFill="1" applyAlignment="1" applyProtection="1">
      <alignment horizontal="center" vertical="center"/>
    </xf>
    <xf numFmtId="0" fontId="6" fillId="0" borderId="0" xfId="6" applyFont="1" applyFill="1" applyAlignment="1" applyProtection="1">
      <alignment vertical="center"/>
    </xf>
    <xf numFmtId="0" fontId="7" fillId="0" borderId="0" xfId="6" applyFont="1" applyFill="1" applyAlignment="1" applyProtection="1">
      <alignment horizontal="right" vertical="center"/>
    </xf>
    <xf numFmtId="14" fontId="3" fillId="0" borderId="1" xfId="6" applyNumberFormat="1" applyFont="1" applyFill="1" applyBorder="1" applyAlignment="1" applyProtection="1">
      <alignment horizontal="center" vertical="center"/>
    </xf>
    <xf numFmtId="165" fontId="7" fillId="0" borderId="0" xfId="6" applyNumberFormat="1" applyFont="1" applyFill="1" applyAlignment="1" applyProtection="1">
      <alignment horizontal="right" vertical="center"/>
    </xf>
    <xf numFmtId="165" fontId="6" fillId="0" borderId="0" xfId="6" applyNumberFormat="1" applyFont="1" applyFill="1" applyAlignment="1" applyProtection="1">
      <alignment vertical="center"/>
    </xf>
    <xf numFmtId="0" fontId="8" fillId="0" borderId="0" xfId="6" applyFont="1" applyFill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0" fontId="3" fillId="0" borderId="0" xfId="6" quotePrefix="1" applyFont="1" applyFill="1" applyAlignment="1" applyProtection="1">
      <alignment vertical="center"/>
    </xf>
    <xf numFmtId="0" fontId="3" fillId="0" borderId="0" xfId="6" applyFont="1" applyFill="1" applyAlignment="1" applyProtection="1">
      <alignment horizontal="left" vertical="center"/>
    </xf>
    <xf numFmtId="4" fontId="8" fillId="0" borderId="0" xfId="6" applyNumberFormat="1" applyFont="1" applyFill="1" applyAlignment="1" applyProtection="1">
      <alignment vertical="center"/>
    </xf>
    <xf numFmtId="0" fontId="8" fillId="0" borderId="0" xfId="6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16" fillId="0" borderId="0" xfId="0" applyFont="1" applyProtection="1"/>
    <xf numFmtId="166" fontId="6" fillId="0" borderId="10" xfId="7" applyNumberFormat="1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horizontal="center" vertical="center"/>
    </xf>
    <xf numFmtId="0" fontId="8" fillId="0" borderId="0" xfId="6" applyFont="1" applyFill="1" applyBorder="1" applyAlignment="1" applyProtection="1">
      <alignment horizontal="left" vertical="center" wrapText="1"/>
    </xf>
    <xf numFmtId="0" fontId="14" fillId="2" borderId="1" xfId="6" quotePrefix="1" applyFont="1" applyFill="1" applyBorder="1" applyAlignment="1" applyProtection="1">
      <alignment horizontal="center" vertical="center"/>
    </xf>
    <xf numFmtId="49" fontId="14" fillId="2" borderId="1" xfId="6" applyNumberFormat="1" applyFont="1" applyFill="1" applyBorder="1" applyAlignment="1" applyProtection="1">
      <alignment horizontal="center" vertical="center"/>
    </xf>
    <xf numFmtId="49" fontId="6" fillId="0" borderId="1" xfId="6" quotePrefix="1" applyNumberFormat="1" applyFont="1" applyFill="1" applyBorder="1" applyAlignment="1" applyProtection="1">
      <alignment horizontal="center" vertical="center"/>
    </xf>
    <xf numFmtId="49" fontId="6" fillId="0" borderId="0" xfId="6" applyNumberFormat="1" applyFont="1" applyFill="1" applyAlignment="1" applyProtection="1">
      <alignment horizontal="center" vertical="center"/>
    </xf>
    <xf numFmtId="49" fontId="6" fillId="0" borderId="1" xfId="6" applyNumberFormat="1" applyFont="1" applyFill="1" applyBorder="1" applyAlignment="1" applyProtection="1">
      <alignment horizontal="center" vertical="center"/>
    </xf>
    <xf numFmtId="4" fontId="3" fillId="2" borderId="9" xfId="6" applyNumberFormat="1" applyFont="1" applyFill="1" applyBorder="1" applyAlignment="1" applyProtection="1">
      <alignment horizontal="right" vertical="center"/>
      <protection locked="0"/>
    </xf>
    <xf numFmtId="0" fontId="10" fillId="2" borderId="2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4" xfId="1" applyFont="1" applyFill="1" applyBorder="1" applyAlignment="1" applyProtection="1">
      <alignment horizontal="center" vertical="center"/>
    </xf>
    <xf numFmtId="0" fontId="11" fillId="3" borderId="5" xfId="1" applyFont="1" applyFill="1" applyBorder="1" applyAlignment="1" applyProtection="1">
      <alignment horizontal="center" vertical="center"/>
    </xf>
    <xf numFmtId="0" fontId="11" fillId="3" borderId="6" xfId="1" applyFont="1" applyFill="1" applyBorder="1" applyAlignment="1" applyProtection="1">
      <alignment horizontal="center" vertical="center"/>
    </xf>
    <xf numFmtId="0" fontId="11" fillId="3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5" borderId="11" xfId="6" applyFont="1" applyFill="1" applyBorder="1" applyAlignment="1" applyProtection="1">
      <alignment horizontal="left" vertical="center" wrapText="1" indent="2"/>
    </xf>
    <xf numFmtId="0" fontId="3" fillId="5" borderId="12" xfId="6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3" borderId="5" xfId="5" applyFont="1" applyFill="1" applyBorder="1" applyAlignment="1" applyProtection="1">
      <alignment horizontal="center" vertical="center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10" fillId="2" borderId="2" xfId="6" applyFont="1" applyFill="1" applyBorder="1" applyAlignment="1" applyProtection="1">
      <alignment horizontal="center" vertical="center"/>
    </xf>
    <xf numFmtId="0" fontId="11" fillId="3" borderId="3" xfId="6" applyFont="1" applyFill="1" applyBorder="1" applyAlignment="1" applyProtection="1">
      <alignment horizontal="center" vertical="center"/>
    </xf>
    <xf numFmtId="0" fontId="11" fillId="3" borderId="4" xfId="6" applyFont="1" applyFill="1" applyBorder="1" applyAlignment="1" applyProtection="1">
      <alignment horizontal="center" vertical="center"/>
    </xf>
    <xf numFmtId="0" fontId="11" fillId="3" borderId="5" xfId="6" applyFont="1" applyFill="1" applyBorder="1" applyAlignment="1" applyProtection="1">
      <alignment horizontal="center" vertical="center"/>
    </xf>
    <xf numFmtId="0" fontId="11" fillId="3" borderId="6" xfId="6" applyFont="1" applyFill="1" applyBorder="1" applyAlignment="1" applyProtection="1">
      <alignment horizontal="center" vertical="center"/>
    </xf>
    <xf numFmtId="0" fontId="11" fillId="3" borderId="7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 wrapText="1"/>
    </xf>
    <xf numFmtId="4" fontId="8" fillId="0" borderId="0" xfId="6" applyNumberFormat="1" applyFont="1" applyFill="1" applyAlignment="1" applyProtection="1">
      <alignment horizontal="left" vertical="center" wrapText="1"/>
    </xf>
  </cellXfs>
  <cellStyles count="8">
    <cellStyle name="Normaali 135" xfId="4" xr:uid="{00000000-0005-0000-0000-000000000000}"/>
    <cellStyle name="Normaali_A_L1_s 3" xfId="2" xr:uid="{00000000-0005-0000-0000-000001000000}"/>
    <cellStyle name="Normaali_TUULILLE RAPORTTISIVUT 18.12" xfId="7" xr:uid="{00000000-0005-0000-0000-000002000000}"/>
    <cellStyle name="Normal" xfId="0" builtinId="0"/>
    <cellStyle name="Normal 2" xfId="1" xr:uid="{00000000-0005-0000-0000-000004000000}"/>
    <cellStyle name="Normal 2 10" xfId="6" xr:uid="{00000000-0005-0000-0000-000005000000}"/>
    <cellStyle name="Normal 2 2" xfId="5" xr:uid="{00000000-0005-0000-0000-000006000000}"/>
    <cellStyle name="Normal_RahkaIIDemo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6">
    <pageSetUpPr fitToPage="1"/>
  </sheetPr>
  <dimension ref="A1:J43"/>
  <sheetViews>
    <sheetView showGridLines="0" topLeftCell="A4" zoomScale="80" zoomScaleNormal="80" zoomScaleSheetLayoutView="55" workbookViewId="0">
      <selection sqref="A1:J1"/>
    </sheetView>
  </sheetViews>
  <sheetFormatPr defaultColWidth="9.1796875" defaultRowHeight="14.9" customHeight="1" x14ac:dyDescent="0.25"/>
  <cols>
    <col min="1" max="5" width="2.81640625" style="1" customWidth="1"/>
    <col min="6" max="6" width="10" style="1" customWidth="1"/>
    <col min="7" max="7" width="82.1796875" style="1" customWidth="1"/>
    <col min="8" max="8" width="25.26953125" style="1" customWidth="1"/>
    <col min="9" max="9" width="12.7265625" style="2" customWidth="1"/>
    <col min="10" max="16384" width="9.1796875" style="3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1</v>
      </c>
      <c r="B4" s="5"/>
      <c r="C4" s="5"/>
      <c r="D4" s="6"/>
      <c r="E4" s="5"/>
      <c r="F4" s="5"/>
      <c r="G4" s="5"/>
      <c r="H4" s="2" t="s">
        <v>2</v>
      </c>
      <c r="I4" s="7">
        <v>40623</v>
      </c>
    </row>
    <row r="5" spans="1:10" ht="14.9" customHeight="1" x14ac:dyDescent="0.25">
      <c r="A5" s="8" t="s">
        <v>36</v>
      </c>
      <c r="B5" s="5"/>
      <c r="C5" s="5"/>
      <c r="D5" s="9"/>
      <c r="E5" s="10"/>
      <c r="F5" s="10"/>
      <c r="G5" s="10"/>
      <c r="H5" s="2" t="s">
        <v>3</v>
      </c>
      <c r="I5" s="7">
        <v>41275</v>
      </c>
    </row>
    <row r="6" spans="1:10" ht="14.9" customHeight="1" x14ac:dyDescent="0.25">
      <c r="A6" s="11"/>
      <c r="H6" s="2" t="s">
        <v>4</v>
      </c>
      <c r="I6" s="7">
        <v>43555</v>
      </c>
    </row>
    <row r="7" spans="1:10" ht="14.9" customHeight="1" x14ac:dyDescent="0.25">
      <c r="A7" s="3"/>
      <c r="H7" s="2"/>
      <c r="I7" s="3"/>
    </row>
    <row r="8" spans="1:10" ht="14.9" customHeight="1" x14ac:dyDescent="0.25">
      <c r="A8" s="12" t="s">
        <v>5</v>
      </c>
      <c r="H8" s="2"/>
      <c r="I8" s="1"/>
    </row>
    <row r="9" spans="1:10" ht="14.9" customHeight="1" x14ac:dyDescent="0.25">
      <c r="A9" s="3"/>
      <c r="H9" s="113" t="s">
        <v>6</v>
      </c>
      <c r="I9" s="114"/>
    </row>
    <row r="10" spans="1:10" ht="29.5" customHeight="1" x14ac:dyDescent="0.25">
      <c r="A10" s="119" t="s">
        <v>7</v>
      </c>
      <c r="B10" s="119"/>
      <c r="C10" s="119"/>
      <c r="D10" s="119"/>
      <c r="E10" s="119"/>
      <c r="F10" s="119"/>
      <c r="G10" s="13" t="s">
        <v>8</v>
      </c>
      <c r="H10" s="115"/>
      <c r="I10" s="116"/>
    </row>
    <row r="11" spans="1:10" ht="29.5" customHeight="1" x14ac:dyDescent="0.25">
      <c r="A11" s="120" t="s">
        <v>9</v>
      </c>
      <c r="B11" s="120"/>
      <c r="C11" s="120"/>
      <c r="D11" s="120"/>
      <c r="E11" s="120"/>
      <c r="F11" s="120"/>
      <c r="G11" s="14">
        <v>401</v>
      </c>
      <c r="H11" s="115"/>
      <c r="I11" s="116"/>
    </row>
    <row r="12" spans="1:10" ht="14.9" customHeight="1" x14ac:dyDescent="0.25">
      <c r="A12" s="15" t="s">
        <v>10</v>
      </c>
      <c r="G12" s="14" t="s">
        <v>11</v>
      </c>
      <c r="H12" s="117"/>
      <c r="I12" s="118"/>
    </row>
    <row r="13" spans="1:10" ht="14.9" customHeight="1" x14ac:dyDescent="0.25">
      <c r="A13" s="15" t="s">
        <v>12</v>
      </c>
      <c r="B13" s="3"/>
      <c r="C13" s="3"/>
      <c r="D13" s="3"/>
      <c r="E13" s="3"/>
      <c r="F13" s="3"/>
      <c r="G13" s="1" t="s">
        <v>13</v>
      </c>
      <c r="I13" s="16"/>
    </row>
    <row r="14" spans="1:10" ht="14.9" customHeight="1" x14ac:dyDescent="0.25">
      <c r="A14" s="15" t="s">
        <v>14</v>
      </c>
      <c r="G14" s="17" t="s">
        <v>15</v>
      </c>
      <c r="H14" s="14"/>
    </row>
    <row r="15" spans="1:10" ht="14.9" customHeight="1" x14ac:dyDescent="0.25">
      <c r="A15" s="11"/>
    </row>
    <row r="16" spans="1:10" ht="14.9" customHeight="1" x14ac:dyDescent="0.25">
      <c r="B16" s="3"/>
      <c r="C16" s="3"/>
      <c r="D16" s="3"/>
      <c r="E16" s="3"/>
      <c r="F16" s="3"/>
      <c r="G16" s="3"/>
      <c r="H16" s="3"/>
    </row>
    <row r="18" spans="1:9" ht="14.9" customHeight="1" x14ac:dyDescent="0.25">
      <c r="A18" s="18" t="s">
        <v>16</v>
      </c>
    </row>
    <row r="19" spans="1:9" ht="14.9" customHeight="1" x14ac:dyDescent="0.25">
      <c r="B19" s="3"/>
      <c r="C19" s="3"/>
      <c r="D19" s="3"/>
      <c r="E19" s="3"/>
    </row>
    <row r="20" spans="1:9" ht="14.9" customHeight="1" x14ac:dyDescent="0.25">
      <c r="A20" s="3"/>
      <c r="B20" s="3"/>
      <c r="C20" s="3"/>
      <c r="D20" s="3"/>
      <c r="E20" s="3"/>
      <c r="G20" s="11"/>
      <c r="H20" s="11"/>
      <c r="I20" s="19" t="s">
        <v>0</v>
      </c>
    </row>
    <row r="21" spans="1:9" ht="14.9" customHeight="1" x14ac:dyDescent="0.25">
      <c r="A21" s="1" t="s">
        <v>17</v>
      </c>
      <c r="E21" s="1" t="s">
        <v>18</v>
      </c>
      <c r="G21" s="20"/>
      <c r="H21" s="20"/>
      <c r="I21" s="21">
        <v>10</v>
      </c>
    </row>
    <row r="22" spans="1:9" ht="14.9" customHeight="1" x14ac:dyDescent="0.25">
      <c r="A22" s="22" t="s">
        <v>19</v>
      </c>
      <c r="B22" s="22"/>
      <c r="C22" s="23"/>
      <c r="D22" s="2"/>
      <c r="E22" s="24">
        <v>9</v>
      </c>
      <c r="G22" s="25" t="s">
        <v>5</v>
      </c>
      <c r="H22" s="26"/>
      <c r="I22" s="27">
        <f>+I23+I31+SUM(I33:I35)</f>
        <v>0</v>
      </c>
    </row>
    <row r="23" spans="1:9" ht="14.9" customHeight="1" x14ac:dyDescent="0.25">
      <c r="A23" s="22" t="s">
        <v>19</v>
      </c>
      <c r="B23" s="22">
        <v>10</v>
      </c>
      <c r="C23" s="23"/>
      <c r="D23" s="2"/>
      <c r="E23" s="24">
        <v>1</v>
      </c>
      <c r="G23" s="28" t="s">
        <v>20</v>
      </c>
      <c r="H23" s="25"/>
      <c r="I23" s="27">
        <f>SUM(I24:I29)</f>
        <v>0</v>
      </c>
    </row>
    <row r="24" spans="1:9" ht="14.9" customHeight="1" x14ac:dyDescent="0.25">
      <c r="A24" s="22" t="s">
        <v>19</v>
      </c>
      <c r="B24" s="22">
        <v>10</v>
      </c>
      <c r="C24" s="23">
        <v>10</v>
      </c>
      <c r="D24" s="2"/>
      <c r="E24" s="24">
        <v>3</v>
      </c>
      <c r="G24" s="29" t="s">
        <v>21</v>
      </c>
      <c r="H24" s="26"/>
      <c r="I24" s="30"/>
    </row>
    <row r="25" spans="1:9" ht="14.9" customHeight="1" x14ac:dyDescent="0.25">
      <c r="A25" s="22" t="s">
        <v>19</v>
      </c>
      <c r="B25" s="22">
        <v>10</v>
      </c>
      <c r="C25" s="23">
        <v>15</v>
      </c>
      <c r="D25" s="2"/>
      <c r="E25" s="24">
        <v>8</v>
      </c>
      <c r="G25" s="29" t="s">
        <v>22</v>
      </c>
      <c r="H25" s="26"/>
      <c r="I25" s="30"/>
    </row>
    <row r="26" spans="1:9" ht="14.9" customHeight="1" x14ac:dyDescent="0.25">
      <c r="A26" s="22" t="s">
        <v>19</v>
      </c>
      <c r="B26" s="22">
        <v>10</v>
      </c>
      <c r="C26" s="23">
        <v>20</v>
      </c>
      <c r="D26" s="2"/>
      <c r="E26" s="24">
        <v>5</v>
      </c>
      <c r="G26" s="29" t="s">
        <v>23</v>
      </c>
      <c r="H26" s="26"/>
      <c r="I26" s="30"/>
    </row>
    <row r="27" spans="1:9" ht="14.9" customHeight="1" x14ac:dyDescent="0.25">
      <c r="A27" s="22" t="s">
        <v>19</v>
      </c>
      <c r="B27" s="22">
        <v>10</v>
      </c>
      <c r="C27" s="23">
        <v>25</v>
      </c>
      <c r="D27" s="2"/>
      <c r="E27" s="24">
        <v>0</v>
      </c>
      <c r="G27" s="29" t="s">
        <v>24</v>
      </c>
      <c r="H27" s="26"/>
      <c r="I27" s="30"/>
    </row>
    <row r="28" spans="1:9" ht="14.9" customHeight="1" x14ac:dyDescent="0.25">
      <c r="A28" s="22" t="s">
        <v>19</v>
      </c>
      <c r="B28" s="22">
        <v>10</v>
      </c>
      <c r="C28" s="23">
        <v>30</v>
      </c>
      <c r="D28" s="2"/>
      <c r="E28" s="24">
        <v>7</v>
      </c>
      <c r="G28" s="29" t="s">
        <v>25</v>
      </c>
      <c r="H28" s="26"/>
      <c r="I28" s="30"/>
    </row>
    <row r="29" spans="1:9" ht="14.9" customHeight="1" x14ac:dyDescent="0.25">
      <c r="A29" s="22" t="s">
        <v>19</v>
      </c>
      <c r="B29" s="22">
        <v>10</v>
      </c>
      <c r="C29" s="23">
        <v>35</v>
      </c>
      <c r="D29" s="2"/>
      <c r="E29" s="24">
        <v>2</v>
      </c>
      <c r="G29" s="29" t="s">
        <v>26</v>
      </c>
      <c r="H29" s="26"/>
      <c r="I29" s="30"/>
    </row>
    <row r="30" spans="1:9" ht="14.9" customHeight="1" x14ac:dyDescent="0.3">
      <c r="A30" s="31"/>
      <c r="B30" s="31"/>
      <c r="C30" s="31"/>
      <c r="D30" s="3"/>
      <c r="E30" s="3"/>
      <c r="G30" s="32"/>
      <c r="H30" s="26"/>
      <c r="I30" s="26"/>
    </row>
    <row r="31" spans="1:9" ht="14.9" customHeight="1" x14ac:dyDescent="0.25">
      <c r="A31" s="22" t="s">
        <v>19</v>
      </c>
      <c r="B31" s="22">
        <v>15</v>
      </c>
      <c r="C31" s="23"/>
      <c r="D31" s="2"/>
      <c r="E31" s="24">
        <v>6</v>
      </c>
      <c r="G31" s="28" t="s">
        <v>27</v>
      </c>
      <c r="H31" s="26"/>
      <c r="I31" s="30"/>
    </row>
    <row r="32" spans="1:9" ht="14.9" customHeight="1" x14ac:dyDescent="0.25">
      <c r="A32" s="31"/>
      <c r="B32" s="31"/>
      <c r="C32" s="31"/>
      <c r="D32" s="3"/>
      <c r="E32" s="3"/>
      <c r="G32" s="33"/>
      <c r="H32" s="26"/>
      <c r="I32" s="26"/>
    </row>
    <row r="33" spans="1:9" ht="14.9" customHeight="1" x14ac:dyDescent="0.25">
      <c r="A33" s="22" t="s">
        <v>19</v>
      </c>
      <c r="B33" s="22">
        <v>20</v>
      </c>
      <c r="C33" s="23"/>
      <c r="D33" s="2"/>
      <c r="E33" s="24">
        <v>3</v>
      </c>
      <c r="G33" s="28" t="s">
        <v>28</v>
      </c>
      <c r="H33" s="26"/>
      <c r="I33" s="30"/>
    </row>
    <row r="34" spans="1:9" ht="14.9" customHeight="1" x14ac:dyDescent="0.25">
      <c r="A34" s="22" t="s">
        <v>19</v>
      </c>
      <c r="B34" s="22">
        <v>25</v>
      </c>
      <c r="C34" s="23"/>
      <c r="D34" s="2"/>
      <c r="E34" s="24">
        <v>8</v>
      </c>
      <c r="G34" s="28" t="s">
        <v>29</v>
      </c>
      <c r="H34" s="26"/>
      <c r="I34" s="30"/>
    </row>
    <row r="35" spans="1:9" ht="14.9" customHeight="1" x14ac:dyDescent="0.25">
      <c r="A35" s="22" t="s">
        <v>19</v>
      </c>
      <c r="B35" s="22">
        <v>30</v>
      </c>
      <c r="C35" s="23"/>
      <c r="D35" s="2"/>
      <c r="E35" s="24">
        <v>5</v>
      </c>
      <c r="G35" s="28" t="s">
        <v>30</v>
      </c>
      <c r="H35" s="26"/>
      <c r="I35" s="30"/>
    </row>
    <row r="36" spans="1:9" ht="14.9" customHeight="1" x14ac:dyDescent="0.25">
      <c r="A36" s="31"/>
      <c r="B36" s="31"/>
      <c r="C36" s="31"/>
      <c r="D36" s="3"/>
      <c r="E36" s="3"/>
      <c r="G36" s="20"/>
      <c r="H36" s="20"/>
      <c r="I36" s="26"/>
    </row>
    <row r="37" spans="1:9" ht="14.9" customHeight="1" x14ac:dyDescent="0.25">
      <c r="A37" s="22">
        <v>15</v>
      </c>
      <c r="B37" s="22"/>
      <c r="C37" s="23"/>
      <c r="D37" s="2"/>
      <c r="E37" s="24">
        <v>1</v>
      </c>
      <c r="G37" s="25" t="s">
        <v>31</v>
      </c>
      <c r="H37" s="34"/>
      <c r="I37" s="27">
        <f>I38-SUM(I40:I41)</f>
        <v>0</v>
      </c>
    </row>
    <row r="38" spans="1:9" ht="14.9" customHeight="1" x14ac:dyDescent="0.25">
      <c r="A38" s="22">
        <v>15</v>
      </c>
      <c r="B38" s="22" t="s">
        <v>19</v>
      </c>
      <c r="C38" s="23"/>
      <c r="D38" s="2"/>
      <c r="E38" s="24">
        <v>6</v>
      </c>
      <c r="G38" s="20" t="s">
        <v>32</v>
      </c>
      <c r="H38" s="34"/>
      <c r="I38" s="27">
        <f>+I22</f>
        <v>0</v>
      </c>
    </row>
    <row r="39" spans="1:9" ht="14.9" customHeight="1" x14ac:dyDescent="0.25">
      <c r="A39" s="35"/>
      <c r="B39" s="35"/>
      <c r="C39" s="35"/>
      <c r="G39" s="20" t="s">
        <v>33</v>
      </c>
      <c r="H39" s="34"/>
      <c r="I39" s="1"/>
    </row>
    <row r="40" spans="1:9" ht="14.9" customHeight="1" x14ac:dyDescent="0.25">
      <c r="A40" s="22">
        <v>15</v>
      </c>
      <c r="B40" s="22">
        <v>10</v>
      </c>
      <c r="C40" s="23"/>
      <c r="D40" s="2"/>
      <c r="E40" s="24">
        <v>3</v>
      </c>
      <c r="G40" s="29" t="s">
        <v>34</v>
      </c>
      <c r="H40" s="36"/>
      <c r="I40" s="27">
        <f>+I26</f>
        <v>0</v>
      </c>
    </row>
    <row r="41" spans="1:9" ht="14.9" customHeight="1" x14ac:dyDescent="0.25">
      <c r="A41" s="22">
        <v>15</v>
      </c>
      <c r="B41" s="22">
        <v>15</v>
      </c>
      <c r="C41" s="23"/>
      <c r="D41" s="2"/>
      <c r="E41" s="24">
        <v>8</v>
      </c>
      <c r="G41" s="29" t="s">
        <v>35</v>
      </c>
      <c r="H41" s="36"/>
      <c r="I41" s="30"/>
    </row>
    <row r="43" spans="1:9" ht="14.9" customHeight="1" x14ac:dyDescent="0.25">
      <c r="G43" s="37"/>
    </row>
  </sheetData>
  <sheetProtection password="F0A6"/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6">
    <pageSetUpPr fitToPage="1"/>
  </sheetPr>
  <dimension ref="A1:J38"/>
  <sheetViews>
    <sheetView showGridLines="0" zoomScaleNormal="100" zoomScaleSheetLayoutView="55" workbookViewId="0"/>
  </sheetViews>
  <sheetFormatPr defaultColWidth="9.1796875" defaultRowHeight="14.9" customHeight="1" x14ac:dyDescent="0.25"/>
  <cols>
    <col min="1" max="5" width="2.81640625" style="38" customWidth="1"/>
    <col min="6" max="6" width="10" style="38" customWidth="1"/>
    <col min="7" max="7" width="71.54296875" style="38" customWidth="1"/>
    <col min="8" max="8" width="17.7265625" style="39" customWidth="1"/>
    <col min="9" max="9" width="15.7265625" style="39" customWidth="1"/>
    <col min="10" max="16384" width="9.1796875" style="40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1</v>
      </c>
      <c r="B4" s="41"/>
      <c r="C4" s="41"/>
      <c r="D4" s="42"/>
      <c r="E4" s="41"/>
      <c r="F4" s="41"/>
      <c r="G4" s="41"/>
      <c r="H4" s="39" t="s">
        <v>2</v>
      </c>
      <c r="I4" s="43">
        <v>40623</v>
      </c>
    </row>
    <row r="5" spans="1:10" ht="14.9" customHeight="1" x14ac:dyDescent="0.25">
      <c r="A5" s="8" t="s">
        <v>36</v>
      </c>
      <c r="B5" s="41"/>
      <c r="C5" s="41"/>
      <c r="D5" s="44"/>
      <c r="E5" s="45"/>
      <c r="F5" s="45"/>
      <c r="G5" s="45"/>
      <c r="H5" s="39" t="s">
        <v>3</v>
      </c>
      <c r="I5" s="43">
        <v>41275</v>
      </c>
    </row>
    <row r="6" spans="1:10" ht="14.9" customHeight="1" x14ac:dyDescent="0.25">
      <c r="A6" s="46"/>
      <c r="H6" s="39" t="s">
        <v>4</v>
      </c>
      <c r="I6" s="43">
        <v>42736</v>
      </c>
    </row>
    <row r="7" spans="1:10" ht="14.9" customHeight="1" x14ac:dyDescent="0.25">
      <c r="A7" s="40"/>
      <c r="I7" s="40"/>
    </row>
    <row r="8" spans="1:10" ht="14.9" customHeight="1" x14ac:dyDescent="0.25">
      <c r="A8" s="47" t="s">
        <v>5</v>
      </c>
      <c r="I8" s="38"/>
    </row>
    <row r="9" spans="1:10" ht="14.9" customHeight="1" x14ac:dyDescent="0.25">
      <c r="A9" s="40"/>
      <c r="H9" s="125" t="s">
        <v>37</v>
      </c>
      <c r="I9" s="126"/>
    </row>
    <row r="10" spans="1:10" ht="29.5" customHeight="1" x14ac:dyDescent="0.25">
      <c r="A10" s="131" t="s">
        <v>7</v>
      </c>
      <c r="B10" s="131"/>
      <c r="C10" s="131"/>
      <c r="D10" s="131"/>
      <c r="E10" s="131"/>
      <c r="F10" s="131"/>
      <c r="G10" s="48" t="s">
        <v>8</v>
      </c>
      <c r="H10" s="127"/>
      <c r="I10" s="128"/>
    </row>
    <row r="11" spans="1:10" ht="29.5" customHeight="1" x14ac:dyDescent="0.25">
      <c r="A11" s="132" t="s">
        <v>9</v>
      </c>
      <c r="B11" s="132"/>
      <c r="C11" s="132"/>
      <c r="D11" s="132"/>
      <c r="E11" s="132"/>
      <c r="F11" s="132"/>
      <c r="G11" s="49">
        <v>442</v>
      </c>
      <c r="H11" s="127"/>
      <c r="I11" s="128"/>
    </row>
    <row r="12" spans="1:10" ht="14.9" customHeight="1" x14ac:dyDescent="0.25">
      <c r="A12" s="50" t="s">
        <v>10</v>
      </c>
      <c r="G12" s="49" t="s">
        <v>11</v>
      </c>
      <c r="H12" s="129"/>
      <c r="I12" s="130"/>
    </row>
    <row r="13" spans="1:10" ht="14.9" customHeight="1" x14ac:dyDescent="0.25">
      <c r="A13" s="50" t="s">
        <v>12</v>
      </c>
      <c r="B13" s="40"/>
      <c r="C13" s="40"/>
      <c r="D13" s="40"/>
      <c r="E13" s="40"/>
      <c r="F13" s="40"/>
      <c r="G13" s="38" t="s">
        <v>13</v>
      </c>
      <c r="I13" s="51"/>
    </row>
    <row r="14" spans="1:10" ht="14.9" customHeight="1" x14ac:dyDescent="0.25">
      <c r="A14" s="50" t="s">
        <v>14</v>
      </c>
      <c r="G14" s="17" t="s">
        <v>15</v>
      </c>
    </row>
    <row r="15" spans="1:10" ht="14.9" customHeight="1" x14ac:dyDescent="0.25">
      <c r="A15" s="46"/>
    </row>
    <row r="16" spans="1:10" ht="14.9" customHeight="1" x14ac:dyDescent="0.25">
      <c r="B16" s="40"/>
      <c r="C16" s="40"/>
      <c r="D16" s="40"/>
      <c r="E16" s="40"/>
      <c r="F16" s="40"/>
      <c r="G16" s="40"/>
      <c r="H16" s="52"/>
    </row>
    <row r="18" spans="1:9" ht="14.9" customHeight="1" x14ac:dyDescent="0.25">
      <c r="A18" s="53" t="s">
        <v>38</v>
      </c>
    </row>
    <row r="19" spans="1:9" ht="14.9" customHeight="1" x14ac:dyDescent="0.25">
      <c r="B19" s="40"/>
      <c r="C19" s="40"/>
      <c r="D19" s="40"/>
      <c r="E19" s="40"/>
    </row>
    <row r="20" spans="1:9" ht="14.9" customHeight="1" x14ac:dyDescent="0.25">
      <c r="A20" s="40"/>
      <c r="B20" s="40"/>
      <c r="C20" s="40"/>
      <c r="D20" s="40"/>
      <c r="E20" s="40"/>
      <c r="G20" s="46"/>
      <c r="H20" s="54"/>
      <c r="I20" s="55" t="s">
        <v>0</v>
      </c>
    </row>
    <row r="21" spans="1:9" ht="14.9" customHeight="1" x14ac:dyDescent="0.25">
      <c r="A21" s="38" t="s">
        <v>17</v>
      </c>
      <c r="E21" s="38" t="s">
        <v>18</v>
      </c>
      <c r="G21" s="56"/>
      <c r="H21" s="57"/>
      <c r="I21" s="58">
        <v>10</v>
      </c>
    </row>
    <row r="22" spans="1:9" ht="14.9" customHeight="1" x14ac:dyDescent="0.25">
      <c r="A22" s="59" t="s">
        <v>19</v>
      </c>
      <c r="B22" s="59"/>
      <c r="C22" s="60"/>
      <c r="D22" s="61"/>
      <c r="E22" s="62">
        <v>3</v>
      </c>
      <c r="G22" s="63" t="s">
        <v>5</v>
      </c>
      <c r="H22" s="64"/>
      <c r="I22" s="65">
        <f>+I23+I29+I30</f>
        <v>0</v>
      </c>
    </row>
    <row r="23" spans="1:9" ht="14.9" customHeight="1" x14ac:dyDescent="0.25">
      <c r="A23" s="59" t="s">
        <v>19</v>
      </c>
      <c r="B23" s="59">
        <v>10</v>
      </c>
      <c r="C23" s="60"/>
      <c r="D23" s="61"/>
      <c r="E23" s="62">
        <v>5</v>
      </c>
      <c r="G23" s="66" t="s">
        <v>20</v>
      </c>
      <c r="H23" s="67"/>
      <c r="I23" s="65">
        <f>SUM(I24:I27)</f>
        <v>0</v>
      </c>
    </row>
    <row r="24" spans="1:9" ht="14.9" customHeight="1" x14ac:dyDescent="0.25">
      <c r="A24" s="59" t="s">
        <v>19</v>
      </c>
      <c r="B24" s="59">
        <v>10</v>
      </c>
      <c r="C24" s="60">
        <v>10</v>
      </c>
      <c r="D24" s="61"/>
      <c r="E24" s="62">
        <v>7</v>
      </c>
      <c r="G24" s="68" t="s">
        <v>39</v>
      </c>
      <c r="H24" s="64"/>
      <c r="I24" s="69"/>
    </row>
    <row r="25" spans="1:9" ht="14.9" customHeight="1" x14ac:dyDescent="0.25">
      <c r="A25" s="59" t="s">
        <v>19</v>
      </c>
      <c r="B25" s="59">
        <v>10</v>
      </c>
      <c r="C25" s="60">
        <v>15</v>
      </c>
      <c r="D25" s="61"/>
      <c r="E25" s="62">
        <v>2</v>
      </c>
      <c r="G25" s="68" t="s">
        <v>40</v>
      </c>
      <c r="H25" s="64"/>
      <c r="I25" s="69"/>
    </row>
    <row r="26" spans="1:9" ht="14.9" customHeight="1" x14ac:dyDescent="0.25">
      <c r="A26" s="59" t="s">
        <v>19</v>
      </c>
      <c r="B26" s="59">
        <v>10</v>
      </c>
      <c r="C26" s="60">
        <v>20</v>
      </c>
      <c r="D26" s="61"/>
      <c r="E26" s="62">
        <v>9</v>
      </c>
      <c r="G26" s="68" t="s">
        <v>41</v>
      </c>
      <c r="H26" s="64"/>
      <c r="I26" s="69"/>
    </row>
    <row r="27" spans="1:9" ht="14.9" customHeight="1" x14ac:dyDescent="0.25">
      <c r="A27" s="59" t="s">
        <v>19</v>
      </c>
      <c r="B27" s="59">
        <v>10</v>
      </c>
      <c r="C27" s="60">
        <v>25</v>
      </c>
      <c r="D27" s="61"/>
      <c r="E27" s="62">
        <v>4</v>
      </c>
      <c r="G27" s="68" t="s">
        <v>26</v>
      </c>
      <c r="H27" s="64"/>
      <c r="I27" s="69"/>
    </row>
    <row r="28" spans="1:9" ht="14.9" customHeight="1" x14ac:dyDescent="0.25">
      <c r="A28" s="70"/>
      <c r="B28" s="70"/>
      <c r="C28" s="70"/>
      <c r="D28" s="71"/>
      <c r="E28" s="71"/>
      <c r="G28" s="33"/>
      <c r="H28" s="64"/>
      <c r="I28" s="26"/>
    </row>
    <row r="29" spans="1:9" ht="14.9" customHeight="1" x14ac:dyDescent="0.25">
      <c r="A29" s="59" t="s">
        <v>19</v>
      </c>
      <c r="B29" s="59">
        <v>15</v>
      </c>
      <c r="C29" s="60"/>
      <c r="D29" s="61"/>
      <c r="E29" s="62">
        <v>0</v>
      </c>
      <c r="G29" s="66" t="s">
        <v>28</v>
      </c>
      <c r="H29" s="64"/>
      <c r="I29" s="69"/>
    </row>
    <row r="30" spans="1:9" ht="14.9" customHeight="1" x14ac:dyDescent="0.25">
      <c r="A30" s="59" t="s">
        <v>19</v>
      </c>
      <c r="B30" s="59">
        <v>20</v>
      </c>
      <c r="C30" s="60"/>
      <c r="D30" s="61"/>
      <c r="E30" s="62">
        <v>7</v>
      </c>
      <c r="G30" s="66" t="s">
        <v>30</v>
      </c>
      <c r="H30" s="64"/>
      <c r="I30" s="69"/>
    </row>
    <row r="31" spans="1:9" ht="14.9" customHeight="1" x14ac:dyDescent="0.25">
      <c r="A31" s="70"/>
      <c r="B31" s="70"/>
      <c r="C31" s="70"/>
      <c r="D31" s="71"/>
      <c r="E31" s="71"/>
      <c r="G31" s="56"/>
      <c r="H31" s="57"/>
      <c r="I31" s="26"/>
    </row>
    <row r="32" spans="1:9" ht="14.9" customHeight="1" x14ac:dyDescent="0.25">
      <c r="A32" s="59">
        <v>15</v>
      </c>
      <c r="B32" s="59"/>
      <c r="C32" s="60"/>
      <c r="D32" s="61"/>
      <c r="E32" s="62">
        <v>5</v>
      </c>
      <c r="F32" s="26"/>
      <c r="G32" s="63" t="s">
        <v>31</v>
      </c>
      <c r="H32" s="67"/>
      <c r="I32" s="65">
        <f>I33-SUM(I35:I36)</f>
        <v>0</v>
      </c>
    </row>
    <row r="33" spans="1:9" ht="14.9" customHeight="1" x14ac:dyDescent="0.25">
      <c r="A33" s="59">
        <v>15</v>
      </c>
      <c r="B33" s="59" t="s">
        <v>19</v>
      </c>
      <c r="C33" s="60"/>
      <c r="D33" s="61"/>
      <c r="E33" s="62">
        <v>0</v>
      </c>
      <c r="F33" s="26"/>
      <c r="G33" s="72" t="s">
        <v>5</v>
      </c>
      <c r="H33" s="57"/>
      <c r="I33" s="65">
        <f>+I22</f>
        <v>0</v>
      </c>
    </row>
    <row r="34" spans="1:9" ht="14.9" customHeight="1" x14ac:dyDescent="0.25">
      <c r="A34" s="73"/>
      <c r="B34" s="73"/>
      <c r="C34" s="73"/>
      <c r="D34" s="26"/>
      <c r="E34" s="26"/>
      <c r="F34" s="26"/>
      <c r="G34" s="74" t="s">
        <v>42</v>
      </c>
      <c r="H34" s="75"/>
      <c r="I34" s="26"/>
    </row>
    <row r="35" spans="1:9" ht="14.9" customHeight="1" x14ac:dyDescent="0.25">
      <c r="A35" s="59">
        <v>15</v>
      </c>
      <c r="B35" s="59">
        <v>10</v>
      </c>
      <c r="C35" s="60"/>
      <c r="D35" s="61"/>
      <c r="E35" s="62">
        <v>7</v>
      </c>
      <c r="F35" s="26"/>
      <c r="G35" s="29" t="s">
        <v>41</v>
      </c>
      <c r="H35" s="76"/>
      <c r="I35" s="65">
        <f>+I26</f>
        <v>0</v>
      </c>
    </row>
    <row r="36" spans="1:9" ht="14.9" customHeight="1" x14ac:dyDescent="0.25">
      <c r="A36" s="59">
        <v>15</v>
      </c>
      <c r="B36" s="59">
        <v>15</v>
      </c>
      <c r="C36" s="60"/>
      <c r="D36" s="61"/>
      <c r="E36" s="62">
        <v>2</v>
      </c>
      <c r="F36" s="26"/>
      <c r="G36" s="29" t="s">
        <v>35</v>
      </c>
      <c r="H36" s="76"/>
      <c r="I36" s="69"/>
    </row>
    <row r="37" spans="1:9" ht="14.9" customHeight="1" x14ac:dyDescent="0.25">
      <c r="A37" s="26"/>
      <c r="B37" s="26"/>
      <c r="C37" s="26"/>
      <c r="D37" s="26"/>
      <c r="E37" s="26"/>
      <c r="F37" s="26"/>
      <c r="G37" s="26"/>
      <c r="H37" s="64"/>
    </row>
    <row r="38" spans="1:9" ht="14.9" customHeight="1" x14ac:dyDescent="0.25">
      <c r="A38" s="26"/>
      <c r="B38" s="26"/>
      <c r="C38" s="26"/>
      <c r="D38" s="26"/>
      <c r="E38" s="26"/>
      <c r="F38" s="26"/>
      <c r="G38" s="37"/>
      <c r="H38" s="57"/>
      <c r="I38" s="26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1">
    <pageSetUpPr fitToPage="1"/>
  </sheetPr>
  <dimension ref="A1:J36"/>
  <sheetViews>
    <sheetView showGridLines="0" tabSelected="1" topLeftCell="A13" zoomScale="70" zoomScaleNormal="70" zoomScaleSheetLayoutView="55" workbookViewId="0">
      <selection sqref="A1:J1"/>
    </sheetView>
  </sheetViews>
  <sheetFormatPr defaultColWidth="9.1796875" defaultRowHeight="14.9" customHeight="1" x14ac:dyDescent="0.25"/>
  <cols>
    <col min="1" max="5" width="2.81640625" style="38" customWidth="1"/>
    <col min="6" max="6" width="10" style="38" customWidth="1"/>
    <col min="7" max="7" width="63.453125" style="38" customWidth="1"/>
    <col min="8" max="8" width="20.26953125" style="38" customWidth="1"/>
    <col min="9" max="9" width="15.81640625" style="39" customWidth="1"/>
    <col min="10" max="16384" width="9.1796875" style="40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1</v>
      </c>
      <c r="B4" s="41"/>
      <c r="C4" s="41"/>
      <c r="D4" s="42"/>
      <c r="E4" s="41"/>
      <c r="F4" s="41"/>
      <c r="G4" s="41"/>
      <c r="H4" s="39" t="s">
        <v>2</v>
      </c>
      <c r="I4" s="43">
        <v>40623</v>
      </c>
    </row>
    <row r="5" spans="1:10" ht="14.9" customHeight="1" x14ac:dyDescent="0.25">
      <c r="A5" s="8" t="s">
        <v>36</v>
      </c>
      <c r="B5" s="41"/>
      <c r="C5" s="41"/>
      <c r="D5" s="44"/>
      <c r="E5" s="45"/>
      <c r="F5" s="45"/>
      <c r="G5" s="45"/>
      <c r="H5" s="39" t="s">
        <v>3</v>
      </c>
      <c r="I5" s="43">
        <v>41275</v>
      </c>
    </row>
    <row r="6" spans="1:10" ht="14.9" customHeight="1" x14ac:dyDescent="0.25">
      <c r="A6" s="46"/>
      <c r="H6" s="39" t="s">
        <v>4</v>
      </c>
      <c r="I6" s="43">
        <v>42736</v>
      </c>
    </row>
    <row r="7" spans="1:10" ht="14.9" customHeight="1" x14ac:dyDescent="0.25">
      <c r="A7" s="40"/>
      <c r="H7" s="39"/>
      <c r="I7" s="40"/>
    </row>
    <row r="8" spans="1:10" ht="14.9" customHeight="1" x14ac:dyDescent="0.25">
      <c r="A8" s="47" t="s">
        <v>5</v>
      </c>
      <c r="H8" s="39"/>
      <c r="I8" s="38"/>
    </row>
    <row r="9" spans="1:10" ht="14.9" customHeight="1" x14ac:dyDescent="0.25">
      <c r="A9" s="40"/>
      <c r="H9" s="125" t="s">
        <v>43</v>
      </c>
      <c r="I9" s="126"/>
    </row>
    <row r="10" spans="1:10" ht="29.5" customHeight="1" x14ac:dyDescent="0.25">
      <c r="A10" s="131" t="s">
        <v>7</v>
      </c>
      <c r="B10" s="131"/>
      <c r="C10" s="131"/>
      <c r="D10" s="131"/>
      <c r="E10" s="131"/>
      <c r="F10" s="131"/>
      <c r="G10" s="48" t="s">
        <v>8</v>
      </c>
      <c r="H10" s="127"/>
      <c r="I10" s="128"/>
    </row>
    <row r="11" spans="1:10" ht="29.5" customHeight="1" x14ac:dyDescent="0.25">
      <c r="A11" s="132" t="s">
        <v>9</v>
      </c>
      <c r="B11" s="132"/>
      <c r="C11" s="132"/>
      <c r="D11" s="132"/>
      <c r="E11" s="132"/>
      <c r="F11" s="132"/>
      <c r="G11" s="49">
        <v>452</v>
      </c>
      <c r="H11" s="127"/>
      <c r="I11" s="128"/>
    </row>
    <row r="12" spans="1:10" ht="14.9" customHeight="1" x14ac:dyDescent="0.25">
      <c r="A12" s="50" t="s">
        <v>10</v>
      </c>
      <c r="G12" s="49" t="s">
        <v>11</v>
      </c>
      <c r="H12" s="129"/>
      <c r="I12" s="130"/>
    </row>
    <row r="13" spans="1:10" ht="14.9" customHeight="1" x14ac:dyDescent="0.25">
      <c r="A13" s="50" t="s">
        <v>12</v>
      </c>
      <c r="B13" s="40"/>
      <c r="C13" s="40"/>
      <c r="D13" s="40"/>
      <c r="E13" s="40"/>
      <c r="F13" s="40"/>
      <c r="G13" s="38" t="s">
        <v>13</v>
      </c>
      <c r="I13" s="51"/>
    </row>
    <row r="14" spans="1:10" ht="14.9" customHeight="1" x14ac:dyDescent="0.25">
      <c r="A14" s="50" t="s">
        <v>14</v>
      </c>
      <c r="G14" s="17" t="s">
        <v>15</v>
      </c>
      <c r="H14" s="49"/>
    </row>
    <row r="15" spans="1:10" ht="14.9" customHeight="1" x14ac:dyDescent="0.25">
      <c r="A15" s="46"/>
    </row>
    <row r="16" spans="1:10" ht="14.9" customHeight="1" x14ac:dyDescent="0.25">
      <c r="B16" s="40"/>
      <c r="C16" s="40"/>
      <c r="D16" s="40"/>
      <c r="E16" s="40"/>
      <c r="F16" s="40"/>
      <c r="G16" s="40"/>
      <c r="H16" s="40"/>
    </row>
    <row r="18" spans="1:9" ht="14.9" customHeight="1" x14ac:dyDescent="0.25">
      <c r="A18" s="53" t="s">
        <v>44</v>
      </c>
    </row>
    <row r="19" spans="1:9" ht="14.9" customHeight="1" x14ac:dyDescent="0.25">
      <c r="B19" s="40"/>
      <c r="C19" s="40"/>
      <c r="D19" s="40"/>
      <c r="E19" s="40"/>
    </row>
    <row r="20" spans="1:9" ht="14.9" customHeight="1" x14ac:dyDescent="0.25">
      <c r="A20" s="40"/>
      <c r="B20" s="40"/>
      <c r="C20" s="40"/>
      <c r="D20" s="40"/>
      <c r="E20" s="40"/>
      <c r="G20" s="46"/>
      <c r="H20" s="46"/>
      <c r="I20" s="55" t="s">
        <v>0</v>
      </c>
    </row>
    <row r="21" spans="1:9" ht="14.9" customHeight="1" x14ac:dyDescent="0.25">
      <c r="A21" s="38" t="s">
        <v>17</v>
      </c>
      <c r="E21" s="38" t="s">
        <v>18</v>
      </c>
      <c r="G21" s="56"/>
      <c r="H21" s="56"/>
      <c r="I21" s="58">
        <v>10</v>
      </c>
    </row>
    <row r="22" spans="1:9" ht="14.9" customHeight="1" x14ac:dyDescent="0.25">
      <c r="A22" s="59" t="s">
        <v>19</v>
      </c>
      <c r="B22" s="59"/>
      <c r="C22" s="60"/>
      <c r="D22" s="61"/>
      <c r="E22" s="62">
        <v>4</v>
      </c>
      <c r="G22" s="63" t="s">
        <v>5</v>
      </c>
      <c r="H22" s="26"/>
      <c r="I22" s="65">
        <f>+I23+I29</f>
        <v>0</v>
      </c>
    </row>
    <row r="23" spans="1:9" ht="14.9" customHeight="1" x14ac:dyDescent="0.25">
      <c r="A23" s="59" t="s">
        <v>19</v>
      </c>
      <c r="B23" s="59">
        <v>10</v>
      </c>
      <c r="C23" s="60"/>
      <c r="D23" s="61"/>
      <c r="E23" s="62">
        <v>6</v>
      </c>
      <c r="G23" s="72" t="s">
        <v>45</v>
      </c>
      <c r="H23" s="63"/>
      <c r="I23" s="65">
        <f>SUM(I24:I27)</f>
        <v>0</v>
      </c>
    </row>
    <row r="24" spans="1:9" ht="14.9" customHeight="1" x14ac:dyDescent="0.25">
      <c r="A24" s="59" t="s">
        <v>19</v>
      </c>
      <c r="B24" s="59">
        <v>10</v>
      </c>
      <c r="C24" s="60">
        <v>10</v>
      </c>
      <c r="D24" s="61"/>
      <c r="E24" s="62">
        <v>8</v>
      </c>
      <c r="G24" s="29" t="s">
        <v>39</v>
      </c>
      <c r="H24" s="26"/>
      <c r="I24" s="69"/>
    </row>
    <row r="25" spans="1:9" ht="14.9" customHeight="1" x14ac:dyDescent="0.25">
      <c r="A25" s="59" t="s">
        <v>19</v>
      </c>
      <c r="B25" s="59">
        <v>10</v>
      </c>
      <c r="C25" s="60">
        <v>15</v>
      </c>
      <c r="D25" s="61"/>
      <c r="E25" s="62">
        <v>3</v>
      </c>
      <c r="G25" s="29" t="s">
        <v>40</v>
      </c>
      <c r="H25" s="26"/>
      <c r="I25" s="69"/>
    </row>
    <row r="26" spans="1:9" ht="14.9" customHeight="1" x14ac:dyDescent="0.25">
      <c r="A26" s="59" t="s">
        <v>19</v>
      </c>
      <c r="B26" s="59">
        <v>10</v>
      </c>
      <c r="C26" s="60">
        <v>20</v>
      </c>
      <c r="D26" s="61"/>
      <c r="E26" s="62">
        <v>0</v>
      </c>
      <c r="G26" s="29" t="s">
        <v>41</v>
      </c>
      <c r="H26" s="26"/>
      <c r="I26" s="69"/>
    </row>
    <row r="27" spans="1:9" ht="14.9" customHeight="1" x14ac:dyDescent="0.25">
      <c r="A27" s="59" t="s">
        <v>19</v>
      </c>
      <c r="B27" s="59">
        <v>10</v>
      </c>
      <c r="C27" s="60">
        <v>25</v>
      </c>
      <c r="D27" s="61"/>
      <c r="E27" s="62">
        <v>5</v>
      </c>
      <c r="G27" s="29" t="s">
        <v>26</v>
      </c>
      <c r="H27" s="26"/>
      <c r="I27" s="69"/>
    </row>
    <row r="28" spans="1:9" ht="14.9" customHeight="1" x14ac:dyDescent="0.25">
      <c r="A28" s="77"/>
      <c r="B28" s="77"/>
      <c r="C28" s="77"/>
      <c r="D28" s="41"/>
      <c r="E28" s="41"/>
      <c r="G28" s="78"/>
      <c r="H28" s="26"/>
      <c r="I28" s="26"/>
    </row>
    <row r="29" spans="1:9" ht="14.9" customHeight="1" x14ac:dyDescent="0.25">
      <c r="A29" s="59" t="s">
        <v>19</v>
      </c>
      <c r="B29" s="59">
        <v>15</v>
      </c>
      <c r="C29" s="60"/>
      <c r="D29" s="61"/>
      <c r="E29" s="62">
        <v>1</v>
      </c>
      <c r="G29" s="72" t="s">
        <v>30</v>
      </c>
      <c r="H29" s="26"/>
      <c r="I29" s="69"/>
    </row>
    <row r="30" spans="1:9" ht="14.9" customHeight="1" x14ac:dyDescent="0.25">
      <c r="A30" s="77"/>
      <c r="B30" s="77"/>
      <c r="C30" s="77"/>
      <c r="D30" s="41"/>
      <c r="E30" s="41"/>
      <c r="G30" s="56"/>
      <c r="H30" s="56"/>
      <c r="I30" s="26"/>
    </row>
    <row r="31" spans="1:9" ht="14.9" customHeight="1" x14ac:dyDescent="0.25">
      <c r="A31" s="59">
        <v>15</v>
      </c>
      <c r="B31" s="59"/>
      <c r="C31" s="60"/>
      <c r="D31" s="61"/>
      <c r="E31" s="62">
        <v>6</v>
      </c>
      <c r="G31" s="63" t="s">
        <v>31</v>
      </c>
      <c r="H31" s="63"/>
      <c r="I31" s="65">
        <f>I32-I34</f>
        <v>0</v>
      </c>
    </row>
    <row r="32" spans="1:9" ht="14.9" customHeight="1" x14ac:dyDescent="0.25">
      <c r="A32" s="59">
        <v>15</v>
      </c>
      <c r="B32" s="59" t="s">
        <v>19</v>
      </c>
      <c r="C32" s="60"/>
      <c r="D32" s="61"/>
      <c r="E32" s="62">
        <v>1</v>
      </c>
      <c r="G32" s="72" t="s">
        <v>32</v>
      </c>
      <c r="H32" s="79"/>
      <c r="I32" s="65">
        <f>I22</f>
        <v>0</v>
      </c>
    </row>
    <row r="33" spans="1:9" ht="14.9" customHeight="1" x14ac:dyDescent="0.25">
      <c r="A33" s="77"/>
      <c r="B33" s="77"/>
      <c r="C33" s="77"/>
      <c r="D33" s="41"/>
      <c r="E33" s="41"/>
      <c r="G33" s="72" t="s">
        <v>42</v>
      </c>
      <c r="H33" s="79"/>
    </row>
    <row r="34" spans="1:9" ht="14.9" customHeight="1" x14ac:dyDescent="0.25">
      <c r="A34" s="59">
        <v>15</v>
      </c>
      <c r="B34" s="59">
        <v>10</v>
      </c>
      <c r="C34" s="60"/>
      <c r="D34" s="61"/>
      <c r="E34" s="62">
        <v>8</v>
      </c>
      <c r="G34" s="29" t="s">
        <v>41</v>
      </c>
      <c r="H34" s="76"/>
      <c r="I34" s="65">
        <f>+I26</f>
        <v>0</v>
      </c>
    </row>
    <row r="35" spans="1:9" ht="14.9" customHeight="1" x14ac:dyDescent="0.25">
      <c r="H35" s="34"/>
    </row>
    <row r="36" spans="1:9" ht="14.9" customHeight="1" x14ac:dyDescent="0.25">
      <c r="G36" s="3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4">
    <pageSetUpPr fitToPage="1"/>
  </sheetPr>
  <dimension ref="A1:J32"/>
  <sheetViews>
    <sheetView showGridLines="0" zoomScaleNormal="100" zoomScaleSheetLayoutView="55" workbookViewId="0"/>
  </sheetViews>
  <sheetFormatPr defaultColWidth="9.1796875" defaultRowHeight="14.9" customHeight="1" x14ac:dyDescent="0.25"/>
  <cols>
    <col min="1" max="5" width="2.81640625" style="38" customWidth="1"/>
    <col min="6" max="6" width="10" style="38" customWidth="1"/>
    <col min="7" max="7" width="55" style="38" customWidth="1"/>
    <col min="8" max="8" width="18.453125" style="39" customWidth="1"/>
    <col min="9" max="9" width="14.453125" style="39" customWidth="1"/>
    <col min="10" max="16384" width="9.1796875" style="40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1</v>
      </c>
      <c r="B4" s="41"/>
      <c r="C4" s="41"/>
      <c r="D4" s="42"/>
      <c r="E4" s="41"/>
      <c r="F4" s="41"/>
      <c r="G4" s="41"/>
      <c r="H4" s="39" t="s">
        <v>2</v>
      </c>
      <c r="I4" s="43">
        <v>40623</v>
      </c>
    </row>
    <row r="5" spans="1:10" ht="14.9" customHeight="1" x14ac:dyDescent="0.25">
      <c r="A5" s="8" t="s">
        <v>36</v>
      </c>
      <c r="B5" s="41"/>
      <c r="C5" s="41"/>
      <c r="D5" s="44"/>
      <c r="E5" s="45"/>
      <c r="F5" s="45"/>
      <c r="G5" s="45"/>
      <c r="H5" s="39" t="s">
        <v>3</v>
      </c>
      <c r="I5" s="43">
        <v>41275</v>
      </c>
    </row>
    <row r="6" spans="1:10" ht="14.9" customHeight="1" x14ac:dyDescent="0.25">
      <c r="A6" s="46"/>
      <c r="H6" s="39" t="s">
        <v>4</v>
      </c>
      <c r="I6" s="43">
        <v>42736</v>
      </c>
    </row>
    <row r="7" spans="1:10" ht="14.9" customHeight="1" x14ac:dyDescent="0.25">
      <c r="A7" s="40"/>
      <c r="I7" s="40"/>
    </row>
    <row r="8" spans="1:10" ht="14.9" customHeight="1" x14ac:dyDescent="0.25">
      <c r="A8" s="47" t="s">
        <v>5</v>
      </c>
      <c r="I8" s="38"/>
    </row>
    <row r="9" spans="1:10" ht="14.9" customHeight="1" x14ac:dyDescent="0.25">
      <c r="A9" s="40"/>
      <c r="H9" s="125" t="s">
        <v>46</v>
      </c>
      <c r="I9" s="133"/>
    </row>
    <row r="10" spans="1:10" ht="29.5" customHeight="1" x14ac:dyDescent="0.25">
      <c r="A10" s="131" t="s">
        <v>7</v>
      </c>
      <c r="B10" s="131"/>
      <c r="C10" s="131"/>
      <c r="D10" s="131"/>
      <c r="E10" s="131"/>
      <c r="F10" s="131"/>
      <c r="G10" s="48" t="s">
        <v>8</v>
      </c>
      <c r="H10" s="134"/>
      <c r="I10" s="135"/>
    </row>
    <row r="11" spans="1:10" ht="29.5" customHeight="1" x14ac:dyDescent="0.25">
      <c r="A11" s="132" t="s">
        <v>9</v>
      </c>
      <c r="B11" s="132"/>
      <c r="C11" s="132"/>
      <c r="D11" s="132"/>
      <c r="E11" s="132"/>
      <c r="F11" s="132"/>
      <c r="G11" s="49" t="s">
        <v>47</v>
      </c>
      <c r="H11" s="134"/>
      <c r="I11" s="135"/>
    </row>
    <row r="12" spans="1:10" ht="14.9" customHeight="1" x14ac:dyDescent="0.25">
      <c r="A12" s="50" t="s">
        <v>10</v>
      </c>
      <c r="G12" s="49" t="s">
        <v>11</v>
      </c>
      <c r="H12" s="136"/>
      <c r="I12" s="137"/>
    </row>
    <row r="13" spans="1:10" ht="14.9" customHeight="1" x14ac:dyDescent="0.25">
      <c r="A13" s="50" t="s">
        <v>12</v>
      </c>
      <c r="B13" s="40"/>
      <c r="C13" s="40"/>
      <c r="D13" s="40"/>
      <c r="E13" s="40"/>
      <c r="F13" s="40"/>
      <c r="G13" s="38" t="s">
        <v>13</v>
      </c>
      <c r="I13" s="51"/>
    </row>
    <row r="14" spans="1:10" ht="14.9" customHeight="1" x14ac:dyDescent="0.25">
      <c r="A14" s="50" t="s">
        <v>14</v>
      </c>
      <c r="G14" s="17" t="s">
        <v>15</v>
      </c>
    </row>
    <row r="15" spans="1:10" ht="14.9" customHeight="1" x14ac:dyDescent="0.25">
      <c r="A15" s="46"/>
    </row>
    <row r="16" spans="1:10" ht="14.9" customHeight="1" x14ac:dyDescent="0.25">
      <c r="B16" s="40"/>
      <c r="C16" s="40"/>
      <c r="D16" s="40"/>
      <c r="E16" s="40"/>
      <c r="F16" s="40"/>
      <c r="G16" s="40"/>
      <c r="H16" s="52"/>
    </row>
    <row r="18" spans="1:9" ht="14.9" customHeight="1" x14ac:dyDescent="0.3">
      <c r="A18" s="80" t="s">
        <v>48</v>
      </c>
    </row>
    <row r="19" spans="1:9" ht="14.65" customHeight="1" x14ac:dyDescent="0.25">
      <c r="B19" s="40"/>
      <c r="C19" s="40"/>
      <c r="D19" s="40"/>
      <c r="E19" s="40"/>
    </row>
    <row r="20" spans="1:9" ht="18" customHeight="1" x14ac:dyDescent="0.25">
      <c r="B20" s="40"/>
      <c r="C20" s="40"/>
      <c r="D20" s="40"/>
      <c r="E20" s="40"/>
      <c r="I20" s="55" t="s">
        <v>0</v>
      </c>
    </row>
    <row r="21" spans="1:9" ht="17.5" customHeight="1" x14ac:dyDescent="0.25">
      <c r="A21" s="38" t="s">
        <v>17</v>
      </c>
      <c r="E21" s="38" t="s">
        <v>18</v>
      </c>
      <c r="G21" s="79"/>
      <c r="I21" s="58">
        <v>10</v>
      </c>
    </row>
    <row r="22" spans="1:9" ht="14.9" customHeight="1" x14ac:dyDescent="0.25">
      <c r="A22" s="59" t="s">
        <v>19</v>
      </c>
      <c r="B22" s="60"/>
      <c r="C22" s="60"/>
      <c r="D22" s="61"/>
      <c r="E22" s="62">
        <v>9</v>
      </c>
      <c r="G22" s="81" t="s">
        <v>5</v>
      </c>
      <c r="H22" s="39" t="s">
        <v>49</v>
      </c>
      <c r="I22" s="86">
        <f>+I23+I27</f>
        <v>0</v>
      </c>
    </row>
    <row r="23" spans="1:9" ht="14.9" customHeight="1" x14ac:dyDescent="0.25">
      <c r="A23" s="59" t="s">
        <v>19</v>
      </c>
      <c r="B23" s="60">
        <v>10</v>
      </c>
      <c r="C23" s="60"/>
      <c r="D23" s="61"/>
      <c r="E23" s="62">
        <v>1</v>
      </c>
      <c r="G23" s="72" t="s">
        <v>50</v>
      </c>
      <c r="H23" s="76"/>
      <c r="I23" s="86">
        <f>SUM(I24:I26)</f>
        <v>0</v>
      </c>
    </row>
    <row r="24" spans="1:9" ht="14.9" customHeight="1" x14ac:dyDescent="0.25">
      <c r="A24" s="59" t="s">
        <v>19</v>
      </c>
      <c r="B24" s="60">
        <v>10</v>
      </c>
      <c r="C24" s="59">
        <v>10</v>
      </c>
      <c r="D24" s="61"/>
      <c r="E24" s="62">
        <v>3</v>
      </c>
      <c r="G24" s="29" t="s">
        <v>39</v>
      </c>
      <c r="H24" s="76"/>
      <c r="I24" s="87"/>
    </row>
    <row r="25" spans="1:9" ht="14.9" customHeight="1" x14ac:dyDescent="0.25">
      <c r="A25" s="59" t="s">
        <v>19</v>
      </c>
      <c r="B25" s="60">
        <v>10</v>
      </c>
      <c r="C25" s="60">
        <v>15</v>
      </c>
      <c r="D25" s="61"/>
      <c r="E25" s="62">
        <v>8</v>
      </c>
      <c r="G25" s="29" t="s">
        <v>40</v>
      </c>
      <c r="H25" s="76"/>
      <c r="I25" s="87"/>
    </row>
    <row r="26" spans="1:9" ht="14.9" customHeight="1" x14ac:dyDescent="0.25">
      <c r="A26" s="59" t="s">
        <v>19</v>
      </c>
      <c r="B26" s="60">
        <v>10</v>
      </c>
      <c r="C26" s="60">
        <v>20</v>
      </c>
      <c r="D26" s="61"/>
      <c r="E26" s="62">
        <v>5</v>
      </c>
      <c r="G26" s="29" t="s">
        <v>26</v>
      </c>
      <c r="H26" s="76"/>
      <c r="I26" s="87"/>
    </row>
    <row r="27" spans="1:9" ht="14.9" customHeight="1" x14ac:dyDescent="0.25">
      <c r="A27" s="59" t="s">
        <v>19</v>
      </c>
      <c r="B27" s="60">
        <v>20</v>
      </c>
      <c r="C27" s="60"/>
      <c r="D27" s="61"/>
      <c r="E27" s="62">
        <v>3</v>
      </c>
      <c r="G27" s="72" t="s">
        <v>51</v>
      </c>
      <c r="H27" s="76"/>
      <c r="I27" s="87"/>
    </row>
    <row r="28" spans="1:9" ht="14.9" customHeight="1" x14ac:dyDescent="0.25">
      <c r="A28" s="82"/>
      <c r="B28" s="82"/>
      <c r="C28" s="82"/>
      <c r="D28" s="83"/>
      <c r="E28" s="83"/>
      <c r="F28" s="34"/>
      <c r="G28" s="63"/>
      <c r="H28" s="76"/>
      <c r="I28" s="88"/>
    </row>
    <row r="29" spans="1:9" ht="14.9" customHeight="1" x14ac:dyDescent="0.25">
      <c r="A29" s="59">
        <v>15</v>
      </c>
      <c r="B29" s="60"/>
      <c r="C29" s="60"/>
      <c r="D29" s="61"/>
      <c r="E29" s="62">
        <v>1</v>
      </c>
      <c r="F29" s="34"/>
      <c r="G29" s="63" t="s">
        <v>31</v>
      </c>
      <c r="H29" s="76" t="s">
        <v>52</v>
      </c>
      <c r="I29" s="86">
        <f>I23</f>
        <v>0</v>
      </c>
    </row>
    <row r="30" spans="1:9" ht="14.9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25.5" customHeight="1" x14ac:dyDescent="0.25">
      <c r="A31" s="34"/>
      <c r="B31" s="34"/>
      <c r="C31" s="34"/>
      <c r="D31" s="34"/>
      <c r="E31" s="34"/>
      <c r="F31" s="34"/>
      <c r="G31" s="84" t="s">
        <v>53</v>
      </c>
      <c r="H31" s="76"/>
      <c r="I31" s="34"/>
    </row>
    <row r="32" spans="1:9" ht="14.9" customHeight="1" x14ac:dyDescent="0.25">
      <c r="A32" s="59">
        <v>20</v>
      </c>
      <c r="B32" s="60"/>
      <c r="C32" s="60"/>
      <c r="D32" s="61"/>
      <c r="E32" s="62">
        <v>8</v>
      </c>
      <c r="G32" s="85" t="s">
        <v>5</v>
      </c>
      <c r="H32" s="39" t="s">
        <v>54</v>
      </c>
      <c r="I32" s="8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2">
    <pageSetUpPr fitToPage="1"/>
  </sheetPr>
  <dimension ref="A1:J27"/>
  <sheetViews>
    <sheetView showGridLines="0" zoomScaleNormal="100" zoomScaleSheetLayoutView="55" workbookViewId="0"/>
  </sheetViews>
  <sheetFormatPr defaultColWidth="9.1796875" defaultRowHeight="14.9" customHeight="1" x14ac:dyDescent="0.25"/>
  <cols>
    <col min="1" max="5" width="2.81640625" style="89" customWidth="1"/>
    <col min="6" max="6" width="10" style="89" customWidth="1"/>
    <col min="7" max="7" width="87.26953125" style="89" customWidth="1"/>
    <col min="8" max="8" width="15.453125" style="90" customWidth="1"/>
    <col min="9" max="9" width="16.26953125" style="89" customWidth="1"/>
    <col min="10" max="16384" width="9.1796875" style="88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1</v>
      </c>
      <c r="B4" s="91"/>
      <c r="C4" s="91"/>
      <c r="D4" s="92"/>
      <c r="E4" s="91"/>
      <c r="F4" s="91"/>
      <c r="G4" s="91"/>
      <c r="H4" s="90" t="s">
        <v>2</v>
      </c>
      <c r="I4" s="93">
        <v>40623</v>
      </c>
    </row>
    <row r="5" spans="1:10" ht="14.9" customHeight="1" x14ac:dyDescent="0.25">
      <c r="A5" s="8" t="s">
        <v>36</v>
      </c>
      <c r="B5" s="91"/>
      <c r="C5" s="91"/>
      <c r="D5" s="94"/>
      <c r="E5" s="95"/>
      <c r="F5" s="95"/>
      <c r="G5" s="95"/>
      <c r="H5" s="90" t="s">
        <v>3</v>
      </c>
      <c r="I5" s="93">
        <v>40634</v>
      </c>
    </row>
    <row r="6" spans="1:10" ht="14.9" customHeight="1" x14ac:dyDescent="0.25">
      <c r="A6" s="96"/>
      <c r="H6" s="90" t="s">
        <v>4</v>
      </c>
      <c r="I6" s="93">
        <v>40909</v>
      </c>
    </row>
    <row r="7" spans="1:10" ht="14.9" customHeight="1" x14ac:dyDescent="0.25">
      <c r="A7" s="88"/>
      <c r="H7" s="88"/>
      <c r="I7" s="88"/>
    </row>
    <row r="8" spans="1:10" ht="14.9" customHeight="1" x14ac:dyDescent="0.25">
      <c r="A8" s="97" t="s">
        <v>55</v>
      </c>
      <c r="H8" s="89"/>
      <c r="I8" s="88"/>
    </row>
    <row r="9" spans="1:10" ht="14.9" customHeight="1" x14ac:dyDescent="0.25">
      <c r="A9" s="88"/>
      <c r="H9" s="138" t="s">
        <v>56</v>
      </c>
      <c r="I9" s="139"/>
    </row>
    <row r="10" spans="1:10" ht="29.5" customHeight="1" x14ac:dyDescent="0.25">
      <c r="A10" s="144" t="s">
        <v>7</v>
      </c>
      <c r="B10" s="144"/>
      <c r="C10" s="144"/>
      <c r="D10" s="144"/>
      <c r="E10" s="144"/>
      <c r="F10" s="144"/>
      <c r="G10" s="98" t="s">
        <v>8</v>
      </c>
      <c r="H10" s="140"/>
      <c r="I10" s="141"/>
    </row>
    <row r="11" spans="1:10" ht="29.5" customHeight="1" x14ac:dyDescent="0.25">
      <c r="A11" s="145" t="s">
        <v>9</v>
      </c>
      <c r="B11" s="145"/>
      <c r="C11" s="145"/>
      <c r="D11" s="145"/>
      <c r="E11" s="145"/>
      <c r="F11" s="145"/>
      <c r="G11" s="99">
        <v>401</v>
      </c>
      <c r="H11" s="140"/>
      <c r="I11" s="141"/>
    </row>
    <row r="12" spans="1:10" ht="14.9" customHeight="1" x14ac:dyDescent="0.25">
      <c r="A12" s="100" t="s">
        <v>10</v>
      </c>
      <c r="G12" s="99" t="s">
        <v>11</v>
      </c>
      <c r="H12" s="142"/>
      <c r="I12" s="143"/>
    </row>
    <row r="13" spans="1:10" ht="14.9" customHeight="1" x14ac:dyDescent="0.25">
      <c r="A13" s="100" t="s">
        <v>12</v>
      </c>
      <c r="B13" s="88"/>
      <c r="C13" s="88"/>
      <c r="D13" s="88"/>
      <c r="E13" s="88"/>
      <c r="F13" s="88"/>
      <c r="G13" s="89" t="s">
        <v>13</v>
      </c>
      <c r="H13" s="101"/>
      <c r="I13" s="101"/>
    </row>
    <row r="14" spans="1:10" ht="14.9" customHeight="1" x14ac:dyDescent="0.25">
      <c r="A14" s="100" t="s">
        <v>14</v>
      </c>
      <c r="G14" s="102" t="s">
        <v>15</v>
      </c>
    </row>
    <row r="15" spans="1:10" ht="14.9" customHeight="1" x14ac:dyDescent="0.25">
      <c r="A15" s="96"/>
    </row>
    <row r="16" spans="1:10" ht="14.9" customHeight="1" x14ac:dyDescent="0.25">
      <c r="B16" s="88"/>
      <c r="C16" s="88"/>
      <c r="D16" s="88"/>
      <c r="E16" s="88"/>
      <c r="F16" s="88"/>
      <c r="G16" s="88"/>
      <c r="I16" s="26"/>
    </row>
    <row r="17" spans="1:9" ht="14.9" customHeight="1" x14ac:dyDescent="0.25">
      <c r="I17" s="26"/>
    </row>
    <row r="18" spans="1:9" ht="14.9" customHeight="1" x14ac:dyDescent="0.35">
      <c r="A18" s="103" t="s">
        <v>57</v>
      </c>
      <c r="I18" s="26"/>
    </row>
    <row r="19" spans="1:9" ht="14.9" customHeight="1" x14ac:dyDescent="0.25">
      <c r="E19" s="88"/>
      <c r="G19" s="88"/>
      <c r="I19" s="88"/>
    </row>
    <row r="20" spans="1:9" ht="43.4" customHeight="1" x14ac:dyDescent="0.25">
      <c r="I20" s="104" t="s">
        <v>0</v>
      </c>
    </row>
    <row r="21" spans="1:9" ht="14.9" customHeight="1" x14ac:dyDescent="0.25">
      <c r="A21" s="89" t="s">
        <v>17</v>
      </c>
      <c r="E21" s="89" t="s">
        <v>18</v>
      </c>
      <c r="F21" s="105"/>
      <c r="G21" s="106"/>
      <c r="I21" s="107">
        <v>10</v>
      </c>
    </row>
    <row r="22" spans="1:9" ht="14.9" customHeight="1" x14ac:dyDescent="0.25">
      <c r="A22" s="108" t="s">
        <v>58</v>
      </c>
      <c r="B22" s="109"/>
      <c r="C22" s="109"/>
      <c r="D22" s="110"/>
      <c r="E22" s="111" t="s">
        <v>59</v>
      </c>
      <c r="G22" s="99" t="s">
        <v>60</v>
      </c>
      <c r="I22" s="87"/>
    </row>
    <row r="23" spans="1:9" ht="14.9" customHeight="1" x14ac:dyDescent="0.25">
      <c r="A23" s="108" t="s">
        <v>61</v>
      </c>
      <c r="B23" s="109"/>
      <c r="C23" s="109"/>
      <c r="D23" s="110"/>
      <c r="E23" s="111" t="s">
        <v>62</v>
      </c>
      <c r="G23" s="99" t="s">
        <v>63</v>
      </c>
      <c r="I23" s="87"/>
    </row>
    <row r="24" spans="1:9" ht="14.9" customHeight="1" x14ac:dyDescent="0.25">
      <c r="A24" s="108" t="s">
        <v>64</v>
      </c>
      <c r="B24" s="109"/>
      <c r="C24" s="109"/>
      <c r="D24" s="110"/>
      <c r="E24" s="111" t="s">
        <v>65</v>
      </c>
      <c r="G24" s="99" t="s">
        <v>66</v>
      </c>
      <c r="I24" s="112"/>
    </row>
    <row r="25" spans="1:9" ht="14.9" customHeight="1" x14ac:dyDescent="0.25">
      <c r="A25" s="108" t="s">
        <v>67</v>
      </c>
      <c r="B25" s="109"/>
      <c r="C25" s="109"/>
      <c r="D25" s="110"/>
      <c r="E25" s="111" t="s">
        <v>68</v>
      </c>
      <c r="G25" s="99" t="s">
        <v>69</v>
      </c>
      <c r="I25" s="112"/>
    </row>
    <row r="26" spans="1:9" ht="14.9" customHeight="1" x14ac:dyDescent="0.25">
      <c r="A26" s="108" t="s">
        <v>70</v>
      </c>
      <c r="B26" s="109"/>
      <c r="C26" s="109"/>
      <c r="D26" s="110"/>
      <c r="E26" s="111" t="s">
        <v>71</v>
      </c>
      <c r="G26" s="99" t="s">
        <v>72</v>
      </c>
      <c r="I26" s="87"/>
    </row>
    <row r="27" spans="1:9" ht="14.9" customHeight="1" x14ac:dyDescent="0.25">
      <c r="A27" s="108" t="s">
        <v>73</v>
      </c>
      <c r="B27" s="109"/>
      <c r="C27" s="109"/>
      <c r="D27" s="110"/>
      <c r="E27" s="111" t="s">
        <v>74</v>
      </c>
      <c r="G27" s="99" t="s">
        <v>75</v>
      </c>
      <c r="I27" s="8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VF06a</vt:lpstr>
      <vt:lpstr>VF06e</vt:lpstr>
      <vt:lpstr>VF06f</vt:lpstr>
      <vt:lpstr>VF06k</vt:lpstr>
      <vt:lpstr>VF11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2022-01-19T09:55:54Z</dcterms:created>
  <dcterms:modified xsi:type="dcterms:W3CDTF">2022-03-09T12:56:40Z</dcterms:modified>
</cp:coreProperties>
</file>