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2135" activeTab="2"/>
  </bookViews>
  <sheets>
    <sheet name="POP Pankit" sheetId="2" r:id="rId1"/>
    <sheet name="POP Banker" sheetId="3" r:id="rId2"/>
    <sheet name="POP Banks" sheetId="4" r:id="rId3"/>
    <sheet name="Tiedot" sheetId="1" r:id="rId4"/>
    <sheet name="Sheet1" sheetId="5" r:id="rId5"/>
  </sheets>
  <definedNames>
    <definedName name="AlaOtsikko" localSheetId="1">'POP Banker'!$B$2</definedName>
    <definedName name="AlaOtsikko" localSheetId="2">'POP Banks'!$B$2</definedName>
    <definedName name="AlaOtsikko">'POP Pankit'!$A$2</definedName>
    <definedName name="PivotAlue_en">'POP Banks'!$A$2:$AJ$48</definedName>
    <definedName name="PivotAlue_fi">'POP Pankit'!$A$2:$AJ$48</definedName>
    <definedName name="PivotAlue_sv">'POP Banker'!$A$2:$AJ$48</definedName>
    <definedName name="YlaOtsikko" localSheetId="1">'POP Banker'!$B$1</definedName>
    <definedName name="YlaOtsikko" localSheetId="2">'POP Banks'!$B$1</definedName>
    <definedName name="YlaOtsikko">'POP Pankit'!$A$1</definedName>
  </definedNames>
  <calcPr calcId="152511"/>
  <pivotCaches>
    <pivotCache cacheId="45"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 i="1" l="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alcChain>
</file>

<file path=xl/sharedStrings.xml><?xml version="1.0" encoding="utf-8"?>
<sst xmlns="http://schemas.openxmlformats.org/spreadsheetml/2006/main" count="3334" uniqueCount="190">
  <si>
    <t>Järjestys</t>
  </si>
  <si>
    <t>Rivivalinta</t>
  </si>
  <si>
    <t>Laitos</t>
  </si>
  <si>
    <t>Ajankohta</t>
  </si>
  <si>
    <t>Arvo</t>
  </si>
  <si>
    <t>Korkokate</t>
  </si>
  <si>
    <t>Hannulan Osuuspankki</t>
  </si>
  <si>
    <t>Palkkiotuotot, netto</t>
  </si>
  <si>
    <t>Palkkiotuotot</t>
  </si>
  <si>
    <t>Palkkiokulut</t>
  </si>
  <si>
    <t>Kaupankäynti- ja sijoitustoiminnan nettotuotot</t>
  </si>
  <si>
    <t>Muut tuotot</t>
  </si>
  <si>
    <t>Tuotot</t>
  </si>
  <si>
    <t>Kulut</t>
  </si>
  <si>
    <t>Arvonalentumiset luotoista ja sitoumuksista</t>
  </si>
  <si>
    <t>Liikevoitto/-tappio</t>
  </si>
  <si>
    <t>Käteiset varat ja keskuspankkisaamiset</t>
  </si>
  <si>
    <t>Luotot luottolaitoksille</t>
  </si>
  <si>
    <t>Luotot yleisölle ja julkisyhteisöille</t>
  </si>
  <si>
    <t>Vieraan pääoman ehtoiset arvopaperit</t>
  </si>
  <si>
    <t xml:space="preserve">Johdannaiset </t>
  </si>
  <si>
    <t>Taseen muut varat yhteensä</t>
  </si>
  <si>
    <t>VASTAAVAA YHTEENSÄ</t>
  </si>
  <si>
    <t>Talletukset luottolaitoksilta</t>
  </si>
  <si>
    <t>Talletukset yleisöltä ja julkisyhteisöiltä</t>
  </si>
  <si>
    <t>Yleiseen liikkeeseen lasketut velkakirjat</t>
  </si>
  <si>
    <t>Johdannaiset</t>
  </si>
  <si>
    <t>Oma pääoma</t>
  </si>
  <si>
    <t>Taseen muu vieras pääoma yhteensä</t>
  </si>
  <si>
    <t>VASTATTAVAA YHTEENSÄ</t>
  </si>
  <si>
    <t>Taseen ulkopuoliset sitoumukset</t>
  </si>
  <si>
    <t>Kulut/tuotot-suhde, %</t>
  </si>
  <si>
    <t>Järjestämättömät saamiset/Saamiset, %</t>
  </si>
  <si>
    <t>Järjestämättömiin saamisiin kohdistuvat arvonalentumiset/Järjestämättömät saamiset, %</t>
  </si>
  <si>
    <t>Omat varat yhteensä</t>
  </si>
  <si>
    <t>Ydinpääoma (CET 1)</t>
  </si>
  <si>
    <t>Ensisijainen lisäpääoma (AT 1)</t>
  </si>
  <si>
    <t>Toissijainen pääoma (T2)</t>
  </si>
  <si>
    <t>Kokonaisvakavaraisuussuhde, %</t>
  </si>
  <si>
    <t>Vakavaraisuussuhde ensisijaisilla omilla varoilla, %</t>
  </si>
  <si>
    <t>Ydinvakavaraisuussuhde, %</t>
  </si>
  <si>
    <t>Kokonaisriskin määrä (RWA)</t>
  </si>
  <si>
    <t>Luotto- ja vastapuoliriskin riskipainotetut vastuuerät</t>
  </si>
  <si>
    <t>Positioita, valuuttakursseja ja hyödykkeitä koskeva kokonaisriskin määrä</t>
  </si>
  <si>
    <t>Operatiivisen riskin kokonaismäärä</t>
  </si>
  <si>
    <t>Muut riskit</t>
  </si>
  <si>
    <t>Honkajoen Osuuspankki</t>
  </si>
  <si>
    <t>Isojoen Osuuspankki</t>
  </si>
  <si>
    <t>Joroisten Osuuspankki</t>
  </si>
  <si>
    <t>Jämijärven Osuuspankki</t>
  </si>
  <si>
    <t>Kannonkosken Osuuspankki</t>
  </si>
  <si>
    <t>Keiteleen Osuuspankki</t>
  </si>
  <si>
    <t>Keuruun Osuuspankki</t>
  </si>
  <si>
    <t>Konneveden Osuuspankki</t>
  </si>
  <si>
    <t>Kosken Osuuspankki</t>
  </si>
  <si>
    <t>Kurikan Osuuspankki</t>
  </si>
  <si>
    <t>Kyrön Seudun Osuuspankki</t>
  </si>
  <si>
    <t>Kyrönmaan Osuuspankki</t>
  </si>
  <si>
    <t>Kyyjärven Osuuspankki</t>
  </si>
  <si>
    <t>Laihian Osuuspankki</t>
  </si>
  <si>
    <t>Lammin Osuuspankki</t>
  </si>
  <si>
    <t>Lanneveden Osuuspankki</t>
  </si>
  <si>
    <t>Lappajärven Osuuspankki</t>
  </si>
  <si>
    <t>Lapuan Osuuspankki</t>
  </si>
  <si>
    <t>Lavian Osuuspankki</t>
  </si>
  <si>
    <t>Liedon Osuuspankki</t>
  </si>
  <si>
    <t>Multian Osuuspankki</t>
  </si>
  <si>
    <t>ei tietoa</t>
  </si>
  <si>
    <t>Nivalan Järvikylän Osuuspankki</t>
  </si>
  <si>
    <t>Petäjäveden Osuuspankki</t>
  </si>
  <si>
    <t>Piikkiön Osuuspankki</t>
  </si>
  <si>
    <t>Pohjanmaan Osuuspankki</t>
  </si>
  <si>
    <t>Pyhäselän Paikallisosuuspankki</t>
  </si>
  <si>
    <t>Reisjärven Osuuspankki</t>
  </si>
  <si>
    <t>Sievin Osuuspankki</t>
  </si>
  <si>
    <t>Siilinjärven Osuuspankki</t>
  </si>
  <si>
    <t>Suupohjan Osuuspankki</t>
  </si>
  <si>
    <t>Tiistenjoen Osuuspankki</t>
  </si>
  <si>
    <t>Tuusniemen Osuuspankki</t>
  </si>
  <si>
    <t>Osuuspankki Poppia</t>
  </si>
  <si>
    <t>Koko pääoman tuotto (ROA), %</t>
  </si>
  <si>
    <t>Oman pääoman tuotto (ROE), %</t>
  </si>
  <si>
    <t>Yhteensä</t>
  </si>
  <si>
    <t>1000 €</t>
  </si>
  <si>
    <t>Tilinpäätösten avainluvut</t>
  </si>
  <si>
    <t>(Lisää yhteisöjä saa näkyviin yhteisönuolinäppäimen alta)</t>
  </si>
  <si>
    <t>Finansiella nyckeltal</t>
  </si>
  <si>
    <t>(Du får fram fler samfund under samfundspiltangenten)</t>
  </si>
  <si>
    <t>Tid</t>
  </si>
  <si>
    <t>Samfund</t>
  </si>
  <si>
    <t>Totalt</t>
  </si>
  <si>
    <t>Räntenetto</t>
  </si>
  <si>
    <t>Netto, avgifts- och provisionsintäkter</t>
  </si>
  <si>
    <t>Avgifts- och provisionsintäkter</t>
  </si>
  <si>
    <t>Avgifts- och provisionskostnader</t>
  </si>
  <si>
    <t>Nettointäkter från handel och investeringar</t>
  </si>
  <si>
    <t>Övriga intäkter</t>
  </si>
  <si>
    <t>Totala inkomster</t>
  </si>
  <si>
    <t>Totala kostnader</t>
  </si>
  <si>
    <t>Nedskrivningar av lån och fordringar</t>
  </si>
  <si>
    <t>Rörelsevinst/-förlust</t>
  </si>
  <si>
    <t>Kontanta medel och kassabehållning hos centralbanker</t>
  </si>
  <si>
    <t>Lån och förskott till kreditinstitut</t>
  </si>
  <si>
    <t>Lån och förskott till allmänheten och offentliga samfund</t>
  </si>
  <si>
    <t>Värdepapper</t>
  </si>
  <si>
    <t xml:space="preserve">Derivat </t>
  </si>
  <si>
    <t>Övriga tillgångar</t>
  </si>
  <si>
    <t>SUMMA TILLGÅNGAR</t>
  </si>
  <si>
    <t>Inlåning från kreditinstitut</t>
  </si>
  <si>
    <t>Inlåning från allmänheten och offentliga samfund</t>
  </si>
  <si>
    <t>Emitterade skuldebrev</t>
  </si>
  <si>
    <t>Övriga skulder</t>
  </si>
  <si>
    <t>Derivat</t>
  </si>
  <si>
    <t>Eget kapital</t>
  </si>
  <si>
    <t>SUMMA EGET KAPITAL OCH SKULDER</t>
  </si>
  <si>
    <t>Exponering utanför balansräkningen</t>
  </si>
  <si>
    <t>Avkastning på total tillgångar (ROA), %</t>
  </si>
  <si>
    <t>Avkastning på eget kapital (ROE), %</t>
  </si>
  <si>
    <t>Kostnader/intäkter, %</t>
  </si>
  <si>
    <t>Nödlidande exponeringar/Exponeringar, %</t>
  </si>
  <si>
    <t>Upplupna avsättningar på nödlidande exponeringar/Nödlidande Exponeringar, %</t>
  </si>
  <si>
    <t>Kapitalbas</t>
  </si>
  <si>
    <t>Summa kapitalrelationer, %</t>
  </si>
  <si>
    <t>Primärkapitalrelation, %</t>
  </si>
  <si>
    <t>Kärnprimärkapitalrelation, %</t>
  </si>
  <si>
    <t>Exponeringsbelopp för kredit-, motpart- och utspädningsrisker</t>
  </si>
  <si>
    <t>Exponeringsbelopp för positions-, valutakurs- och råvarurisker</t>
  </si>
  <si>
    <t>Exponeringsbelopp för operativ risk</t>
  </si>
  <si>
    <t>Övriga riskexponeringar</t>
  </si>
  <si>
    <t>Key financial figures</t>
  </si>
  <si>
    <t>(More entities can be viewed by clicking the entity arrow key)</t>
  </si>
  <si>
    <t>Date</t>
  </si>
  <si>
    <t>Entity</t>
  </si>
  <si>
    <t>Total</t>
  </si>
  <si>
    <t>Net interest margin</t>
  </si>
  <si>
    <t>Net fee and commission income</t>
  </si>
  <si>
    <t>Fee and commission income</t>
  </si>
  <si>
    <t>Fee and commission expenses</t>
  </si>
  <si>
    <t>Net trading and investing income</t>
  </si>
  <si>
    <t>Other income</t>
  </si>
  <si>
    <t>Total income</t>
  </si>
  <si>
    <t>Total expenses</t>
  </si>
  <si>
    <t>Impairments on loans and receivables</t>
  </si>
  <si>
    <t>Operatingprofit/-loss</t>
  </si>
  <si>
    <t>Cash and cash balances at central banks</t>
  </si>
  <si>
    <t>Loans and advances to credit institutions</t>
  </si>
  <si>
    <t>Loans and advances to the public and public sector entities</t>
  </si>
  <si>
    <t>Debt securities</t>
  </si>
  <si>
    <t xml:space="preserve">Derivatives </t>
  </si>
  <si>
    <t>Other assets</t>
  </si>
  <si>
    <t>TOTAL ASSETS</t>
  </si>
  <si>
    <t>Deposits from credit institutions</t>
  </si>
  <si>
    <t>Deposits from the public and public sector entities</t>
  </si>
  <si>
    <t>Debt securities issued</t>
  </si>
  <si>
    <t>Other liabilities</t>
  </si>
  <si>
    <t>Derivatives</t>
  </si>
  <si>
    <t>Total equity</t>
  </si>
  <si>
    <t>TOTAL EQUITY AND LIABILITIES</t>
  </si>
  <si>
    <t>Off balance sheet exposures</t>
  </si>
  <si>
    <t>Return on total assets (ROA), %</t>
  </si>
  <si>
    <t>Return on equity (ROE), %</t>
  </si>
  <si>
    <t>Cost/income ratio, %</t>
  </si>
  <si>
    <t>Non-performing exposures/Exposures, %</t>
  </si>
  <si>
    <t>Accumulated impairments on non-performing exposures/Non-performing exposures, %</t>
  </si>
  <si>
    <t>Own funds</t>
  </si>
  <si>
    <t>Own funds ratio, %</t>
  </si>
  <si>
    <t>Tier 1 ratio, %</t>
  </si>
  <si>
    <t>CET 1 ratio, %</t>
  </si>
  <si>
    <t>Credit and counterparty risks</t>
  </si>
  <si>
    <t>Position, currency and commodity risks</t>
  </si>
  <si>
    <t>Operational risks</t>
  </si>
  <si>
    <t>Other risks</t>
  </si>
  <si>
    <t>Common equity tier 1 capital (CET1)</t>
  </si>
  <si>
    <t>Additional tier 1 capital (AT 1)</t>
  </si>
  <si>
    <t>Tier 2 capital (T2)</t>
  </si>
  <si>
    <t>Total risk weighted assets (RWA)</t>
  </si>
  <si>
    <t>Kärnprimärkapital (CET 1)</t>
  </si>
  <si>
    <t>Övrigt primärkapital (AT 1)</t>
  </si>
  <si>
    <t>Supplementärkapital (T2)</t>
  </si>
  <si>
    <t>Summa exponeringsbelopp (RWA)</t>
  </si>
  <si>
    <t>Selektion</t>
  </si>
  <si>
    <t>Selection</t>
  </si>
  <si>
    <t>Huomioitavaa:</t>
  </si>
  <si>
    <t>*POP Pankkien luvut perustuvat FINREP ja COREP -viranomaisraportteihin. Tuloslaskelman ja taseen luvut (FINREP) sekä vakavaraisuuden luvut (COREP) ovat tässä taulukossa soolotason lukuja.</t>
  </si>
  <si>
    <t>Anmärkningar:</t>
  </si>
  <si>
    <t>Siffrorna för POP andelsbanker bygger på FINREP och COREP -myndighetsrapporterna. Siffrorna i resultaträkningen och balansräkningen (FINREP) och kapitaltäckningen (COREP) presenteras på solo nivå i denna tabell.</t>
  </si>
  <si>
    <t>Remarks:</t>
  </si>
  <si>
    <t>*POP Banks figures are based on FINREP and COREP reports. The figures in the income statement and balance sheet (FINREP) and the solvency items (COREP) are presented at solo level in this table.</t>
  </si>
  <si>
    <t>*ROA and ROE figures have been corrected on English and Swedish sheets on 2nd May 2018.</t>
  </si>
  <si>
    <t>*ROA och ROE siffrorna har korrigerats på engelska och svenska Excel-ark den 2 maj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</si>
</sst>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0\ &quot;€&quot;;[Red]\-#,##0\ &quot;€&quot;"/>
    <numFmt numFmtId="164" formatCode="0.0\ %"/>
  </numFmts>
  <fonts count="9" x14ac:knownFonts="1">
    <font>
      <sz val="11"/>
      <color theme="1"/>
      <name val="Arial"/>
      <family val="2"/>
      <scheme val="minor"/>
    </font>
    <font>
      <sz val="11"/>
      <color theme="1"/>
      <name val="Arial"/>
      <family val="2"/>
      <scheme val="minor"/>
    </font>
    <font>
      <b/>
      <sz val="9"/>
      <color theme="1"/>
      <name val="Arial"/>
      <family val="2"/>
    </font>
    <font>
      <sz val="9"/>
      <color theme="1"/>
      <name val="Arial"/>
      <family val="2"/>
    </font>
    <font>
      <sz val="9"/>
      <color theme="1"/>
      <name val="Arial"/>
      <family val="2"/>
      <scheme val="minor"/>
    </font>
    <font>
      <b/>
      <sz val="12"/>
      <color rgb="FF003882"/>
      <name val="Arial"/>
      <family val="2"/>
    </font>
    <font>
      <sz val="10"/>
      <name val="Arial"/>
      <family val="2"/>
    </font>
    <font>
      <sz val="10"/>
      <color theme="1"/>
      <name val="Arial"/>
      <family val="2"/>
      <scheme val="minor"/>
    </font>
    <font>
      <b/>
      <sz val="11"/>
      <color theme="1"/>
      <name val="Arial"/>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DCDDDE"/>
      </top>
      <bottom style="thin">
        <color rgb="FFDCDDDE"/>
      </bottom>
      <diagonal/>
    </border>
    <border>
      <left/>
      <right/>
      <top style="thin">
        <color rgb="FFDCDDDE"/>
      </top>
      <bottom/>
      <diagonal/>
    </border>
    <border>
      <left/>
      <right/>
      <top/>
      <bottom style="thin">
        <color rgb="FFDCDDDE"/>
      </bottom>
      <diagonal/>
    </border>
  </borders>
  <cellStyleXfs count="2">
    <xf numFmtId="0" fontId="0" fillId="0" borderId="0"/>
    <xf numFmtId="9" fontId="1" fillId="0" borderId="0" applyFont="0" applyFill="0" applyBorder="0" applyAlignment="0" applyProtection="0"/>
  </cellStyleXfs>
  <cellXfs count="40">
    <xf numFmtId="0" fontId="0" fillId="0" borderId="0" xfId="0"/>
    <xf numFmtId="0" fontId="3" fillId="0" borderId="1" xfId="0" applyFont="1" applyBorder="1" applyAlignment="1">
      <alignment horizontal="left"/>
    </xf>
    <xf numFmtId="14" fontId="3" fillId="0" borderId="1" xfId="0" applyNumberFormat="1" applyFont="1" applyBorder="1" applyAlignment="1">
      <alignment horizontal="left"/>
    </xf>
    <xf numFmtId="0" fontId="4" fillId="0" borderId="0" xfId="0" applyFont="1"/>
    <xf numFmtId="0" fontId="4" fillId="0" borderId="1" xfId="0" applyFont="1" applyBorder="1"/>
    <xf numFmtId="0" fontId="3" fillId="0" borderId="2" xfId="0" applyFont="1" applyBorder="1" applyAlignment="1">
      <alignment horizontal="left"/>
    </xf>
    <xf numFmtId="3" fontId="3" fillId="0" borderId="3" xfId="0" applyNumberFormat="1" applyFont="1" applyBorder="1" applyAlignment="1">
      <alignment horizontal="left"/>
    </xf>
    <xf numFmtId="164" fontId="3" fillId="0" borderId="3" xfId="1" applyNumberFormat="1" applyFont="1" applyBorder="1" applyAlignment="1">
      <alignment horizontal="left"/>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3" fillId="0" borderId="7" xfId="0" applyFont="1" applyBorder="1" applyAlignment="1">
      <alignment horizontal="left"/>
    </xf>
    <xf numFmtId="0" fontId="4" fillId="0" borderId="8" xfId="0" applyFont="1" applyBorder="1"/>
    <xf numFmtId="0" fontId="3" fillId="0" borderId="8" xfId="0" applyFont="1" applyBorder="1" applyAlignment="1">
      <alignment horizontal="left"/>
    </xf>
    <xf numFmtId="14" fontId="3" fillId="0" borderId="8" xfId="0" applyNumberFormat="1" applyFont="1" applyBorder="1" applyAlignment="1">
      <alignment horizontal="left"/>
    </xf>
    <xf numFmtId="164" fontId="3" fillId="0" borderId="9" xfId="1" applyNumberFormat="1" applyFont="1" applyBorder="1" applyAlignment="1">
      <alignment horizontal="left"/>
    </xf>
    <xf numFmtId="0" fontId="5" fillId="0" borderId="0" xfId="0" applyFont="1" applyAlignment="1">
      <alignment vertical="center"/>
    </xf>
    <xf numFmtId="0" fontId="6" fillId="0" borderId="0" xfId="0" applyFont="1" applyAlignment="1">
      <alignment horizontal="left" vertical="center" wrapText="1"/>
    </xf>
    <xf numFmtId="0" fontId="7" fillId="0" borderId="10" xfId="0" applyFont="1" applyBorder="1" applyAlignment="1">
      <alignment wrapText="1"/>
    </xf>
    <xf numFmtId="3" fontId="7" fillId="0" borderId="10" xfId="0" applyNumberFormat="1" applyFont="1" applyBorder="1"/>
    <xf numFmtId="0" fontId="0" fillId="0" borderId="0" xfId="0" pivotButton="1" applyBorder="1"/>
    <xf numFmtId="0" fontId="0" fillId="0" borderId="0" xfId="0" applyBorder="1"/>
    <xf numFmtId="14" fontId="7" fillId="0" borderId="0" xfId="0" applyNumberFormat="1" applyFont="1" applyBorder="1" applyAlignment="1">
      <alignment horizontal="right"/>
    </xf>
    <xf numFmtId="0" fontId="0" fillId="0" borderId="11" xfId="0" pivotButton="1" applyBorder="1"/>
    <xf numFmtId="0" fontId="0" fillId="0" borderId="11" xfId="0" pivotButton="1" applyBorder="1" applyAlignment="1">
      <alignment horizontal="center"/>
    </xf>
    <xf numFmtId="0" fontId="0" fillId="0" borderId="11" xfId="0" applyBorder="1"/>
    <xf numFmtId="0" fontId="7" fillId="0" borderId="10" xfId="0" applyFont="1" applyBorder="1" applyAlignment="1">
      <alignment horizontal="right" wrapText="1"/>
    </xf>
    <xf numFmtId="14" fontId="7" fillId="0" borderId="10" xfId="0" applyNumberFormat="1" applyFont="1" applyBorder="1" applyAlignment="1">
      <alignment horizontal="right"/>
    </xf>
    <xf numFmtId="164" fontId="7" fillId="0" borderId="10" xfId="0" applyNumberFormat="1" applyFont="1" applyBorder="1"/>
    <xf numFmtId="0" fontId="0" fillId="0" borderId="12" xfId="0" applyBorder="1"/>
    <xf numFmtId="6" fontId="8" fillId="0" borderId="0" xfId="0" applyNumberFormat="1" applyFont="1" applyAlignment="1">
      <alignment horizontal="left"/>
    </xf>
    <xf numFmtId="0" fontId="7" fillId="0" borderId="0" xfId="0" applyFont="1" applyBorder="1"/>
    <xf numFmtId="0" fontId="7" fillId="0" borderId="12" xfId="0" applyFont="1" applyBorder="1"/>
    <xf numFmtId="0" fontId="7" fillId="0" borderId="0" xfId="0" applyFont="1" applyAlignment="1">
      <alignment wrapText="1"/>
    </xf>
    <xf numFmtId="0" fontId="8" fillId="0" borderId="0" xfId="0" applyFont="1"/>
    <xf numFmtId="0" fontId="7" fillId="0" borderId="0" xfId="0" applyFont="1" applyAlignment="1">
      <alignment wrapText="1"/>
    </xf>
    <xf numFmtId="0" fontId="8" fillId="0" borderId="0" xfId="0" applyFont="1" applyFill="1" applyBorder="1"/>
    <xf numFmtId="0" fontId="7" fillId="0" borderId="0" xfId="0" applyFont="1" applyAlignment="1">
      <alignment wrapText="1"/>
    </xf>
    <xf numFmtId="0" fontId="8" fillId="0" borderId="0" xfId="0" applyFont="1" applyFill="1" applyBorder="1"/>
    <xf numFmtId="0" fontId="7" fillId="0" borderId="0" xfId="0" applyFont="1"/>
  </cellXfs>
  <cellStyles count="2">
    <cellStyle name="Normal" xfId="0" builtinId="0"/>
    <cellStyle name="Percent" xfId="1" builtinId="5"/>
  </cellStyles>
  <dxfs count="4109">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border>
        <horizontal style="thin">
          <color indexed="64"/>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alignment horizontal="center" readingOrder="0"/>
    </dxf>
    <dxf>
      <alignment horizontal="right" readingOrder="0"/>
    </dxf>
    <dxf>
      <alignment wrapText="1" readingOrder="0"/>
    </dxf>
    <dxf>
      <alignment horizontal="center"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border>
        <horizontal style="thin">
          <color indexed="64"/>
        </horizontal>
      </border>
    </dxf>
    <dxf>
      <border>
        <horizontal style="thin">
          <color indexed="64"/>
        </horizontal>
      </border>
    </dxf>
    <dxf>
      <border>
        <horizontal style="thin">
          <color rgb="FFDCDDDE"/>
        </horizontal>
      </border>
    </dxf>
    <dxf>
      <border>
        <horizontal style="thin">
          <color rgb="FFDCDDDE"/>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numFmt numFmtId="164" formatCode="0.0\ %"/>
    </dxf>
    <dxf>
      <numFmt numFmtId="164" formatCode="0.0\ %"/>
    </dxf>
    <dxf>
      <font>
        <b val="0"/>
        <i val="0"/>
        <strike val="0"/>
        <condense val="0"/>
        <extend val="0"/>
        <outline val="0"/>
        <shadow val="0"/>
        <u val="none"/>
        <vertAlign val="baseline"/>
        <sz val="9"/>
        <color theme="1"/>
        <name val="Arial"/>
        <scheme val="none"/>
      </font>
      <numFmt numFmtId="3" formatCode="#,##0"/>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numFmt numFmtId="165" formatCode="m/d/yy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numFmt numFmtId="0" formatCode="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9"/>
        <color theme="1"/>
        <name val="Arial"/>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indexed="64"/>
        </horizontal>
      </border>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
      <numFmt numFmtId="164" formatCode="0.0\ %"/>
    </dxf>
    <dxf>
      <numFmt numFmtId="164" formatCode="0.0\ %"/>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rgb="FFDCDDDE"/>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rgb="FFDCDDDE"/>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horizontal style="thin">
          <color rgb="FFDCDDDE"/>
        </horizontal>
      </border>
    </dxf>
    <dxf>
      <border>
        <horizontal style="thin">
          <color rgb="FFDCDDDE"/>
        </horizontal>
      </border>
    </dxf>
    <dxf>
      <border>
        <horizontal style="thin">
          <color indexed="64"/>
        </horizontal>
      </border>
    </dxf>
    <dxf>
      <border>
        <horizontal style="thin">
          <color indexed="64"/>
        </horizontal>
      </border>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wrapText="1" readingOrder="0"/>
    </dxf>
    <dxf>
      <font>
        <sz val="10"/>
      </font>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right" readingOrder="0"/>
    </dxf>
    <dxf>
      <alignment horizontal="center" readingOrder="0"/>
    </dxf>
    <dxf>
      <alignment wrapText="1" readingOrder="0"/>
    </dxf>
    <dxf>
      <alignment horizontal="right" readingOrder="0"/>
    </dxf>
    <dxf>
      <alignment horizontal="center" readingOrder="0"/>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3906.626310879627" createdVersion="5" refreshedVersion="5" minRefreshableVersion="3" recordCount="1470">
  <cacheSource type="worksheet">
    <worksheetSource name="Taulukko1"/>
  </cacheSource>
  <cacheFields count="7">
    <cacheField name="Järjestys" numFmtId="0">
      <sharedItems containsSemiMixedTypes="0" containsString="0" containsNumber="1" containsInteger="1" minValue="1" maxValue="42" count="42">
        <n v="1"/>
        <n v="2"/>
        <n v="3"/>
        <n v="4"/>
        <n v="5"/>
        <n v="6"/>
        <n v="7"/>
        <n v="8"/>
        <n v="9"/>
        <n v="10"/>
        <n v="11"/>
        <n v="12"/>
        <n v="13"/>
        <n v="14"/>
        <n v="15"/>
        <n v="16"/>
        <n v="17"/>
        <n v="18"/>
        <n v="19"/>
        <n v="20"/>
        <n v="22"/>
        <n v="23"/>
        <n v="21"/>
        <n v="24"/>
        <n v="25"/>
        <n v="28"/>
        <n v="29"/>
        <n v="30"/>
        <n v="31"/>
        <n v="32"/>
        <n v="33"/>
        <n v="34"/>
        <n v="35"/>
        <n v="36"/>
        <n v="37"/>
        <n v="38"/>
        <n v="39"/>
        <n v="40"/>
        <n v="41"/>
        <n v="42"/>
        <n v="27"/>
        <n v="26"/>
      </sharedItems>
    </cacheField>
    <cacheField name="Rivivalinta" numFmtId="0">
      <sharedItems count="42">
        <s v="Korkokate"/>
        <s v="Palkkiotuotot, netto"/>
        <s v="Palkkiotuotot"/>
        <s v="Palkkiokulut"/>
        <s v="Kaupankäynti- ja sijoitustoiminnan nettotuotot"/>
        <s v="Muut tuotot"/>
        <s v="Tuotot"/>
        <s v="Kulut"/>
        <s v="Arvonalentumiset luotoista ja sitoumuksista"/>
        <s v="Liikevoitto/-tappio"/>
        <s v="Käteiset varat ja keskuspankkisaamiset"/>
        <s v="Luotot luottolaitoksille"/>
        <s v="Luotot yleisölle ja julkisyhteisöille"/>
        <s v="Vieraan pääoman ehtoiset arvopaperit"/>
        <s v="Johdannaiset "/>
        <s v="Taseen muut varat yhteensä"/>
        <s v="VASTAAVAA YHTEENSÄ"/>
        <s v="Talletukset luottolaitoksilta"/>
        <s v="Talletukset yleisöltä ja julkisyhteisöiltä"/>
        <s v="Yleiseen liikkeeseen lasketut velkakirjat"/>
        <s v="Johdannaiset"/>
        <s v="Oma pääoma"/>
        <s v="Taseen muu vieras pääoma yhteensä"/>
        <s v="VASTATTAVAA YHTEENSÄ"/>
        <s v="Taseen ulkopuoliset sitoumukset"/>
        <s v="Kulut/tuotot-suhde, %"/>
        <s v="Järjestämättömät saamiset/Saamiset, %"/>
        <s v="Järjestämättömiin saamisiin kohdistuvat arvonalentumiset/Järjestämättömät saamiset, %"/>
        <s v="Omat varat yhteensä"/>
        <s v="Ydinpääoma (CET 1)"/>
        <s v="Ensisijainen lisäpääoma (AT 1)"/>
        <s v="Toissijainen pääoma (T2)"/>
        <s v="Kokonaisvakavaraisuussuhde, %"/>
        <s v="Vakavaraisuussuhde ensisijaisilla omilla varoilla, %"/>
        <s v="Ydinvakavaraisuussuhde, %"/>
        <s v="Kokonaisriskin määrä (RWA)"/>
        <s v="Luotto- ja vastapuoliriskin riskipainotetut vastuuerät"/>
        <s v="Positioita, valuuttakursseja ja hyödykkeitä koskeva kokonaisriskin määrä"/>
        <s v="Operatiivisen riskin kokonaismäärä"/>
        <s v="Muut riskit"/>
        <s v="Koko pääoman tuotto (ROA), %"/>
        <s v="Oman pääoman tuotto (ROE), %"/>
      </sharedItems>
    </cacheField>
    <cacheField name="Selektion" numFmtId="0">
      <sharedItems count="42">
        <s v="Räntenetto"/>
        <s v="Netto, avgifts- och provisionsintäkter"/>
        <s v="Avgifts- och provisionsintäkter"/>
        <s v="Avgifts- och provisionskostnader"/>
        <s v="Nettointäkter från handel och investeringar"/>
        <s v="Övriga intäkter"/>
        <s v="Totala inkomster"/>
        <s v="Totala kostnader"/>
        <s v="Nedskrivningar av lån och fordringar"/>
        <s v="Rörelsevinst/-förlust"/>
        <s v="Kontanta medel och kassabehållning hos centralbanker"/>
        <s v="Lån och förskott till kreditinstitut"/>
        <s v="Lån och förskott till allmänheten och offentliga samfund"/>
        <s v="Värdepapper"/>
        <s v="Derivat "/>
        <s v="Övriga tillgångar"/>
        <s v="SUMMA TILLGÅNGAR"/>
        <s v="Inlåning från kreditinstitut"/>
        <s v="Inlåning från allmänheten och offentliga samfund"/>
        <s v="Emitterade skuldebrev"/>
        <s v="Derivat"/>
        <s v="Eget kapital"/>
        <s v="Övriga skulder"/>
        <s v="SUMMA EGET KAPITAL OCH SKULDER"/>
        <s v="Exponering utanför balansräkningen"/>
        <s v="Kostnader/intäkter, %"/>
        <s v="Nödlidande exponeringar/Exponeringar, %"/>
        <s v="Upplupna avsättningar på nödlidande exponeringar/Nödlidande Exponeringar, %"/>
        <s v="Kapitalbas"/>
        <s v="Kärnprimärkapital (CET 1)"/>
        <s v="Övrigt primärkapital (AT 1)"/>
        <s v="Supplementärkapital (T2)"/>
        <s v="Summa kapitalrelationer, %"/>
        <s v="Primärkapitalrelation, %"/>
        <s v="Kärnprimärkapitalrelation, %"/>
        <s v="Summa exponeringsbelopp (RWA)"/>
        <s v="Exponeringsbelopp för kredit-, motpart- och utspädningsrisker"/>
        <s v="Exponeringsbelopp för positions-, valutakurs- och råvarurisker"/>
        <s v="Exponeringsbelopp för operativ risk"/>
        <s v="Övriga riskexponeringar"/>
        <s v="Avkastning på total tillgångar (ROA), %"/>
        <s v="Avkastning på eget kapital (ROE), %"/>
      </sharedItems>
    </cacheField>
    <cacheField name="Selection" numFmtId="0">
      <sharedItems count="42">
        <s v="Net interest margin"/>
        <s v="Net fee and commission income"/>
        <s v="Fee and commission income"/>
        <s v="Fee and commission expenses"/>
        <s v="Net trading and investing income"/>
        <s v="Other income"/>
        <s v="Total income"/>
        <s v="Total expenses"/>
        <s v="Impairments on loans and receivables"/>
        <s v="Operatingprofit/-loss"/>
        <s v="Cash and cash balances at central banks"/>
        <s v="Loans and advances to credit institutions"/>
        <s v="Loans and advances to the public and public sector entities"/>
        <s v="Debt securities"/>
        <s v="Derivatives "/>
        <s v="Other assets"/>
        <s v="TOTAL ASSETS"/>
        <s v="Deposits from credit institutions"/>
        <s v="Deposits from the public and public sector entities"/>
        <s v="Debt securities issued"/>
        <s v="Derivatives"/>
        <s v="Total equity"/>
        <s v="Other liabilities"/>
        <s v="TOTAL EQUITY AND LIABILITIES"/>
        <s v="Off balance sheet exposures"/>
        <s v="Cost/income ratio, %"/>
        <s v="Non-performing exposures/Exposures, %"/>
        <s v="Accumulated impairments on non-performing exposures/Non-performing exposures, %"/>
        <s v="Own funds"/>
        <s v="Common equity tier 1 capital (CET1)"/>
        <s v="Additional tier 1 capital (AT 1)"/>
        <s v="Tier 2 capital (T2)"/>
        <s v="Own funds ratio, %"/>
        <s v="Tier 1 ratio, %"/>
        <s v="CET 1 ratio, %"/>
        <s v="Total risk weighted assets (RWA)"/>
        <s v="Credit and counterparty risks"/>
        <s v="Position, currency and commodity risks"/>
        <s v="Operational risks"/>
        <s v="Other risks"/>
        <s v="Return on total assets (ROA), %"/>
        <s v="Return on equity (ROE), %"/>
      </sharedItems>
    </cacheField>
    <cacheField name="Laitos" numFmtId="0">
      <sharedItems count="35">
        <s v="Hannulan Osuuspankki"/>
        <s v="Honkajoen Osuuspankki"/>
        <s v="Isojoen Osuuspankki"/>
        <s v="Joroisten Osuuspankki"/>
        <s v="Jämijärven Osuuspankki"/>
        <s v="Kannonkosken Osuuspankki"/>
        <s v="Keiteleen Osuuspankki"/>
        <s v="Keuruun Osuuspankki"/>
        <s v="Konneveden Osuuspankki"/>
        <s v="Kosken Osuuspankki"/>
        <s v="Kurikan Osuuspankki"/>
        <s v="Kyrön Seudun Osuuspankki"/>
        <s v="Kyrönmaan Osuuspankki"/>
        <s v="Kyyjärven Osuuspankki"/>
        <s v="Laihian Osuuspankki"/>
        <s v="Lammin Osuuspankki"/>
        <s v="Lanneveden Osuuspankki"/>
        <s v="Lappajärven Osuuspankki"/>
        <s v="Lapuan Osuuspankki"/>
        <s v="Lavian Osuuspankki"/>
        <s v="Liedon Osuuspankki"/>
        <s v="Multian Osuuspankki"/>
        <s v="Nivalan Järvikylän Osuuspankki"/>
        <s v="Petäjäveden Osuuspankki"/>
        <s v="Piikkiön Osuuspankki"/>
        <s v="Pohjanmaan Osuuspankki"/>
        <s v="Pyhäselän Paikallisosuuspankki"/>
        <s v="Reisjärven Osuuspankki"/>
        <s v="Sievin Osuuspankki"/>
        <s v="Siilinjärven Osuuspankki"/>
        <s v="Suupohjan Osuuspankki"/>
        <s v="Tiistenjoen Osuuspankki"/>
        <s v="Tuusniemen Osuuspankki"/>
        <s v="Osuuspankki Poppia"/>
        <s v="Yhteensä"/>
      </sharedItems>
    </cacheField>
    <cacheField name="Ajankohta" numFmtId="14">
      <sharedItems containsSemiMixedTypes="0" containsNonDate="0" containsDate="1" containsString="0" minDate="2014-12-31T00:00:00" maxDate="2015-01-01T00:00:00" count="1">
        <d v="2014-12-31T00:00:00"/>
      </sharedItems>
    </cacheField>
    <cacheField name="Arvo" numFmtId="0">
      <sharedItems containsBlank="1" containsMixedTypes="1" containsNumber="1" minValue="-80" maxValue="497332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70">
  <r>
    <x v="0"/>
    <x v="0"/>
    <x v="0"/>
    <x v="0"/>
    <x v="0"/>
    <x v="0"/>
    <n v="527"/>
  </r>
  <r>
    <x v="1"/>
    <x v="1"/>
    <x v="1"/>
    <x v="1"/>
    <x v="0"/>
    <x v="0"/>
    <n v="161"/>
  </r>
  <r>
    <x v="2"/>
    <x v="2"/>
    <x v="2"/>
    <x v="2"/>
    <x v="0"/>
    <x v="0"/>
    <n v="186"/>
  </r>
  <r>
    <x v="3"/>
    <x v="3"/>
    <x v="3"/>
    <x v="3"/>
    <x v="0"/>
    <x v="0"/>
    <n v="25"/>
  </r>
  <r>
    <x v="4"/>
    <x v="4"/>
    <x v="4"/>
    <x v="4"/>
    <x v="0"/>
    <x v="0"/>
    <m/>
  </r>
  <r>
    <x v="5"/>
    <x v="5"/>
    <x v="5"/>
    <x v="5"/>
    <x v="0"/>
    <x v="0"/>
    <n v="437"/>
  </r>
  <r>
    <x v="6"/>
    <x v="6"/>
    <x v="6"/>
    <x v="6"/>
    <x v="0"/>
    <x v="0"/>
    <n v="1125"/>
  </r>
  <r>
    <x v="7"/>
    <x v="7"/>
    <x v="7"/>
    <x v="7"/>
    <x v="0"/>
    <x v="0"/>
    <n v="1178"/>
  </r>
  <r>
    <x v="8"/>
    <x v="8"/>
    <x v="8"/>
    <x v="8"/>
    <x v="0"/>
    <x v="0"/>
    <n v="5"/>
  </r>
  <r>
    <x v="9"/>
    <x v="9"/>
    <x v="9"/>
    <x v="9"/>
    <x v="0"/>
    <x v="0"/>
    <n v="-58"/>
  </r>
  <r>
    <x v="10"/>
    <x v="10"/>
    <x v="10"/>
    <x v="10"/>
    <x v="0"/>
    <x v="0"/>
    <n v="4991"/>
  </r>
  <r>
    <x v="11"/>
    <x v="11"/>
    <x v="11"/>
    <x v="11"/>
    <x v="0"/>
    <x v="0"/>
    <n v="1166"/>
  </r>
  <r>
    <x v="12"/>
    <x v="12"/>
    <x v="12"/>
    <x v="12"/>
    <x v="0"/>
    <x v="0"/>
    <n v="17676"/>
  </r>
  <r>
    <x v="13"/>
    <x v="13"/>
    <x v="13"/>
    <x v="13"/>
    <x v="0"/>
    <x v="0"/>
    <n v="315"/>
  </r>
  <r>
    <x v="14"/>
    <x v="14"/>
    <x v="14"/>
    <x v="14"/>
    <x v="0"/>
    <x v="0"/>
    <m/>
  </r>
  <r>
    <x v="15"/>
    <x v="15"/>
    <x v="15"/>
    <x v="15"/>
    <x v="0"/>
    <x v="0"/>
    <n v="648"/>
  </r>
  <r>
    <x v="16"/>
    <x v="16"/>
    <x v="16"/>
    <x v="16"/>
    <x v="0"/>
    <x v="0"/>
    <n v="24796"/>
  </r>
  <r>
    <x v="17"/>
    <x v="17"/>
    <x v="17"/>
    <x v="17"/>
    <x v="0"/>
    <x v="0"/>
    <n v="5"/>
  </r>
  <r>
    <x v="18"/>
    <x v="18"/>
    <x v="18"/>
    <x v="18"/>
    <x v="0"/>
    <x v="0"/>
    <n v="22702"/>
  </r>
  <r>
    <x v="19"/>
    <x v="19"/>
    <x v="19"/>
    <x v="19"/>
    <x v="0"/>
    <x v="0"/>
    <m/>
  </r>
  <r>
    <x v="20"/>
    <x v="20"/>
    <x v="20"/>
    <x v="20"/>
    <x v="0"/>
    <x v="0"/>
    <m/>
  </r>
  <r>
    <x v="21"/>
    <x v="21"/>
    <x v="21"/>
    <x v="21"/>
    <x v="0"/>
    <x v="0"/>
    <n v="1078"/>
  </r>
  <r>
    <x v="22"/>
    <x v="22"/>
    <x v="22"/>
    <x v="22"/>
    <x v="0"/>
    <x v="0"/>
    <n v="1012"/>
  </r>
  <r>
    <x v="23"/>
    <x v="23"/>
    <x v="23"/>
    <x v="23"/>
    <x v="0"/>
    <x v="0"/>
    <n v="24797"/>
  </r>
  <r>
    <x v="24"/>
    <x v="24"/>
    <x v="24"/>
    <x v="24"/>
    <x v="0"/>
    <x v="0"/>
    <n v="834"/>
  </r>
  <r>
    <x v="25"/>
    <x v="25"/>
    <x v="25"/>
    <x v="25"/>
    <x v="0"/>
    <x v="0"/>
    <n v="1.1127659574468085"/>
  </r>
  <r>
    <x v="26"/>
    <x v="26"/>
    <x v="26"/>
    <x v="26"/>
    <x v="0"/>
    <x v="0"/>
    <n v="9.5465393794749408E-3"/>
  </r>
  <r>
    <x v="27"/>
    <x v="27"/>
    <x v="27"/>
    <x v="27"/>
    <x v="0"/>
    <x v="0"/>
    <n v="6.1111111111111109E-2"/>
  </r>
  <r>
    <x v="28"/>
    <x v="28"/>
    <x v="28"/>
    <x v="28"/>
    <x v="0"/>
    <x v="0"/>
    <n v="1698.904"/>
  </r>
  <r>
    <x v="29"/>
    <x v="29"/>
    <x v="29"/>
    <x v="29"/>
    <x v="0"/>
    <x v="0"/>
    <n v="1693.924"/>
  </r>
  <r>
    <x v="30"/>
    <x v="30"/>
    <x v="30"/>
    <x v="30"/>
    <x v="0"/>
    <x v="0"/>
    <m/>
  </r>
  <r>
    <x v="31"/>
    <x v="31"/>
    <x v="31"/>
    <x v="31"/>
    <x v="0"/>
    <x v="0"/>
    <n v="4.9809999999999999"/>
  </r>
  <r>
    <x v="32"/>
    <x v="32"/>
    <x v="32"/>
    <x v="32"/>
    <x v="0"/>
    <x v="0"/>
    <n v="0.13895190969889243"/>
  </r>
  <r>
    <x v="33"/>
    <x v="33"/>
    <x v="33"/>
    <x v="33"/>
    <x v="0"/>
    <x v="0"/>
    <n v="0.13854459974476879"/>
  </r>
  <r>
    <x v="34"/>
    <x v="34"/>
    <x v="34"/>
    <x v="34"/>
    <x v="0"/>
    <x v="0"/>
    <n v="0.13854459974476879"/>
  </r>
  <r>
    <x v="35"/>
    <x v="35"/>
    <x v="35"/>
    <x v="35"/>
    <x v="0"/>
    <x v="0"/>
    <n v="12226.561"/>
  </r>
  <r>
    <x v="36"/>
    <x v="36"/>
    <x v="36"/>
    <x v="36"/>
    <x v="0"/>
    <x v="0"/>
    <n v="11035.674000000001"/>
  </r>
  <r>
    <x v="37"/>
    <x v="37"/>
    <x v="37"/>
    <x v="37"/>
    <x v="0"/>
    <x v="0"/>
    <m/>
  </r>
  <r>
    <x v="38"/>
    <x v="38"/>
    <x v="38"/>
    <x v="38"/>
    <x v="0"/>
    <x v="0"/>
    <n v="1190.8869999999999"/>
  </r>
  <r>
    <x v="39"/>
    <x v="39"/>
    <x v="39"/>
    <x v="39"/>
    <x v="0"/>
    <x v="0"/>
    <m/>
  </r>
  <r>
    <x v="0"/>
    <x v="0"/>
    <x v="0"/>
    <x v="0"/>
    <x v="1"/>
    <x v="0"/>
    <n v="1165"/>
  </r>
  <r>
    <x v="1"/>
    <x v="1"/>
    <x v="1"/>
    <x v="1"/>
    <x v="1"/>
    <x v="0"/>
    <n v="217"/>
  </r>
  <r>
    <x v="2"/>
    <x v="2"/>
    <x v="2"/>
    <x v="2"/>
    <x v="1"/>
    <x v="0"/>
    <n v="263"/>
  </r>
  <r>
    <x v="3"/>
    <x v="3"/>
    <x v="3"/>
    <x v="3"/>
    <x v="1"/>
    <x v="0"/>
    <n v="46"/>
  </r>
  <r>
    <x v="4"/>
    <x v="4"/>
    <x v="4"/>
    <x v="4"/>
    <x v="1"/>
    <x v="0"/>
    <n v="80"/>
  </r>
  <r>
    <x v="5"/>
    <x v="5"/>
    <x v="5"/>
    <x v="5"/>
    <x v="1"/>
    <x v="0"/>
    <n v="38"/>
  </r>
  <r>
    <x v="6"/>
    <x v="6"/>
    <x v="6"/>
    <x v="6"/>
    <x v="1"/>
    <x v="0"/>
    <n v="1500"/>
  </r>
  <r>
    <x v="7"/>
    <x v="7"/>
    <x v="7"/>
    <x v="7"/>
    <x v="1"/>
    <x v="0"/>
    <n v="905"/>
  </r>
  <r>
    <x v="8"/>
    <x v="8"/>
    <x v="8"/>
    <x v="8"/>
    <x v="1"/>
    <x v="0"/>
    <m/>
  </r>
  <r>
    <x v="9"/>
    <x v="9"/>
    <x v="9"/>
    <x v="9"/>
    <x v="1"/>
    <x v="0"/>
    <n v="595"/>
  </r>
  <r>
    <x v="10"/>
    <x v="10"/>
    <x v="10"/>
    <x v="10"/>
    <x v="1"/>
    <x v="0"/>
    <n v="1202"/>
  </r>
  <r>
    <x v="11"/>
    <x v="11"/>
    <x v="11"/>
    <x v="11"/>
    <x v="1"/>
    <x v="0"/>
    <n v="4846"/>
  </r>
  <r>
    <x v="12"/>
    <x v="12"/>
    <x v="12"/>
    <x v="12"/>
    <x v="1"/>
    <x v="0"/>
    <n v="40144"/>
  </r>
  <r>
    <x v="13"/>
    <x v="13"/>
    <x v="13"/>
    <x v="13"/>
    <x v="1"/>
    <x v="0"/>
    <n v="2849"/>
  </r>
  <r>
    <x v="14"/>
    <x v="14"/>
    <x v="14"/>
    <x v="14"/>
    <x v="1"/>
    <x v="0"/>
    <m/>
  </r>
  <r>
    <x v="15"/>
    <x v="15"/>
    <x v="15"/>
    <x v="15"/>
    <x v="1"/>
    <x v="0"/>
    <n v="2115"/>
  </r>
  <r>
    <x v="16"/>
    <x v="16"/>
    <x v="16"/>
    <x v="16"/>
    <x v="1"/>
    <x v="0"/>
    <n v="51156"/>
  </r>
  <r>
    <x v="17"/>
    <x v="17"/>
    <x v="17"/>
    <x v="17"/>
    <x v="1"/>
    <x v="0"/>
    <n v="1026"/>
  </r>
  <r>
    <x v="18"/>
    <x v="18"/>
    <x v="18"/>
    <x v="18"/>
    <x v="1"/>
    <x v="0"/>
    <n v="35480"/>
  </r>
  <r>
    <x v="19"/>
    <x v="19"/>
    <x v="19"/>
    <x v="19"/>
    <x v="1"/>
    <x v="0"/>
    <n v="1379"/>
  </r>
  <r>
    <x v="20"/>
    <x v="20"/>
    <x v="20"/>
    <x v="20"/>
    <x v="1"/>
    <x v="0"/>
    <m/>
  </r>
  <r>
    <x v="21"/>
    <x v="21"/>
    <x v="21"/>
    <x v="21"/>
    <x v="1"/>
    <x v="0"/>
    <n v="10742"/>
  </r>
  <r>
    <x v="22"/>
    <x v="22"/>
    <x v="22"/>
    <x v="22"/>
    <x v="1"/>
    <x v="0"/>
    <n v="2530"/>
  </r>
  <r>
    <x v="23"/>
    <x v="23"/>
    <x v="23"/>
    <x v="23"/>
    <x v="1"/>
    <x v="0"/>
    <n v="51157"/>
  </r>
  <r>
    <x v="24"/>
    <x v="24"/>
    <x v="24"/>
    <x v="24"/>
    <x v="1"/>
    <x v="0"/>
    <n v="1411"/>
  </r>
  <r>
    <x v="25"/>
    <x v="25"/>
    <x v="25"/>
    <x v="25"/>
    <x v="1"/>
    <x v="0"/>
    <n v="0.55330330330330335"/>
  </r>
  <r>
    <x v="26"/>
    <x v="26"/>
    <x v="26"/>
    <x v="26"/>
    <x v="1"/>
    <x v="0"/>
    <n v="3.5563458546343631E-3"/>
  </r>
  <r>
    <x v="27"/>
    <x v="27"/>
    <x v="27"/>
    <x v="27"/>
    <x v="1"/>
    <x v="0"/>
    <m/>
  </r>
  <r>
    <x v="28"/>
    <x v="28"/>
    <x v="28"/>
    <x v="28"/>
    <x v="1"/>
    <x v="0"/>
    <n v="12164.861000000001"/>
  </r>
  <r>
    <x v="29"/>
    <x v="29"/>
    <x v="29"/>
    <x v="29"/>
    <x v="1"/>
    <x v="0"/>
    <n v="11963.134"/>
  </r>
  <r>
    <x v="30"/>
    <x v="30"/>
    <x v="30"/>
    <x v="30"/>
    <x v="1"/>
    <x v="0"/>
    <n v="48.768000000000001"/>
  </r>
  <r>
    <x v="31"/>
    <x v="31"/>
    <x v="31"/>
    <x v="31"/>
    <x v="1"/>
    <x v="0"/>
    <n v="152.959"/>
  </r>
  <r>
    <x v="32"/>
    <x v="32"/>
    <x v="32"/>
    <x v="32"/>
    <x v="1"/>
    <x v="0"/>
    <n v="0.36928110150419491"/>
  </r>
  <r>
    <x v="33"/>
    <x v="33"/>
    <x v="33"/>
    <x v="33"/>
    <x v="1"/>
    <x v="0"/>
    <n v="0.36463782049958826"/>
  </r>
  <r>
    <x v="34"/>
    <x v="34"/>
    <x v="34"/>
    <x v="34"/>
    <x v="1"/>
    <x v="0"/>
    <n v="0.36315740072675595"/>
  </r>
  <r>
    <x v="35"/>
    <x v="35"/>
    <x v="35"/>
    <x v="35"/>
    <x v="1"/>
    <x v="0"/>
    <n v="32942.008000000002"/>
  </r>
  <r>
    <x v="36"/>
    <x v="36"/>
    <x v="36"/>
    <x v="36"/>
    <x v="1"/>
    <x v="0"/>
    <n v="30290.108"/>
  </r>
  <r>
    <x v="37"/>
    <x v="37"/>
    <x v="37"/>
    <x v="37"/>
    <x v="1"/>
    <x v="0"/>
    <m/>
  </r>
  <r>
    <x v="38"/>
    <x v="38"/>
    <x v="38"/>
    <x v="38"/>
    <x v="1"/>
    <x v="0"/>
    <n v="2651.9"/>
  </r>
  <r>
    <x v="39"/>
    <x v="39"/>
    <x v="39"/>
    <x v="39"/>
    <x v="1"/>
    <x v="0"/>
    <m/>
  </r>
  <r>
    <x v="0"/>
    <x v="0"/>
    <x v="0"/>
    <x v="0"/>
    <x v="2"/>
    <x v="0"/>
    <n v="1178"/>
  </r>
  <r>
    <x v="1"/>
    <x v="1"/>
    <x v="1"/>
    <x v="1"/>
    <x v="2"/>
    <x v="0"/>
    <n v="197"/>
  </r>
  <r>
    <x v="2"/>
    <x v="2"/>
    <x v="2"/>
    <x v="2"/>
    <x v="2"/>
    <x v="0"/>
    <n v="243"/>
  </r>
  <r>
    <x v="3"/>
    <x v="3"/>
    <x v="3"/>
    <x v="3"/>
    <x v="2"/>
    <x v="0"/>
    <n v="46"/>
  </r>
  <r>
    <x v="4"/>
    <x v="4"/>
    <x v="4"/>
    <x v="4"/>
    <x v="2"/>
    <x v="0"/>
    <n v="108"/>
  </r>
  <r>
    <x v="5"/>
    <x v="5"/>
    <x v="5"/>
    <x v="5"/>
    <x v="2"/>
    <x v="0"/>
    <n v="41"/>
  </r>
  <r>
    <x v="6"/>
    <x v="6"/>
    <x v="6"/>
    <x v="6"/>
    <x v="2"/>
    <x v="0"/>
    <n v="1524"/>
  </r>
  <r>
    <x v="7"/>
    <x v="7"/>
    <x v="7"/>
    <x v="7"/>
    <x v="2"/>
    <x v="0"/>
    <n v="890"/>
  </r>
  <r>
    <x v="8"/>
    <x v="8"/>
    <x v="8"/>
    <x v="8"/>
    <x v="2"/>
    <x v="0"/>
    <n v="-42"/>
  </r>
  <r>
    <x v="9"/>
    <x v="9"/>
    <x v="9"/>
    <x v="9"/>
    <x v="2"/>
    <x v="0"/>
    <n v="676"/>
  </r>
  <r>
    <x v="10"/>
    <x v="10"/>
    <x v="10"/>
    <x v="10"/>
    <x v="2"/>
    <x v="0"/>
    <n v="1201"/>
  </r>
  <r>
    <x v="11"/>
    <x v="11"/>
    <x v="11"/>
    <x v="11"/>
    <x v="2"/>
    <x v="0"/>
    <n v="6807"/>
  </r>
  <r>
    <x v="12"/>
    <x v="12"/>
    <x v="12"/>
    <x v="12"/>
    <x v="2"/>
    <x v="0"/>
    <n v="33861"/>
  </r>
  <r>
    <x v="13"/>
    <x v="13"/>
    <x v="13"/>
    <x v="13"/>
    <x v="2"/>
    <x v="0"/>
    <n v="9562"/>
  </r>
  <r>
    <x v="14"/>
    <x v="14"/>
    <x v="14"/>
    <x v="14"/>
    <x v="2"/>
    <x v="0"/>
    <m/>
  </r>
  <r>
    <x v="15"/>
    <x v="15"/>
    <x v="15"/>
    <x v="15"/>
    <x v="2"/>
    <x v="0"/>
    <n v="3558"/>
  </r>
  <r>
    <x v="16"/>
    <x v="16"/>
    <x v="16"/>
    <x v="16"/>
    <x v="2"/>
    <x v="0"/>
    <n v="54989"/>
  </r>
  <r>
    <x v="17"/>
    <x v="17"/>
    <x v="17"/>
    <x v="17"/>
    <x v="2"/>
    <x v="0"/>
    <n v="8"/>
  </r>
  <r>
    <x v="18"/>
    <x v="18"/>
    <x v="18"/>
    <x v="18"/>
    <x v="2"/>
    <x v="0"/>
    <n v="42107"/>
  </r>
  <r>
    <x v="19"/>
    <x v="19"/>
    <x v="19"/>
    <x v="19"/>
    <x v="2"/>
    <x v="0"/>
    <m/>
  </r>
  <r>
    <x v="20"/>
    <x v="20"/>
    <x v="20"/>
    <x v="20"/>
    <x v="2"/>
    <x v="0"/>
    <m/>
  </r>
  <r>
    <x v="21"/>
    <x v="21"/>
    <x v="21"/>
    <x v="21"/>
    <x v="2"/>
    <x v="0"/>
    <n v="10713"/>
  </r>
  <r>
    <x v="22"/>
    <x v="22"/>
    <x v="22"/>
    <x v="22"/>
    <x v="2"/>
    <x v="0"/>
    <n v="2162"/>
  </r>
  <r>
    <x v="23"/>
    <x v="23"/>
    <x v="23"/>
    <x v="23"/>
    <x v="2"/>
    <x v="0"/>
    <n v="54990"/>
  </r>
  <r>
    <x v="24"/>
    <x v="24"/>
    <x v="24"/>
    <x v="24"/>
    <x v="2"/>
    <x v="0"/>
    <n v="2652"/>
  </r>
  <r>
    <x v="25"/>
    <x v="25"/>
    <x v="25"/>
    <x v="25"/>
    <x v="2"/>
    <x v="0"/>
    <n v="0.53002223869532983"/>
  </r>
  <r>
    <x v="26"/>
    <x v="26"/>
    <x v="26"/>
    <x v="26"/>
    <x v="2"/>
    <x v="0"/>
    <n v="9.2121748102291998E-3"/>
  </r>
  <r>
    <x v="27"/>
    <x v="27"/>
    <x v="27"/>
    <x v="27"/>
    <x v="2"/>
    <x v="0"/>
    <m/>
  </r>
  <r>
    <x v="28"/>
    <x v="28"/>
    <x v="28"/>
    <x v="28"/>
    <x v="2"/>
    <x v="0"/>
    <n v="11219.45"/>
  </r>
  <r>
    <x v="29"/>
    <x v="29"/>
    <x v="29"/>
    <x v="29"/>
    <x v="2"/>
    <x v="0"/>
    <n v="10784.572"/>
  </r>
  <r>
    <x v="30"/>
    <x v="30"/>
    <x v="30"/>
    <x v="30"/>
    <x v="2"/>
    <x v="0"/>
    <n v="54.061999999999998"/>
  </r>
  <r>
    <x v="31"/>
    <x v="31"/>
    <x v="31"/>
    <x v="31"/>
    <x v="2"/>
    <x v="0"/>
    <n v="380.81599999999997"/>
  </r>
  <r>
    <x v="32"/>
    <x v="32"/>
    <x v="32"/>
    <x v="32"/>
    <x v="2"/>
    <x v="0"/>
    <n v="0.30428448403121094"/>
  </r>
  <r>
    <x v="33"/>
    <x v="33"/>
    <x v="33"/>
    <x v="33"/>
    <x v="2"/>
    <x v="0"/>
    <n v="0.293956312857862"/>
  </r>
  <r>
    <x v="34"/>
    <x v="34"/>
    <x v="34"/>
    <x v="34"/>
    <x v="2"/>
    <x v="0"/>
    <n v="0.29249008877596"/>
  </r>
  <r>
    <x v="35"/>
    <x v="35"/>
    <x v="35"/>
    <x v="35"/>
    <x v="2"/>
    <x v="0"/>
    <n v="36871.580999999998"/>
  </r>
  <r>
    <x v="36"/>
    <x v="36"/>
    <x v="36"/>
    <x v="36"/>
    <x v="2"/>
    <x v="0"/>
    <n v="33561.716999999997"/>
  </r>
  <r>
    <x v="37"/>
    <x v="37"/>
    <x v="37"/>
    <x v="37"/>
    <x v="2"/>
    <x v="0"/>
    <n v="622.59699999999998"/>
  </r>
  <r>
    <x v="38"/>
    <x v="38"/>
    <x v="38"/>
    <x v="38"/>
    <x v="2"/>
    <x v="0"/>
    <n v="2687.2669999999998"/>
  </r>
  <r>
    <x v="39"/>
    <x v="39"/>
    <x v="39"/>
    <x v="39"/>
    <x v="2"/>
    <x v="0"/>
    <m/>
  </r>
  <r>
    <x v="0"/>
    <x v="0"/>
    <x v="0"/>
    <x v="0"/>
    <x v="3"/>
    <x v="0"/>
    <n v="1339"/>
  </r>
  <r>
    <x v="1"/>
    <x v="1"/>
    <x v="1"/>
    <x v="1"/>
    <x v="3"/>
    <x v="0"/>
    <n v="456"/>
  </r>
  <r>
    <x v="2"/>
    <x v="2"/>
    <x v="2"/>
    <x v="2"/>
    <x v="3"/>
    <x v="0"/>
    <n v="546"/>
  </r>
  <r>
    <x v="3"/>
    <x v="3"/>
    <x v="3"/>
    <x v="3"/>
    <x v="3"/>
    <x v="0"/>
    <n v="90"/>
  </r>
  <r>
    <x v="4"/>
    <x v="4"/>
    <x v="4"/>
    <x v="4"/>
    <x v="3"/>
    <x v="0"/>
    <n v="2482"/>
  </r>
  <r>
    <x v="5"/>
    <x v="5"/>
    <x v="5"/>
    <x v="5"/>
    <x v="3"/>
    <x v="0"/>
    <n v="125"/>
  </r>
  <r>
    <x v="6"/>
    <x v="6"/>
    <x v="6"/>
    <x v="6"/>
    <x v="3"/>
    <x v="0"/>
    <n v="4402"/>
  </r>
  <r>
    <x v="7"/>
    <x v="7"/>
    <x v="7"/>
    <x v="7"/>
    <x v="3"/>
    <x v="0"/>
    <n v="2640"/>
  </r>
  <r>
    <x v="8"/>
    <x v="8"/>
    <x v="8"/>
    <x v="8"/>
    <x v="3"/>
    <x v="0"/>
    <n v="8"/>
  </r>
  <r>
    <x v="9"/>
    <x v="9"/>
    <x v="9"/>
    <x v="9"/>
    <x v="3"/>
    <x v="0"/>
    <n v="1754"/>
  </r>
  <r>
    <x v="10"/>
    <x v="10"/>
    <x v="10"/>
    <x v="10"/>
    <x v="3"/>
    <x v="0"/>
    <n v="8748"/>
  </r>
  <r>
    <x v="11"/>
    <x v="11"/>
    <x v="11"/>
    <x v="11"/>
    <x v="3"/>
    <x v="0"/>
    <n v="562"/>
  </r>
  <r>
    <x v="12"/>
    <x v="12"/>
    <x v="12"/>
    <x v="12"/>
    <x v="3"/>
    <x v="0"/>
    <n v="46005"/>
  </r>
  <r>
    <x v="13"/>
    <x v="13"/>
    <x v="13"/>
    <x v="13"/>
    <x v="3"/>
    <x v="0"/>
    <n v="10784"/>
  </r>
  <r>
    <x v="14"/>
    <x v="14"/>
    <x v="14"/>
    <x v="14"/>
    <x v="3"/>
    <x v="0"/>
    <n v="427"/>
  </r>
  <r>
    <x v="15"/>
    <x v="15"/>
    <x v="15"/>
    <x v="15"/>
    <x v="3"/>
    <x v="0"/>
    <n v="31857"/>
  </r>
  <r>
    <x v="16"/>
    <x v="16"/>
    <x v="16"/>
    <x v="16"/>
    <x v="3"/>
    <x v="0"/>
    <n v="98383"/>
  </r>
  <r>
    <x v="17"/>
    <x v="17"/>
    <x v="17"/>
    <x v="17"/>
    <x v="3"/>
    <x v="0"/>
    <n v="31"/>
  </r>
  <r>
    <x v="18"/>
    <x v="18"/>
    <x v="18"/>
    <x v="18"/>
    <x v="3"/>
    <x v="0"/>
    <n v="71454"/>
  </r>
  <r>
    <x v="19"/>
    <x v="19"/>
    <x v="19"/>
    <x v="19"/>
    <x v="3"/>
    <x v="0"/>
    <m/>
  </r>
  <r>
    <x v="20"/>
    <x v="20"/>
    <x v="20"/>
    <x v="20"/>
    <x v="3"/>
    <x v="0"/>
    <m/>
  </r>
  <r>
    <x v="21"/>
    <x v="21"/>
    <x v="21"/>
    <x v="21"/>
    <x v="3"/>
    <x v="0"/>
    <n v="23427"/>
  </r>
  <r>
    <x v="22"/>
    <x v="22"/>
    <x v="22"/>
    <x v="22"/>
    <x v="3"/>
    <x v="0"/>
    <n v="3472"/>
  </r>
  <r>
    <x v="23"/>
    <x v="23"/>
    <x v="23"/>
    <x v="23"/>
    <x v="3"/>
    <x v="0"/>
    <n v="98384"/>
  </r>
  <r>
    <x v="24"/>
    <x v="24"/>
    <x v="24"/>
    <x v="24"/>
    <x v="3"/>
    <x v="0"/>
    <n v="2584"/>
  </r>
  <r>
    <x v="25"/>
    <x v="25"/>
    <x v="25"/>
    <x v="25"/>
    <x v="3"/>
    <x v="0"/>
    <n v="0.53241096592364845"/>
  </r>
  <r>
    <x v="26"/>
    <x v="26"/>
    <x v="26"/>
    <x v="26"/>
    <x v="3"/>
    <x v="0"/>
    <n v="1.0270815018118662E-2"/>
  </r>
  <r>
    <x v="27"/>
    <x v="27"/>
    <x v="27"/>
    <x v="27"/>
    <x v="3"/>
    <x v="0"/>
    <n v="0.14613778705636743"/>
  </r>
  <r>
    <x v="28"/>
    <x v="28"/>
    <x v="28"/>
    <x v="28"/>
    <x v="3"/>
    <x v="0"/>
    <n v="21248.571"/>
  </r>
  <r>
    <x v="29"/>
    <x v="29"/>
    <x v="29"/>
    <x v="29"/>
    <x v="3"/>
    <x v="0"/>
    <n v="19992.113000000001"/>
  </r>
  <r>
    <x v="30"/>
    <x v="30"/>
    <x v="30"/>
    <x v="30"/>
    <x v="3"/>
    <x v="0"/>
    <n v="590.86400000000003"/>
  </r>
  <r>
    <x v="31"/>
    <x v="31"/>
    <x v="31"/>
    <x v="31"/>
    <x v="3"/>
    <x v="0"/>
    <n v="665.596"/>
  </r>
  <r>
    <x v="32"/>
    <x v="32"/>
    <x v="32"/>
    <x v="32"/>
    <x v="3"/>
    <x v="0"/>
    <n v="0.33220426057556424"/>
  </r>
  <r>
    <x v="33"/>
    <x v="33"/>
    <x v="33"/>
    <x v="33"/>
    <x v="3"/>
    <x v="0"/>
    <n v="0.32179823550152359"/>
  </r>
  <r>
    <x v="34"/>
    <x v="34"/>
    <x v="34"/>
    <x v="34"/>
    <x v="3"/>
    <x v="0"/>
    <n v="0.31256055367243873"/>
  </r>
  <r>
    <x v="35"/>
    <x v="35"/>
    <x v="35"/>
    <x v="35"/>
    <x v="3"/>
    <x v="0"/>
    <n v="63962.3675"/>
  </r>
  <r>
    <x v="36"/>
    <x v="36"/>
    <x v="36"/>
    <x v="36"/>
    <x v="3"/>
    <x v="0"/>
    <n v="56814.559000000001"/>
  </r>
  <r>
    <x v="37"/>
    <x v="37"/>
    <x v="37"/>
    <x v="37"/>
    <x v="3"/>
    <x v="0"/>
    <n v="3131.799"/>
  </r>
  <r>
    <x v="38"/>
    <x v="38"/>
    <x v="38"/>
    <x v="38"/>
    <x v="3"/>
    <x v="0"/>
    <n v="3827.4375"/>
  </r>
  <r>
    <x v="39"/>
    <x v="39"/>
    <x v="39"/>
    <x v="39"/>
    <x v="3"/>
    <x v="0"/>
    <n v="188.572"/>
  </r>
  <r>
    <x v="0"/>
    <x v="0"/>
    <x v="0"/>
    <x v="0"/>
    <x v="4"/>
    <x v="0"/>
    <n v="925"/>
  </r>
  <r>
    <x v="1"/>
    <x v="1"/>
    <x v="1"/>
    <x v="1"/>
    <x v="4"/>
    <x v="0"/>
    <n v="297"/>
  </r>
  <r>
    <x v="2"/>
    <x v="2"/>
    <x v="2"/>
    <x v="2"/>
    <x v="4"/>
    <x v="0"/>
    <n v="358"/>
  </r>
  <r>
    <x v="3"/>
    <x v="3"/>
    <x v="3"/>
    <x v="3"/>
    <x v="4"/>
    <x v="0"/>
    <n v="61"/>
  </r>
  <r>
    <x v="4"/>
    <x v="4"/>
    <x v="4"/>
    <x v="4"/>
    <x v="4"/>
    <x v="0"/>
    <n v="119"/>
  </r>
  <r>
    <x v="5"/>
    <x v="5"/>
    <x v="5"/>
    <x v="5"/>
    <x v="4"/>
    <x v="0"/>
    <n v="29"/>
  </r>
  <r>
    <x v="6"/>
    <x v="6"/>
    <x v="6"/>
    <x v="6"/>
    <x v="4"/>
    <x v="0"/>
    <n v="1370"/>
  </r>
  <r>
    <x v="7"/>
    <x v="7"/>
    <x v="7"/>
    <x v="7"/>
    <x v="4"/>
    <x v="0"/>
    <n v="1178"/>
  </r>
  <r>
    <x v="8"/>
    <x v="8"/>
    <x v="8"/>
    <x v="8"/>
    <x v="4"/>
    <x v="0"/>
    <n v="-7"/>
  </r>
  <r>
    <x v="9"/>
    <x v="9"/>
    <x v="9"/>
    <x v="9"/>
    <x v="4"/>
    <x v="0"/>
    <n v="199"/>
  </r>
  <r>
    <x v="10"/>
    <x v="10"/>
    <x v="10"/>
    <x v="10"/>
    <x v="4"/>
    <x v="0"/>
    <n v="6076"/>
  </r>
  <r>
    <x v="11"/>
    <x v="11"/>
    <x v="11"/>
    <x v="11"/>
    <x v="4"/>
    <x v="0"/>
    <n v="372"/>
  </r>
  <r>
    <x v="12"/>
    <x v="12"/>
    <x v="12"/>
    <x v="12"/>
    <x v="4"/>
    <x v="0"/>
    <n v="45687"/>
  </r>
  <r>
    <x v="13"/>
    <x v="13"/>
    <x v="13"/>
    <x v="13"/>
    <x v="4"/>
    <x v="0"/>
    <n v="2321"/>
  </r>
  <r>
    <x v="14"/>
    <x v="14"/>
    <x v="14"/>
    <x v="14"/>
    <x v="4"/>
    <x v="0"/>
    <m/>
  </r>
  <r>
    <x v="15"/>
    <x v="15"/>
    <x v="15"/>
    <x v="15"/>
    <x v="4"/>
    <x v="0"/>
    <n v="2199"/>
  </r>
  <r>
    <x v="16"/>
    <x v="16"/>
    <x v="16"/>
    <x v="16"/>
    <x v="4"/>
    <x v="0"/>
    <n v="56655"/>
  </r>
  <r>
    <x v="17"/>
    <x v="17"/>
    <x v="17"/>
    <x v="17"/>
    <x v="4"/>
    <x v="0"/>
    <n v="5"/>
  </r>
  <r>
    <x v="18"/>
    <x v="18"/>
    <x v="18"/>
    <x v="18"/>
    <x v="4"/>
    <x v="0"/>
    <n v="48016"/>
  </r>
  <r>
    <x v="19"/>
    <x v="19"/>
    <x v="19"/>
    <x v="19"/>
    <x v="4"/>
    <x v="0"/>
    <m/>
  </r>
  <r>
    <x v="20"/>
    <x v="20"/>
    <x v="20"/>
    <x v="20"/>
    <x v="4"/>
    <x v="0"/>
    <m/>
  </r>
  <r>
    <x v="21"/>
    <x v="21"/>
    <x v="21"/>
    <x v="21"/>
    <x v="4"/>
    <x v="0"/>
    <n v="5850"/>
  </r>
  <r>
    <x v="22"/>
    <x v="22"/>
    <x v="22"/>
    <x v="22"/>
    <x v="4"/>
    <x v="0"/>
    <n v="2784"/>
  </r>
  <r>
    <x v="23"/>
    <x v="23"/>
    <x v="23"/>
    <x v="23"/>
    <x v="4"/>
    <x v="0"/>
    <n v="56655"/>
  </r>
  <r>
    <x v="24"/>
    <x v="24"/>
    <x v="24"/>
    <x v="24"/>
    <x v="4"/>
    <x v="0"/>
    <n v="2114"/>
  </r>
  <r>
    <x v="25"/>
    <x v="25"/>
    <x v="25"/>
    <x v="25"/>
    <x v="4"/>
    <x v="0"/>
    <n v="0.8349097162510748"/>
  </r>
  <r>
    <x v="26"/>
    <x v="26"/>
    <x v="26"/>
    <x v="26"/>
    <x v="4"/>
    <x v="0"/>
    <n v="4.1469451561075166E-3"/>
  </r>
  <r>
    <x v="27"/>
    <x v="27"/>
    <x v="27"/>
    <x v="27"/>
    <x v="4"/>
    <x v="0"/>
    <m/>
  </r>
  <r>
    <x v="28"/>
    <x v="28"/>
    <x v="28"/>
    <x v="28"/>
    <x v="4"/>
    <x v="0"/>
    <n v="7280.56"/>
  </r>
  <r>
    <x v="29"/>
    <x v="29"/>
    <x v="29"/>
    <x v="29"/>
    <x v="4"/>
    <x v="0"/>
    <n v="7070.4560000000001"/>
  </r>
  <r>
    <x v="30"/>
    <x v="30"/>
    <x v="30"/>
    <x v="30"/>
    <x v="4"/>
    <x v="0"/>
    <n v="107.221"/>
  </r>
  <r>
    <x v="31"/>
    <x v="31"/>
    <x v="31"/>
    <x v="31"/>
    <x v="4"/>
    <x v="0"/>
    <n v="102.884"/>
  </r>
  <r>
    <x v="32"/>
    <x v="32"/>
    <x v="32"/>
    <x v="32"/>
    <x v="4"/>
    <x v="0"/>
    <n v="0.22407849038113958"/>
  </r>
  <r>
    <x v="33"/>
    <x v="33"/>
    <x v="33"/>
    <x v="33"/>
    <x v="4"/>
    <x v="0"/>
    <n v="0.22091199394049726"/>
  </r>
  <r>
    <x v="34"/>
    <x v="34"/>
    <x v="34"/>
    <x v="34"/>
    <x v="4"/>
    <x v="0"/>
    <n v="0.21761198407626209"/>
  </r>
  <r>
    <x v="35"/>
    <x v="35"/>
    <x v="35"/>
    <x v="35"/>
    <x v="4"/>
    <x v="0"/>
    <n v="32491.115000000002"/>
  </r>
  <r>
    <x v="36"/>
    <x v="36"/>
    <x v="36"/>
    <x v="36"/>
    <x v="4"/>
    <x v="0"/>
    <n v="30155.955999999998"/>
  </r>
  <r>
    <x v="37"/>
    <x v="37"/>
    <x v="37"/>
    <x v="37"/>
    <x v="4"/>
    <x v="0"/>
    <m/>
  </r>
  <r>
    <x v="38"/>
    <x v="38"/>
    <x v="38"/>
    <x v="38"/>
    <x v="4"/>
    <x v="0"/>
    <n v="2335.1590000000001"/>
  </r>
  <r>
    <x v="39"/>
    <x v="39"/>
    <x v="39"/>
    <x v="39"/>
    <x v="4"/>
    <x v="0"/>
    <m/>
  </r>
  <r>
    <x v="0"/>
    <x v="0"/>
    <x v="0"/>
    <x v="0"/>
    <x v="5"/>
    <x v="0"/>
    <n v="852"/>
  </r>
  <r>
    <x v="1"/>
    <x v="1"/>
    <x v="1"/>
    <x v="1"/>
    <x v="5"/>
    <x v="0"/>
    <n v="341"/>
  </r>
  <r>
    <x v="2"/>
    <x v="2"/>
    <x v="2"/>
    <x v="2"/>
    <x v="5"/>
    <x v="0"/>
    <n v="389"/>
  </r>
  <r>
    <x v="3"/>
    <x v="3"/>
    <x v="3"/>
    <x v="3"/>
    <x v="5"/>
    <x v="0"/>
    <n v="48"/>
  </r>
  <r>
    <x v="4"/>
    <x v="4"/>
    <x v="4"/>
    <x v="4"/>
    <x v="5"/>
    <x v="0"/>
    <n v="70"/>
  </r>
  <r>
    <x v="5"/>
    <x v="5"/>
    <x v="5"/>
    <x v="5"/>
    <x v="5"/>
    <x v="0"/>
    <n v="42"/>
  </r>
  <r>
    <x v="6"/>
    <x v="6"/>
    <x v="6"/>
    <x v="6"/>
    <x v="5"/>
    <x v="0"/>
    <n v="1305"/>
  </r>
  <r>
    <x v="7"/>
    <x v="7"/>
    <x v="7"/>
    <x v="7"/>
    <x v="5"/>
    <x v="0"/>
    <n v="1064"/>
  </r>
  <r>
    <x v="8"/>
    <x v="8"/>
    <x v="8"/>
    <x v="8"/>
    <x v="5"/>
    <x v="0"/>
    <m/>
  </r>
  <r>
    <x v="9"/>
    <x v="9"/>
    <x v="9"/>
    <x v="9"/>
    <x v="5"/>
    <x v="0"/>
    <n v="241"/>
  </r>
  <r>
    <x v="10"/>
    <x v="10"/>
    <x v="10"/>
    <x v="10"/>
    <x v="5"/>
    <x v="0"/>
    <n v="3380"/>
  </r>
  <r>
    <x v="11"/>
    <x v="11"/>
    <x v="11"/>
    <x v="11"/>
    <x v="5"/>
    <x v="0"/>
    <n v="5562"/>
  </r>
  <r>
    <x v="12"/>
    <x v="12"/>
    <x v="12"/>
    <x v="12"/>
    <x v="5"/>
    <x v="0"/>
    <n v="35714"/>
  </r>
  <r>
    <x v="13"/>
    <x v="13"/>
    <x v="13"/>
    <x v="13"/>
    <x v="5"/>
    <x v="0"/>
    <n v="356"/>
  </r>
  <r>
    <x v="14"/>
    <x v="14"/>
    <x v="14"/>
    <x v="14"/>
    <x v="5"/>
    <x v="0"/>
    <m/>
  </r>
  <r>
    <x v="15"/>
    <x v="15"/>
    <x v="15"/>
    <x v="15"/>
    <x v="5"/>
    <x v="0"/>
    <n v="3527"/>
  </r>
  <r>
    <x v="16"/>
    <x v="16"/>
    <x v="16"/>
    <x v="16"/>
    <x v="5"/>
    <x v="0"/>
    <n v="48539"/>
  </r>
  <r>
    <x v="17"/>
    <x v="17"/>
    <x v="17"/>
    <x v="17"/>
    <x v="5"/>
    <x v="0"/>
    <n v="9"/>
  </r>
  <r>
    <x v="18"/>
    <x v="18"/>
    <x v="18"/>
    <x v="18"/>
    <x v="5"/>
    <x v="0"/>
    <n v="38662"/>
  </r>
  <r>
    <x v="19"/>
    <x v="19"/>
    <x v="19"/>
    <x v="19"/>
    <x v="5"/>
    <x v="0"/>
    <m/>
  </r>
  <r>
    <x v="20"/>
    <x v="20"/>
    <x v="20"/>
    <x v="20"/>
    <x v="5"/>
    <x v="0"/>
    <m/>
  </r>
  <r>
    <x v="21"/>
    <x v="21"/>
    <x v="21"/>
    <x v="21"/>
    <x v="5"/>
    <x v="0"/>
    <n v="7917"/>
  </r>
  <r>
    <x v="22"/>
    <x v="22"/>
    <x v="22"/>
    <x v="22"/>
    <x v="5"/>
    <x v="0"/>
    <n v="1951"/>
  </r>
  <r>
    <x v="23"/>
    <x v="23"/>
    <x v="23"/>
    <x v="23"/>
    <x v="5"/>
    <x v="0"/>
    <n v="48539"/>
  </r>
  <r>
    <x v="24"/>
    <x v="24"/>
    <x v="24"/>
    <x v="24"/>
    <x v="5"/>
    <x v="0"/>
    <n v="2005"/>
  </r>
  <r>
    <x v="25"/>
    <x v="25"/>
    <x v="25"/>
    <x v="25"/>
    <x v="5"/>
    <x v="0"/>
    <n v="0.7859680284191829"/>
  </r>
  <r>
    <x v="26"/>
    <x v="26"/>
    <x v="26"/>
    <x v="26"/>
    <x v="5"/>
    <x v="0"/>
    <n v="6.3248358439551948E-3"/>
  </r>
  <r>
    <x v="27"/>
    <x v="27"/>
    <x v="27"/>
    <x v="27"/>
    <x v="5"/>
    <x v="0"/>
    <m/>
  </r>
  <r>
    <x v="28"/>
    <x v="28"/>
    <x v="28"/>
    <x v="28"/>
    <x v="5"/>
    <x v="0"/>
    <n v="8871.3230000000003"/>
  </r>
  <r>
    <x v="29"/>
    <x v="29"/>
    <x v="29"/>
    <x v="29"/>
    <x v="5"/>
    <x v="0"/>
    <n v="8739.5419999999995"/>
  </r>
  <r>
    <x v="30"/>
    <x v="30"/>
    <x v="30"/>
    <x v="30"/>
    <x v="5"/>
    <x v="0"/>
    <n v="79.040000000000006"/>
  </r>
  <r>
    <x v="31"/>
    <x v="31"/>
    <x v="31"/>
    <x v="31"/>
    <x v="5"/>
    <x v="0"/>
    <n v="52.741"/>
  </r>
  <r>
    <x v="32"/>
    <x v="32"/>
    <x v="32"/>
    <x v="32"/>
    <x v="5"/>
    <x v="0"/>
    <n v="0.35819408276521741"/>
  </r>
  <r>
    <x v="33"/>
    <x v="33"/>
    <x v="33"/>
    <x v="33"/>
    <x v="5"/>
    <x v="0"/>
    <n v="0.35606457918169099"/>
  </r>
  <r>
    <x v="34"/>
    <x v="34"/>
    <x v="34"/>
    <x v="34"/>
    <x v="5"/>
    <x v="0"/>
    <n v="0.35287321073509481"/>
  </r>
  <r>
    <x v="35"/>
    <x v="35"/>
    <x v="35"/>
    <x v="35"/>
    <x v="5"/>
    <x v="0"/>
    <n v="24766.805"/>
  </r>
  <r>
    <x v="36"/>
    <x v="36"/>
    <x v="36"/>
    <x v="36"/>
    <x v="5"/>
    <x v="0"/>
    <n v="22380.036"/>
  </r>
  <r>
    <x v="37"/>
    <x v="37"/>
    <x v="37"/>
    <x v="37"/>
    <x v="5"/>
    <x v="0"/>
    <m/>
  </r>
  <r>
    <x v="38"/>
    <x v="38"/>
    <x v="38"/>
    <x v="38"/>
    <x v="5"/>
    <x v="0"/>
    <n v="2386.7689999999998"/>
  </r>
  <r>
    <x v="39"/>
    <x v="39"/>
    <x v="39"/>
    <x v="39"/>
    <x v="5"/>
    <x v="0"/>
    <m/>
  </r>
  <r>
    <x v="0"/>
    <x v="0"/>
    <x v="0"/>
    <x v="0"/>
    <x v="6"/>
    <x v="0"/>
    <n v="1093"/>
  </r>
  <r>
    <x v="1"/>
    <x v="1"/>
    <x v="1"/>
    <x v="1"/>
    <x v="6"/>
    <x v="0"/>
    <n v="468"/>
  </r>
  <r>
    <x v="2"/>
    <x v="2"/>
    <x v="2"/>
    <x v="2"/>
    <x v="6"/>
    <x v="0"/>
    <n v="554"/>
  </r>
  <r>
    <x v="3"/>
    <x v="3"/>
    <x v="3"/>
    <x v="3"/>
    <x v="6"/>
    <x v="0"/>
    <n v="86"/>
  </r>
  <r>
    <x v="4"/>
    <x v="4"/>
    <x v="4"/>
    <x v="4"/>
    <x v="6"/>
    <x v="0"/>
    <n v="65"/>
  </r>
  <r>
    <x v="5"/>
    <x v="5"/>
    <x v="5"/>
    <x v="5"/>
    <x v="6"/>
    <x v="0"/>
    <n v="111"/>
  </r>
  <r>
    <x v="6"/>
    <x v="6"/>
    <x v="6"/>
    <x v="6"/>
    <x v="6"/>
    <x v="0"/>
    <n v="1737"/>
  </r>
  <r>
    <x v="7"/>
    <x v="7"/>
    <x v="7"/>
    <x v="7"/>
    <x v="6"/>
    <x v="0"/>
    <n v="1555"/>
  </r>
  <r>
    <x v="8"/>
    <x v="8"/>
    <x v="8"/>
    <x v="8"/>
    <x v="6"/>
    <x v="0"/>
    <n v="10"/>
  </r>
  <r>
    <x v="9"/>
    <x v="9"/>
    <x v="9"/>
    <x v="9"/>
    <x v="6"/>
    <x v="0"/>
    <n v="172"/>
  </r>
  <r>
    <x v="10"/>
    <x v="10"/>
    <x v="10"/>
    <x v="10"/>
    <x v="6"/>
    <x v="0"/>
    <n v="2689"/>
  </r>
  <r>
    <x v="11"/>
    <x v="11"/>
    <x v="11"/>
    <x v="11"/>
    <x v="6"/>
    <x v="0"/>
    <n v="6038"/>
  </r>
  <r>
    <x v="12"/>
    <x v="12"/>
    <x v="12"/>
    <x v="12"/>
    <x v="6"/>
    <x v="0"/>
    <n v="50803"/>
  </r>
  <r>
    <x v="13"/>
    <x v="13"/>
    <x v="13"/>
    <x v="13"/>
    <x v="6"/>
    <x v="0"/>
    <n v="1290"/>
  </r>
  <r>
    <x v="14"/>
    <x v="14"/>
    <x v="14"/>
    <x v="14"/>
    <x v="6"/>
    <x v="0"/>
    <m/>
  </r>
  <r>
    <x v="15"/>
    <x v="15"/>
    <x v="15"/>
    <x v="15"/>
    <x v="6"/>
    <x v="0"/>
    <n v="9806"/>
  </r>
  <r>
    <x v="16"/>
    <x v="16"/>
    <x v="16"/>
    <x v="16"/>
    <x v="6"/>
    <x v="0"/>
    <n v="70626"/>
  </r>
  <r>
    <x v="17"/>
    <x v="17"/>
    <x v="17"/>
    <x v="17"/>
    <x v="6"/>
    <x v="0"/>
    <n v="5"/>
  </r>
  <r>
    <x v="18"/>
    <x v="18"/>
    <x v="18"/>
    <x v="18"/>
    <x v="6"/>
    <x v="0"/>
    <n v="60956"/>
  </r>
  <r>
    <x v="19"/>
    <x v="19"/>
    <x v="19"/>
    <x v="19"/>
    <x v="6"/>
    <x v="0"/>
    <m/>
  </r>
  <r>
    <x v="20"/>
    <x v="20"/>
    <x v="20"/>
    <x v="20"/>
    <x v="6"/>
    <x v="0"/>
    <m/>
  </r>
  <r>
    <x v="21"/>
    <x v="21"/>
    <x v="21"/>
    <x v="21"/>
    <x v="6"/>
    <x v="0"/>
    <n v="6797"/>
  </r>
  <r>
    <x v="22"/>
    <x v="22"/>
    <x v="22"/>
    <x v="22"/>
    <x v="6"/>
    <x v="0"/>
    <n v="2869"/>
  </r>
  <r>
    <x v="23"/>
    <x v="23"/>
    <x v="23"/>
    <x v="23"/>
    <x v="6"/>
    <x v="0"/>
    <n v="70627"/>
  </r>
  <r>
    <x v="24"/>
    <x v="24"/>
    <x v="24"/>
    <x v="24"/>
    <x v="6"/>
    <x v="0"/>
    <n v="1936"/>
  </r>
  <r>
    <x v="25"/>
    <x v="25"/>
    <x v="25"/>
    <x v="25"/>
    <x v="6"/>
    <x v="0"/>
    <n v="0.73284313725490191"/>
  </r>
  <r>
    <x v="26"/>
    <x v="26"/>
    <x v="26"/>
    <x v="26"/>
    <x v="6"/>
    <x v="0"/>
    <n v="7.0791498011179453E-3"/>
  </r>
  <r>
    <x v="27"/>
    <x v="27"/>
    <x v="27"/>
    <x v="27"/>
    <x v="6"/>
    <x v="0"/>
    <n v="0.56683168316831678"/>
  </r>
  <r>
    <x v="28"/>
    <x v="28"/>
    <x v="28"/>
    <x v="28"/>
    <x v="6"/>
    <x v="0"/>
    <n v="8483.7430000000004"/>
  </r>
  <r>
    <x v="29"/>
    <x v="29"/>
    <x v="29"/>
    <x v="29"/>
    <x v="6"/>
    <x v="0"/>
    <n v="8225.4719999999998"/>
  </r>
  <r>
    <x v="30"/>
    <x v="30"/>
    <x v="30"/>
    <x v="30"/>
    <x v="6"/>
    <x v="0"/>
    <n v="10.167999999999999"/>
  </r>
  <r>
    <x v="31"/>
    <x v="31"/>
    <x v="31"/>
    <x v="31"/>
    <x v="6"/>
    <x v="0"/>
    <n v="248.10300000000001"/>
  </r>
  <r>
    <x v="32"/>
    <x v="32"/>
    <x v="32"/>
    <x v="32"/>
    <x v="6"/>
    <x v="0"/>
    <n v="0.21602769312433354"/>
  </r>
  <r>
    <x v="33"/>
    <x v="33"/>
    <x v="33"/>
    <x v="33"/>
    <x v="6"/>
    <x v="0"/>
    <n v="0.20971006672437936"/>
  </r>
  <r>
    <x v="34"/>
    <x v="34"/>
    <x v="34"/>
    <x v="34"/>
    <x v="6"/>
    <x v="0"/>
    <n v="0.20945115157528912"/>
  </r>
  <r>
    <x v="35"/>
    <x v="35"/>
    <x v="35"/>
    <x v="35"/>
    <x v="6"/>
    <x v="0"/>
    <n v="39271.553"/>
  </r>
  <r>
    <x v="36"/>
    <x v="36"/>
    <x v="36"/>
    <x v="36"/>
    <x v="6"/>
    <x v="0"/>
    <n v="34307.732000000004"/>
  </r>
  <r>
    <x v="37"/>
    <x v="37"/>
    <x v="37"/>
    <x v="37"/>
    <x v="6"/>
    <x v="0"/>
    <n v="1945.5920000000001"/>
  </r>
  <r>
    <x v="38"/>
    <x v="38"/>
    <x v="38"/>
    <x v="38"/>
    <x v="6"/>
    <x v="0"/>
    <n v="3018.2289999999998"/>
  </r>
  <r>
    <x v="39"/>
    <x v="39"/>
    <x v="39"/>
    <x v="39"/>
    <x v="6"/>
    <x v="0"/>
    <m/>
  </r>
  <r>
    <x v="0"/>
    <x v="0"/>
    <x v="0"/>
    <x v="0"/>
    <x v="7"/>
    <x v="0"/>
    <n v="3131"/>
  </r>
  <r>
    <x v="1"/>
    <x v="1"/>
    <x v="1"/>
    <x v="1"/>
    <x v="7"/>
    <x v="0"/>
    <n v="432"/>
  </r>
  <r>
    <x v="2"/>
    <x v="2"/>
    <x v="2"/>
    <x v="2"/>
    <x v="7"/>
    <x v="0"/>
    <n v="577"/>
  </r>
  <r>
    <x v="3"/>
    <x v="3"/>
    <x v="3"/>
    <x v="3"/>
    <x v="7"/>
    <x v="0"/>
    <n v="145"/>
  </r>
  <r>
    <x v="4"/>
    <x v="4"/>
    <x v="4"/>
    <x v="4"/>
    <x v="7"/>
    <x v="0"/>
    <n v="4"/>
  </r>
  <r>
    <x v="5"/>
    <x v="5"/>
    <x v="5"/>
    <x v="5"/>
    <x v="7"/>
    <x v="0"/>
    <n v="294"/>
  </r>
  <r>
    <x v="6"/>
    <x v="6"/>
    <x v="6"/>
    <x v="6"/>
    <x v="7"/>
    <x v="0"/>
    <n v="3861"/>
  </r>
  <r>
    <x v="7"/>
    <x v="7"/>
    <x v="7"/>
    <x v="7"/>
    <x v="7"/>
    <x v="0"/>
    <n v="3037"/>
  </r>
  <r>
    <x v="8"/>
    <x v="8"/>
    <x v="8"/>
    <x v="8"/>
    <x v="7"/>
    <x v="0"/>
    <n v="-6"/>
  </r>
  <r>
    <x v="9"/>
    <x v="9"/>
    <x v="9"/>
    <x v="9"/>
    <x v="7"/>
    <x v="0"/>
    <n v="830"/>
  </r>
  <r>
    <x v="10"/>
    <x v="10"/>
    <x v="10"/>
    <x v="10"/>
    <x v="7"/>
    <x v="0"/>
    <n v="14693"/>
  </r>
  <r>
    <x v="11"/>
    <x v="11"/>
    <x v="11"/>
    <x v="11"/>
    <x v="7"/>
    <x v="0"/>
    <n v="6843"/>
  </r>
  <r>
    <x v="12"/>
    <x v="12"/>
    <x v="12"/>
    <x v="12"/>
    <x v="7"/>
    <x v="0"/>
    <n v="129838"/>
  </r>
  <r>
    <x v="13"/>
    <x v="13"/>
    <x v="13"/>
    <x v="13"/>
    <x v="7"/>
    <x v="0"/>
    <n v="4772"/>
  </r>
  <r>
    <x v="14"/>
    <x v="14"/>
    <x v="14"/>
    <x v="14"/>
    <x v="7"/>
    <x v="0"/>
    <n v="223"/>
  </r>
  <r>
    <x v="15"/>
    <x v="15"/>
    <x v="15"/>
    <x v="15"/>
    <x v="7"/>
    <x v="0"/>
    <n v="14359"/>
  </r>
  <r>
    <x v="16"/>
    <x v="16"/>
    <x v="16"/>
    <x v="16"/>
    <x v="7"/>
    <x v="0"/>
    <n v="170728"/>
  </r>
  <r>
    <x v="17"/>
    <x v="17"/>
    <x v="17"/>
    <x v="17"/>
    <x v="7"/>
    <x v="0"/>
    <n v="37"/>
  </r>
  <r>
    <x v="18"/>
    <x v="18"/>
    <x v="18"/>
    <x v="18"/>
    <x v="7"/>
    <x v="0"/>
    <n v="141722"/>
  </r>
  <r>
    <x v="19"/>
    <x v="19"/>
    <x v="19"/>
    <x v="19"/>
    <x v="7"/>
    <x v="0"/>
    <m/>
  </r>
  <r>
    <x v="20"/>
    <x v="20"/>
    <x v="20"/>
    <x v="20"/>
    <x v="7"/>
    <x v="0"/>
    <m/>
  </r>
  <r>
    <x v="21"/>
    <x v="21"/>
    <x v="21"/>
    <x v="21"/>
    <x v="7"/>
    <x v="0"/>
    <n v="23132"/>
  </r>
  <r>
    <x v="22"/>
    <x v="22"/>
    <x v="22"/>
    <x v="22"/>
    <x v="7"/>
    <x v="0"/>
    <n v="5837"/>
  </r>
  <r>
    <x v="23"/>
    <x v="23"/>
    <x v="23"/>
    <x v="23"/>
    <x v="7"/>
    <x v="0"/>
    <n v="170728"/>
  </r>
  <r>
    <x v="24"/>
    <x v="24"/>
    <x v="24"/>
    <x v="24"/>
    <x v="7"/>
    <x v="0"/>
    <n v="4625"/>
  </r>
  <r>
    <x v="25"/>
    <x v="25"/>
    <x v="25"/>
    <x v="25"/>
    <x v="7"/>
    <x v="0"/>
    <n v="0.72688100762346697"/>
  </r>
  <r>
    <x v="26"/>
    <x v="26"/>
    <x v="26"/>
    <x v="26"/>
    <x v="7"/>
    <x v="0"/>
    <n v="1.0045188748804579E-2"/>
  </r>
  <r>
    <x v="27"/>
    <x v="27"/>
    <x v="27"/>
    <x v="27"/>
    <x v="7"/>
    <x v="0"/>
    <n v="0.21802325581395349"/>
  </r>
  <r>
    <x v="28"/>
    <x v="28"/>
    <x v="28"/>
    <x v="28"/>
    <x v="7"/>
    <x v="0"/>
    <n v="25043.06"/>
  </r>
  <r>
    <x v="29"/>
    <x v="29"/>
    <x v="29"/>
    <x v="29"/>
    <x v="7"/>
    <x v="0"/>
    <n v="25013.947"/>
  </r>
  <r>
    <x v="30"/>
    <x v="30"/>
    <x v="30"/>
    <x v="30"/>
    <x v="7"/>
    <x v="0"/>
    <m/>
  </r>
  <r>
    <x v="31"/>
    <x v="31"/>
    <x v="31"/>
    <x v="31"/>
    <x v="7"/>
    <x v="0"/>
    <n v="29.111999999999998"/>
  </r>
  <r>
    <x v="32"/>
    <x v="32"/>
    <x v="32"/>
    <x v="32"/>
    <x v="7"/>
    <x v="0"/>
    <n v="0.2699804572694503"/>
  </r>
  <r>
    <x v="33"/>
    <x v="33"/>
    <x v="33"/>
    <x v="33"/>
    <x v="7"/>
    <x v="0"/>
    <n v="0.26966660021474192"/>
  </r>
  <r>
    <x v="34"/>
    <x v="34"/>
    <x v="34"/>
    <x v="34"/>
    <x v="7"/>
    <x v="0"/>
    <n v="0.26966660021474192"/>
  </r>
  <r>
    <x v="35"/>
    <x v="35"/>
    <x v="35"/>
    <x v="35"/>
    <x v="7"/>
    <x v="0"/>
    <n v="92758.788"/>
  </r>
  <r>
    <x v="36"/>
    <x v="36"/>
    <x v="36"/>
    <x v="36"/>
    <x v="7"/>
    <x v="0"/>
    <n v="84964.755999999994"/>
  </r>
  <r>
    <x v="37"/>
    <x v="37"/>
    <x v="37"/>
    <x v="37"/>
    <x v="7"/>
    <x v="0"/>
    <m/>
  </r>
  <r>
    <x v="38"/>
    <x v="38"/>
    <x v="38"/>
    <x v="38"/>
    <x v="7"/>
    <x v="0"/>
    <n v="7781.35"/>
  </r>
  <r>
    <x v="39"/>
    <x v="39"/>
    <x v="39"/>
    <x v="39"/>
    <x v="7"/>
    <x v="0"/>
    <n v="12.682"/>
  </r>
  <r>
    <x v="0"/>
    <x v="0"/>
    <x v="0"/>
    <x v="0"/>
    <x v="8"/>
    <x v="0"/>
    <n v="1942"/>
  </r>
  <r>
    <x v="1"/>
    <x v="1"/>
    <x v="1"/>
    <x v="1"/>
    <x v="8"/>
    <x v="0"/>
    <n v="602"/>
  </r>
  <r>
    <x v="2"/>
    <x v="2"/>
    <x v="2"/>
    <x v="2"/>
    <x v="8"/>
    <x v="0"/>
    <n v="698"/>
  </r>
  <r>
    <x v="3"/>
    <x v="3"/>
    <x v="3"/>
    <x v="3"/>
    <x v="8"/>
    <x v="0"/>
    <n v="96"/>
  </r>
  <r>
    <x v="4"/>
    <x v="4"/>
    <x v="4"/>
    <x v="4"/>
    <x v="8"/>
    <x v="0"/>
    <n v="41"/>
  </r>
  <r>
    <x v="5"/>
    <x v="5"/>
    <x v="5"/>
    <x v="5"/>
    <x v="8"/>
    <x v="0"/>
    <n v="223"/>
  </r>
  <r>
    <x v="6"/>
    <x v="6"/>
    <x v="6"/>
    <x v="6"/>
    <x v="8"/>
    <x v="0"/>
    <n v="2808"/>
  </r>
  <r>
    <x v="7"/>
    <x v="7"/>
    <x v="7"/>
    <x v="7"/>
    <x v="8"/>
    <x v="0"/>
    <n v="2148"/>
  </r>
  <r>
    <x v="8"/>
    <x v="8"/>
    <x v="8"/>
    <x v="8"/>
    <x v="8"/>
    <x v="0"/>
    <n v="391"/>
  </r>
  <r>
    <x v="9"/>
    <x v="9"/>
    <x v="9"/>
    <x v="9"/>
    <x v="8"/>
    <x v="0"/>
    <n v="269"/>
  </r>
  <r>
    <x v="10"/>
    <x v="10"/>
    <x v="10"/>
    <x v="10"/>
    <x v="8"/>
    <x v="0"/>
    <n v="8852"/>
  </r>
  <r>
    <x v="11"/>
    <x v="11"/>
    <x v="11"/>
    <x v="11"/>
    <x v="8"/>
    <x v="0"/>
    <n v="1426"/>
  </r>
  <r>
    <x v="12"/>
    <x v="12"/>
    <x v="12"/>
    <x v="12"/>
    <x v="8"/>
    <x v="0"/>
    <n v="87125"/>
  </r>
  <r>
    <x v="13"/>
    <x v="13"/>
    <x v="13"/>
    <x v="13"/>
    <x v="8"/>
    <x v="0"/>
    <m/>
  </r>
  <r>
    <x v="14"/>
    <x v="14"/>
    <x v="14"/>
    <x v="14"/>
    <x v="8"/>
    <x v="0"/>
    <m/>
  </r>
  <r>
    <x v="15"/>
    <x v="15"/>
    <x v="15"/>
    <x v="15"/>
    <x v="8"/>
    <x v="0"/>
    <n v="6962"/>
  </r>
  <r>
    <x v="16"/>
    <x v="16"/>
    <x v="16"/>
    <x v="16"/>
    <x v="8"/>
    <x v="0"/>
    <n v="104365"/>
  </r>
  <r>
    <x v="17"/>
    <x v="17"/>
    <x v="17"/>
    <x v="17"/>
    <x v="8"/>
    <x v="0"/>
    <n v="12"/>
  </r>
  <r>
    <x v="18"/>
    <x v="18"/>
    <x v="18"/>
    <x v="18"/>
    <x v="8"/>
    <x v="0"/>
    <n v="89768"/>
  </r>
  <r>
    <x v="19"/>
    <x v="19"/>
    <x v="19"/>
    <x v="19"/>
    <x v="8"/>
    <x v="0"/>
    <m/>
  </r>
  <r>
    <x v="20"/>
    <x v="20"/>
    <x v="20"/>
    <x v="20"/>
    <x v="8"/>
    <x v="0"/>
    <m/>
  </r>
  <r>
    <x v="21"/>
    <x v="21"/>
    <x v="21"/>
    <x v="21"/>
    <x v="8"/>
    <x v="0"/>
    <n v="11133"/>
  </r>
  <r>
    <x v="22"/>
    <x v="22"/>
    <x v="22"/>
    <x v="22"/>
    <x v="8"/>
    <x v="0"/>
    <n v="3452"/>
  </r>
  <r>
    <x v="23"/>
    <x v="23"/>
    <x v="23"/>
    <x v="23"/>
    <x v="8"/>
    <x v="0"/>
    <n v="104365"/>
  </r>
  <r>
    <x v="24"/>
    <x v="24"/>
    <x v="24"/>
    <x v="24"/>
    <x v="8"/>
    <x v="0"/>
    <n v="2772"/>
  </r>
  <r>
    <x v="25"/>
    <x v="25"/>
    <x v="25"/>
    <x v="25"/>
    <x v="8"/>
    <x v="0"/>
    <n v="0.70679697912039097"/>
  </r>
  <r>
    <x v="26"/>
    <x v="26"/>
    <x v="26"/>
    <x v="26"/>
    <x v="8"/>
    <x v="0"/>
    <n v="3.5534745084082213E-2"/>
  </r>
  <r>
    <x v="27"/>
    <x v="27"/>
    <x v="27"/>
    <x v="27"/>
    <x v="8"/>
    <x v="0"/>
    <n v="0.42003129890453833"/>
  </r>
  <r>
    <x v="28"/>
    <x v="28"/>
    <x v="28"/>
    <x v="28"/>
    <x v="8"/>
    <x v="0"/>
    <n v="12554.005999999999"/>
  </r>
  <r>
    <x v="29"/>
    <x v="29"/>
    <x v="29"/>
    <x v="29"/>
    <x v="8"/>
    <x v="0"/>
    <n v="12312.198"/>
  </r>
  <r>
    <x v="30"/>
    <x v="30"/>
    <x v="30"/>
    <x v="30"/>
    <x v="8"/>
    <x v="0"/>
    <n v="190.03200000000001"/>
  </r>
  <r>
    <x v="31"/>
    <x v="31"/>
    <x v="31"/>
    <x v="31"/>
    <x v="8"/>
    <x v="0"/>
    <n v="51.777000000000001"/>
  </r>
  <r>
    <x v="32"/>
    <x v="32"/>
    <x v="32"/>
    <x v="32"/>
    <x v="8"/>
    <x v="0"/>
    <n v="0.20850623309437785"/>
  </r>
  <r>
    <x v="33"/>
    <x v="33"/>
    <x v="33"/>
    <x v="33"/>
    <x v="8"/>
    <x v="0"/>
    <n v="0.20764629892478334"/>
  </r>
  <r>
    <x v="34"/>
    <x v="34"/>
    <x v="34"/>
    <x v="34"/>
    <x v="8"/>
    <x v="0"/>
    <n v="0.20449010667129941"/>
  </r>
  <r>
    <x v="35"/>
    <x v="35"/>
    <x v="35"/>
    <x v="35"/>
    <x v="8"/>
    <x v="0"/>
    <n v="60209.26"/>
  </r>
  <r>
    <x v="36"/>
    <x v="36"/>
    <x v="36"/>
    <x v="36"/>
    <x v="8"/>
    <x v="0"/>
    <n v="55321.438999999998"/>
  </r>
  <r>
    <x v="37"/>
    <x v="37"/>
    <x v="37"/>
    <x v="37"/>
    <x v="8"/>
    <x v="0"/>
    <m/>
  </r>
  <r>
    <x v="38"/>
    <x v="38"/>
    <x v="38"/>
    <x v="38"/>
    <x v="8"/>
    <x v="0"/>
    <n v="4887.8209999999999"/>
  </r>
  <r>
    <x v="39"/>
    <x v="39"/>
    <x v="39"/>
    <x v="39"/>
    <x v="8"/>
    <x v="0"/>
    <m/>
  </r>
  <r>
    <x v="0"/>
    <x v="0"/>
    <x v="0"/>
    <x v="0"/>
    <x v="9"/>
    <x v="0"/>
    <n v="2574"/>
  </r>
  <r>
    <x v="1"/>
    <x v="1"/>
    <x v="1"/>
    <x v="1"/>
    <x v="9"/>
    <x v="0"/>
    <n v="618"/>
  </r>
  <r>
    <x v="2"/>
    <x v="2"/>
    <x v="2"/>
    <x v="2"/>
    <x v="9"/>
    <x v="0"/>
    <n v="711"/>
  </r>
  <r>
    <x v="3"/>
    <x v="3"/>
    <x v="3"/>
    <x v="3"/>
    <x v="9"/>
    <x v="0"/>
    <n v="93"/>
  </r>
  <r>
    <x v="4"/>
    <x v="4"/>
    <x v="4"/>
    <x v="4"/>
    <x v="9"/>
    <x v="0"/>
    <n v="449"/>
  </r>
  <r>
    <x v="5"/>
    <x v="5"/>
    <x v="5"/>
    <x v="5"/>
    <x v="9"/>
    <x v="0"/>
    <n v="236"/>
  </r>
  <r>
    <x v="6"/>
    <x v="6"/>
    <x v="6"/>
    <x v="6"/>
    <x v="9"/>
    <x v="0"/>
    <n v="3877"/>
  </r>
  <r>
    <x v="7"/>
    <x v="7"/>
    <x v="7"/>
    <x v="7"/>
    <x v="9"/>
    <x v="0"/>
    <n v="2681"/>
  </r>
  <r>
    <x v="8"/>
    <x v="8"/>
    <x v="8"/>
    <x v="8"/>
    <x v="9"/>
    <x v="0"/>
    <n v="5"/>
  </r>
  <r>
    <x v="9"/>
    <x v="9"/>
    <x v="9"/>
    <x v="9"/>
    <x v="9"/>
    <x v="0"/>
    <n v="1191"/>
  </r>
  <r>
    <x v="10"/>
    <x v="10"/>
    <x v="10"/>
    <x v="10"/>
    <x v="9"/>
    <x v="0"/>
    <n v="24337"/>
  </r>
  <r>
    <x v="11"/>
    <x v="11"/>
    <x v="11"/>
    <x v="11"/>
    <x v="9"/>
    <x v="0"/>
    <n v="3719"/>
  </r>
  <r>
    <x v="12"/>
    <x v="12"/>
    <x v="12"/>
    <x v="12"/>
    <x v="9"/>
    <x v="0"/>
    <n v="114139"/>
  </r>
  <r>
    <x v="13"/>
    <x v="13"/>
    <x v="13"/>
    <x v="13"/>
    <x v="9"/>
    <x v="0"/>
    <n v="12799"/>
  </r>
  <r>
    <x v="14"/>
    <x v="14"/>
    <x v="14"/>
    <x v="14"/>
    <x v="9"/>
    <x v="0"/>
    <m/>
  </r>
  <r>
    <x v="15"/>
    <x v="15"/>
    <x v="15"/>
    <x v="15"/>
    <x v="9"/>
    <x v="0"/>
    <n v="13781"/>
  </r>
  <r>
    <x v="16"/>
    <x v="16"/>
    <x v="16"/>
    <x v="16"/>
    <x v="9"/>
    <x v="0"/>
    <n v="168775"/>
  </r>
  <r>
    <x v="17"/>
    <x v="17"/>
    <x v="17"/>
    <x v="17"/>
    <x v="9"/>
    <x v="0"/>
    <n v="62"/>
  </r>
  <r>
    <x v="18"/>
    <x v="18"/>
    <x v="18"/>
    <x v="18"/>
    <x v="9"/>
    <x v="0"/>
    <n v="128687"/>
  </r>
  <r>
    <x v="19"/>
    <x v="19"/>
    <x v="19"/>
    <x v="19"/>
    <x v="9"/>
    <x v="0"/>
    <m/>
  </r>
  <r>
    <x v="20"/>
    <x v="20"/>
    <x v="20"/>
    <x v="20"/>
    <x v="9"/>
    <x v="0"/>
    <m/>
  </r>
  <r>
    <x v="21"/>
    <x v="21"/>
    <x v="21"/>
    <x v="21"/>
    <x v="9"/>
    <x v="0"/>
    <n v="32535"/>
  </r>
  <r>
    <x v="22"/>
    <x v="22"/>
    <x v="22"/>
    <x v="22"/>
    <x v="9"/>
    <x v="0"/>
    <n v="7491"/>
  </r>
  <r>
    <x v="23"/>
    <x v="23"/>
    <x v="23"/>
    <x v="23"/>
    <x v="9"/>
    <x v="0"/>
    <n v="168775"/>
  </r>
  <r>
    <x v="24"/>
    <x v="24"/>
    <x v="24"/>
    <x v="24"/>
    <x v="9"/>
    <x v="0"/>
    <n v="8354"/>
  </r>
  <r>
    <x v="25"/>
    <x v="25"/>
    <x v="25"/>
    <x v="25"/>
    <x v="9"/>
    <x v="0"/>
    <n v="0.61531038919266645"/>
  </r>
  <r>
    <x v="26"/>
    <x v="26"/>
    <x v="26"/>
    <x v="26"/>
    <x v="9"/>
    <x v="0"/>
    <n v="5.9266708430874742E-3"/>
  </r>
  <r>
    <x v="27"/>
    <x v="27"/>
    <x v="27"/>
    <x v="27"/>
    <x v="9"/>
    <x v="0"/>
    <n v="9.7357440890125171E-3"/>
  </r>
  <r>
    <x v="28"/>
    <x v="28"/>
    <x v="28"/>
    <x v="28"/>
    <x v="9"/>
    <x v="0"/>
    <n v="34781.353000000003"/>
  </r>
  <r>
    <x v="29"/>
    <x v="29"/>
    <x v="29"/>
    <x v="29"/>
    <x v="9"/>
    <x v="0"/>
    <n v="33095.148999999998"/>
  </r>
  <r>
    <x v="30"/>
    <x v="30"/>
    <x v="30"/>
    <x v="30"/>
    <x v="9"/>
    <x v="0"/>
    <n v="1108.4559999999999"/>
  </r>
  <r>
    <x v="31"/>
    <x v="31"/>
    <x v="31"/>
    <x v="31"/>
    <x v="9"/>
    <x v="0"/>
    <n v="577.74800000000005"/>
  </r>
  <r>
    <x v="32"/>
    <x v="32"/>
    <x v="32"/>
    <x v="32"/>
    <x v="9"/>
    <x v="0"/>
    <n v="0.33729329152455662"/>
  </r>
  <r>
    <x v="33"/>
    <x v="33"/>
    <x v="33"/>
    <x v="33"/>
    <x v="9"/>
    <x v="0"/>
    <n v="0.33169056167699346"/>
  </r>
  <r>
    <x v="34"/>
    <x v="34"/>
    <x v="34"/>
    <x v="34"/>
    <x v="9"/>
    <x v="0"/>
    <n v="0.32094127389770138"/>
  </r>
  <r>
    <x v="35"/>
    <x v="35"/>
    <x v="35"/>
    <x v="35"/>
    <x v="9"/>
    <x v="0"/>
    <n v="103119.018"/>
  </r>
  <r>
    <x v="36"/>
    <x v="36"/>
    <x v="36"/>
    <x v="36"/>
    <x v="9"/>
    <x v="0"/>
    <n v="95431.407999999996"/>
  </r>
  <r>
    <x v="37"/>
    <x v="37"/>
    <x v="37"/>
    <x v="37"/>
    <x v="9"/>
    <x v="0"/>
    <m/>
  </r>
  <r>
    <x v="38"/>
    <x v="38"/>
    <x v="38"/>
    <x v="38"/>
    <x v="9"/>
    <x v="0"/>
    <n v="7687.61"/>
  </r>
  <r>
    <x v="39"/>
    <x v="39"/>
    <x v="39"/>
    <x v="39"/>
    <x v="9"/>
    <x v="0"/>
    <m/>
  </r>
  <r>
    <x v="0"/>
    <x v="0"/>
    <x v="0"/>
    <x v="0"/>
    <x v="10"/>
    <x v="0"/>
    <n v="3565"/>
  </r>
  <r>
    <x v="1"/>
    <x v="1"/>
    <x v="1"/>
    <x v="1"/>
    <x v="10"/>
    <x v="0"/>
    <n v="1771"/>
  </r>
  <r>
    <x v="2"/>
    <x v="2"/>
    <x v="2"/>
    <x v="2"/>
    <x v="10"/>
    <x v="0"/>
    <n v="2018"/>
  </r>
  <r>
    <x v="3"/>
    <x v="3"/>
    <x v="3"/>
    <x v="3"/>
    <x v="10"/>
    <x v="0"/>
    <n v="247"/>
  </r>
  <r>
    <x v="4"/>
    <x v="4"/>
    <x v="4"/>
    <x v="4"/>
    <x v="10"/>
    <x v="0"/>
    <n v="309"/>
  </r>
  <r>
    <x v="5"/>
    <x v="5"/>
    <x v="5"/>
    <x v="5"/>
    <x v="10"/>
    <x v="0"/>
    <n v="274"/>
  </r>
  <r>
    <x v="6"/>
    <x v="6"/>
    <x v="6"/>
    <x v="6"/>
    <x v="10"/>
    <x v="0"/>
    <n v="5919"/>
  </r>
  <r>
    <x v="7"/>
    <x v="7"/>
    <x v="7"/>
    <x v="7"/>
    <x v="10"/>
    <x v="0"/>
    <n v="4699"/>
  </r>
  <r>
    <x v="8"/>
    <x v="8"/>
    <x v="8"/>
    <x v="8"/>
    <x v="10"/>
    <x v="0"/>
    <n v="174"/>
  </r>
  <r>
    <x v="9"/>
    <x v="9"/>
    <x v="9"/>
    <x v="9"/>
    <x v="10"/>
    <x v="0"/>
    <n v="1046"/>
  </r>
  <r>
    <x v="10"/>
    <x v="10"/>
    <x v="10"/>
    <x v="10"/>
    <x v="10"/>
    <x v="0"/>
    <n v="7737"/>
  </r>
  <r>
    <x v="11"/>
    <x v="11"/>
    <x v="11"/>
    <x v="11"/>
    <x v="10"/>
    <x v="0"/>
    <n v="10155"/>
  </r>
  <r>
    <x v="12"/>
    <x v="12"/>
    <x v="12"/>
    <x v="12"/>
    <x v="10"/>
    <x v="0"/>
    <n v="190377"/>
  </r>
  <r>
    <x v="13"/>
    <x v="13"/>
    <x v="13"/>
    <x v="13"/>
    <x v="10"/>
    <x v="0"/>
    <n v="4821"/>
  </r>
  <r>
    <x v="14"/>
    <x v="14"/>
    <x v="14"/>
    <x v="14"/>
    <x v="10"/>
    <x v="0"/>
    <m/>
  </r>
  <r>
    <x v="15"/>
    <x v="15"/>
    <x v="15"/>
    <x v="15"/>
    <x v="10"/>
    <x v="0"/>
    <n v="33911"/>
  </r>
  <r>
    <x v="16"/>
    <x v="16"/>
    <x v="16"/>
    <x v="16"/>
    <x v="10"/>
    <x v="0"/>
    <n v="247001"/>
  </r>
  <r>
    <x v="17"/>
    <x v="17"/>
    <x v="17"/>
    <x v="17"/>
    <x v="10"/>
    <x v="0"/>
    <n v="4062"/>
  </r>
  <r>
    <x v="18"/>
    <x v="18"/>
    <x v="18"/>
    <x v="18"/>
    <x v="10"/>
    <x v="0"/>
    <n v="205185"/>
  </r>
  <r>
    <x v="19"/>
    <x v="19"/>
    <x v="19"/>
    <x v="19"/>
    <x v="10"/>
    <x v="0"/>
    <n v="5024"/>
  </r>
  <r>
    <x v="20"/>
    <x v="20"/>
    <x v="20"/>
    <x v="20"/>
    <x v="10"/>
    <x v="0"/>
    <m/>
  </r>
  <r>
    <x v="21"/>
    <x v="21"/>
    <x v="21"/>
    <x v="21"/>
    <x v="10"/>
    <x v="0"/>
    <n v="19959"/>
  </r>
  <r>
    <x v="22"/>
    <x v="22"/>
    <x v="22"/>
    <x v="22"/>
    <x v="10"/>
    <x v="0"/>
    <n v="12771"/>
  </r>
  <r>
    <x v="23"/>
    <x v="23"/>
    <x v="23"/>
    <x v="23"/>
    <x v="10"/>
    <x v="0"/>
    <n v="247001"/>
  </r>
  <r>
    <x v="24"/>
    <x v="24"/>
    <x v="24"/>
    <x v="24"/>
    <x v="10"/>
    <x v="0"/>
    <n v="10608"/>
  </r>
  <r>
    <x v="25"/>
    <x v="25"/>
    <x v="25"/>
    <x v="25"/>
    <x v="10"/>
    <x v="0"/>
    <n v="0.74871266735324404"/>
  </r>
  <r>
    <x v="26"/>
    <x v="26"/>
    <x v="26"/>
    <x v="26"/>
    <x v="10"/>
    <x v="0"/>
    <n v="1.5121309383784216E-2"/>
  </r>
  <r>
    <x v="27"/>
    <x v="27"/>
    <x v="27"/>
    <x v="27"/>
    <x v="10"/>
    <x v="0"/>
    <n v="3.6914963744232039E-2"/>
  </r>
  <r>
    <x v="28"/>
    <x v="28"/>
    <x v="28"/>
    <x v="28"/>
    <x v="10"/>
    <x v="0"/>
    <n v="22834.114000000001"/>
  </r>
  <r>
    <x v="29"/>
    <x v="29"/>
    <x v="29"/>
    <x v="29"/>
    <x v="10"/>
    <x v="0"/>
    <n v="21316.473000000002"/>
  </r>
  <r>
    <x v="30"/>
    <x v="30"/>
    <x v="30"/>
    <x v="30"/>
    <x v="10"/>
    <x v="0"/>
    <n v="555.221"/>
  </r>
  <r>
    <x v="31"/>
    <x v="31"/>
    <x v="31"/>
    <x v="31"/>
    <x v="10"/>
    <x v="0"/>
    <n v="962.41899999999998"/>
  </r>
  <r>
    <x v="32"/>
    <x v="32"/>
    <x v="32"/>
    <x v="32"/>
    <x v="10"/>
    <x v="0"/>
    <n v="0.16673811941881636"/>
  </r>
  <r>
    <x v="33"/>
    <x v="33"/>
    <x v="33"/>
    <x v="33"/>
    <x v="10"/>
    <x v="0"/>
    <n v="0.15971038447402905"/>
  </r>
  <r>
    <x v="34"/>
    <x v="34"/>
    <x v="34"/>
    <x v="34"/>
    <x v="10"/>
    <x v="0"/>
    <n v="0.15565607759784217"/>
  </r>
  <r>
    <x v="35"/>
    <x v="35"/>
    <x v="35"/>
    <x v="35"/>
    <x v="10"/>
    <x v="0"/>
    <n v="136945.973"/>
  </r>
  <r>
    <x v="36"/>
    <x v="36"/>
    <x v="36"/>
    <x v="36"/>
    <x v="10"/>
    <x v="0"/>
    <n v="125550.56299999999"/>
  </r>
  <r>
    <x v="37"/>
    <x v="37"/>
    <x v="37"/>
    <x v="37"/>
    <x v="10"/>
    <x v="0"/>
    <n v="710.35199999999998"/>
  </r>
  <r>
    <x v="38"/>
    <x v="38"/>
    <x v="38"/>
    <x v="38"/>
    <x v="10"/>
    <x v="0"/>
    <n v="10685.058000000001"/>
  </r>
  <r>
    <x v="39"/>
    <x v="39"/>
    <x v="39"/>
    <x v="39"/>
    <x v="10"/>
    <x v="0"/>
    <m/>
  </r>
  <r>
    <x v="0"/>
    <x v="0"/>
    <x v="0"/>
    <x v="0"/>
    <x v="11"/>
    <x v="0"/>
    <n v="1175"/>
  </r>
  <r>
    <x v="1"/>
    <x v="1"/>
    <x v="1"/>
    <x v="1"/>
    <x v="11"/>
    <x v="0"/>
    <n v="425"/>
  </r>
  <r>
    <x v="2"/>
    <x v="2"/>
    <x v="2"/>
    <x v="2"/>
    <x v="11"/>
    <x v="0"/>
    <n v="486"/>
  </r>
  <r>
    <x v="3"/>
    <x v="3"/>
    <x v="3"/>
    <x v="3"/>
    <x v="11"/>
    <x v="0"/>
    <n v="61"/>
  </r>
  <r>
    <x v="4"/>
    <x v="4"/>
    <x v="4"/>
    <x v="4"/>
    <x v="11"/>
    <x v="0"/>
    <n v="94"/>
  </r>
  <r>
    <x v="5"/>
    <x v="5"/>
    <x v="5"/>
    <x v="5"/>
    <x v="11"/>
    <x v="0"/>
    <n v="42"/>
  </r>
  <r>
    <x v="6"/>
    <x v="6"/>
    <x v="6"/>
    <x v="6"/>
    <x v="11"/>
    <x v="0"/>
    <n v="1736"/>
  </r>
  <r>
    <x v="7"/>
    <x v="7"/>
    <x v="7"/>
    <x v="7"/>
    <x v="11"/>
    <x v="0"/>
    <n v="1369"/>
  </r>
  <r>
    <x v="8"/>
    <x v="8"/>
    <x v="8"/>
    <x v="8"/>
    <x v="11"/>
    <x v="0"/>
    <n v="24"/>
  </r>
  <r>
    <x v="9"/>
    <x v="9"/>
    <x v="9"/>
    <x v="9"/>
    <x v="11"/>
    <x v="0"/>
    <n v="343"/>
  </r>
  <r>
    <x v="10"/>
    <x v="10"/>
    <x v="10"/>
    <x v="10"/>
    <x v="11"/>
    <x v="0"/>
    <n v="10127"/>
  </r>
  <r>
    <x v="11"/>
    <x v="11"/>
    <x v="11"/>
    <x v="11"/>
    <x v="11"/>
    <x v="0"/>
    <n v="2598"/>
  </r>
  <r>
    <x v="12"/>
    <x v="12"/>
    <x v="12"/>
    <x v="12"/>
    <x v="11"/>
    <x v="0"/>
    <n v="68877"/>
  </r>
  <r>
    <x v="13"/>
    <x v="13"/>
    <x v="13"/>
    <x v="13"/>
    <x v="11"/>
    <x v="0"/>
    <n v="2297"/>
  </r>
  <r>
    <x v="14"/>
    <x v="14"/>
    <x v="14"/>
    <x v="14"/>
    <x v="11"/>
    <x v="0"/>
    <m/>
  </r>
  <r>
    <x v="15"/>
    <x v="15"/>
    <x v="15"/>
    <x v="15"/>
    <x v="11"/>
    <x v="0"/>
    <n v="4556"/>
  </r>
  <r>
    <x v="16"/>
    <x v="16"/>
    <x v="16"/>
    <x v="16"/>
    <x v="11"/>
    <x v="0"/>
    <n v="88455"/>
  </r>
  <r>
    <x v="17"/>
    <x v="17"/>
    <x v="17"/>
    <x v="17"/>
    <x v="11"/>
    <x v="0"/>
    <n v="2045"/>
  </r>
  <r>
    <x v="18"/>
    <x v="18"/>
    <x v="18"/>
    <x v="18"/>
    <x v="11"/>
    <x v="0"/>
    <n v="70495"/>
  </r>
  <r>
    <x v="19"/>
    <x v="19"/>
    <x v="19"/>
    <x v="19"/>
    <x v="11"/>
    <x v="0"/>
    <m/>
  </r>
  <r>
    <x v="20"/>
    <x v="20"/>
    <x v="20"/>
    <x v="20"/>
    <x v="11"/>
    <x v="0"/>
    <m/>
  </r>
  <r>
    <x v="21"/>
    <x v="21"/>
    <x v="21"/>
    <x v="21"/>
    <x v="11"/>
    <x v="0"/>
    <n v="12510"/>
  </r>
  <r>
    <x v="22"/>
    <x v="22"/>
    <x v="22"/>
    <x v="22"/>
    <x v="11"/>
    <x v="0"/>
    <n v="3405"/>
  </r>
  <r>
    <x v="23"/>
    <x v="23"/>
    <x v="23"/>
    <x v="23"/>
    <x v="11"/>
    <x v="0"/>
    <n v="88455"/>
  </r>
  <r>
    <x v="24"/>
    <x v="24"/>
    <x v="24"/>
    <x v="24"/>
    <x v="11"/>
    <x v="0"/>
    <n v="2738"/>
  </r>
  <r>
    <x v="25"/>
    <x v="25"/>
    <x v="25"/>
    <x v="25"/>
    <x v="11"/>
    <x v="0"/>
    <n v="0.75402144772117963"/>
  </r>
  <r>
    <x v="26"/>
    <x v="26"/>
    <x v="26"/>
    <x v="26"/>
    <x v="11"/>
    <x v="0"/>
    <n v="5.196713282907983E-3"/>
  </r>
  <r>
    <x v="27"/>
    <x v="27"/>
    <x v="27"/>
    <x v="27"/>
    <x v="11"/>
    <x v="0"/>
    <n v="0.17539267015706805"/>
  </r>
  <r>
    <x v="28"/>
    <x v="28"/>
    <x v="28"/>
    <x v="28"/>
    <x v="11"/>
    <x v="0"/>
    <n v="12265.868"/>
  </r>
  <r>
    <x v="29"/>
    <x v="29"/>
    <x v="29"/>
    <x v="29"/>
    <x v="11"/>
    <x v="0"/>
    <n v="11242.321"/>
  </r>
  <r>
    <x v="30"/>
    <x v="30"/>
    <x v="30"/>
    <x v="30"/>
    <x v="11"/>
    <x v="0"/>
    <n v="681.28800000000001"/>
  </r>
  <r>
    <x v="31"/>
    <x v="31"/>
    <x v="31"/>
    <x v="31"/>
    <x v="11"/>
    <x v="0"/>
    <n v="342.25799999999998"/>
  </r>
  <r>
    <x v="32"/>
    <x v="32"/>
    <x v="32"/>
    <x v="32"/>
    <x v="11"/>
    <x v="0"/>
    <n v="0.24730646568804621"/>
  </r>
  <r>
    <x v="33"/>
    <x v="33"/>
    <x v="33"/>
    <x v="33"/>
    <x v="11"/>
    <x v="0"/>
    <n v="0.24040578294468676"/>
  </r>
  <r>
    <x v="34"/>
    <x v="34"/>
    <x v="34"/>
    <x v="34"/>
    <x v="11"/>
    <x v="0"/>
    <n v="0.22666954125386815"/>
  </r>
  <r>
    <x v="35"/>
    <x v="35"/>
    <x v="35"/>
    <x v="35"/>
    <x v="11"/>
    <x v="0"/>
    <n v="49597.845999999998"/>
  </r>
  <r>
    <x v="36"/>
    <x v="36"/>
    <x v="36"/>
    <x v="36"/>
    <x v="11"/>
    <x v="0"/>
    <n v="46498.171999999999"/>
  </r>
  <r>
    <x v="37"/>
    <x v="37"/>
    <x v="37"/>
    <x v="37"/>
    <x v="11"/>
    <x v="0"/>
    <m/>
  </r>
  <r>
    <x v="38"/>
    <x v="38"/>
    <x v="38"/>
    <x v="38"/>
    <x v="11"/>
    <x v="0"/>
    <n v="3099.674"/>
  </r>
  <r>
    <x v="39"/>
    <x v="39"/>
    <x v="39"/>
    <x v="39"/>
    <x v="11"/>
    <x v="0"/>
    <m/>
  </r>
  <r>
    <x v="0"/>
    <x v="0"/>
    <x v="0"/>
    <x v="0"/>
    <x v="12"/>
    <x v="0"/>
    <n v="3785"/>
  </r>
  <r>
    <x v="1"/>
    <x v="1"/>
    <x v="1"/>
    <x v="1"/>
    <x v="12"/>
    <x v="0"/>
    <n v="1687"/>
  </r>
  <r>
    <x v="2"/>
    <x v="2"/>
    <x v="2"/>
    <x v="2"/>
    <x v="12"/>
    <x v="0"/>
    <n v="1901"/>
  </r>
  <r>
    <x v="3"/>
    <x v="3"/>
    <x v="3"/>
    <x v="3"/>
    <x v="12"/>
    <x v="0"/>
    <n v="214"/>
  </r>
  <r>
    <x v="4"/>
    <x v="4"/>
    <x v="4"/>
    <x v="4"/>
    <x v="12"/>
    <x v="0"/>
    <n v="149"/>
  </r>
  <r>
    <x v="5"/>
    <x v="5"/>
    <x v="5"/>
    <x v="5"/>
    <x v="12"/>
    <x v="0"/>
    <n v="231"/>
  </r>
  <r>
    <x v="6"/>
    <x v="6"/>
    <x v="6"/>
    <x v="6"/>
    <x v="12"/>
    <x v="0"/>
    <n v="5852"/>
  </r>
  <r>
    <x v="7"/>
    <x v="7"/>
    <x v="7"/>
    <x v="7"/>
    <x v="12"/>
    <x v="0"/>
    <n v="4386"/>
  </r>
  <r>
    <x v="8"/>
    <x v="8"/>
    <x v="8"/>
    <x v="8"/>
    <x v="12"/>
    <x v="0"/>
    <n v="15"/>
  </r>
  <r>
    <x v="9"/>
    <x v="9"/>
    <x v="9"/>
    <x v="9"/>
    <x v="12"/>
    <x v="0"/>
    <n v="1451"/>
  </r>
  <r>
    <x v="10"/>
    <x v="10"/>
    <x v="10"/>
    <x v="10"/>
    <x v="12"/>
    <x v="0"/>
    <n v="16840"/>
  </r>
  <r>
    <x v="11"/>
    <x v="11"/>
    <x v="11"/>
    <x v="11"/>
    <x v="12"/>
    <x v="0"/>
    <n v="14007"/>
  </r>
  <r>
    <x v="12"/>
    <x v="12"/>
    <x v="12"/>
    <x v="12"/>
    <x v="12"/>
    <x v="0"/>
    <n v="179188"/>
  </r>
  <r>
    <x v="13"/>
    <x v="13"/>
    <x v="13"/>
    <x v="13"/>
    <x v="12"/>
    <x v="0"/>
    <n v="1575"/>
  </r>
  <r>
    <x v="14"/>
    <x v="14"/>
    <x v="14"/>
    <x v="14"/>
    <x v="12"/>
    <x v="0"/>
    <n v="341"/>
  </r>
  <r>
    <x v="15"/>
    <x v="15"/>
    <x v="15"/>
    <x v="15"/>
    <x v="12"/>
    <x v="0"/>
    <n v="15967"/>
  </r>
  <r>
    <x v="16"/>
    <x v="16"/>
    <x v="16"/>
    <x v="16"/>
    <x v="12"/>
    <x v="0"/>
    <n v="227918"/>
  </r>
  <r>
    <x v="17"/>
    <x v="17"/>
    <x v="17"/>
    <x v="17"/>
    <x v="12"/>
    <x v="0"/>
    <n v="160"/>
  </r>
  <r>
    <x v="18"/>
    <x v="18"/>
    <x v="18"/>
    <x v="18"/>
    <x v="12"/>
    <x v="0"/>
    <n v="198594"/>
  </r>
  <r>
    <x v="19"/>
    <x v="19"/>
    <x v="19"/>
    <x v="19"/>
    <x v="12"/>
    <x v="0"/>
    <n v="275"/>
  </r>
  <r>
    <x v="20"/>
    <x v="20"/>
    <x v="20"/>
    <x v="20"/>
    <x v="12"/>
    <x v="0"/>
    <m/>
  </r>
  <r>
    <x v="21"/>
    <x v="21"/>
    <x v="21"/>
    <x v="21"/>
    <x v="12"/>
    <x v="0"/>
    <n v="18515"/>
  </r>
  <r>
    <x v="22"/>
    <x v="22"/>
    <x v="22"/>
    <x v="22"/>
    <x v="12"/>
    <x v="0"/>
    <n v="10374"/>
  </r>
  <r>
    <x v="23"/>
    <x v="23"/>
    <x v="23"/>
    <x v="23"/>
    <x v="12"/>
    <x v="0"/>
    <n v="227918"/>
  </r>
  <r>
    <x v="24"/>
    <x v="24"/>
    <x v="24"/>
    <x v="24"/>
    <x v="12"/>
    <x v="0"/>
    <n v="7450"/>
  </r>
  <r>
    <x v="25"/>
    <x v="25"/>
    <x v="25"/>
    <x v="25"/>
    <x v="12"/>
    <x v="0"/>
    <n v="0.69639395114385416"/>
  </r>
  <r>
    <x v="26"/>
    <x v="26"/>
    <x v="26"/>
    <x v="26"/>
    <x v="12"/>
    <x v="0"/>
    <n v="1.074206628325541E-2"/>
  </r>
  <r>
    <x v="27"/>
    <x v="27"/>
    <x v="27"/>
    <x v="27"/>
    <x v="12"/>
    <x v="0"/>
    <n v="7.5589792970630718E-2"/>
  </r>
  <r>
    <x v="28"/>
    <x v="28"/>
    <x v="28"/>
    <x v="28"/>
    <x v="12"/>
    <x v="0"/>
    <n v="20773.643"/>
  </r>
  <r>
    <x v="29"/>
    <x v="29"/>
    <x v="29"/>
    <x v="29"/>
    <x v="12"/>
    <x v="0"/>
    <n v="19261.328000000001"/>
  </r>
  <r>
    <x v="30"/>
    <x v="30"/>
    <x v="30"/>
    <x v="30"/>
    <x v="12"/>
    <x v="0"/>
    <n v="910.23800000000006"/>
  </r>
  <r>
    <x v="31"/>
    <x v="31"/>
    <x v="31"/>
    <x v="31"/>
    <x v="12"/>
    <x v="0"/>
    <n v="602.07500000000005"/>
  </r>
  <r>
    <x v="32"/>
    <x v="32"/>
    <x v="32"/>
    <x v="32"/>
    <x v="12"/>
    <x v="0"/>
    <n v="0.18916895422765684"/>
  </r>
  <r>
    <x v="33"/>
    <x v="33"/>
    <x v="33"/>
    <x v="33"/>
    <x v="12"/>
    <x v="0"/>
    <n v="0.18368632046647568"/>
  </r>
  <r>
    <x v="34"/>
    <x v="34"/>
    <x v="34"/>
    <x v="34"/>
    <x v="12"/>
    <x v="0"/>
    <n v="0.1753975109130298"/>
  </r>
  <r>
    <x v="35"/>
    <x v="35"/>
    <x v="35"/>
    <x v="35"/>
    <x v="12"/>
    <x v="0"/>
    <n v="109815.287"/>
  </r>
  <r>
    <x v="36"/>
    <x v="36"/>
    <x v="36"/>
    <x v="36"/>
    <x v="12"/>
    <x v="0"/>
    <n v="98538.638000000006"/>
  </r>
  <r>
    <x v="37"/>
    <x v="37"/>
    <x v="37"/>
    <x v="37"/>
    <x v="12"/>
    <x v="0"/>
    <n v="424.52699999999999"/>
  </r>
  <r>
    <x v="38"/>
    <x v="38"/>
    <x v="38"/>
    <x v="38"/>
    <x v="12"/>
    <x v="0"/>
    <n v="10845.84"/>
  </r>
  <r>
    <x v="39"/>
    <x v="39"/>
    <x v="39"/>
    <x v="39"/>
    <x v="12"/>
    <x v="0"/>
    <n v="6.282"/>
  </r>
  <r>
    <x v="0"/>
    <x v="0"/>
    <x v="0"/>
    <x v="0"/>
    <x v="13"/>
    <x v="0"/>
    <n v="733"/>
  </r>
  <r>
    <x v="1"/>
    <x v="1"/>
    <x v="1"/>
    <x v="1"/>
    <x v="13"/>
    <x v="0"/>
    <n v="392"/>
  </r>
  <r>
    <x v="2"/>
    <x v="2"/>
    <x v="2"/>
    <x v="2"/>
    <x v="13"/>
    <x v="0"/>
    <n v="441"/>
  </r>
  <r>
    <x v="3"/>
    <x v="3"/>
    <x v="3"/>
    <x v="3"/>
    <x v="13"/>
    <x v="0"/>
    <n v="49"/>
  </r>
  <r>
    <x v="4"/>
    <x v="4"/>
    <x v="4"/>
    <x v="4"/>
    <x v="13"/>
    <x v="0"/>
    <n v="214"/>
  </r>
  <r>
    <x v="5"/>
    <x v="5"/>
    <x v="5"/>
    <x v="5"/>
    <x v="13"/>
    <x v="0"/>
    <n v="50"/>
  </r>
  <r>
    <x v="6"/>
    <x v="6"/>
    <x v="6"/>
    <x v="6"/>
    <x v="13"/>
    <x v="0"/>
    <n v="1389"/>
  </r>
  <r>
    <x v="7"/>
    <x v="7"/>
    <x v="7"/>
    <x v="7"/>
    <x v="13"/>
    <x v="0"/>
    <n v="1198"/>
  </r>
  <r>
    <x v="8"/>
    <x v="8"/>
    <x v="8"/>
    <x v="8"/>
    <x v="13"/>
    <x v="0"/>
    <n v="-5"/>
  </r>
  <r>
    <x v="9"/>
    <x v="9"/>
    <x v="9"/>
    <x v="9"/>
    <x v="13"/>
    <x v="0"/>
    <n v="196"/>
  </r>
  <r>
    <x v="10"/>
    <x v="10"/>
    <x v="10"/>
    <x v="10"/>
    <x v="13"/>
    <x v="0"/>
    <n v="7340"/>
  </r>
  <r>
    <x v="11"/>
    <x v="11"/>
    <x v="11"/>
    <x v="11"/>
    <x v="13"/>
    <x v="0"/>
    <n v="1556"/>
  </r>
  <r>
    <x v="12"/>
    <x v="12"/>
    <x v="12"/>
    <x v="12"/>
    <x v="13"/>
    <x v="0"/>
    <n v="43801"/>
  </r>
  <r>
    <x v="13"/>
    <x v="13"/>
    <x v="13"/>
    <x v="13"/>
    <x v="13"/>
    <x v="0"/>
    <n v="2841"/>
  </r>
  <r>
    <x v="14"/>
    <x v="14"/>
    <x v="14"/>
    <x v="14"/>
    <x v="13"/>
    <x v="0"/>
    <m/>
  </r>
  <r>
    <x v="15"/>
    <x v="15"/>
    <x v="15"/>
    <x v="15"/>
    <x v="13"/>
    <x v="0"/>
    <n v="5864"/>
  </r>
  <r>
    <x v="16"/>
    <x v="16"/>
    <x v="16"/>
    <x v="16"/>
    <x v="13"/>
    <x v="0"/>
    <n v="61402"/>
  </r>
  <r>
    <x v="17"/>
    <x v="17"/>
    <x v="17"/>
    <x v="17"/>
    <x v="13"/>
    <x v="0"/>
    <n v="7039"/>
  </r>
  <r>
    <x v="18"/>
    <x v="18"/>
    <x v="18"/>
    <x v="18"/>
    <x v="13"/>
    <x v="0"/>
    <n v="46197"/>
  </r>
  <r>
    <x v="19"/>
    <x v="19"/>
    <x v="19"/>
    <x v="19"/>
    <x v="13"/>
    <x v="0"/>
    <m/>
  </r>
  <r>
    <x v="20"/>
    <x v="20"/>
    <x v="20"/>
    <x v="20"/>
    <x v="13"/>
    <x v="0"/>
    <m/>
  </r>
  <r>
    <x v="21"/>
    <x v="21"/>
    <x v="21"/>
    <x v="21"/>
    <x v="13"/>
    <x v="0"/>
    <n v="5534"/>
  </r>
  <r>
    <x v="22"/>
    <x v="22"/>
    <x v="22"/>
    <x v="22"/>
    <x v="13"/>
    <x v="0"/>
    <n v="2632"/>
  </r>
  <r>
    <x v="23"/>
    <x v="23"/>
    <x v="23"/>
    <x v="23"/>
    <x v="13"/>
    <x v="0"/>
    <n v="61402"/>
  </r>
  <r>
    <x v="24"/>
    <x v="24"/>
    <x v="24"/>
    <x v="24"/>
    <x v="13"/>
    <x v="0"/>
    <n v="2809"/>
  </r>
  <r>
    <x v="25"/>
    <x v="25"/>
    <x v="25"/>
    <x v="25"/>
    <x v="13"/>
    <x v="0"/>
    <n v="0.83922558922558921"/>
  </r>
  <r>
    <x v="26"/>
    <x v="26"/>
    <x v="26"/>
    <x v="26"/>
    <x v="13"/>
    <x v="0"/>
    <n v="6.2842128311802062E-3"/>
  </r>
  <r>
    <x v="27"/>
    <x v="27"/>
    <x v="27"/>
    <x v="27"/>
    <x v="13"/>
    <x v="0"/>
    <m/>
  </r>
  <r>
    <x v="28"/>
    <x v="28"/>
    <x v="28"/>
    <x v="28"/>
    <x v="13"/>
    <x v="0"/>
    <n v="6621.4960000000001"/>
  </r>
  <r>
    <x v="29"/>
    <x v="29"/>
    <x v="29"/>
    <x v="29"/>
    <x v="13"/>
    <x v="0"/>
    <n v="6600.6080000000002"/>
  </r>
  <r>
    <x v="30"/>
    <x v="30"/>
    <x v="30"/>
    <x v="30"/>
    <x v="13"/>
    <x v="0"/>
    <n v="20.888999999999999"/>
  </r>
  <r>
    <x v="31"/>
    <x v="31"/>
    <x v="31"/>
    <x v="31"/>
    <x v="13"/>
    <x v="0"/>
    <m/>
  </r>
  <r>
    <x v="32"/>
    <x v="32"/>
    <x v="32"/>
    <x v="32"/>
    <x v="13"/>
    <x v="0"/>
    <n v="0.19568233746778951"/>
  </r>
  <r>
    <x v="33"/>
    <x v="33"/>
    <x v="33"/>
    <x v="33"/>
    <x v="13"/>
    <x v="0"/>
    <n v="0.19568236702037667"/>
  </r>
  <r>
    <x v="34"/>
    <x v="34"/>
    <x v="34"/>
    <x v="34"/>
    <x v="13"/>
    <x v="0"/>
    <n v="0.19506504302782804"/>
  </r>
  <r>
    <x v="35"/>
    <x v="35"/>
    <x v="35"/>
    <x v="35"/>
    <x v="13"/>
    <x v="0"/>
    <n v="33837.985000000001"/>
  </r>
  <r>
    <x v="36"/>
    <x v="36"/>
    <x v="36"/>
    <x v="36"/>
    <x v="13"/>
    <x v="0"/>
    <n v="31634.994999999999"/>
  </r>
  <r>
    <x v="37"/>
    <x v="37"/>
    <x v="37"/>
    <x v="37"/>
    <x v="13"/>
    <x v="0"/>
    <m/>
  </r>
  <r>
    <x v="38"/>
    <x v="38"/>
    <x v="38"/>
    <x v="38"/>
    <x v="13"/>
    <x v="0"/>
    <n v="2202.9899999999998"/>
  </r>
  <r>
    <x v="39"/>
    <x v="39"/>
    <x v="39"/>
    <x v="39"/>
    <x v="13"/>
    <x v="0"/>
    <m/>
  </r>
  <r>
    <x v="0"/>
    <x v="0"/>
    <x v="0"/>
    <x v="0"/>
    <x v="14"/>
    <x v="0"/>
    <n v="2157"/>
  </r>
  <r>
    <x v="1"/>
    <x v="1"/>
    <x v="1"/>
    <x v="1"/>
    <x v="14"/>
    <x v="0"/>
    <n v="606"/>
  </r>
  <r>
    <x v="2"/>
    <x v="2"/>
    <x v="2"/>
    <x v="2"/>
    <x v="14"/>
    <x v="0"/>
    <n v="696"/>
  </r>
  <r>
    <x v="3"/>
    <x v="3"/>
    <x v="3"/>
    <x v="3"/>
    <x v="14"/>
    <x v="0"/>
    <n v="90"/>
  </r>
  <r>
    <x v="4"/>
    <x v="4"/>
    <x v="4"/>
    <x v="4"/>
    <x v="14"/>
    <x v="0"/>
    <n v="54"/>
  </r>
  <r>
    <x v="5"/>
    <x v="5"/>
    <x v="5"/>
    <x v="5"/>
    <x v="14"/>
    <x v="0"/>
    <n v="105"/>
  </r>
  <r>
    <x v="6"/>
    <x v="6"/>
    <x v="6"/>
    <x v="6"/>
    <x v="14"/>
    <x v="0"/>
    <n v="2922"/>
  </r>
  <r>
    <x v="7"/>
    <x v="7"/>
    <x v="7"/>
    <x v="7"/>
    <x v="14"/>
    <x v="0"/>
    <n v="2111"/>
  </r>
  <r>
    <x v="8"/>
    <x v="8"/>
    <x v="8"/>
    <x v="8"/>
    <x v="14"/>
    <x v="0"/>
    <n v="-80"/>
  </r>
  <r>
    <x v="9"/>
    <x v="9"/>
    <x v="9"/>
    <x v="9"/>
    <x v="14"/>
    <x v="0"/>
    <n v="891"/>
  </r>
  <r>
    <x v="10"/>
    <x v="10"/>
    <x v="10"/>
    <x v="10"/>
    <x v="14"/>
    <x v="0"/>
    <n v="7089"/>
  </r>
  <r>
    <x v="11"/>
    <x v="11"/>
    <x v="11"/>
    <x v="11"/>
    <x v="14"/>
    <x v="0"/>
    <n v="10694"/>
  </r>
  <r>
    <x v="12"/>
    <x v="12"/>
    <x v="12"/>
    <x v="12"/>
    <x v="14"/>
    <x v="0"/>
    <n v="74600"/>
  </r>
  <r>
    <x v="13"/>
    <x v="13"/>
    <x v="13"/>
    <x v="13"/>
    <x v="14"/>
    <x v="0"/>
    <n v="2139"/>
  </r>
  <r>
    <x v="14"/>
    <x v="14"/>
    <x v="14"/>
    <x v="14"/>
    <x v="14"/>
    <x v="0"/>
    <n v="304"/>
  </r>
  <r>
    <x v="15"/>
    <x v="15"/>
    <x v="15"/>
    <x v="15"/>
    <x v="14"/>
    <x v="0"/>
    <n v="6398"/>
  </r>
  <r>
    <x v="16"/>
    <x v="16"/>
    <x v="16"/>
    <x v="16"/>
    <x v="14"/>
    <x v="0"/>
    <n v="101224"/>
  </r>
  <r>
    <x v="17"/>
    <x v="17"/>
    <x v="17"/>
    <x v="17"/>
    <x v="14"/>
    <x v="0"/>
    <n v="7"/>
  </r>
  <r>
    <x v="18"/>
    <x v="18"/>
    <x v="18"/>
    <x v="18"/>
    <x v="14"/>
    <x v="0"/>
    <n v="85824"/>
  </r>
  <r>
    <x v="19"/>
    <x v="19"/>
    <x v="19"/>
    <x v="19"/>
    <x v="14"/>
    <x v="0"/>
    <n v="126"/>
  </r>
  <r>
    <x v="20"/>
    <x v="20"/>
    <x v="20"/>
    <x v="20"/>
    <x v="14"/>
    <x v="0"/>
    <m/>
  </r>
  <r>
    <x v="21"/>
    <x v="21"/>
    <x v="21"/>
    <x v="21"/>
    <x v="14"/>
    <x v="0"/>
    <n v="10555"/>
  </r>
  <r>
    <x v="22"/>
    <x v="22"/>
    <x v="22"/>
    <x v="22"/>
    <x v="14"/>
    <x v="0"/>
    <n v="4711"/>
  </r>
  <r>
    <x v="23"/>
    <x v="23"/>
    <x v="23"/>
    <x v="23"/>
    <x v="14"/>
    <x v="0"/>
    <n v="101223"/>
  </r>
  <r>
    <x v="24"/>
    <x v="24"/>
    <x v="24"/>
    <x v="24"/>
    <x v="14"/>
    <x v="0"/>
    <n v="3113"/>
  </r>
  <r>
    <x v="25"/>
    <x v="25"/>
    <x v="25"/>
    <x v="25"/>
    <x v="14"/>
    <x v="0"/>
    <n v="0.67545963229416461"/>
  </r>
  <r>
    <x v="26"/>
    <x v="26"/>
    <x v="26"/>
    <x v="26"/>
    <x v="14"/>
    <x v="0"/>
    <n v="8.4879704969853063E-3"/>
  </r>
  <r>
    <x v="27"/>
    <x v="27"/>
    <x v="27"/>
    <x v="27"/>
    <x v="14"/>
    <x v="0"/>
    <n v="6.7586206896551718E-2"/>
  </r>
  <r>
    <x v="28"/>
    <x v="28"/>
    <x v="28"/>
    <x v="28"/>
    <x v="14"/>
    <x v="0"/>
    <n v="13049.172"/>
  </r>
  <r>
    <x v="29"/>
    <x v="29"/>
    <x v="29"/>
    <x v="29"/>
    <x v="14"/>
    <x v="0"/>
    <n v="12448.245999999999"/>
  </r>
  <r>
    <x v="30"/>
    <x v="30"/>
    <x v="30"/>
    <x v="30"/>
    <x v="14"/>
    <x v="0"/>
    <n v="235.02099999999999"/>
  </r>
  <r>
    <x v="31"/>
    <x v="31"/>
    <x v="31"/>
    <x v="31"/>
    <x v="14"/>
    <x v="0"/>
    <n v="365.90499999999997"/>
  </r>
  <r>
    <x v="32"/>
    <x v="32"/>
    <x v="32"/>
    <x v="32"/>
    <x v="14"/>
    <x v="0"/>
    <n v="0.2610073795968566"/>
  </r>
  <r>
    <x v="33"/>
    <x v="33"/>
    <x v="33"/>
    <x v="33"/>
    <x v="14"/>
    <x v="0"/>
    <n v="0.25368860831915502"/>
  </r>
  <r>
    <x v="34"/>
    <x v="34"/>
    <x v="34"/>
    <x v="34"/>
    <x v="14"/>
    <x v="0"/>
    <n v="0.24898775715708646"/>
  </r>
  <r>
    <x v="35"/>
    <x v="35"/>
    <x v="35"/>
    <x v="35"/>
    <x v="14"/>
    <x v="0"/>
    <n v="49995.413999999997"/>
  </r>
  <r>
    <x v="36"/>
    <x v="36"/>
    <x v="36"/>
    <x v="36"/>
    <x v="14"/>
    <x v="0"/>
    <n v="44165.701000000001"/>
  </r>
  <r>
    <x v="37"/>
    <x v="37"/>
    <x v="37"/>
    <x v="37"/>
    <x v="14"/>
    <x v="0"/>
    <n v="587.67600000000004"/>
  </r>
  <r>
    <x v="38"/>
    <x v="38"/>
    <x v="38"/>
    <x v="38"/>
    <x v="14"/>
    <x v="0"/>
    <n v="5210.9350000000004"/>
  </r>
  <r>
    <x v="39"/>
    <x v="39"/>
    <x v="39"/>
    <x v="39"/>
    <x v="14"/>
    <x v="0"/>
    <n v="31.102"/>
  </r>
  <r>
    <x v="0"/>
    <x v="0"/>
    <x v="0"/>
    <x v="0"/>
    <x v="15"/>
    <x v="0"/>
    <n v="2514"/>
  </r>
  <r>
    <x v="1"/>
    <x v="1"/>
    <x v="1"/>
    <x v="1"/>
    <x v="15"/>
    <x v="0"/>
    <n v="1343"/>
  </r>
  <r>
    <x v="2"/>
    <x v="2"/>
    <x v="2"/>
    <x v="2"/>
    <x v="15"/>
    <x v="0"/>
    <n v="1525"/>
  </r>
  <r>
    <x v="3"/>
    <x v="3"/>
    <x v="3"/>
    <x v="3"/>
    <x v="15"/>
    <x v="0"/>
    <n v="182"/>
  </r>
  <r>
    <x v="4"/>
    <x v="4"/>
    <x v="4"/>
    <x v="4"/>
    <x v="15"/>
    <x v="0"/>
    <n v="61"/>
  </r>
  <r>
    <x v="5"/>
    <x v="5"/>
    <x v="5"/>
    <x v="5"/>
    <x v="15"/>
    <x v="0"/>
    <n v="22"/>
  </r>
  <r>
    <x v="6"/>
    <x v="6"/>
    <x v="6"/>
    <x v="6"/>
    <x v="15"/>
    <x v="0"/>
    <n v="3940"/>
  </r>
  <r>
    <x v="7"/>
    <x v="7"/>
    <x v="7"/>
    <x v="7"/>
    <x v="15"/>
    <x v="0"/>
    <n v="3109"/>
  </r>
  <r>
    <x v="8"/>
    <x v="8"/>
    <x v="8"/>
    <x v="8"/>
    <x v="15"/>
    <x v="0"/>
    <n v="-3"/>
  </r>
  <r>
    <x v="9"/>
    <x v="9"/>
    <x v="9"/>
    <x v="9"/>
    <x v="15"/>
    <x v="0"/>
    <n v="834"/>
  </r>
  <r>
    <x v="10"/>
    <x v="10"/>
    <x v="10"/>
    <x v="10"/>
    <x v="15"/>
    <x v="0"/>
    <n v="14207"/>
  </r>
  <r>
    <x v="11"/>
    <x v="11"/>
    <x v="11"/>
    <x v="11"/>
    <x v="15"/>
    <x v="0"/>
    <n v="6747"/>
  </r>
  <r>
    <x v="12"/>
    <x v="12"/>
    <x v="12"/>
    <x v="12"/>
    <x v="15"/>
    <x v="0"/>
    <n v="131105"/>
  </r>
  <r>
    <x v="13"/>
    <x v="13"/>
    <x v="13"/>
    <x v="13"/>
    <x v="15"/>
    <x v="0"/>
    <n v="1143"/>
  </r>
  <r>
    <x v="14"/>
    <x v="14"/>
    <x v="14"/>
    <x v="14"/>
    <x v="15"/>
    <x v="0"/>
    <m/>
  </r>
  <r>
    <x v="15"/>
    <x v="15"/>
    <x v="15"/>
    <x v="15"/>
    <x v="15"/>
    <x v="0"/>
    <n v="6487"/>
  </r>
  <r>
    <x v="16"/>
    <x v="16"/>
    <x v="16"/>
    <x v="16"/>
    <x v="15"/>
    <x v="0"/>
    <n v="159689"/>
  </r>
  <r>
    <x v="17"/>
    <x v="17"/>
    <x v="17"/>
    <x v="17"/>
    <x v="15"/>
    <x v="0"/>
    <n v="1094"/>
  </r>
  <r>
    <x v="18"/>
    <x v="18"/>
    <x v="18"/>
    <x v="18"/>
    <x v="15"/>
    <x v="0"/>
    <n v="139771"/>
  </r>
  <r>
    <x v="19"/>
    <x v="19"/>
    <x v="19"/>
    <x v="19"/>
    <x v="15"/>
    <x v="0"/>
    <n v="850"/>
  </r>
  <r>
    <x v="20"/>
    <x v="20"/>
    <x v="20"/>
    <x v="20"/>
    <x v="15"/>
    <x v="0"/>
    <m/>
  </r>
  <r>
    <x v="21"/>
    <x v="21"/>
    <x v="21"/>
    <x v="21"/>
    <x v="15"/>
    <x v="0"/>
    <n v="15070"/>
  </r>
  <r>
    <x v="22"/>
    <x v="22"/>
    <x v="22"/>
    <x v="22"/>
    <x v="15"/>
    <x v="0"/>
    <n v="2904"/>
  </r>
  <r>
    <x v="23"/>
    <x v="23"/>
    <x v="23"/>
    <x v="23"/>
    <x v="15"/>
    <x v="0"/>
    <n v="159689"/>
  </r>
  <r>
    <x v="24"/>
    <x v="24"/>
    <x v="24"/>
    <x v="24"/>
    <x v="15"/>
    <x v="0"/>
    <n v="9582"/>
  </r>
  <r>
    <x v="25"/>
    <x v="25"/>
    <x v="25"/>
    <x v="25"/>
    <x v="15"/>
    <x v="0"/>
    <n v="0.7553003533568905"/>
  </r>
  <r>
    <x v="26"/>
    <x v="26"/>
    <x v="26"/>
    <x v="26"/>
    <x v="15"/>
    <x v="0"/>
    <n v="8.7851551174253414E-3"/>
  </r>
  <r>
    <x v="27"/>
    <x v="27"/>
    <x v="27"/>
    <x v="27"/>
    <x v="15"/>
    <x v="0"/>
    <n v="4.6204620462046202E-2"/>
  </r>
  <r>
    <x v="28"/>
    <x v="28"/>
    <x v="28"/>
    <x v="28"/>
    <x v="15"/>
    <x v="0"/>
    <n v="10504.22"/>
  </r>
  <r>
    <x v="29"/>
    <x v="29"/>
    <x v="29"/>
    <x v="29"/>
    <x v="15"/>
    <x v="0"/>
    <n v="9459.35"/>
  </r>
  <r>
    <x v="30"/>
    <x v="30"/>
    <x v="30"/>
    <x v="30"/>
    <x v="15"/>
    <x v="0"/>
    <n v="380.17599999999999"/>
  </r>
  <r>
    <x v="31"/>
    <x v="31"/>
    <x v="31"/>
    <x v="31"/>
    <x v="15"/>
    <x v="0"/>
    <n v="664.69399999999996"/>
  </r>
  <r>
    <x v="32"/>
    <x v="32"/>
    <x v="32"/>
    <x v="32"/>
    <x v="15"/>
    <x v="0"/>
    <n v="0.1338850785350057"/>
  </r>
  <r>
    <x v="33"/>
    <x v="33"/>
    <x v="33"/>
    <x v="33"/>
    <x v="15"/>
    <x v="0"/>
    <n v="0.12541299699142158"/>
  </r>
  <r>
    <x v="34"/>
    <x v="34"/>
    <x v="34"/>
    <x v="34"/>
    <x v="15"/>
    <x v="0"/>
    <n v="0.12056733556990487"/>
  </r>
  <r>
    <x v="35"/>
    <x v="35"/>
    <x v="35"/>
    <x v="35"/>
    <x v="15"/>
    <x v="0"/>
    <n v="78456.987999999998"/>
  </r>
  <r>
    <x v="36"/>
    <x v="36"/>
    <x v="36"/>
    <x v="36"/>
    <x v="15"/>
    <x v="0"/>
    <n v="70830.063999999998"/>
  </r>
  <r>
    <x v="37"/>
    <x v="37"/>
    <x v="37"/>
    <x v="37"/>
    <x v="15"/>
    <x v="0"/>
    <n v="285.05700000000002"/>
  </r>
  <r>
    <x v="38"/>
    <x v="38"/>
    <x v="38"/>
    <x v="38"/>
    <x v="15"/>
    <x v="0"/>
    <n v="7341.8670000000002"/>
  </r>
  <r>
    <x v="39"/>
    <x v="39"/>
    <x v="39"/>
    <x v="39"/>
    <x v="15"/>
    <x v="0"/>
    <m/>
  </r>
  <r>
    <x v="0"/>
    <x v="0"/>
    <x v="0"/>
    <x v="0"/>
    <x v="16"/>
    <x v="0"/>
    <n v="563"/>
  </r>
  <r>
    <x v="1"/>
    <x v="1"/>
    <x v="1"/>
    <x v="1"/>
    <x v="16"/>
    <x v="0"/>
    <n v="226"/>
  </r>
  <r>
    <x v="2"/>
    <x v="2"/>
    <x v="2"/>
    <x v="2"/>
    <x v="16"/>
    <x v="0"/>
    <n v="258"/>
  </r>
  <r>
    <x v="3"/>
    <x v="3"/>
    <x v="3"/>
    <x v="3"/>
    <x v="16"/>
    <x v="0"/>
    <n v="32"/>
  </r>
  <r>
    <x v="4"/>
    <x v="4"/>
    <x v="4"/>
    <x v="4"/>
    <x v="16"/>
    <x v="0"/>
    <n v="16"/>
  </r>
  <r>
    <x v="5"/>
    <x v="5"/>
    <x v="5"/>
    <x v="5"/>
    <x v="16"/>
    <x v="0"/>
    <n v="48"/>
  </r>
  <r>
    <x v="6"/>
    <x v="6"/>
    <x v="6"/>
    <x v="6"/>
    <x v="16"/>
    <x v="0"/>
    <n v="853"/>
  </r>
  <r>
    <x v="7"/>
    <x v="7"/>
    <x v="7"/>
    <x v="7"/>
    <x v="16"/>
    <x v="0"/>
    <n v="707"/>
  </r>
  <r>
    <x v="8"/>
    <x v="8"/>
    <x v="8"/>
    <x v="8"/>
    <x v="16"/>
    <x v="0"/>
    <n v="10"/>
  </r>
  <r>
    <x v="9"/>
    <x v="9"/>
    <x v="9"/>
    <x v="9"/>
    <x v="16"/>
    <x v="0"/>
    <n v="136"/>
  </r>
  <r>
    <x v="10"/>
    <x v="10"/>
    <x v="10"/>
    <x v="10"/>
    <x v="16"/>
    <x v="0"/>
    <n v="5949"/>
  </r>
  <r>
    <x v="11"/>
    <x v="11"/>
    <x v="11"/>
    <x v="11"/>
    <x v="16"/>
    <x v="0"/>
    <n v="3033"/>
  </r>
  <r>
    <x v="12"/>
    <x v="12"/>
    <x v="12"/>
    <x v="12"/>
    <x v="16"/>
    <x v="0"/>
    <n v="27744"/>
  </r>
  <r>
    <x v="13"/>
    <x v="13"/>
    <x v="13"/>
    <x v="13"/>
    <x v="16"/>
    <x v="0"/>
    <n v="318"/>
  </r>
  <r>
    <x v="14"/>
    <x v="14"/>
    <x v="14"/>
    <x v="14"/>
    <x v="16"/>
    <x v="0"/>
    <m/>
  </r>
  <r>
    <x v="15"/>
    <x v="15"/>
    <x v="15"/>
    <x v="15"/>
    <x v="16"/>
    <x v="0"/>
    <n v="2853"/>
  </r>
  <r>
    <x v="16"/>
    <x v="16"/>
    <x v="16"/>
    <x v="16"/>
    <x v="16"/>
    <x v="0"/>
    <n v="39897"/>
  </r>
  <r>
    <x v="17"/>
    <x v="17"/>
    <x v="17"/>
    <x v="17"/>
    <x v="16"/>
    <x v="0"/>
    <n v="10"/>
  </r>
  <r>
    <x v="18"/>
    <x v="18"/>
    <x v="18"/>
    <x v="18"/>
    <x v="16"/>
    <x v="0"/>
    <n v="35186"/>
  </r>
  <r>
    <x v="19"/>
    <x v="19"/>
    <x v="19"/>
    <x v="19"/>
    <x v="16"/>
    <x v="0"/>
    <m/>
  </r>
  <r>
    <x v="20"/>
    <x v="20"/>
    <x v="20"/>
    <x v="20"/>
    <x v="16"/>
    <x v="0"/>
    <m/>
  </r>
  <r>
    <x v="21"/>
    <x v="21"/>
    <x v="21"/>
    <x v="21"/>
    <x v="16"/>
    <x v="0"/>
    <n v="3110"/>
  </r>
  <r>
    <x v="22"/>
    <x v="22"/>
    <x v="22"/>
    <x v="22"/>
    <x v="16"/>
    <x v="0"/>
    <n v="1591"/>
  </r>
  <r>
    <x v="23"/>
    <x v="23"/>
    <x v="23"/>
    <x v="23"/>
    <x v="16"/>
    <x v="0"/>
    <n v="39897"/>
  </r>
  <r>
    <x v="24"/>
    <x v="24"/>
    <x v="24"/>
    <x v="24"/>
    <x v="16"/>
    <x v="0"/>
    <n v="1555"/>
  </r>
  <r>
    <x v="25"/>
    <x v="25"/>
    <x v="25"/>
    <x v="25"/>
    <x v="16"/>
    <x v="0"/>
    <n v="0.79551820728291311"/>
  </r>
  <r>
    <x v="26"/>
    <x v="26"/>
    <x v="26"/>
    <x v="26"/>
    <x v="16"/>
    <x v="0"/>
    <n v="6.7857142857142855E-3"/>
  </r>
  <r>
    <x v="27"/>
    <x v="27"/>
    <x v="27"/>
    <x v="27"/>
    <x v="16"/>
    <x v="0"/>
    <n v="0.11961722488038277"/>
  </r>
  <r>
    <x v="28"/>
    <x v="28"/>
    <x v="28"/>
    <x v="28"/>
    <x v="16"/>
    <x v="0"/>
    <n v="3713.5990000000002"/>
  </r>
  <r>
    <x v="29"/>
    <x v="29"/>
    <x v="29"/>
    <x v="29"/>
    <x v="16"/>
    <x v="0"/>
    <n v="3624.6889999999999"/>
  </r>
  <r>
    <x v="30"/>
    <x v="30"/>
    <x v="30"/>
    <x v="30"/>
    <x v="16"/>
    <x v="0"/>
    <n v="34.978999999999999"/>
  </r>
  <r>
    <x v="31"/>
    <x v="31"/>
    <x v="31"/>
    <x v="31"/>
    <x v="16"/>
    <x v="0"/>
    <n v="53.932000000000002"/>
  </r>
  <r>
    <x v="32"/>
    <x v="32"/>
    <x v="32"/>
    <x v="32"/>
    <x v="16"/>
    <x v="0"/>
    <n v="0.21444123768013507"/>
  </r>
  <r>
    <x v="33"/>
    <x v="33"/>
    <x v="33"/>
    <x v="33"/>
    <x v="16"/>
    <x v="0"/>
    <n v="0.21132699987758091"/>
  </r>
  <r>
    <x v="34"/>
    <x v="34"/>
    <x v="34"/>
    <x v="34"/>
    <x v="16"/>
    <x v="0"/>
    <n v="0.20930714257666785"/>
  </r>
  <r>
    <x v="35"/>
    <x v="35"/>
    <x v="35"/>
    <x v="35"/>
    <x v="16"/>
    <x v="0"/>
    <n v="17317.560000000001"/>
  </r>
  <r>
    <x v="36"/>
    <x v="36"/>
    <x v="36"/>
    <x v="36"/>
    <x v="16"/>
    <x v="0"/>
    <n v="15613.028"/>
  </r>
  <r>
    <x v="37"/>
    <x v="37"/>
    <x v="37"/>
    <x v="37"/>
    <x v="16"/>
    <x v="0"/>
    <n v="207.10400000000001"/>
  </r>
  <r>
    <x v="38"/>
    <x v="38"/>
    <x v="38"/>
    <x v="38"/>
    <x v="16"/>
    <x v="0"/>
    <n v="1497.4280000000001"/>
  </r>
  <r>
    <x v="39"/>
    <x v="39"/>
    <x v="39"/>
    <x v="39"/>
    <x v="16"/>
    <x v="0"/>
    <m/>
  </r>
  <r>
    <x v="0"/>
    <x v="0"/>
    <x v="0"/>
    <x v="0"/>
    <x v="17"/>
    <x v="0"/>
    <n v="1587"/>
  </r>
  <r>
    <x v="1"/>
    <x v="1"/>
    <x v="1"/>
    <x v="1"/>
    <x v="17"/>
    <x v="0"/>
    <n v="668"/>
  </r>
  <r>
    <x v="2"/>
    <x v="2"/>
    <x v="2"/>
    <x v="2"/>
    <x v="17"/>
    <x v="0"/>
    <n v="796"/>
  </r>
  <r>
    <x v="3"/>
    <x v="3"/>
    <x v="3"/>
    <x v="3"/>
    <x v="17"/>
    <x v="0"/>
    <n v="128"/>
  </r>
  <r>
    <x v="4"/>
    <x v="4"/>
    <x v="4"/>
    <x v="4"/>
    <x v="17"/>
    <x v="0"/>
    <n v="632"/>
  </r>
  <r>
    <x v="5"/>
    <x v="5"/>
    <x v="5"/>
    <x v="5"/>
    <x v="17"/>
    <x v="0"/>
    <n v="16"/>
  </r>
  <r>
    <x v="6"/>
    <x v="6"/>
    <x v="6"/>
    <x v="6"/>
    <x v="17"/>
    <x v="0"/>
    <n v="2903"/>
  </r>
  <r>
    <x v="7"/>
    <x v="7"/>
    <x v="7"/>
    <x v="7"/>
    <x v="17"/>
    <x v="0"/>
    <n v="2329"/>
  </r>
  <r>
    <x v="8"/>
    <x v="8"/>
    <x v="8"/>
    <x v="8"/>
    <x v="17"/>
    <x v="0"/>
    <n v="24"/>
  </r>
  <r>
    <x v="9"/>
    <x v="9"/>
    <x v="9"/>
    <x v="9"/>
    <x v="17"/>
    <x v="0"/>
    <n v="550"/>
  </r>
  <r>
    <x v="10"/>
    <x v="10"/>
    <x v="10"/>
    <x v="10"/>
    <x v="17"/>
    <x v="0"/>
    <n v="6850"/>
  </r>
  <r>
    <x v="11"/>
    <x v="11"/>
    <x v="11"/>
    <x v="11"/>
    <x v="17"/>
    <x v="0"/>
    <n v="5147"/>
  </r>
  <r>
    <x v="12"/>
    <x v="12"/>
    <x v="12"/>
    <x v="12"/>
    <x v="17"/>
    <x v="0"/>
    <n v="81718"/>
  </r>
  <r>
    <x v="13"/>
    <x v="13"/>
    <x v="13"/>
    <x v="13"/>
    <x v="17"/>
    <x v="0"/>
    <n v="2572"/>
  </r>
  <r>
    <x v="14"/>
    <x v="14"/>
    <x v="14"/>
    <x v="14"/>
    <x v="17"/>
    <x v="0"/>
    <n v="226"/>
  </r>
  <r>
    <x v="15"/>
    <x v="15"/>
    <x v="15"/>
    <x v="15"/>
    <x v="17"/>
    <x v="0"/>
    <n v="13015"/>
  </r>
  <r>
    <x v="16"/>
    <x v="16"/>
    <x v="16"/>
    <x v="16"/>
    <x v="17"/>
    <x v="0"/>
    <n v="109528"/>
  </r>
  <r>
    <x v="17"/>
    <x v="17"/>
    <x v="17"/>
    <x v="17"/>
    <x v="17"/>
    <x v="0"/>
    <n v="3153"/>
  </r>
  <r>
    <x v="18"/>
    <x v="18"/>
    <x v="18"/>
    <x v="18"/>
    <x v="17"/>
    <x v="0"/>
    <n v="91409"/>
  </r>
  <r>
    <x v="19"/>
    <x v="19"/>
    <x v="19"/>
    <x v="19"/>
    <x v="17"/>
    <x v="0"/>
    <n v="2298"/>
  </r>
  <r>
    <x v="20"/>
    <x v="20"/>
    <x v="20"/>
    <x v="20"/>
    <x v="17"/>
    <x v="0"/>
    <m/>
  </r>
  <r>
    <x v="21"/>
    <x v="21"/>
    <x v="21"/>
    <x v="21"/>
    <x v="17"/>
    <x v="0"/>
    <n v="8210"/>
  </r>
  <r>
    <x v="22"/>
    <x v="22"/>
    <x v="22"/>
    <x v="22"/>
    <x v="17"/>
    <x v="0"/>
    <n v="4458"/>
  </r>
  <r>
    <x v="23"/>
    <x v="23"/>
    <x v="23"/>
    <x v="23"/>
    <x v="17"/>
    <x v="0"/>
    <n v="109528"/>
  </r>
  <r>
    <x v="24"/>
    <x v="24"/>
    <x v="24"/>
    <x v="24"/>
    <x v="17"/>
    <x v="0"/>
    <n v="3887"/>
  </r>
  <r>
    <x v="25"/>
    <x v="25"/>
    <x v="25"/>
    <x v="25"/>
    <x v="17"/>
    <x v="0"/>
    <n v="0.6658238516645596"/>
  </r>
  <r>
    <x v="26"/>
    <x v="26"/>
    <x v="26"/>
    <x v="26"/>
    <x v="17"/>
    <x v="0"/>
    <n v="5.6561476116571826E-3"/>
  </r>
  <r>
    <x v="27"/>
    <x v="27"/>
    <x v="27"/>
    <x v="27"/>
    <x v="17"/>
    <x v="0"/>
    <n v="0.13617886178861788"/>
  </r>
  <r>
    <x v="28"/>
    <x v="28"/>
    <x v="28"/>
    <x v="28"/>
    <x v="17"/>
    <x v="0"/>
    <n v="9443.5400000000009"/>
  </r>
  <r>
    <x v="29"/>
    <x v="29"/>
    <x v="29"/>
    <x v="29"/>
    <x v="17"/>
    <x v="0"/>
    <n v="9113.8590000000004"/>
  </r>
  <r>
    <x v="30"/>
    <x v="30"/>
    <x v="30"/>
    <x v="30"/>
    <x v="17"/>
    <x v="0"/>
    <n v="182.755"/>
  </r>
  <r>
    <x v="31"/>
    <x v="31"/>
    <x v="31"/>
    <x v="31"/>
    <x v="17"/>
    <x v="0"/>
    <n v="146.92599999999999"/>
  </r>
  <r>
    <x v="32"/>
    <x v="32"/>
    <x v="32"/>
    <x v="32"/>
    <x v="17"/>
    <x v="0"/>
    <n v="0.16320910868709315"/>
  </r>
  <r>
    <x v="33"/>
    <x v="33"/>
    <x v="33"/>
    <x v="33"/>
    <x v="17"/>
    <x v="0"/>
    <n v="0.16066984253235034"/>
  </r>
  <r>
    <x v="34"/>
    <x v="34"/>
    <x v="34"/>
    <x v="34"/>
    <x v="17"/>
    <x v="0"/>
    <n v="0.1575113574030334"/>
  </r>
  <r>
    <x v="35"/>
    <x v="35"/>
    <x v="35"/>
    <x v="35"/>
    <x v="17"/>
    <x v="0"/>
    <n v="57861.599000000002"/>
  </r>
  <r>
    <x v="36"/>
    <x v="36"/>
    <x v="36"/>
    <x v="36"/>
    <x v="17"/>
    <x v="0"/>
    <n v="52806.576999999997"/>
  </r>
  <r>
    <x v="37"/>
    <x v="37"/>
    <x v="37"/>
    <x v="37"/>
    <x v="17"/>
    <x v="0"/>
    <n v="556.42100000000005"/>
  </r>
  <r>
    <x v="38"/>
    <x v="38"/>
    <x v="38"/>
    <x v="38"/>
    <x v="17"/>
    <x v="0"/>
    <n v="4404.2849999999999"/>
  </r>
  <r>
    <x v="39"/>
    <x v="39"/>
    <x v="39"/>
    <x v="39"/>
    <x v="17"/>
    <x v="0"/>
    <n v="94.316000000000003"/>
  </r>
  <r>
    <x v="0"/>
    <x v="0"/>
    <x v="0"/>
    <x v="0"/>
    <x v="18"/>
    <x v="0"/>
    <n v="2194"/>
  </r>
  <r>
    <x v="1"/>
    <x v="1"/>
    <x v="1"/>
    <x v="1"/>
    <x v="18"/>
    <x v="0"/>
    <n v="1273"/>
  </r>
  <r>
    <x v="2"/>
    <x v="2"/>
    <x v="2"/>
    <x v="2"/>
    <x v="18"/>
    <x v="0"/>
    <n v="1533"/>
  </r>
  <r>
    <x v="3"/>
    <x v="3"/>
    <x v="3"/>
    <x v="3"/>
    <x v="18"/>
    <x v="0"/>
    <n v="260"/>
  </r>
  <r>
    <x v="4"/>
    <x v="4"/>
    <x v="4"/>
    <x v="4"/>
    <x v="18"/>
    <x v="0"/>
    <n v="1347"/>
  </r>
  <r>
    <x v="5"/>
    <x v="5"/>
    <x v="5"/>
    <x v="5"/>
    <x v="18"/>
    <x v="0"/>
    <n v="248"/>
  </r>
  <r>
    <x v="6"/>
    <x v="6"/>
    <x v="6"/>
    <x v="6"/>
    <x v="18"/>
    <x v="0"/>
    <n v="5062"/>
  </r>
  <r>
    <x v="7"/>
    <x v="7"/>
    <x v="7"/>
    <x v="7"/>
    <x v="18"/>
    <x v="0"/>
    <n v="4479"/>
  </r>
  <r>
    <x v="8"/>
    <x v="8"/>
    <x v="8"/>
    <x v="8"/>
    <x v="18"/>
    <x v="0"/>
    <n v="-42"/>
  </r>
  <r>
    <x v="9"/>
    <x v="9"/>
    <x v="9"/>
    <x v="9"/>
    <x v="18"/>
    <x v="0"/>
    <n v="625"/>
  </r>
  <r>
    <x v="10"/>
    <x v="10"/>
    <x v="10"/>
    <x v="10"/>
    <x v="18"/>
    <x v="0"/>
    <n v="9767"/>
  </r>
  <r>
    <x v="11"/>
    <x v="11"/>
    <x v="11"/>
    <x v="11"/>
    <x v="18"/>
    <x v="0"/>
    <n v="5471"/>
  </r>
  <r>
    <x v="12"/>
    <x v="12"/>
    <x v="12"/>
    <x v="12"/>
    <x v="18"/>
    <x v="0"/>
    <n v="155107"/>
  </r>
  <r>
    <x v="13"/>
    <x v="13"/>
    <x v="13"/>
    <x v="13"/>
    <x v="18"/>
    <x v="0"/>
    <n v="14382"/>
  </r>
  <r>
    <x v="14"/>
    <x v="14"/>
    <x v="14"/>
    <x v="14"/>
    <x v="18"/>
    <x v="0"/>
    <m/>
  </r>
  <r>
    <x v="15"/>
    <x v="15"/>
    <x v="15"/>
    <x v="15"/>
    <x v="18"/>
    <x v="0"/>
    <n v="32663"/>
  </r>
  <r>
    <x v="16"/>
    <x v="16"/>
    <x v="16"/>
    <x v="16"/>
    <x v="18"/>
    <x v="0"/>
    <n v="217390"/>
  </r>
  <r>
    <x v="17"/>
    <x v="17"/>
    <x v="17"/>
    <x v="17"/>
    <x v="18"/>
    <x v="0"/>
    <n v="1579"/>
  </r>
  <r>
    <x v="18"/>
    <x v="18"/>
    <x v="18"/>
    <x v="18"/>
    <x v="18"/>
    <x v="0"/>
    <n v="183923"/>
  </r>
  <r>
    <x v="19"/>
    <x v="19"/>
    <x v="19"/>
    <x v="19"/>
    <x v="18"/>
    <x v="0"/>
    <m/>
  </r>
  <r>
    <x v="20"/>
    <x v="20"/>
    <x v="20"/>
    <x v="20"/>
    <x v="18"/>
    <x v="0"/>
    <m/>
  </r>
  <r>
    <x v="21"/>
    <x v="21"/>
    <x v="21"/>
    <x v="21"/>
    <x v="18"/>
    <x v="0"/>
    <n v="23072"/>
  </r>
  <r>
    <x v="22"/>
    <x v="22"/>
    <x v="22"/>
    <x v="22"/>
    <x v="18"/>
    <x v="0"/>
    <n v="8816"/>
  </r>
  <r>
    <x v="23"/>
    <x v="23"/>
    <x v="23"/>
    <x v="23"/>
    <x v="18"/>
    <x v="0"/>
    <n v="217390"/>
  </r>
  <r>
    <x v="24"/>
    <x v="24"/>
    <x v="24"/>
    <x v="24"/>
    <x v="18"/>
    <x v="0"/>
    <n v="8541"/>
  </r>
  <r>
    <x v="25"/>
    <x v="25"/>
    <x v="25"/>
    <x v="25"/>
    <x v="18"/>
    <x v="0"/>
    <n v="0.86032582654528034"/>
  </r>
  <r>
    <x v="26"/>
    <x v="26"/>
    <x v="26"/>
    <x v="26"/>
    <x v="18"/>
    <x v="0"/>
    <n v="3.9408683563786212E-3"/>
  </r>
  <r>
    <x v="27"/>
    <x v="27"/>
    <x v="27"/>
    <x v="27"/>
    <x v="18"/>
    <x v="0"/>
    <n v="0.48976377952755906"/>
  </r>
  <r>
    <x v="28"/>
    <x v="28"/>
    <x v="28"/>
    <x v="28"/>
    <x v="18"/>
    <x v="0"/>
    <n v="26021.723999999998"/>
  </r>
  <r>
    <x v="29"/>
    <x v="29"/>
    <x v="29"/>
    <x v="29"/>
    <x v="18"/>
    <x v="0"/>
    <n v="23120.937999999998"/>
  </r>
  <r>
    <x v="30"/>
    <x v="30"/>
    <x v="30"/>
    <x v="30"/>
    <x v="18"/>
    <x v="0"/>
    <n v="937.86699999999996"/>
  </r>
  <r>
    <x v="31"/>
    <x v="31"/>
    <x v="31"/>
    <x v="31"/>
    <x v="18"/>
    <x v="0"/>
    <n v="1962.9190000000001"/>
  </r>
  <r>
    <x v="32"/>
    <x v="32"/>
    <x v="32"/>
    <x v="32"/>
    <x v="18"/>
    <x v="0"/>
    <n v="0.20127324506521257"/>
  </r>
  <r>
    <x v="33"/>
    <x v="33"/>
    <x v="33"/>
    <x v="33"/>
    <x v="18"/>
    <x v="0"/>
    <n v="0.1860904279340278"/>
  </r>
  <r>
    <x v="34"/>
    <x v="34"/>
    <x v="34"/>
    <x v="34"/>
    <x v="18"/>
    <x v="0"/>
    <n v="0.17883619933143499"/>
  </r>
  <r>
    <x v="35"/>
    <x v="35"/>
    <x v="35"/>
    <x v="35"/>
    <x v="18"/>
    <x v="0"/>
    <n v="129285.55899999999"/>
  </r>
  <r>
    <x v="36"/>
    <x v="36"/>
    <x v="36"/>
    <x v="36"/>
    <x v="18"/>
    <x v="0"/>
    <n v="112229.076"/>
  </r>
  <r>
    <x v="37"/>
    <x v="37"/>
    <x v="37"/>
    <x v="37"/>
    <x v="18"/>
    <x v="0"/>
    <n v="9082.018"/>
  </r>
  <r>
    <x v="38"/>
    <x v="38"/>
    <x v="38"/>
    <x v="38"/>
    <x v="18"/>
    <x v="0"/>
    <n v="7974.4650000000001"/>
  </r>
  <r>
    <x v="39"/>
    <x v="39"/>
    <x v="39"/>
    <x v="39"/>
    <x v="18"/>
    <x v="0"/>
    <m/>
  </r>
  <r>
    <x v="0"/>
    <x v="0"/>
    <x v="0"/>
    <x v="0"/>
    <x v="19"/>
    <x v="0"/>
    <n v="1465"/>
  </r>
  <r>
    <x v="1"/>
    <x v="1"/>
    <x v="1"/>
    <x v="1"/>
    <x v="19"/>
    <x v="0"/>
    <n v="292"/>
  </r>
  <r>
    <x v="2"/>
    <x v="2"/>
    <x v="2"/>
    <x v="2"/>
    <x v="19"/>
    <x v="0"/>
    <n v="342"/>
  </r>
  <r>
    <x v="3"/>
    <x v="3"/>
    <x v="3"/>
    <x v="3"/>
    <x v="19"/>
    <x v="0"/>
    <n v="50"/>
  </r>
  <r>
    <x v="4"/>
    <x v="4"/>
    <x v="4"/>
    <x v="4"/>
    <x v="19"/>
    <x v="0"/>
    <n v="110"/>
  </r>
  <r>
    <x v="5"/>
    <x v="5"/>
    <x v="5"/>
    <x v="5"/>
    <x v="19"/>
    <x v="0"/>
    <n v="26"/>
  </r>
  <r>
    <x v="6"/>
    <x v="6"/>
    <x v="6"/>
    <x v="6"/>
    <x v="19"/>
    <x v="0"/>
    <n v="1893"/>
  </r>
  <r>
    <x v="7"/>
    <x v="7"/>
    <x v="7"/>
    <x v="7"/>
    <x v="19"/>
    <x v="0"/>
    <n v="933"/>
  </r>
  <r>
    <x v="8"/>
    <x v="8"/>
    <x v="8"/>
    <x v="8"/>
    <x v="19"/>
    <x v="0"/>
    <n v="196"/>
  </r>
  <r>
    <x v="9"/>
    <x v="9"/>
    <x v="9"/>
    <x v="9"/>
    <x v="19"/>
    <x v="0"/>
    <n v="764"/>
  </r>
  <r>
    <x v="10"/>
    <x v="10"/>
    <x v="10"/>
    <x v="10"/>
    <x v="19"/>
    <x v="0"/>
    <n v="825"/>
  </r>
  <r>
    <x v="11"/>
    <x v="11"/>
    <x v="11"/>
    <x v="11"/>
    <x v="19"/>
    <x v="0"/>
    <n v="361"/>
  </r>
  <r>
    <x v="12"/>
    <x v="12"/>
    <x v="12"/>
    <x v="12"/>
    <x v="19"/>
    <x v="0"/>
    <n v="45277"/>
  </r>
  <r>
    <x v="13"/>
    <x v="13"/>
    <x v="13"/>
    <x v="13"/>
    <x v="19"/>
    <x v="0"/>
    <n v="8600"/>
  </r>
  <r>
    <x v="14"/>
    <x v="14"/>
    <x v="14"/>
    <x v="14"/>
    <x v="19"/>
    <x v="0"/>
    <m/>
  </r>
  <r>
    <x v="15"/>
    <x v="15"/>
    <x v="15"/>
    <x v="15"/>
    <x v="19"/>
    <x v="0"/>
    <n v="6739"/>
  </r>
  <r>
    <x v="16"/>
    <x v="16"/>
    <x v="16"/>
    <x v="16"/>
    <x v="19"/>
    <x v="0"/>
    <n v="61802"/>
  </r>
  <r>
    <x v="17"/>
    <x v="17"/>
    <x v="17"/>
    <x v="17"/>
    <x v="19"/>
    <x v="0"/>
    <n v="34"/>
  </r>
  <r>
    <x v="18"/>
    <x v="18"/>
    <x v="18"/>
    <x v="18"/>
    <x v="19"/>
    <x v="0"/>
    <n v="45973"/>
  </r>
  <r>
    <x v="19"/>
    <x v="19"/>
    <x v="19"/>
    <x v="19"/>
    <x v="19"/>
    <x v="0"/>
    <n v="1379"/>
  </r>
  <r>
    <x v="20"/>
    <x v="20"/>
    <x v="20"/>
    <x v="20"/>
    <x v="19"/>
    <x v="0"/>
    <m/>
  </r>
  <r>
    <x v="21"/>
    <x v="21"/>
    <x v="21"/>
    <x v="21"/>
    <x v="19"/>
    <x v="0"/>
    <n v="12280"/>
  </r>
  <r>
    <x v="22"/>
    <x v="22"/>
    <x v="22"/>
    <x v="22"/>
    <x v="19"/>
    <x v="0"/>
    <n v="2137"/>
  </r>
  <r>
    <x v="23"/>
    <x v="23"/>
    <x v="23"/>
    <x v="23"/>
    <x v="19"/>
    <x v="0"/>
    <n v="61803"/>
  </r>
  <r>
    <x v="24"/>
    <x v="24"/>
    <x v="24"/>
    <x v="24"/>
    <x v="19"/>
    <x v="0"/>
    <n v="1966"/>
  </r>
  <r>
    <x v="25"/>
    <x v="25"/>
    <x v="25"/>
    <x v="25"/>
    <x v="19"/>
    <x v="0"/>
    <n v="0.43026706231454004"/>
  </r>
  <r>
    <x v="26"/>
    <x v="26"/>
    <x v="26"/>
    <x v="26"/>
    <x v="19"/>
    <x v="0"/>
    <n v="3.5165407658244332E-3"/>
  </r>
  <r>
    <x v="27"/>
    <x v="27"/>
    <x v="27"/>
    <x v="27"/>
    <x v="19"/>
    <x v="0"/>
    <n v="0.43827160493827161"/>
  </r>
  <r>
    <x v="28"/>
    <x v="28"/>
    <x v="28"/>
    <x v="28"/>
    <x v="19"/>
    <x v="0"/>
    <n v="13294.258"/>
  </r>
  <r>
    <x v="29"/>
    <x v="29"/>
    <x v="29"/>
    <x v="29"/>
    <x v="19"/>
    <x v="0"/>
    <n v="12790.761"/>
  </r>
  <r>
    <x v="30"/>
    <x v="30"/>
    <x v="30"/>
    <x v="30"/>
    <x v="19"/>
    <x v="0"/>
    <n v="157.21600000000001"/>
  </r>
  <r>
    <x v="31"/>
    <x v="31"/>
    <x v="31"/>
    <x v="31"/>
    <x v="19"/>
    <x v="0"/>
    <n v="346.28"/>
  </r>
  <r>
    <x v="32"/>
    <x v="32"/>
    <x v="32"/>
    <x v="32"/>
    <x v="19"/>
    <x v="0"/>
    <n v="0.29661575664878626"/>
  </r>
  <r>
    <x v="33"/>
    <x v="33"/>
    <x v="33"/>
    <x v="33"/>
    <x v="19"/>
    <x v="0"/>
    <n v="0.28888968417237587"/>
  </r>
  <r>
    <x v="34"/>
    <x v="34"/>
    <x v="34"/>
    <x v="34"/>
    <x v="19"/>
    <x v="0"/>
    <n v="0.28538194851708054"/>
  </r>
  <r>
    <x v="35"/>
    <x v="35"/>
    <x v="35"/>
    <x v="35"/>
    <x v="19"/>
    <x v="0"/>
    <n v="44819.796999999999"/>
  </r>
  <r>
    <x v="36"/>
    <x v="36"/>
    <x v="36"/>
    <x v="36"/>
    <x v="19"/>
    <x v="0"/>
    <n v="40358.074000000001"/>
  </r>
  <r>
    <x v="37"/>
    <x v="37"/>
    <x v="37"/>
    <x v="37"/>
    <x v="19"/>
    <x v="0"/>
    <n v="1261.8119999999999"/>
  </r>
  <r>
    <x v="38"/>
    <x v="38"/>
    <x v="38"/>
    <x v="38"/>
    <x v="19"/>
    <x v="0"/>
    <n v="3199.9110000000001"/>
  </r>
  <r>
    <x v="39"/>
    <x v="39"/>
    <x v="39"/>
    <x v="39"/>
    <x v="19"/>
    <x v="0"/>
    <m/>
  </r>
  <r>
    <x v="0"/>
    <x v="0"/>
    <x v="0"/>
    <x v="0"/>
    <x v="20"/>
    <x v="0"/>
    <n v="1625"/>
  </r>
  <r>
    <x v="1"/>
    <x v="1"/>
    <x v="1"/>
    <x v="1"/>
    <x v="20"/>
    <x v="0"/>
    <n v="842"/>
  </r>
  <r>
    <x v="2"/>
    <x v="2"/>
    <x v="2"/>
    <x v="2"/>
    <x v="20"/>
    <x v="0"/>
    <n v="930"/>
  </r>
  <r>
    <x v="3"/>
    <x v="3"/>
    <x v="3"/>
    <x v="3"/>
    <x v="20"/>
    <x v="0"/>
    <n v="88"/>
  </r>
  <r>
    <x v="4"/>
    <x v="4"/>
    <x v="4"/>
    <x v="4"/>
    <x v="20"/>
    <x v="0"/>
    <n v="44"/>
  </r>
  <r>
    <x v="5"/>
    <x v="5"/>
    <x v="5"/>
    <x v="5"/>
    <x v="20"/>
    <x v="0"/>
    <n v="216"/>
  </r>
  <r>
    <x v="6"/>
    <x v="6"/>
    <x v="6"/>
    <x v="6"/>
    <x v="20"/>
    <x v="0"/>
    <n v="2727"/>
  </r>
  <r>
    <x v="7"/>
    <x v="7"/>
    <x v="7"/>
    <x v="7"/>
    <x v="20"/>
    <x v="0"/>
    <n v="2153"/>
  </r>
  <r>
    <x v="8"/>
    <x v="8"/>
    <x v="8"/>
    <x v="8"/>
    <x v="20"/>
    <x v="0"/>
    <n v="48"/>
  </r>
  <r>
    <x v="9"/>
    <x v="9"/>
    <x v="9"/>
    <x v="9"/>
    <x v="20"/>
    <x v="0"/>
    <n v="526"/>
  </r>
  <r>
    <x v="10"/>
    <x v="10"/>
    <x v="10"/>
    <x v="10"/>
    <x v="20"/>
    <x v="0"/>
    <n v="7404"/>
  </r>
  <r>
    <x v="11"/>
    <x v="11"/>
    <x v="11"/>
    <x v="11"/>
    <x v="20"/>
    <x v="0"/>
    <n v="3216"/>
  </r>
  <r>
    <x v="12"/>
    <x v="12"/>
    <x v="12"/>
    <x v="12"/>
    <x v="20"/>
    <x v="0"/>
    <n v="79897"/>
  </r>
  <r>
    <x v="13"/>
    <x v="13"/>
    <x v="13"/>
    <x v="13"/>
    <x v="20"/>
    <x v="0"/>
    <n v="10241"/>
  </r>
  <r>
    <x v="14"/>
    <x v="14"/>
    <x v="14"/>
    <x v="14"/>
    <x v="20"/>
    <x v="0"/>
    <m/>
  </r>
  <r>
    <x v="15"/>
    <x v="15"/>
    <x v="15"/>
    <x v="15"/>
    <x v="20"/>
    <x v="0"/>
    <n v="6683"/>
  </r>
  <r>
    <x v="16"/>
    <x v="16"/>
    <x v="16"/>
    <x v="16"/>
    <x v="20"/>
    <x v="0"/>
    <n v="107441"/>
  </r>
  <r>
    <x v="17"/>
    <x v="17"/>
    <x v="17"/>
    <x v="17"/>
    <x v="20"/>
    <x v="0"/>
    <n v="18"/>
  </r>
  <r>
    <x v="18"/>
    <x v="18"/>
    <x v="18"/>
    <x v="18"/>
    <x v="20"/>
    <x v="0"/>
    <n v="93816"/>
  </r>
  <r>
    <x v="19"/>
    <x v="19"/>
    <x v="19"/>
    <x v="19"/>
    <x v="20"/>
    <x v="0"/>
    <m/>
  </r>
  <r>
    <x v="20"/>
    <x v="20"/>
    <x v="20"/>
    <x v="20"/>
    <x v="20"/>
    <x v="0"/>
    <m/>
  </r>
  <r>
    <x v="21"/>
    <x v="21"/>
    <x v="21"/>
    <x v="21"/>
    <x v="20"/>
    <x v="0"/>
    <n v="9171"/>
  </r>
  <r>
    <x v="22"/>
    <x v="22"/>
    <x v="22"/>
    <x v="22"/>
    <x v="20"/>
    <x v="0"/>
    <n v="4436"/>
  </r>
  <r>
    <x v="23"/>
    <x v="23"/>
    <x v="23"/>
    <x v="23"/>
    <x v="20"/>
    <x v="0"/>
    <n v="107441"/>
  </r>
  <r>
    <x v="24"/>
    <x v="24"/>
    <x v="24"/>
    <x v="24"/>
    <x v="20"/>
    <x v="0"/>
    <n v="4886"/>
  </r>
  <r>
    <x v="25"/>
    <x v="25"/>
    <x v="25"/>
    <x v="25"/>
    <x v="20"/>
    <x v="0"/>
    <n v="0.73202614379084963"/>
  </r>
  <r>
    <x v="26"/>
    <x v="26"/>
    <x v="26"/>
    <x v="26"/>
    <x v="20"/>
    <x v="0"/>
    <n v="1.3820288183052721E-2"/>
  </r>
  <r>
    <x v="27"/>
    <x v="27"/>
    <x v="27"/>
    <x v="27"/>
    <x v="20"/>
    <x v="0"/>
    <n v="3.2173913043478261E-2"/>
  </r>
  <r>
    <x v="28"/>
    <x v="28"/>
    <x v="28"/>
    <x v="28"/>
    <x v="20"/>
    <x v="0"/>
    <n v="10480.89"/>
  </r>
  <r>
    <x v="29"/>
    <x v="29"/>
    <x v="29"/>
    <x v="29"/>
    <x v="20"/>
    <x v="0"/>
    <n v="9803.9449999999997"/>
  </r>
  <r>
    <x v="30"/>
    <x v="30"/>
    <x v="30"/>
    <x v="30"/>
    <x v="20"/>
    <x v="0"/>
    <n v="312.16000000000003"/>
  </r>
  <r>
    <x v="31"/>
    <x v="31"/>
    <x v="31"/>
    <x v="31"/>
    <x v="20"/>
    <x v="0"/>
    <n v="364.786"/>
  </r>
  <r>
    <x v="32"/>
    <x v="32"/>
    <x v="32"/>
    <x v="32"/>
    <x v="20"/>
    <x v="0"/>
    <n v="0.1873272542102917"/>
  </r>
  <r>
    <x v="33"/>
    <x v="33"/>
    <x v="33"/>
    <x v="33"/>
    <x v="20"/>
    <x v="0"/>
    <n v="0.1808073716023165"/>
  </r>
  <r>
    <x v="34"/>
    <x v="34"/>
    <x v="34"/>
    <x v="34"/>
    <x v="20"/>
    <x v="0"/>
    <n v="0.17522806720409415"/>
  </r>
  <r>
    <x v="35"/>
    <x v="35"/>
    <x v="35"/>
    <x v="35"/>
    <x v="20"/>
    <x v="0"/>
    <n v="55949.627"/>
  </r>
  <r>
    <x v="36"/>
    <x v="36"/>
    <x v="36"/>
    <x v="36"/>
    <x v="20"/>
    <x v="0"/>
    <n v="51137.697999999997"/>
  </r>
  <r>
    <x v="37"/>
    <x v="37"/>
    <x v="37"/>
    <x v="37"/>
    <x v="20"/>
    <x v="0"/>
    <m/>
  </r>
  <r>
    <x v="38"/>
    <x v="38"/>
    <x v="38"/>
    <x v="38"/>
    <x v="20"/>
    <x v="0"/>
    <n v="4811.9290000000001"/>
  </r>
  <r>
    <x v="39"/>
    <x v="39"/>
    <x v="39"/>
    <x v="39"/>
    <x v="20"/>
    <x v="0"/>
    <m/>
  </r>
  <r>
    <x v="0"/>
    <x v="0"/>
    <x v="0"/>
    <x v="0"/>
    <x v="21"/>
    <x v="0"/>
    <n v="1247"/>
  </r>
  <r>
    <x v="1"/>
    <x v="1"/>
    <x v="1"/>
    <x v="1"/>
    <x v="21"/>
    <x v="0"/>
    <n v="358"/>
  </r>
  <r>
    <x v="2"/>
    <x v="2"/>
    <x v="2"/>
    <x v="2"/>
    <x v="21"/>
    <x v="0"/>
    <n v="426"/>
  </r>
  <r>
    <x v="3"/>
    <x v="3"/>
    <x v="3"/>
    <x v="3"/>
    <x v="21"/>
    <x v="0"/>
    <n v="68"/>
  </r>
  <r>
    <x v="4"/>
    <x v="4"/>
    <x v="4"/>
    <x v="4"/>
    <x v="21"/>
    <x v="0"/>
    <n v="26"/>
  </r>
  <r>
    <x v="5"/>
    <x v="5"/>
    <x v="5"/>
    <x v="5"/>
    <x v="21"/>
    <x v="0"/>
    <n v="14"/>
  </r>
  <r>
    <x v="6"/>
    <x v="6"/>
    <x v="6"/>
    <x v="6"/>
    <x v="21"/>
    <x v="0"/>
    <n v="1645"/>
  </r>
  <r>
    <x v="7"/>
    <x v="7"/>
    <x v="7"/>
    <x v="7"/>
    <x v="21"/>
    <x v="0"/>
    <n v="959"/>
  </r>
  <r>
    <x v="8"/>
    <x v="8"/>
    <x v="8"/>
    <x v="8"/>
    <x v="21"/>
    <x v="0"/>
    <m/>
  </r>
  <r>
    <x v="9"/>
    <x v="9"/>
    <x v="9"/>
    <x v="9"/>
    <x v="21"/>
    <x v="0"/>
    <n v="686"/>
  </r>
  <r>
    <x v="10"/>
    <x v="10"/>
    <x v="10"/>
    <x v="10"/>
    <x v="21"/>
    <x v="0"/>
    <n v="10346"/>
  </r>
  <r>
    <x v="11"/>
    <x v="11"/>
    <x v="11"/>
    <x v="11"/>
    <x v="21"/>
    <x v="0"/>
    <n v="20139"/>
  </r>
  <r>
    <x v="12"/>
    <x v="12"/>
    <x v="12"/>
    <x v="12"/>
    <x v="21"/>
    <x v="0"/>
    <n v="41775"/>
  </r>
  <r>
    <x v="13"/>
    <x v="13"/>
    <x v="13"/>
    <x v="13"/>
    <x v="21"/>
    <x v="0"/>
    <n v="319"/>
  </r>
  <r>
    <x v="14"/>
    <x v="14"/>
    <x v="14"/>
    <x v="14"/>
    <x v="21"/>
    <x v="0"/>
    <m/>
  </r>
  <r>
    <x v="15"/>
    <x v="15"/>
    <x v="15"/>
    <x v="15"/>
    <x v="21"/>
    <x v="0"/>
    <n v="2032"/>
  </r>
  <r>
    <x v="16"/>
    <x v="16"/>
    <x v="16"/>
    <x v="16"/>
    <x v="21"/>
    <x v="0"/>
    <n v="74611"/>
  </r>
  <r>
    <x v="17"/>
    <x v="17"/>
    <x v="17"/>
    <x v="17"/>
    <x v="21"/>
    <x v="0"/>
    <n v="6"/>
  </r>
  <r>
    <x v="18"/>
    <x v="18"/>
    <x v="18"/>
    <x v="18"/>
    <x v="21"/>
    <x v="0"/>
    <n v="61750"/>
  </r>
  <r>
    <x v="19"/>
    <x v="19"/>
    <x v="19"/>
    <x v="19"/>
    <x v="21"/>
    <x v="0"/>
    <m/>
  </r>
  <r>
    <x v="20"/>
    <x v="20"/>
    <x v="20"/>
    <x v="20"/>
    <x v="21"/>
    <x v="0"/>
    <m/>
  </r>
  <r>
    <x v="21"/>
    <x v="21"/>
    <x v="21"/>
    <x v="21"/>
    <x v="21"/>
    <x v="0"/>
    <n v="9203"/>
  </r>
  <r>
    <x v="22"/>
    <x v="22"/>
    <x v="22"/>
    <x v="22"/>
    <x v="21"/>
    <x v="0"/>
    <n v="3652"/>
  </r>
  <r>
    <x v="23"/>
    <x v="23"/>
    <x v="23"/>
    <x v="23"/>
    <x v="21"/>
    <x v="0"/>
    <n v="74611"/>
  </r>
  <r>
    <x v="24"/>
    <x v="24"/>
    <x v="24"/>
    <x v="24"/>
    <x v="21"/>
    <x v="0"/>
    <n v="3105"/>
  </r>
  <r>
    <x v="25"/>
    <x v="25"/>
    <x v="25"/>
    <x v="25"/>
    <x v="21"/>
    <x v="0"/>
    <n v="0.53428377460964016"/>
  </r>
  <r>
    <x v="26"/>
    <x v="26"/>
    <x v="26"/>
    <x v="26"/>
    <x v="21"/>
    <x v="0"/>
    <m/>
  </r>
  <r>
    <x v="27"/>
    <x v="27"/>
    <x v="27"/>
    <x v="27"/>
    <x v="21"/>
    <x v="0"/>
    <s v="ei tietoa"/>
  </r>
  <r>
    <x v="28"/>
    <x v="28"/>
    <x v="28"/>
    <x v="28"/>
    <x v="21"/>
    <x v="0"/>
    <n v="11453.153"/>
  </r>
  <r>
    <x v="29"/>
    <x v="29"/>
    <x v="29"/>
    <x v="29"/>
    <x v="21"/>
    <x v="0"/>
    <n v="11307.781999999999"/>
  </r>
  <r>
    <x v="30"/>
    <x v="30"/>
    <x v="30"/>
    <x v="30"/>
    <x v="21"/>
    <x v="0"/>
    <n v="11.343999999999999"/>
  </r>
  <r>
    <x v="31"/>
    <x v="31"/>
    <x v="31"/>
    <x v="31"/>
    <x v="21"/>
    <x v="0"/>
    <n v="134.02600000000001"/>
  </r>
  <r>
    <x v="32"/>
    <x v="32"/>
    <x v="32"/>
    <x v="32"/>
    <x v="21"/>
    <x v="0"/>
    <n v="0.38926067493969652"/>
  </r>
  <r>
    <x v="33"/>
    <x v="33"/>
    <x v="33"/>
    <x v="33"/>
    <x v="21"/>
    <x v="0"/>
    <n v="0.38470547162754809"/>
  </r>
  <r>
    <x v="34"/>
    <x v="34"/>
    <x v="34"/>
    <x v="34"/>
    <x v="21"/>
    <x v="0"/>
    <n v="0.38431992075814853"/>
  </r>
  <r>
    <x v="35"/>
    <x v="35"/>
    <x v="35"/>
    <x v="35"/>
    <x v="21"/>
    <x v="0"/>
    <n v="29422.835999999999"/>
  </r>
  <r>
    <x v="36"/>
    <x v="36"/>
    <x v="36"/>
    <x v="36"/>
    <x v="21"/>
    <x v="0"/>
    <n v="26340.892"/>
  </r>
  <r>
    <x v="37"/>
    <x v="37"/>
    <x v="37"/>
    <x v="37"/>
    <x v="21"/>
    <x v="0"/>
    <m/>
  </r>
  <r>
    <x v="38"/>
    <x v="38"/>
    <x v="38"/>
    <x v="38"/>
    <x v="21"/>
    <x v="0"/>
    <n v="3081.944"/>
  </r>
  <r>
    <x v="39"/>
    <x v="39"/>
    <x v="39"/>
    <x v="39"/>
    <x v="21"/>
    <x v="0"/>
    <m/>
  </r>
  <r>
    <x v="0"/>
    <x v="0"/>
    <x v="0"/>
    <x v="0"/>
    <x v="22"/>
    <x v="0"/>
    <n v="903"/>
  </r>
  <r>
    <x v="1"/>
    <x v="1"/>
    <x v="1"/>
    <x v="1"/>
    <x v="22"/>
    <x v="0"/>
    <n v="520"/>
  </r>
  <r>
    <x v="2"/>
    <x v="2"/>
    <x v="2"/>
    <x v="2"/>
    <x v="22"/>
    <x v="0"/>
    <n v="564"/>
  </r>
  <r>
    <x v="3"/>
    <x v="3"/>
    <x v="3"/>
    <x v="3"/>
    <x v="22"/>
    <x v="0"/>
    <n v="44"/>
  </r>
  <r>
    <x v="4"/>
    <x v="4"/>
    <x v="4"/>
    <x v="4"/>
    <x v="22"/>
    <x v="0"/>
    <n v="53"/>
  </r>
  <r>
    <x v="5"/>
    <x v="5"/>
    <x v="5"/>
    <x v="5"/>
    <x v="22"/>
    <x v="0"/>
    <n v="18"/>
  </r>
  <r>
    <x v="6"/>
    <x v="6"/>
    <x v="6"/>
    <x v="6"/>
    <x v="22"/>
    <x v="0"/>
    <n v="1494"/>
  </r>
  <r>
    <x v="7"/>
    <x v="7"/>
    <x v="7"/>
    <x v="7"/>
    <x v="22"/>
    <x v="0"/>
    <n v="1086"/>
  </r>
  <r>
    <x v="8"/>
    <x v="8"/>
    <x v="8"/>
    <x v="8"/>
    <x v="22"/>
    <x v="0"/>
    <n v="16"/>
  </r>
  <r>
    <x v="9"/>
    <x v="9"/>
    <x v="9"/>
    <x v="9"/>
    <x v="22"/>
    <x v="0"/>
    <n v="392"/>
  </r>
  <r>
    <x v="10"/>
    <x v="10"/>
    <x v="10"/>
    <x v="10"/>
    <x v="22"/>
    <x v="0"/>
    <n v="3120"/>
  </r>
  <r>
    <x v="11"/>
    <x v="11"/>
    <x v="11"/>
    <x v="11"/>
    <x v="22"/>
    <x v="0"/>
    <n v="4210"/>
  </r>
  <r>
    <x v="12"/>
    <x v="12"/>
    <x v="12"/>
    <x v="12"/>
    <x v="22"/>
    <x v="0"/>
    <n v="53643"/>
  </r>
  <r>
    <x v="13"/>
    <x v="13"/>
    <x v="13"/>
    <x v="13"/>
    <x v="22"/>
    <x v="0"/>
    <n v="441"/>
  </r>
  <r>
    <x v="14"/>
    <x v="14"/>
    <x v="14"/>
    <x v="14"/>
    <x v="22"/>
    <x v="0"/>
    <m/>
  </r>
  <r>
    <x v="15"/>
    <x v="15"/>
    <x v="15"/>
    <x v="15"/>
    <x v="22"/>
    <x v="0"/>
    <n v="2888"/>
  </r>
  <r>
    <x v="16"/>
    <x v="16"/>
    <x v="16"/>
    <x v="16"/>
    <x v="22"/>
    <x v="0"/>
    <n v="64302"/>
  </r>
  <r>
    <x v="17"/>
    <x v="17"/>
    <x v="17"/>
    <x v="17"/>
    <x v="22"/>
    <x v="0"/>
    <n v="5591"/>
  </r>
  <r>
    <x v="18"/>
    <x v="18"/>
    <x v="18"/>
    <x v="18"/>
    <x v="22"/>
    <x v="0"/>
    <n v="52068"/>
  </r>
  <r>
    <x v="19"/>
    <x v="19"/>
    <x v="19"/>
    <x v="19"/>
    <x v="22"/>
    <x v="0"/>
    <m/>
  </r>
  <r>
    <x v="20"/>
    <x v="20"/>
    <x v="20"/>
    <x v="20"/>
    <x v="22"/>
    <x v="0"/>
    <m/>
  </r>
  <r>
    <x v="21"/>
    <x v="21"/>
    <x v="21"/>
    <x v="21"/>
    <x v="22"/>
    <x v="0"/>
    <n v="3861"/>
  </r>
  <r>
    <x v="22"/>
    <x v="22"/>
    <x v="22"/>
    <x v="22"/>
    <x v="22"/>
    <x v="0"/>
    <n v="2782"/>
  </r>
  <r>
    <x v="23"/>
    <x v="23"/>
    <x v="23"/>
    <x v="23"/>
    <x v="22"/>
    <x v="0"/>
    <n v="64302"/>
  </r>
  <r>
    <x v="24"/>
    <x v="24"/>
    <x v="24"/>
    <x v="24"/>
    <x v="22"/>
    <x v="0"/>
    <n v="1527"/>
  </r>
  <r>
    <x v="25"/>
    <x v="25"/>
    <x v="25"/>
    <x v="25"/>
    <x v="22"/>
    <x v="0"/>
    <n v="0.68298368298368295"/>
  </r>
  <r>
    <x v="26"/>
    <x v="26"/>
    <x v="26"/>
    <x v="26"/>
    <x v="22"/>
    <x v="0"/>
    <n v="2.4199681947037268E-4"/>
  </r>
  <r>
    <x v="27"/>
    <x v="27"/>
    <x v="27"/>
    <x v="27"/>
    <x v="22"/>
    <x v="0"/>
    <m/>
  </r>
  <r>
    <x v="28"/>
    <x v="28"/>
    <x v="28"/>
    <x v="28"/>
    <x v="22"/>
    <x v="0"/>
    <n v="4021.1529999999998"/>
  </r>
  <r>
    <x v="29"/>
    <x v="29"/>
    <x v="29"/>
    <x v="29"/>
    <x v="22"/>
    <x v="0"/>
    <n v="3829.1889999999999"/>
  </r>
  <r>
    <x v="30"/>
    <x v="30"/>
    <x v="30"/>
    <x v="30"/>
    <x v="22"/>
    <x v="0"/>
    <n v="157.005"/>
  </r>
  <r>
    <x v="31"/>
    <x v="31"/>
    <x v="31"/>
    <x v="31"/>
    <x v="22"/>
    <x v="0"/>
    <n v="34.959000000000003"/>
  </r>
  <r>
    <x v="32"/>
    <x v="32"/>
    <x v="32"/>
    <x v="32"/>
    <x v="22"/>
    <x v="0"/>
    <n v="0.1295564078123311"/>
  </r>
  <r>
    <x v="33"/>
    <x v="33"/>
    <x v="33"/>
    <x v="33"/>
    <x v="22"/>
    <x v="0"/>
    <n v="0.12843007353439856"/>
  </r>
  <r>
    <x v="34"/>
    <x v="34"/>
    <x v="34"/>
    <x v="34"/>
    <x v="22"/>
    <x v="0"/>
    <n v="0.12337157319666581"/>
  </r>
  <r>
    <x v="35"/>
    <x v="35"/>
    <x v="35"/>
    <x v="35"/>
    <x v="22"/>
    <x v="0"/>
    <n v="31037.855"/>
  </r>
  <r>
    <x v="36"/>
    <x v="36"/>
    <x v="36"/>
    <x v="36"/>
    <x v="22"/>
    <x v="0"/>
    <n v="28611.845000000001"/>
  </r>
  <r>
    <x v="37"/>
    <x v="37"/>
    <x v="37"/>
    <x v="37"/>
    <x v="22"/>
    <x v="0"/>
    <m/>
  </r>
  <r>
    <x v="38"/>
    <x v="38"/>
    <x v="38"/>
    <x v="38"/>
    <x v="22"/>
    <x v="0"/>
    <n v="2426.0100000000002"/>
  </r>
  <r>
    <x v="39"/>
    <x v="39"/>
    <x v="39"/>
    <x v="39"/>
    <x v="22"/>
    <x v="0"/>
    <m/>
  </r>
  <r>
    <x v="0"/>
    <x v="0"/>
    <x v="0"/>
    <x v="0"/>
    <x v="23"/>
    <x v="0"/>
    <n v="1281"/>
  </r>
  <r>
    <x v="1"/>
    <x v="1"/>
    <x v="1"/>
    <x v="1"/>
    <x v="23"/>
    <x v="0"/>
    <n v="455"/>
  </r>
  <r>
    <x v="2"/>
    <x v="2"/>
    <x v="2"/>
    <x v="2"/>
    <x v="23"/>
    <x v="0"/>
    <n v="521"/>
  </r>
  <r>
    <x v="3"/>
    <x v="3"/>
    <x v="3"/>
    <x v="3"/>
    <x v="23"/>
    <x v="0"/>
    <n v="66"/>
  </r>
  <r>
    <x v="4"/>
    <x v="4"/>
    <x v="4"/>
    <x v="4"/>
    <x v="23"/>
    <x v="0"/>
    <n v="144"/>
  </r>
  <r>
    <x v="5"/>
    <x v="5"/>
    <x v="5"/>
    <x v="5"/>
    <x v="23"/>
    <x v="0"/>
    <n v="74"/>
  </r>
  <r>
    <x v="6"/>
    <x v="6"/>
    <x v="6"/>
    <x v="6"/>
    <x v="23"/>
    <x v="0"/>
    <n v="1954"/>
  </r>
  <r>
    <x v="7"/>
    <x v="7"/>
    <x v="7"/>
    <x v="7"/>
    <x v="23"/>
    <x v="0"/>
    <n v="1368"/>
  </r>
  <r>
    <x v="8"/>
    <x v="8"/>
    <x v="8"/>
    <x v="8"/>
    <x v="23"/>
    <x v="0"/>
    <n v="56"/>
  </r>
  <r>
    <x v="9"/>
    <x v="9"/>
    <x v="9"/>
    <x v="9"/>
    <x v="23"/>
    <x v="0"/>
    <n v="530"/>
  </r>
  <r>
    <x v="10"/>
    <x v="10"/>
    <x v="10"/>
    <x v="10"/>
    <x v="23"/>
    <x v="0"/>
    <n v="6644"/>
  </r>
  <r>
    <x v="11"/>
    <x v="11"/>
    <x v="11"/>
    <x v="11"/>
    <x v="23"/>
    <x v="0"/>
    <n v="11973"/>
  </r>
  <r>
    <x v="12"/>
    <x v="12"/>
    <x v="12"/>
    <x v="12"/>
    <x v="23"/>
    <x v="0"/>
    <n v="60395"/>
  </r>
  <r>
    <x v="13"/>
    <x v="13"/>
    <x v="13"/>
    <x v="13"/>
    <x v="23"/>
    <x v="0"/>
    <n v="956"/>
  </r>
  <r>
    <x v="14"/>
    <x v="14"/>
    <x v="14"/>
    <x v="14"/>
    <x v="23"/>
    <x v="0"/>
    <m/>
  </r>
  <r>
    <x v="15"/>
    <x v="15"/>
    <x v="15"/>
    <x v="15"/>
    <x v="23"/>
    <x v="0"/>
    <n v="3104"/>
  </r>
  <r>
    <x v="16"/>
    <x v="16"/>
    <x v="16"/>
    <x v="16"/>
    <x v="23"/>
    <x v="0"/>
    <n v="83072"/>
  </r>
  <r>
    <x v="17"/>
    <x v="17"/>
    <x v="17"/>
    <x v="17"/>
    <x v="23"/>
    <x v="0"/>
    <n v="1507"/>
  </r>
  <r>
    <x v="18"/>
    <x v="18"/>
    <x v="18"/>
    <x v="18"/>
    <x v="23"/>
    <x v="0"/>
    <n v="65807"/>
  </r>
  <r>
    <x v="19"/>
    <x v="19"/>
    <x v="19"/>
    <x v="19"/>
    <x v="23"/>
    <x v="0"/>
    <m/>
  </r>
  <r>
    <x v="20"/>
    <x v="20"/>
    <x v="20"/>
    <x v="20"/>
    <x v="23"/>
    <x v="0"/>
    <m/>
  </r>
  <r>
    <x v="21"/>
    <x v="21"/>
    <x v="21"/>
    <x v="21"/>
    <x v="23"/>
    <x v="0"/>
    <n v="12080"/>
  </r>
  <r>
    <x v="22"/>
    <x v="22"/>
    <x v="22"/>
    <x v="22"/>
    <x v="23"/>
    <x v="0"/>
    <n v="3679"/>
  </r>
  <r>
    <x v="23"/>
    <x v="23"/>
    <x v="23"/>
    <x v="23"/>
    <x v="23"/>
    <x v="0"/>
    <n v="83073"/>
  </r>
  <r>
    <x v="24"/>
    <x v="24"/>
    <x v="24"/>
    <x v="24"/>
    <x v="23"/>
    <x v="0"/>
    <n v="2796"/>
  </r>
  <r>
    <x v="25"/>
    <x v="25"/>
    <x v="25"/>
    <x v="25"/>
    <x v="23"/>
    <x v="0"/>
    <n v="0.64137086903304774"/>
  </r>
  <r>
    <x v="26"/>
    <x v="26"/>
    <x v="26"/>
    <x v="26"/>
    <x v="23"/>
    <x v="0"/>
    <n v="6.5881055750809728E-3"/>
  </r>
  <r>
    <x v="27"/>
    <x v="27"/>
    <x v="27"/>
    <x v="27"/>
    <x v="23"/>
    <x v="0"/>
    <n v="0.33682008368200839"/>
  </r>
  <r>
    <x v="28"/>
    <x v="28"/>
    <x v="28"/>
    <x v="28"/>
    <x v="23"/>
    <x v="0"/>
    <n v="14308.097"/>
  </r>
  <r>
    <x v="29"/>
    <x v="29"/>
    <x v="29"/>
    <x v="29"/>
    <x v="23"/>
    <x v="0"/>
    <n v="14246.805"/>
  </r>
  <r>
    <x v="30"/>
    <x v="30"/>
    <x v="30"/>
    <x v="30"/>
    <x v="23"/>
    <x v="0"/>
    <m/>
  </r>
  <r>
    <x v="31"/>
    <x v="31"/>
    <x v="31"/>
    <x v="31"/>
    <x v="23"/>
    <x v="0"/>
    <n v="61.292999999999999"/>
  </r>
  <r>
    <x v="32"/>
    <x v="32"/>
    <x v="32"/>
    <x v="32"/>
    <x v="23"/>
    <x v="0"/>
    <n v="0.38019486741471475"/>
  </r>
  <r>
    <x v="33"/>
    <x v="33"/>
    <x v="33"/>
    <x v="33"/>
    <x v="23"/>
    <x v="0"/>
    <n v="0.37856621590266654"/>
  </r>
  <r>
    <x v="34"/>
    <x v="34"/>
    <x v="34"/>
    <x v="34"/>
    <x v="23"/>
    <x v="0"/>
    <n v="0.37856621590266654"/>
  </r>
  <r>
    <x v="35"/>
    <x v="35"/>
    <x v="35"/>
    <x v="35"/>
    <x v="23"/>
    <x v="0"/>
    <n v="37633.588000000003"/>
  </r>
  <r>
    <x v="36"/>
    <x v="36"/>
    <x v="36"/>
    <x v="36"/>
    <x v="23"/>
    <x v="0"/>
    <n v="34336.459000000003"/>
  </r>
  <r>
    <x v="37"/>
    <x v="37"/>
    <x v="37"/>
    <x v="37"/>
    <x v="23"/>
    <x v="0"/>
    <m/>
  </r>
  <r>
    <x v="38"/>
    <x v="38"/>
    <x v="38"/>
    <x v="38"/>
    <x v="23"/>
    <x v="0"/>
    <n v="3297.1289999999999"/>
  </r>
  <r>
    <x v="39"/>
    <x v="39"/>
    <x v="39"/>
    <x v="39"/>
    <x v="23"/>
    <x v="0"/>
    <m/>
  </r>
  <r>
    <x v="0"/>
    <x v="0"/>
    <x v="0"/>
    <x v="0"/>
    <x v="24"/>
    <x v="0"/>
    <n v="1560"/>
  </r>
  <r>
    <x v="1"/>
    <x v="1"/>
    <x v="1"/>
    <x v="1"/>
    <x v="24"/>
    <x v="0"/>
    <n v="664"/>
  </r>
  <r>
    <x v="2"/>
    <x v="2"/>
    <x v="2"/>
    <x v="2"/>
    <x v="24"/>
    <x v="0"/>
    <n v="778"/>
  </r>
  <r>
    <x v="3"/>
    <x v="3"/>
    <x v="3"/>
    <x v="3"/>
    <x v="24"/>
    <x v="0"/>
    <n v="114"/>
  </r>
  <r>
    <x v="4"/>
    <x v="4"/>
    <x v="4"/>
    <x v="4"/>
    <x v="24"/>
    <x v="0"/>
    <n v="32"/>
  </r>
  <r>
    <x v="5"/>
    <x v="5"/>
    <x v="5"/>
    <x v="5"/>
    <x v="24"/>
    <x v="0"/>
    <n v="95"/>
  </r>
  <r>
    <x v="6"/>
    <x v="6"/>
    <x v="6"/>
    <x v="6"/>
    <x v="24"/>
    <x v="0"/>
    <n v="2351"/>
  </r>
  <r>
    <x v="7"/>
    <x v="7"/>
    <x v="7"/>
    <x v="7"/>
    <x v="24"/>
    <x v="0"/>
    <n v="1794"/>
  </r>
  <r>
    <x v="8"/>
    <x v="8"/>
    <x v="8"/>
    <x v="8"/>
    <x v="24"/>
    <x v="0"/>
    <n v="263"/>
  </r>
  <r>
    <x v="9"/>
    <x v="9"/>
    <x v="9"/>
    <x v="9"/>
    <x v="24"/>
    <x v="0"/>
    <n v="294"/>
  </r>
  <r>
    <x v="10"/>
    <x v="10"/>
    <x v="10"/>
    <x v="10"/>
    <x v="24"/>
    <x v="0"/>
    <n v="8948"/>
  </r>
  <r>
    <x v="11"/>
    <x v="11"/>
    <x v="11"/>
    <x v="11"/>
    <x v="24"/>
    <x v="0"/>
    <n v="3610"/>
  </r>
  <r>
    <x v="12"/>
    <x v="12"/>
    <x v="12"/>
    <x v="12"/>
    <x v="24"/>
    <x v="0"/>
    <n v="78576"/>
  </r>
  <r>
    <x v="13"/>
    <x v="13"/>
    <x v="13"/>
    <x v="13"/>
    <x v="24"/>
    <x v="0"/>
    <n v="2196"/>
  </r>
  <r>
    <x v="14"/>
    <x v="14"/>
    <x v="14"/>
    <x v="14"/>
    <x v="24"/>
    <x v="0"/>
    <m/>
  </r>
  <r>
    <x v="15"/>
    <x v="15"/>
    <x v="15"/>
    <x v="15"/>
    <x v="24"/>
    <x v="0"/>
    <n v="6885"/>
  </r>
  <r>
    <x v="16"/>
    <x v="16"/>
    <x v="16"/>
    <x v="16"/>
    <x v="24"/>
    <x v="0"/>
    <n v="100215"/>
  </r>
  <r>
    <x v="17"/>
    <x v="17"/>
    <x v="17"/>
    <x v="17"/>
    <x v="24"/>
    <x v="0"/>
    <n v="8"/>
  </r>
  <r>
    <x v="18"/>
    <x v="18"/>
    <x v="18"/>
    <x v="18"/>
    <x v="24"/>
    <x v="0"/>
    <n v="85880"/>
  </r>
  <r>
    <x v="19"/>
    <x v="19"/>
    <x v="19"/>
    <x v="19"/>
    <x v="24"/>
    <x v="0"/>
    <m/>
  </r>
  <r>
    <x v="20"/>
    <x v="20"/>
    <x v="20"/>
    <x v="20"/>
    <x v="24"/>
    <x v="0"/>
    <m/>
  </r>
  <r>
    <x v="21"/>
    <x v="21"/>
    <x v="21"/>
    <x v="21"/>
    <x v="24"/>
    <x v="0"/>
    <n v="10487"/>
  </r>
  <r>
    <x v="22"/>
    <x v="22"/>
    <x v="22"/>
    <x v="22"/>
    <x v="24"/>
    <x v="0"/>
    <n v="3840"/>
  </r>
  <r>
    <x v="23"/>
    <x v="23"/>
    <x v="23"/>
    <x v="23"/>
    <x v="24"/>
    <x v="0"/>
    <n v="100215"/>
  </r>
  <r>
    <x v="24"/>
    <x v="24"/>
    <x v="24"/>
    <x v="24"/>
    <x v="24"/>
    <x v="0"/>
    <n v="4205"/>
  </r>
  <r>
    <x v="25"/>
    <x v="25"/>
    <x v="25"/>
    <x v="25"/>
    <x v="24"/>
    <x v="0"/>
    <n v="0.72507403751233956"/>
  </r>
  <r>
    <x v="26"/>
    <x v="26"/>
    <x v="26"/>
    <x v="26"/>
    <x v="24"/>
    <x v="0"/>
    <n v="1.1222531948014336E-3"/>
  </r>
  <r>
    <x v="27"/>
    <x v="27"/>
    <x v="27"/>
    <x v="27"/>
    <x v="24"/>
    <x v="0"/>
    <n v="0.92473118279569888"/>
  </r>
  <r>
    <x v="28"/>
    <x v="28"/>
    <x v="28"/>
    <x v="28"/>
    <x v="24"/>
    <x v="0"/>
    <n v="9704.5020000000004"/>
  </r>
  <r>
    <x v="29"/>
    <x v="29"/>
    <x v="29"/>
    <x v="29"/>
    <x v="24"/>
    <x v="0"/>
    <n v="9234.3089999999993"/>
  </r>
  <r>
    <x v="30"/>
    <x v="30"/>
    <x v="30"/>
    <x v="30"/>
    <x v="24"/>
    <x v="0"/>
    <n v="374.38600000000002"/>
  </r>
  <r>
    <x v="31"/>
    <x v="31"/>
    <x v="31"/>
    <x v="31"/>
    <x v="24"/>
    <x v="0"/>
    <n v="95.808000000000007"/>
  </r>
  <r>
    <x v="32"/>
    <x v="32"/>
    <x v="32"/>
    <x v="32"/>
    <x v="24"/>
    <x v="0"/>
    <n v="0.21710503664565373"/>
  </r>
  <r>
    <x v="33"/>
    <x v="33"/>
    <x v="33"/>
    <x v="33"/>
    <x v="24"/>
    <x v="0"/>
    <n v="0.21496168274187688"/>
  </r>
  <r>
    <x v="34"/>
    <x v="34"/>
    <x v="34"/>
    <x v="34"/>
    <x v="24"/>
    <x v="0"/>
    <n v="0.20658607663147371"/>
  </r>
  <r>
    <x v="35"/>
    <x v="35"/>
    <x v="35"/>
    <x v="35"/>
    <x v="24"/>
    <x v="0"/>
    <n v="44699.571000000004"/>
  </r>
  <r>
    <x v="36"/>
    <x v="36"/>
    <x v="36"/>
    <x v="36"/>
    <x v="24"/>
    <x v="0"/>
    <n v="40379.031999999999"/>
  </r>
  <r>
    <x v="37"/>
    <x v="37"/>
    <x v="37"/>
    <x v="37"/>
    <x v="24"/>
    <x v="0"/>
    <n v="208.649"/>
  </r>
  <r>
    <x v="38"/>
    <x v="38"/>
    <x v="38"/>
    <x v="38"/>
    <x v="24"/>
    <x v="0"/>
    <n v="4111.8900000000003"/>
  </r>
  <r>
    <x v="39"/>
    <x v="39"/>
    <x v="39"/>
    <x v="39"/>
    <x v="24"/>
    <x v="0"/>
    <m/>
  </r>
  <r>
    <x v="0"/>
    <x v="0"/>
    <x v="0"/>
    <x v="0"/>
    <x v="25"/>
    <x v="0"/>
    <n v="6208"/>
  </r>
  <r>
    <x v="1"/>
    <x v="1"/>
    <x v="1"/>
    <x v="1"/>
    <x v="25"/>
    <x v="0"/>
    <n v="2356"/>
  </r>
  <r>
    <x v="2"/>
    <x v="2"/>
    <x v="2"/>
    <x v="2"/>
    <x v="25"/>
    <x v="0"/>
    <n v="2711"/>
  </r>
  <r>
    <x v="3"/>
    <x v="3"/>
    <x v="3"/>
    <x v="3"/>
    <x v="25"/>
    <x v="0"/>
    <n v="355"/>
  </r>
  <r>
    <x v="4"/>
    <x v="4"/>
    <x v="4"/>
    <x v="4"/>
    <x v="25"/>
    <x v="0"/>
    <n v="1628"/>
  </r>
  <r>
    <x v="5"/>
    <x v="5"/>
    <x v="5"/>
    <x v="5"/>
    <x v="25"/>
    <x v="0"/>
    <n v="491"/>
  </r>
  <r>
    <x v="6"/>
    <x v="6"/>
    <x v="6"/>
    <x v="6"/>
    <x v="25"/>
    <x v="0"/>
    <n v="10683"/>
  </r>
  <r>
    <x v="7"/>
    <x v="7"/>
    <x v="7"/>
    <x v="7"/>
    <x v="25"/>
    <x v="0"/>
    <n v="7871"/>
  </r>
  <r>
    <x v="8"/>
    <x v="8"/>
    <x v="8"/>
    <x v="8"/>
    <x v="25"/>
    <x v="0"/>
    <n v="652"/>
  </r>
  <r>
    <x v="9"/>
    <x v="9"/>
    <x v="9"/>
    <x v="9"/>
    <x v="25"/>
    <x v="0"/>
    <n v="2160"/>
  </r>
  <r>
    <x v="10"/>
    <x v="10"/>
    <x v="10"/>
    <x v="10"/>
    <x v="25"/>
    <x v="0"/>
    <n v="10559"/>
  </r>
  <r>
    <x v="11"/>
    <x v="11"/>
    <x v="11"/>
    <x v="11"/>
    <x v="25"/>
    <x v="0"/>
    <n v="8072"/>
  </r>
  <r>
    <x v="12"/>
    <x v="12"/>
    <x v="12"/>
    <x v="12"/>
    <x v="25"/>
    <x v="0"/>
    <n v="326044"/>
  </r>
  <r>
    <x v="13"/>
    <x v="13"/>
    <x v="13"/>
    <x v="13"/>
    <x v="25"/>
    <x v="0"/>
    <n v="16725"/>
  </r>
  <r>
    <x v="14"/>
    <x v="14"/>
    <x v="14"/>
    <x v="14"/>
    <x v="25"/>
    <x v="0"/>
    <m/>
  </r>
  <r>
    <x v="15"/>
    <x v="15"/>
    <x v="15"/>
    <x v="15"/>
    <x v="25"/>
    <x v="0"/>
    <n v="49807"/>
  </r>
  <r>
    <x v="16"/>
    <x v="16"/>
    <x v="16"/>
    <x v="16"/>
    <x v="25"/>
    <x v="0"/>
    <n v="411207"/>
  </r>
  <r>
    <x v="17"/>
    <x v="17"/>
    <x v="17"/>
    <x v="17"/>
    <x v="25"/>
    <x v="0"/>
    <n v="103"/>
  </r>
  <r>
    <x v="18"/>
    <x v="18"/>
    <x v="18"/>
    <x v="18"/>
    <x v="25"/>
    <x v="0"/>
    <n v="351643"/>
  </r>
  <r>
    <x v="19"/>
    <x v="19"/>
    <x v="19"/>
    <x v="19"/>
    <x v="25"/>
    <x v="0"/>
    <m/>
  </r>
  <r>
    <x v="20"/>
    <x v="20"/>
    <x v="20"/>
    <x v="20"/>
    <x v="25"/>
    <x v="0"/>
    <m/>
  </r>
  <r>
    <x v="21"/>
    <x v="21"/>
    <x v="21"/>
    <x v="21"/>
    <x v="25"/>
    <x v="0"/>
    <n v="40235"/>
  </r>
  <r>
    <x v="22"/>
    <x v="22"/>
    <x v="22"/>
    <x v="22"/>
    <x v="25"/>
    <x v="0"/>
    <n v="19226"/>
  </r>
  <r>
    <x v="23"/>
    <x v="23"/>
    <x v="23"/>
    <x v="23"/>
    <x v="25"/>
    <x v="0"/>
    <n v="411207"/>
  </r>
  <r>
    <x v="24"/>
    <x v="24"/>
    <x v="24"/>
    <x v="24"/>
    <x v="25"/>
    <x v="0"/>
    <n v="24670"/>
  </r>
  <r>
    <x v="25"/>
    <x v="25"/>
    <x v="25"/>
    <x v="25"/>
    <x v="25"/>
    <x v="0"/>
    <n v="0.68436412616455267"/>
  </r>
  <r>
    <x v="26"/>
    <x v="26"/>
    <x v="26"/>
    <x v="26"/>
    <x v="25"/>
    <x v="0"/>
    <n v="2.0650225619521682E-2"/>
  </r>
  <r>
    <x v="27"/>
    <x v="27"/>
    <x v="27"/>
    <x v="27"/>
    <x v="25"/>
    <x v="0"/>
    <n v="0.13200462160600809"/>
  </r>
  <r>
    <x v="28"/>
    <x v="28"/>
    <x v="28"/>
    <x v="28"/>
    <x v="25"/>
    <x v="0"/>
    <n v="47843.063000000002"/>
  </r>
  <r>
    <x v="29"/>
    <x v="29"/>
    <x v="29"/>
    <x v="29"/>
    <x v="25"/>
    <x v="0"/>
    <n v="44823.385999999999"/>
  </r>
  <r>
    <x v="30"/>
    <x v="30"/>
    <x v="30"/>
    <x v="30"/>
    <x v="25"/>
    <x v="0"/>
    <n v="1091.2550000000001"/>
  </r>
  <r>
    <x v="31"/>
    <x v="31"/>
    <x v="31"/>
    <x v="31"/>
    <x v="25"/>
    <x v="0"/>
    <n v="1928.422"/>
  </r>
  <r>
    <x v="32"/>
    <x v="32"/>
    <x v="32"/>
    <x v="32"/>
    <x v="25"/>
    <x v="0"/>
    <n v="0.18465954514673491"/>
  </r>
  <r>
    <x v="33"/>
    <x v="33"/>
    <x v="33"/>
    <x v="33"/>
    <x v="25"/>
    <x v="0"/>
    <n v="0.17721642785779887"/>
  </r>
  <r>
    <x v="34"/>
    <x v="34"/>
    <x v="34"/>
    <x v="34"/>
    <x v="25"/>
    <x v="0"/>
    <n v="0.17300451834984992"/>
  </r>
  <r>
    <x v="35"/>
    <x v="35"/>
    <x v="35"/>
    <x v="35"/>
    <x v="25"/>
    <x v="0"/>
    <n v="259087.95"/>
  </r>
  <r>
    <x v="36"/>
    <x v="36"/>
    <x v="36"/>
    <x v="36"/>
    <x v="25"/>
    <x v="0"/>
    <n v="234427.853"/>
  </r>
  <r>
    <x v="37"/>
    <x v="37"/>
    <x v="37"/>
    <x v="37"/>
    <x v="25"/>
    <x v="0"/>
    <n v="8474.0930000000008"/>
  </r>
  <r>
    <x v="38"/>
    <x v="38"/>
    <x v="38"/>
    <x v="38"/>
    <x v="25"/>
    <x v="0"/>
    <n v="16186.004000000001"/>
  </r>
  <r>
    <x v="39"/>
    <x v="39"/>
    <x v="39"/>
    <x v="39"/>
    <x v="25"/>
    <x v="0"/>
    <m/>
  </r>
  <r>
    <x v="0"/>
    <x v="0"/>
    <x v="0"/>
    <x v="0"/>
    <x v="26"/>
    <x v="0"/>
    <n v="1864"/>
  </r>
  <r>
    <x v="1"/>
    <x v="1"/>
    <x v="1"/>
    <x v="1"/>
    <x v="26"/>
    <x v="0"/>
    <n v="763"/>
  </r>
  <r>
    <x v="2"/>
    <x v="2"/>
    <x v="2"/>
    <x v="2"/>
    <x v="26"/>
    <x v="0"/>
    <n v="887"/>
  </r>
  <r>
    <x v="3"/>
    <x v="3"/>
    <x v="3"/>
    <x v="3"/>
    <x v="26"/>
    <x v="0"/>
    <n v="124"/>
  </r>
  <r>
    <x v="4"/>
    <x v="4"/>
    <x v="4"/>
    <x v="4"/>
    <x v="26"/>
    <x v="0"/>
    <n v="91"/>
  </r>
  <r>
    <x v="5"/>
    <x v="5"/>
    <x v="5"/>
    <x v="5"/>
    <x v="26"/>
    <x v="0"/>
    <n v="100"/>
  </r>
  <r>
    <x v="6"/>
    <x v="6"/>
    <x v="6"/>
    <x v="6"/>
    <x v="26"/>
    <x v="0"/>
    <n v="2818"/>
  </r>
  <r>
    <x v="7"/>
    <x v="7"/>
    <x v="7"/>
    <x v="7"/>
    <x v="26"/>
    <x v="0"/>
    <n v="2287"/>
  </r>
  <r>
    <x v="8"/>
    <x v="8"/>
    <x v="8"/>
    <x v="8"/>
    <x v="26"/>
    <x v="0"/>
    <n v="155"/>
  </r>
  <r>
    <x v="9"/>
    <x v="9"/>
    <x v="9"/>
    <x v="9"/>
    <x v="26"/>
    <x v="0"/>
    <n v="376"/>
  </r>
  <r>
    <x v="10"/>
    <x v="10"/>
    <x v="10"/>
    <x v="10"/>
    <x v="26"/>
    <x v="0"/>
    <n v="12902"/>
  </r>
  <r>
    <x v="11"/>
    <x v="11"/>
    <x v="11"/>
    <x v="11"/>
    <x v="26"/>
    <x v="0"/>
    <n v="5567"/>
  </r>
  <r>
    <x v="12"/>
    <x v="12"/>
    <x v="12"/>
    <x v="12"/>
    <x v="26"/>
    <x v="0"/>
    <n v="79789"/>
  </r>
  <r>
    <x v="13"/>
    <x v="13"/>
    <x v="13"/>
    <x v="13"/>
    <x v="26"/>
    <x v="0"/>
    <m/>
  </r>
  <r>
    <x v="14"/>
    <x v="14"/>
    <x v="14"/>
    <x v="14"/>
    <x v="26"/>
    <x v="0"/>
    <n v="1005"/>
  </r>
  <r>
    <x v="15"/>
    <x v="15"/>
    <x v="15"/>
    <x v="15"/>
    <x v="26"/>
    <x v="0"/>
    <n v="7065"/>
  </r>
  <r>
    <x v="16"/>
    <x v="16"/>
    <x v="16"/>
    <x v="16"/>
    <x v="26"/>
    <x v="0"/>
    <n v="106328"/>
  </r>
  <r>
    <x v="17"/>
    <x v="17"/>
    <x v="17"/>
    <x v="17"/>
    <x v="26"/>
    <x v="0"/>
    <n v="34"/>
  </r>
  <r>
    <x v="18"/>
    <x v="18"/>
    <x v="18"/>
    <x v="18"/>
    <x v="26"/>
    <x v="0"/>
    <n v="93546"/>
  </r>
  <r>
    <x v="19"/>
    <x v="19"/>
    <x v="19"/>
    <x v="19"/>
    <x v="26"/>
    <x v="0"/>
    <m/>
  </r>
  <r>
    <x v="20"/>
    <x v="20"/>
    <x v="20"/>
    <x v="20"/>
    <x v="26"/>
    <x v="0"/>
    <m/>
  </r>
  <r>
    <x v="21"/>
    <x v="21"/>
    <x v="21"/>
    <x v="21"/>
    <x v="26"/>
    <x v="0"/>
    <n v="8871"/>
  </r>
  <r>
    <x v="22"/>
    <x v="22"/>
    <x v="22"/>
    <x v="22"/>
    <x v="26"/>
    <x v="0"/>
    <n v="3877"/>
  </r>
  <r>
    <x v="23"/>
    <x v="23"/>
    <x v="23"/>
    <x v="23"/>
    <x v="26"/>
    <x v="0"/>
    <n v="106328"/>
  </r>
  <r>
    <x v="24"/>
    <x v="24"/>
    <x v="24"/>
    <x v="24"/>
    <x v="26"/>
    <x v="0"/>
    <n v="3744"/>
  </r>
  <r>
    <x v="25"/>
    <x v="25"/>
    <x v="25"/>
    <x v="25"/>
    <x v="26"/>
    <x v="0"/>
    <n v="0.76812227074235806"/>
  </r>
  <r>
    <x v="26"/>
    <x v="26"/>
    <x v="26"/>
    <x v="26"/>
    <x v="26"/>
    <x v="0"/>
    <n v="5.209854334341818E-3"/>
  </r>
  <r>
    <x v="27"/>
    <x v="27"/>
    <x v="27"/>
    <x v="27"/>
    <x v="26"/>
    <x v="0"/>
    <n v="0.56278026905829592"/>
  </r>
  <r>
    <x v="28"/>
    <x v="28"/>
    <x v="28"/>
    <x v="28"/>
    <x v="26"/>
    <x v="0"/>
    <n v="8772.2630000000008"/>
  </r>
  <r>
    <x v="29"/>
    <x v="29"/>
    <x v="29"/>
    <x v="29"/>
    <x v="26"/>
    <x v="0"/>
    <n v="8298.1630000000005"/>
  </r>
  <r>
    <x v="30"/>
    <x v="30"/>
    <x v="30"/>
    <x v="30"/>
    <x v="26"/>
    <x v="0"/>
    <n v="376.245"/>
  </r>
  <r>
    <x v="31"/>
    <x v="31"/>
    <x v="31"/>
    <x v="31"/>
    <x v="26"/>
    <x v="0"/>
    <n v="97.855000000000004"/>
  </r>
  <r>
    <x v="32"/>
    <x v="32"/>
    <x v="32"/>
    <x v="32"/>
    <x v="26"/>
    <x v="0"/>
    <n v="0.18911534753629941"/>
  </r>
  <r>
    <x v="33"/>
    <x v="33"/>
    <x v="33"/>
    <x v="33"/>
    <x v="26"/>
    <x v="0"/>
    <n v="0.18700575707678346"/>
  </r>
  <r>
    <x v="34"/>
    <x v="34"/>
    <x v="34"/>
    <x v="34"/>
    <x v="26"/>
    <x v="0"/>
    <n v="0.1788945429084674"/>
  </r>
  <r>
    <x v="35"/>
    <x v="35"/>
    <x v="35"/>
    <x v="35"/>
    <x v="26"/>
    <x v="0"/>
    <n v="46385.780500000001"/>
  </r>
  <r>
    <x v="36"/>
    <x v="36"/>
    <x v="36"/>
    <x v="36"/>
    <x v="26"/>
    <x v="0"/>
    <n v="40534.784"/>
  </r>
  <r>
    <x v="37"/>
    <x v="37"/>
    <x v="37"/>
    <x v="37"/>
    <x v="26"/>
    <x v="0"/>
    <m/>
  </r>
  <r>
    <x v="38"/>
    <x v="38"/>
    <x v="38"/>
    <x v="38"/>
    <x v="26"/>
    <x v="0"/>
    <n v="5599.0124999999998"/>
  </r>
  <r>
    <x v="39"/>
    <x v="39"/>
    <x v="39"/>
    <x v="39"/>
    <x v="26"/>
    <x v="0"/>
    <n v="251.98400000000001"/>
  </r>
  <r>
    <x v="0"/>
    <x v="0"/>
    <x v="0"/>
    <x v="0"/>
    <x v="27"/>
    <x v="0"/>
    <n v="2372"/>
  </r>
  <r>
    <x v="1"/>
    <x v="1"/>
    <x v="1"/>
    <x v="1"/>
    <x v="27"/>
    <x v="0"/>
    <n v="638"/>
  </r>
  <r>
    <x v="2"/>
    <x v="2"/>
    <x v="2"/>
    <x v="2"/>
    <x v="27"/>
    <x v="0"/>
    <n v="734"/>
  </r>
  <r>
    <x v="3"/>
    <x v="3"/>
    <x v="3"/>
    <x v="3"/>
    <x v="27"/>
    <x v="0"/>
    <n v="96"/>
  </r>
  <r>
    <x v="4"/>
    <x v="4"/>
    <x v="4"/>
    <x v="4"/>
    <x v="27"/>
    <x v="0"/>
    <n v="360"/>
  </r>
  <r>
    <x v="5"/>
    <x v="5"/>
    <x v="5"/>
    <x v="5"/>
    <x v="27"/>
    <x v="0"/>
    <n v="200"/>
  </r>
  <r>
    <x v="6"/>
    <x v="6"/>
    <x v="6"/>
    <x v="6"/>
    <x v="27"/>
    <x v="0"/>
    <n v="3570"/>
  </r>
  <r>
    <x v="7"/>
    <x v="7"/>
    <x v="7"/>
    <x v="7"/>
    <x v="27"/>
    <x v="0"/>
    <n v="2316"/>
  </r>
  <r>
    <x v="8"/>
    <x v="8"/>
    <x v="8"/>
    <x v="8"/>
    <x v="27"/>
    <x v="0"/>
    <n v="52"/>
  </r>
  <r>
    <x v="9"/>
    <x v="9"/>
    <x v="9"/>
    <x v="9"/>
    <x v="27"/>
    <x v="0"/>
    <n v="1202"/>
  </r>
  <r>
    <x v="10"/>
    <x v="10"/>
    <x v="10"/>
    <x v="10"/>
    <x v="27"/>
    <x v="0"/>
    <n v="6000"/>
  </r>
  <r>
    <x v="11"/>
    <x v="11"/>
    <x v="11"/>
    <x v="11"/>
    <x v="27"/>
    <x v="0"/>
    <n v="3674"/>
  </r>
  <r>
    <x v="12"/>
    <x v="12"/>
    <x v="12"/>
    <x v="12"/>
    <x v="27"/>
    <x v="0"/>
    <n v="86554"/>
  </r>
  <r>
    <x v="13"/>
    <x v="13"/>
    <x v="13"/>
    <x v="13"/>
    <x v="27"/>
    <x v="0"/>
    <n v="3332"/>
  </r>
  <r>
    <x v="14"/>
    <x v="14"/>
    <x v="14"/>
    <x v="14"/>
    <x v="27"/>
    <x v="0"/>
    <n v="1107"/>
  </r>
  <r>
    <x v="15"/>
    <x v="15"/>
    <x v="15"/>
    <x v="15"/>
    <x v="27"/>
    <x v="0"/>
    <n v="15988"/>
  </r>
  <r>
    <x v="16"/>
    <x v="16"/>
    <x v="16"/>
    <x v="16"/>
    <x v="27"/>
    <x v="0"/>
    <n v="116655"/>
  </r>
  <r>
    <x v="17"/>
    <x v="17"/>
    <x v="17"/>
    <x v="17"/>
    <x v="27"/>
    <x v="0"/>
    <n v="7600"/>
  </r>
  <r>
    <x v="18"/>
    <x v="18"/>
    <x v="18"/>
    <x v="18"/>
    <x v="27"/>
    <x v="0"/>
    <n v="90109"/>
  </r>
  <r>
    <x v="19"/>
    <x v="19"/>
    <x v="19"/>
    <x v="19"/>
    <x v="27"/>
    <x v="0"/>
    <m/>
  </r>
  <r>
    <x v="20"/>
    <x v="20"/>
    <x v="20"/>
    <x v="20"/>
    <x v="27"/>
    <x v="0"/>
    <m/>
  </r>
  <r>
    <x v="21"/>
    <x v="21"/>
    <x v="21"/>
    <x v="21"/>
    <x v="27"/>
    <x v="0"/>
    <n v="12955"/>
  </r>
  <r>
    <x v="22"/>
    <x v="22"/>
    <x v="22"/>
    <x v="22"/>
    <x v="27"/>
    <x v="0"/>
    <n v="5991"/>
  </r>
  <r>
    <x v="23"/>
    <x v="23"/>
    <x v="23"/>
    <x v="23"/>
    <x v="27"/>
    <x v="0"/>
    <n v="116655"/>
  </r>
  <r>
    <x v="24"/>
    <x v="24"/>
    <x v="24"/>
    <x v="24"/>
    <x v="27"/>
    <x v="0"/>
    <n v="4326"/>
  </r>
  <r>
    <x v="25"/>
    <x v="25"/>
    <x v="25"/>
    <x v="25"/>
    <x v="27"/>
    <x v="0"/>
    <n v="0.60329009807023093"/>
  </r>
  <r>
    <x v="26"/>
    <x v="26"/>
    <x v="26"/>
    <x v="26"/>
    <x v="27"/>
    <x v="0"/>
    <n v="5.5400743099787682E-3"/>
  </r>
  <r>
    <x v="27"/>
    <x v="27"/>
    <x v="27"/>
    <x v="27"/>
    <x v="27"/>
    <x v="0"/>
    <n v="9.1816367265469059E-2"/>
  </r>
  <r>
    <x v="28"/>
    <x v="28"/>
    <x v="28"/>
    <x v="28"/>
    <x v="27"/>
    <x v="0"/>
    <n v="15048.324000000001"/>
  </r>
  <r>
    <x v="29"/>
    <x v="29"/>
    <x v="29"/>
    <x v="29"/>
    <x v="27"/>
    <x v="0"/>
    <n v="14258.695"/>
  </r>
  <r>
    <x v="30"/>
    <x v="30"/>
    <x v="30"/>
    <x v="30"/>
    <x v="27"/>
    <x v="0"/>
    <n v="171.136"/>
  </r>
  <r>
    <x v="31"/>
    <x v="31"/>
    <x v="31"/>
    <x v="31"/>
    <x v="27"/>
    <x v="0"/>
    <n v="618.49199999999996"/>
  </r>
  <r>
    <x v="32"/>
    <x v="32"/>
    <x v="32"/>
    <x v="32"/>
    <x v="27"/>
    <x v="0"/>
    <n v="0.21424841443498649"/>
  </r>
  <r>
    <x v="33"/>
    <x v="33"/>
    <x v="33"/>
    <x v="33"/>
    <x v="27"/>
    <x v="0"/>
    <n v="0.20544270659741348"/>
  </r>
  <r>
    <x v="34"/>
    <x v="34"/>
    <x v="34"/>
    <x v="34"/>
    <x v="27"/>
    <x v="0"/>
    <n v="0.20300618166262702"/>
  </r>
  <r>
    <x v="35"/>
    <x v="35"/>
    <x v="35"/>
    <x v="35"/>
    <x v="27"/>
    <x v="0"/>
    <n v="70237.737999999998"/>
  </r>
  <r>
    <x v="36"/>
    <x v="36"/>
    <x v="36"/>
    <x v="36"/>
    <x v="27"/>
    <x v="0"/>
    <n v="63224.480000000003"/>
  </r>
  <r>
    <x v="37"/>
    <x v="37"/>
    <x v="37"/>
    <x v="37"/>
    <x v="27"/>
    <x v="0"/>
    <n v="1058.8900000000001"/>
  </r>
  <r>
    <x v="38"/>
    <x v="38"/>
    <x v="38"/>
    <x v="38"/>
    <x v="27"/>
    <x v="0"/>
    <n v="5731.7439999999997"/>
  </r>
  <r>
    <x v="39"/>
    <x v="39"/>
    <x v="39"/>
    <x v="39"/>
    <x v="27"/>
    <x v="0"/>
    <n v="222.624"/>
  </r>
  <r>
    <x v="0"/>
    <x v="0"/>
    <x v="0"/>
    <x v="0"/>
    <x v="28"/>
    <x v="0"/>
    <n v="1549"/>
  </r>
  <r>
    <x v="1"/>
    <x v="1"/>
    <x v="1"/>
    <x v="1"/>
    <x v="28"/>
    <x v="0"/>
    <n v="719"/>
  </r>
  <r>
    <x v="2"/>
    <x v="2"/>
    <x v="2"/>
    <x v="2"/>
    <x v="28"/>
    <x v="0"/>
    <n v="819"/>
  </r>
  <r>
    <x v="3"/>
    <x v="3"/>
    <x v="3"/>
    <x v="3"/>
    <x v="28"/>
    <x v="0"/>
    <n v="100"/>
  </r>
  <r>
    <x v="4"/>
    <x v="4"/>
    <x v="4"/>
    <x v="4"/>
    <x v="28"/>
    <x v="0"/>
    <n v="59"/>
  </r>
  <r>
    <x v="5"/>
    <x v="5"/>
    <x v="5"/>
    <x v="5"/>
    <x v="28"/>
    <x v="0"/>
    <n v="195"/>
  </r>
  <r>
    <x v="6"/>
    <x v="6"/>
    <x v="6"/>
    <x v="6"/>
    <x v="28"/>
    <x v="0"/>
    <n v="2522"/>
  </r>
  <r>
    <x v="7"/>
    <x v="7"/>
    <x v="7"/>
    <x v="7"/>
    <x v="28"/>
    <x v="0"/>
    <n v="1922"/>
  </r>
  <r>
    <x v="8"/>
    <x v="8"/>
    <x v="8"/>
    <x v="8"/>
    <x v="28"/>
    <x v="0"/>
    <n v="-14"/>
  </r>
  <r>
    <x v="9"/>
    <x v="9"/>
    <x v="9"/>
    <x v="9"/>
    <x v="28"/>
    <x v="0"/>
    <n v="614"/>
  </r>
  <r>
    <x v="10"/>
    <x v="10"/>
    <x v="10"/>
    <x v="10"/>
    <x v="28"/>
    <x v="0"/>
    <n v="9207"/>
  </r>
  <r>
    <x v="11"/>
    <x v="11"/>
    <x v="11"/>
    <x v="11"/>
    <x v="28"/>
    <x v="0"/>
    <n v="8052"/>
  </r>
  <r>
    <x v="12"/>
    <x v="12"/>
    <x v="12"/>
    <x v="12"/>
    <x v="28"/>
    <x v="0"/>
    <n v="93342"/>
  </r>
  <r>
    <x v="13"/>
    <x v="13"/>
    <x v="13"/>
    <x v="13"/>
    <x v="28"/>
    <x v="0"/>
    <n v="223"/>
  </r>
  <r>
    <x v="14"/>
    <x v="14"/>
    <x v="14"/>
    <x v="14"/>
    <x v="28"/>
    <x v="0"/>
    <m/>
  </r>
  <r>
    <x v="15"/>
    <x v="15"/>
    <x v="15"/>
    <x v="15"/>
    <x v="28"/>
    <x v="0"/>
    <n v="8520"/>
  </r>
  <r>
    <x v="16"/>
    <x v="16"/>
    <x v="16"/>
    <x v="16"/>
    <x v="28"/>
    <x v="0"/>
    <n v="119344"/>
  </r>
  <r>
    <x v="17"/>
    <x v="17"/>
    <x v="17"/>
    <x v="17"/>
    <x v="28"/>
    <x v="0"/>
    <n v="3587"/>
  </r>
  <r>
    <x v="18"/>
    <x v="18"/>
    <x v="18"/>
    <x v="18"/>
    <x v="28"/>
    <x v="0"/>
    <n v="102573"/>
  </r>
  <r>
    <x v="19"/>
    <x v="19"/>
    <x v="19"/>
    <x v="19"/>
    <x v="28"/>
    <x v="0"/>
    <m/>
  </r>
  <r>
    <x v="20"/>
    <x v="20"/>
    <x v="20"/>
    <x v="20"/>
    <x v="28"/>
    <x v="0"/>
    <m/>
  </r>
  <r>
    <x v="21"/>
    <x v="21"/>
    <x v="21"/>
    <x v="21"/>
    <x v="28"/>
    <x v="0"/>
    <n v="7586"/>
  </r>
  <r>
    <x v="22"/>
    <x v="22"/>
    <x v="22"/>
    <x v="22"/>
    <x v="28"/>
    <x v="0"/>
    <n v="5598"/>
  </r>
  <r>
    <x v="23"/>
    <x v="23"/>
    <x v="23"/>
    <x v="23"/>
    <x v="28"/>
    <x v="0"/>
    <n v="119344"/>
  </r>
  <r>
    <x v="24"/>
    <x v="24"/>
    <x v="24"/>
    <x v="24"/>
    <x v="28"/>
    <x v="0"/>
    <n v="5286"/>
  </r>
  <r>
    <x v="25"/>
    <x v="25"/>
    <x v="25"/>
    <x v="25"/>
    <x v="28"/>
    <x v="0"/>
    <n v="0.7188378631677601"/>
  </r>
  <r>
    <x v="26"/>
    <x v="26"/>
    <x v="26"/>
    <x v="26"/>
    <x v="28"/>
    <x v="0"/>
    <n v="2.6127422948750813E-3"/>
  </r>
  <r>
    <x v="27"/>
    <x v="27"/>
    <x v="27"/>
    <x v="27"/>
    <x v="28"/>
    <x v="0"/>
    <m/>
  </r>
  <r>
    <x v="28"/>
    <x v="28"/>
    <x v="28"/>
    <x v="28"/>
    <x v="28"/>
    <x v="0"/>
    <n v="7923.77"/>
  </r>
  <r>
    <x v="29"/>
    <x v="29"/>
    <x v="29"/>
    <x v="29"/>
    <x v="28"/>
    <x v="0"/>
    <n v="7553.5439999999999"/>
  </r>
  <r>
    <x v="30"/>
    <x v="30"/>
    <x v="30"/>
    <x v="30"/>
    <x v="28"/>
    <x v="0"/>
    <n v="265.584"/>
  </r>
  <r>
    <x v="31"/>
    <x v="31"/>
    <x v="31"/>
    <x v="31"/>
    <x v="28"/>
    <x v="0"/>
    <n v="104.642"/>
  </r>
  <r>
    <x v="32"/>
    <x v="32"/>
    <x v="32"/>
    <x v="32"/>
    <x v="28"/>
    <x v="0"/>
    <n v="0.12921733411161695"/>
  </r>
  <r>
    <x v="33"/>
    <x v="33"/>
    <x v="33"/>
    <x v="33"/>
    <x v="28"/>
    <x v="0"/>
    <n v="0.12751087869000477"/>
  </r>
  <r>
    <x v="34"/>
    <x v="34"/>
    <x v="34"/>
    <x v="34"/>
    <x v="28"/>
    <x v="0"/>
    <n v="0.12317985236507363"/>
  </r>
  <r>
    <x v="35"/>
    <x v="35"/>
    <x v="35"/>
    <x v="35"/>
    <x v="28"/>
    <x v="0"/>
    <n v="61321.262000000002"/>
  </r>
  <r>
    <x v="36"/>
    <x v="36"/>
    <x v="36"/>
    <x v="36"/>
    <x v="28"/>
    <x v="0"/>
    <n v="56673.695"/>
  </r>
  <r>
    <x v="37"/>
    <x v="37"/>
    <x v="37"/>
    <x v="37"/>
    <x v="28"/>
    <x v="0"/>
    <m/>
  </r>
  <r>
    <x v="38"/>
    <x v="38"/>
    <x v="38"/>
    <x v="38"/>
    <x v="28"/>
    <x v="0"/>
    <n v="4647.567"/>
  </r>
  <r>
    <x v="39"/>
    <x v="39"/>
    <x v="39"/>
    <x v="39"/>
    <x v="28"/>
    <x v="0"/>
    <m/>
  </r>
  <r>
    <x v="0"/>
    <x v="0"/>
    <x v="0"/>
    <x v="0"/>
    <x v="29"/>
    <x v="0"/>
    <n v="4221"/>
  </r>
  <r>
    <x v="1"/>
    <x v="1"/>
    <x v="1"/>
    <x v="1"/>
    <x v="29"/>
    <x v="0"/>
    <n v="2375"/>
  </r>
  <r>
    <x v="2"/>
    <x v="2"/>
    <x v="2"/>
    <x v="2"/>
    <x v="29"/>
    <x v="0"/>
    <n v="2679"/>
  </r>
  <r>
    <x v="3"/>
    <x v="3"/>
    <x v="3"/>
    <x v="3"/>
    <x v="29"/>
    <x v="0"/>
    <n v="304"/>
  </r>
  <r>
    <x v="4"/>
    <x v="4"/>
    <x v="4"/>
    <x v="4"/>
    <x v="29"/>
    <x v="0"/>
    <n v="633"/>
  </r>
  <r>
    <x v="5"/>
    <x v="5"/>
    <x v="5"/>
    <x v="5"/>
    <x v="29"/>
    <x v="0"/>
    <n v="357"/>
  </r>
  <r>
    <x v="6"/>
    <x v="6"/>
    <x v="6"/>
    <x v="6"/>
    <x v="29"/>
    <x v="0"/>
    <n v="7586"/>
  </r>
  <r>
    <x v="7"/>
    <x v="7"/>
    <x v="7"/>
    <x v="7"/>
    <x v="29"/>
    <x v="0"/>
    <n v="5151"/>
  </r>
  <r>
    <x v="8"/>
    <x v="8"/>
    <x v="8"/>
    <x v="8"/>
    <x v="29"/>
    <x v="0"/>
    <n v="292"/>
  </r>
  <r>
    <x v="9"/>
    <x v="9"/>
    <x v="9"/>
    <x v="9"/>
    <x v="29"/>
    <x v="0"/>
    <n v="2143"/>
  </r>
  <r>
    <x v="10"/>
    <x v="10"/>
    <x v="10"/>
    <x v="10"/>
    <x v="29"/>
    <x v="0"/>
    <n v="10111"/>
  </r>
  <r>
    <x v="11"/>
    <x v="11"/>
    <x v="11"/>
    <x v="11"/>
    <x v="29"/>
    <x v="0"/>
    <n v="19461"/>
  </r>
  <r>
    <x v="12"/>
    <x v="12"/>
    <x v="12"/>
    <x v="12"/>
    <x v="29"/>
    <x v="0"/>
    <n v="199378"/>
  </r>
  <r>
    <x v="13"/>
    <x v="13"/>
    <x v="13"/>
    <x v="13"/>
    <x v="29"/>
    <x v="0"/>
    <n v="17560"/>
  </r>
  <r>
    <x v="14"/>
    <x v="14"/>
    <x v="14"/>
    <x v="14"/>
    <x v="29"/>
    <x v="0"/>
    <m/>
  </r>
  <r>
    <x v="15"/>
    <x v="15"/>
    <x v="15"/>
    <x v="15"/>
    <x v="29"/>
    <x v="0"/>
    <n v="20829"/>
  </r>
  <r>
    <x v="16"/>
    <x v="16"/>
    <x v="16"/>
    <x v="16"/>
    <x v="29"/>
    <x v="0"/>
    <n v="267339"/>
  </r>
  <r>
    <x v="17"/>
    <x v="17"/>
    <x v="17"/>
    <x v="17"/>
    <x v="29"/>
    <x v="0"/>
    <n v="9"/>
  </r>
  <r>
    <x v="18"/>
    <x v="18"/>
    <x v="18"/>
    <x v="18"/>
    <x v="29"/>
    <x v="0"/>
    <n v="222893"/>
  </r>
  <r>
    <x v="19"/>
    <x v="19"/>
    <x v="19"/>
    <x v="19"/>
    <x v="29"/>
    <x v="0"/>
    <n v="4595"/>
  </r>
  <r>
    <x v="20"/>
    <x v="20"/>
    <x v="20"/>
    <x v="20"/>
    <x v="29"/>
    <x v="0"/>
    <m/>
  </r>
  <r>
    <x v="21"/>
    <x v="21"/>
    <x v="21"/>
    <x v="21"/>
    <x v="29"/>
    <x v="0"/>
    <n v="28568"/>
  </r>
  <r>
    <x v="22"/>
    <x v="22"/>
    <x v="22"/>
    <x v="22"/>
    <x v="29"/>
    <x v="0"/>
    <n v="11274"/>
  </r>
  <r>
    <x v="23"/>
    <x v="23"/>
    <x v="23"/>
    <x v="23"/>
    <x v="29"/>
    <x v="0"/>
    <n v="267339"/>
  </r>
  <r>
    <x v="24"/>
    <x v="24"/>
    <x v="24"/>
    <x v="24"/>
    <x v="29"/>
    <x v="0"/>
    <n v="13175"/>
  </r>
  <r>
    <x v="25"/>
    <x v="25"/>
    <x v="25"/>
    <x v="25"/>
    <x v="29"/>
    <x v="0"/>
    <n v="0.63100469768146694"/>
  </r>
  <r>
    <x v="26"/>
    <x v="26"/>
    <x v="26"/>
    <x v="26"/>
    <x v="29"/>
    <x v="0"/>
    <n v="1.1789525372713591E-2"/>
  </r>
  <r>
    <x v="27"/>
    <x v="27"/>
    <x v="27"/>
    <x v="27"/>
    <x v="29"/>
    <x v="0"/>
    <n v="0.27651369070574622"/>
  </r>
  <r>
    <x v="28"/>
    <x v="28"/>
    <x v="28"/>
    <x v="28"/>
    <x v="29"/>
    <x v="0"/>
    <n v="29009.109"/>
  </r>
  <r>
    <x v="29"/>
    <x v="29"/>
    <x v="29"/>
    <x v="29"/>
    <x v="29"/>
    <x v="0"/>
    <n v="27711.844000000001"/>
  </r>
  <r>
    <x v="30"/>
    <x v="30"/>
    <x v="30"/>
    <x v="30"/>
    <x v="29"/>
    <x v="0"/>
    <n v="487.024"/>
  </r>
  <r>
    <x v="31"/>
    <x v="31"/>
    <x v="31"/>
    <x v="31"/>
    <x v="29"/>
    <x v="0"/>
    <n v="810.24"/>
  </r>
  <r>
    <x v="32"/>
    <x v="32"/>
    <x v="32"/>
    <x v="32"/>
    <x v="29"/>
    <x v="0"/>
    <n v="0.20816231292209864"/>
  </r>
  <r>
    <x v="33"/>
    <x v="33"/>
    <x v="33"/>
    <x v="33"/>
    <x v="29"/>
    <x v="0"/>
    <n v="0.20234822050773618"/>
  </r>
  <r>
    <x v="34"/>
    <x v="34"/>
    <x v="34"/>
    <x v="34"/>
    <x v="29"/>
    <x v="0"/>
    <n v="0.19885345469853563"/>
  </r>
  <r>
    <x v="35"/>
    <x v="35"/>
    <x v="35"/>
    <x v="35"/>
    <x v="29"/>
    <x v="0"/>
    <n v="139358.122"/>
  </r>
  <r>
    <x v="36"/>
    <x v="36"/>
    <x v="36"/>
    <x v="36"/>
    <x v="29"/>
    <x v="0"/>
    <n v="123260.338"/>
  </r>
  <r>
    <x v="37"/>
    <x v="37"/>
    <x v="37"/>
    <x v="37"/>
    <x v="29"/>
    <x v="0"/>
    <n v="2949.826"/>
  </r>
  <r>
    <x v="38"/>
    <x v="38"/>
    <x v="38"/>
    <x v="38"/>
    <x v="29"/>
    <x v="0"/>
    <n v="13147.958000000001"/>
  </r>
  <r>
    <x v="39"/>
    <x v="39"/>
    <x v="39"/>
    <x v="39"/>
    <x v="29"/>
    <x v="0"/>
    <m/>
  </r>
  <r>
    <x v="0"/>
    <x v="0"/>
    <x v="0"/>
    <x v="0"/>
    <x v="30"/>
    <x v="0"/>
    <n v="13570"/>
  </r>
  <r>
    <x v="1"/>
    <x v="1"/>
    <x v="1"/>
    <x v="1"/>
    <x v="30"/>
    <x v="0"/>
    <n v="5633"/>
  </r>
  <r>
    <x v="2"/>
    <x v="2"/>
    <x v="2"/>
    <x v="2"/>
    <x v="30"/>
    <x v="0"/>
    <n v="6234"/>
  </r>
  <r>
    <x v="3"/>
    <x v="3"/>
    <x v="3"/>
    <x v="3"/>
    <x v="30"/>
    <x v="0"/>
    <n v="601"/>
  </r>
  <r>
    <x v="4"/>
    <x v="4"/>
    <x v="4"/>
    <x v="4"/>
    <x v="30"/>
    <x v="0"/>
    <n v="227"/>
  </r>
  <r>
    <x v="5"/>
    <x v="5"/>
    <x v="5"/>
    <x v="5"/>
    <x v="30"/>
    <x v="0"/>
    <n v="1790"/>
  </r>
  <r>
    <x v="6"/>
    <x v="6"/>
    <x v="6"/>
    <x v="6"/>
    <x v="30"/>
    <x v="0"/>
    <n v="21220"/>
  </r>
  <r>
    <x v="7"/>
    <x v="7"/>
    <x v="7"/>
    <x v="7"/>
    <x v="30"/>
    <x v="0"/>
    <n v="14509"/>
  </r>
  <r>
    <x v="8"/>
    <x v="8"/>
    <x v="8"/>
    <x v="8"/>
    <x v="30"/>
    <x v="0"/>
    <n v="2331"/>
  </r>
  <r>
    <x v="9"/>
    <x v="9"/>
    <x v="9"/>
    <x v="9"/>
    <x v="30"/>
    <x v="0"/>
    <n v="4380"/>
  </r>
  <r>
    <x v="10"/>
    <x v="10"/>
    <x v="10"/>
    <x v="10"/>
    <x v="30"/>
    <x v="0"/>
    <n v="36449"/>
  </r>
  <r>
    <x v="11"/>
    <x v="11"/>
    <x v="11"/>
    <x v="11"/>
    <x v="30"/>
    <x v="0"/>
    <n v="75382"/>
  </r>
  <r>
    <x v="12"/>
    <x v="12"/>
    <x v="12"/>
    <x v="12"/>
    <x v="30"/>
    <x v="0"/>
    <n v="581530"/>
  </r>
  <r>
    <x v="13"/>
    <x v="13"/>
    <x v="13"/>
    <x v="13"/>
    <x v="30"/>
    <x v="0"/>
    <n v="12205"/>
  </r>
  <r>
    <x v="14"/>
    <x v="14"/>
    <x v="14"/>
    <x v="14"/>
    <x v="30"/>
    <x v="0"/>
    <n v="8912"/>
  </r>
  <r>
    <x v="15"/>
    <x v="15"/>
    <x v="15"/>
    <x v="15"/>
    <x v="30"/>
    <x v="0"/>
    <n v="58946"/>
  </r>
  <r>
    <x v="16"/>
    <x v="16"/>
    <x v="16"/>
    <x v="16"/>
    <x v="30"/>
    <x v="0"/>
    <n v="773424"/>
  </r>
  <r>
    <x v="17"/>
    <x v="17"/>
    <x v="17"/>
    <x v="17"/>
    <x v="30"/>
    <x v="0"/>
    <n v="8998"/>
  </r>
  <r>
    <x v="18"/>
    <x v="18"/>
    <x v="18"/>
    <x v="18"/>
    <x v="30"/>
    <x v="0"/>
    <n v="650976"/>
  </r>
  <r>
    <x v="19"/>
    <x v="19"/>
    <x v="19"/>
    <x v="19"/>
    <x v="30"/>
    <x v="0"/>
    <n v="10943"/>
  </r>
  <r>
    <x v="20"/>
    <x v="20"/>
    <x v="20"/>
    <x v="20"/>
    <x v="30"/>
    <x v="0"/>
    <m/>
  </r>
  <r>
    <x v="21"/>
    <x v="21"/>
    <x v="21"/>
    <x v="21"/>
    <x v="30"/>
    <x v="0"/>
    <n v="65246"/>
  </r>
  <r>
    <x v="22"/>
    <x v="22"/>
    <x v="22"/>
    <x v="22"/>
    <x v="30"/>
    <x v="0"/>
    <n v="37261"/>
  </r>
  <r>
    <x v="23"/>
    <x v="23"/>
    <x v="23"/>
    <x v="23"/>
    <x v="30"/>
    <x v="0"/>
    <n v="773424"/>
  </r>
  <r>
    <x v="24"/>
    <x v="24"/>
    <x v="24"/>
    <x v="24"/>
    <x v="30"/>
    <x v="0"/>
    <n v="31629"/>
  </r>
  <r>
    <x v="25"/>
    <x v="25"/>
    <x v="25"/>
    <x v="25"/>
    <x v="30"/>
    <x v="0"/>
    <n v="0.61174675819984747"/>
  </r>
  <r>
    <x v="26"/>
    <x v="26"/>
    <x v="26"/>
    <x v="26"/>
    <x v="30"/>
    <x v="0"/>
    <n v="2.0198416819821815E-2"/>
  </r>
  <r>
    <x v="27"/>
    <x v="27"/>
    <x v="27"/>
    <x v="27"/>
    <x v="30"/>
    <x v="0"/>
    <n v="0.43818466353677621"/>
  </r>
  <r>
    <x v="28"/>
    <x v="28"/>
    <x v="28"/>
    <x v="28"/>
    <x v="30"/>
    <x v="0"/>
    <n v="75564.452999999994"/>
  </r>
  <r>
    <x v="29"/>
    <x v="29"/>
    <x v="29"/>
    <x v="29"/>
    <x v="30"/>
    <x v="0"/>
    <n v="73039.873999999996"/>
  </r>
  <r>
    <x v="30"/>
    <x v="30"/>
    <x v="30"/>
    <x v="30"/>
    <x v="30"/>
    <x v="0"/>
    <n v="793.50599999999997"/>
  </r>
  <r>
    <x v="31"/>
    <x v="31"/>
    <x v="31"/>
    <x v="31"/>
    <x v="30"/>
    <x v="0"/>
    <n v="1731.075"/>
  </r>
  <r>
    <x v="32"/>
    <x v="32"/>
    <x v="32"/>
    <x v="32"/>
    <x v="30"/>
    <x v="0"/>
    <n v="0.1828206240629657"/>
  </r>
  <r>
    <x v="33"/>
    <x v="33"/>
    <x v="33"/>
    <x v="33"/>
    <x v="30"/>
    <x v="0"/>
    <n v="0.17863246635660937"/>
  </r>
  <r>
    <x v="34"/>
    <x v="34"/>
    <x v="34"/>
    <x v="34"/>
    <x v="30"/>
    <x v="0"/>
    <n v="0.17671265808223852"/>
  </r>
  <r>
    <x v="35"/>
    <x v="35"/>
    <x v="35"/>
    <x v="35"/>
    <x v="30"/>
    <x v="0"/>
    <n v="413325.64850000001"/>
  </r>
  <r>
    <x v="36"/>
    <x v="36"/>
    <x v="36"/>
    <x v="36"/>
    <x v="30"/>
    <x v="0"/>
    <n v="369204.33399999997"/>
  </r>
  <r>
    <x v="37"/>
    <x v="37"/>
    <x v="37"/>
    <x v="37"/>
    <x v="30"/>
    <x v="0"/>
    <n v="1766.117"/>
  </r>
  <r>
    <x v="38"/>
    <x v="38"/>
    <x v="38"/>
    <x v="38"/>
    <x v="30"/>
    <x v="0"/>
    <n v="36601.512499999997"/>
  </r>
  <r>
    <x v="39"/>
    <x v="39"/>
    <x v="39"/>
    <x v="39"/>
    <x v="30"/>
    <x v="0"/>
    <n v="5753.6850000000004"/>
  </r>
  <r>
    <x v="0"/>
    <x v="0"/>
    <x v="0"/>
    <x v="0"/>
    <x v="31"/>
    <x v="0"/>
    <n v="479"/>
  </r>
  <r>
    <x v="1"/>
    <x v="1"/>
    <x v="1"/>
    <x v="1"/>
    <x v="31"/>
    <x v="0"/>
    <n v="164"/>
  </r>
  <r>
    <x v="2"/>
    <x v="2"/>
    <x v="2"/>
    <x v="2"/>
    <x v="31"/>
    <x v="0"/>
    <n v="190"/>
  </r>
  <r>
    <x v="3"/>
    <x v="3"/>
    <x v="3"/>
    <x v="3"/>
    <x v="31"/>
    <x v="0"/>
    <n v="26"/>
  </r>
  <r>
    <x v="4"/>
    <x v="4"/>
    <x v="4"/>
    <x v="4"/>
    <x v="31"/>
    <x v="0"/>
    <n v="141"/>
  </r>
  <r>
    <x v="5"/>
    <x v="5"/>
    <x v="5"/>
    <x v="5"/>
    <x v="31"/>
    <x v="0"/>
    <n v="6"/>
  </r>
  <r>
    <x v="6"/>
    <x v="6"/>
    <x v="6"/>
    <x v="6"/>
    <x v="31"/>
    <x v="0"/>
    <n v="790"/>
  </r>
  <r>
    <x v="7"/>
    <x v="7"/>
    <x v="7"/>
    <x v="7"/>
    <x v="31"/>
    <x v="0"/>
    <n v="629"/>
  </r>
  <r>
    <x v="8"/>
    <x v="8"/>
    <x v="8"/>
    <x v="8"/>
    <x v="31"/>
    <x v="0"/>
    <n v="-1"/>
  </r>
  <r>
    <x v="9"/>
    <x v="9"/>
    <x v="9"/>
    <x v="9"/>
    <x v="31"/>
    <x v="0"/>
    <n v="162"/>
  </r>
  <r>
    <x v="10"/>
    <x v="10"/>
    <x v="10"/>
    <x v="10"/>
    <x v="31"/>
    <x v="0"/>
    <n v="2477"/>
  </r>
  <r>
    <x v="11"/>
    <x v="11"/>
    <x v="11"/>
    <x v="11"/>
    <x v="31"/>
    <x v="0"/>
    <n v="381"/>
  </r>
  <r>
    <x v="12"/>
    <x v="12"/>
    <x v="12"/>
    <x v="12"/>
    <x v="31"/>
    <x v="0"/>
    <n v="22358"/>
  </r>
  <r>
    <x v="13"/>
    <x v="13"/>
    <x v="13"/>
    <x v="13"/>
    <x v="31"/>
    <x v="0"/>
    <n v="206"/>
  </r>
  <r>
    <x v="14"/>
    <x v="14"/>
    <x v="14"/>
    <x v="14"/>
    <x v="31"/>
    <x v="0"/>
    <m/>
  </r>
  <r>
    <x v="15"/>
    <x v="15"/>
    <x v="15"/>
    <x v="15"/>
    <x v="31"/>
    <x v="0"/>
    <n v="3822"/>
  </r>
  <r>
    <x v="16"/>
    <x v="16"/>
    <x v="16"/>
    <x v="16"/>
    <x v="31"/>
    <x v="0"/>
    <n v="29244"/>
  </r>
  <r>
    <x v="17"/>
    <x v="17"/>
    <x v="17"/>
    <x v="17"/>
    <x v="31"/>
    <x v="0"/>
    <n v="2"/>
  </r>
  <r>
    <x v="18"/>
    <x v="18"/>
    <x v="18"/>
    <x v="18"/>
    <x v="31"/>
    <x v="0"/>
    <n v="24734"/>
  </r>
  <r>
    <x v="19"/>
    <x v="19"/>
    <x v="19"/>
    <x v="19"/>
    <x v="31"/>
    <x v="0"/>
    <m/>
  </r>
  <r>
    <x v="20"/>
    <x v="20"/>
    <x v="20"/>
    <x v="20"/>
    <x v="31"/>
    <x v="0"/>
    <m/>
  </r>
  <r>
    <x v="21"/>
    <x v="21"/>
    <x v="21"/>
    <x v="21"/>
    <x v="31"/>
    <x v="0"/>
    <n v="3591"/>
  </r>
  <r>
    <x v="22"/>
    <x v="22"/>
    <x v="22"/>
    <x v="22"/>
    <x v="31"/>
    <x v="0"/>
    <n v="916"/>
  </r>
  <r>
    <x v="23"/>
    <x v="23"/>
    <x v="23"/>
    <x v="23"/>
    <x v="31"/>
    <x v="0"/>
    <n v="29243"/>
  </r>
  <r>
    <x v="24"/>
    <x v="24"/>
    <x v="24"/>
    <x v="24"/>
    <x v="31"/>
    <x v="0"/>
    <n v="877"/>
  </r>
  <r>
    <x v="25"/>
    <x v="25"/>
    <x v="25"/>
    <x v="25"/>
    <x v="31"/>
    <x v="0"/>
    <n v="0.77065527065527062"/>
  </r>
  <r>
    <x v="26"/>
    <x v="26"/>
    <x v="26"/>
    <x v="26"/>
    <x v="31"/>
    <x v="0"/>
    <m/>
  </r>
  <r>
    <x v="27"/>
    <x v="27"/>
    <x v="27"/>
    <x v="27"/>
    <x v="31"/>
    <x v="0"/>
    <s v="ei tietoa"/>
  </r>
  <r>
    <x v="28"/>
    <x v="28"/>
    <x v="28"/>
    <x v="28"/>
    <x v="31"/>
    <x v="0"/>
    <n v="3471.1410000000001"/>
  </r>
  <r>
    <x v="29"/>
    <x v="29"/>
    <x v="29"/>
    <x v="29"/>
    <x v="31"/>
    <x v="0"/>
    <n v="3287.3539999999998"/>
  </r>
  <r>
    <x v="30"/>
    <x v="30"/>
    <x v="30"/>
    <x v="30"/>
    <x v="31"/>
    <x v="0"/>
    <n v="119.434"/>
  </r>
  <r>
    <x v="31"/>
    <x v="31"/>
    <x v="31"/>
    <x v="31"/>
    <x v="31"/>
    <x v="0"/>
    <n v="64.352999999999994"/>
  </r>
  <r>
    <x v="32"/>
    <x v="32"/>
    <x v="32"/>
    <x v="32"/>
    <x v="31"/>
    <x v="0"/>
    <n v="0.21696643613695171"/>
  </r>
  <r>
    <x v="33"/>
    <x v="33"/>
    <x v="33"/>
    <x v="33"/>
    <x v="31"/>
    <x v="0"/>
    <n v="0.21294400055605156"/>
  </r>
  <r>
    <x v="34"/>
    <x v="34"/>
    <x v="34"/>
    <x v="34"/>
    <x v="31"/>
    <x v="0"/>
    <n v="0.20547868314786197"/>
  </r>
  <r>
    <x v="35"/>
    <x v="35"/>
    <x v="35"/>
    <x v="35"/>
    <x v="31"/>
    <x v="0"/>
    <n v="15998.516"/>
  </r>
  <r>
    <x v="36"/>
    <x v="36"/>
    <x v="36"/>
    <x v="36"/>
    <x v="31"/>
    <x v="0"/>
    <n v="13881.33"/>
  </r>
  <r>
    <x v="37"/>
    <x v="37"/>
    <x v="37"/>
    <x v="37"/>
    <x v="31"/>
    <x v="0"/>
    <n v="851.86900000000003"/>
  </r>
  <r>
    <x v="38"/>
    <x v="38"/>
    <x v="38"/>
    <x v="38"/>
    <x v="31"/>
    <x v="0"/>
    <n v="1265.317"/>
  </r>
  <r>
    <x v="39"/>
    <x v="39"/>
    <x v="39"/>
    <x v="39"/>
    <x v="31"/>
    <x v="0"/>
    <m/>
  </r>
  <r>
    <x v="0"/>
    <x v="0"/>
    <x v="0"/>
    <x v="0"/>
    <x v="32"/>
    <x v="0"/>
    <n v="2363"/>
  </r>
  <r>
    <x v="1"/>
    <x v="1"/>
    <x v="1"/>
    <x v="1"/>
    <x v="32"/>
    <x v="0"/>
    <n v="876"/>
  </r>
  <r>
    <x v="2"/>
    <x v="2"/>
    <x v="2"/>
    <x v="2"/>
    <x v="32"/>
    <x v="0"/>
    <n v="1046"/>
  </r>
  <r>
    <x v="3"/>
    <x v="3"/>
    <x v="3"/>
    <x v="3"/>
    <x v="32"/>
    <x v="0"/>
    <n v="170"/>
  </r>
  <r>
    <x v="4"/>
    <x v="4"/>
    <x v="4"/>
    <x v="4"/>
    <x v="32"/>
    <x v="0"/>
    <n v="112"/>
  </r>
  <r>
    <x v="5"/>
    <x v="5"/>
    <x v="5"/>
    <x v="5"/>
    <x v="32"/>
    <x v="0"/>
    <n v="239"/>
  </r>
  <r>
    <x v="6"/>
    <x v="6"/>
    <x v="6"/>
    <x v="6"/>
    <x v="32"/>
    <x v="0"/>
    <n v="3590"/>
  </r>
  <r>
    <x v="7"/>
    <x v="7"/>
    <x v="7"/>
    <x v="7"/>
    <x v="32"/>
    <x v="0"/>
    <n v="2663"/>
  </r>
  <r>
    <x v="8"/>
    <x v="8"/>
    <x v="8"/>
    <x v="8"/>
    <x v="32"/>
    <x v="0"/>
    <n v="453"/>
  </r>
  <r>
    <x v="9"/>
    <x v="9"/>
    <x v="9"/>
    <x v="9"/>
    <x v="32"/>
    <x v="0"/>
    <n v="474"/>
  </r>
  <r>
    <x v="10"/>
    <x v="10"/>
    <x v="10"/>
    <x v="10"/>
    <x v="32"/>
    <x v="0"/>
    <n v="6140"/>
  </r>
  <r>
    <x v="11"/>
    <x v="11"/>
    <x v="11"/>
    <x v="11"/>
    <x v="32"/>
    <x v="0"/>
    <n v="8828"/>
  </r>
  <r>
    <x v="12"/>
    <x v="12"/>
    <x v="12"/>
    <x v="12"/>
    <x v="32"/>
    <x v="0"/>
    <n v="110409"/>
  </r>
  <r>
    <x v="13"/>
    <x v="13"/>
    <x v="13"/>
    <x v="13"/>
    <x v="32"/>
    <x v="0"/>
    <n v="3855"/>
  </r>
  <r>
    <x v="14"/>
    <x v="14"/>
    <x v="14"/>
    <x v="14"/>
    <x v="32"/>
    <x v="0"/>
    <n v="143"/>
  </r>
  <r>
    <x v="15"/>
    <x v="15"/>
    <x v="15"/>
    <x v="15"/>
    <x v="32"/>
    <x v="0"/>
    <n v="9328"/>
  </r>
  <r>
    <x v="16"/>
    <x v="16"/>
    <x v="16"/>
    <x v="16"/>
    <x v="32"/>
    <x v="0"/>
    <n v="138703"/>
  </r>
  <r>
    <x v="17"/>
    <x v="17"/>
    <x v="17"/>
    <x v="17"/>
    <x v="32"/>
    <x v="0"/>
    <n v="2016"/>
  </r>
  <r>
    <x v="18"/>
    <x v="18"/>
    <x v="18"/>
    <x v="18"/>
    <x v="32"/>
    <x v="0"/>
    <n v="110770"/>
  </r>
  <r>
    <x v="19"/>
    <x v="19"/>
    <x v="19"/>
    <x v="19"/>
    <x v="32"/>
    <x v="0"/>
    <n v="2757"/>
  </r>
  <r>
    <x v="20"/>
    <x v="20"/>
    <x v="20"/>
    <x v="20"/>
    <x v="32"/>
    <x v="0"/>
    <m/>
  </r>
  <r>
    <x v="21"/>
    <x v="21"/>
    <x v="21"/>
    <x v="21"/>
    <x v="32"/>
    <x v="0"/>
    <n v="17753"/>
  </r>
  <r>
    <x v="22"/>
    <x v="22"/>
    <x v="22"/>
    <x v="22"/>
    <x v="32"/>
    <x v="0"/>
    <n v="5407"/>
  </r>
  <r>
    <x v="23"/>
    <x v="23"/>
    <x v="23"/>
    <x v="23"/>
    <x v="32"/>
    <x v="0"/>
    <n v="138703"/>
  </r>
  <r>
    <x v="24"/>
    <x v="24"/>
    <x v="24"/>
    <x v="24"/>
    <x v="32"/>
    <x v="0"/>
    <n v="4129"/>
  </r>
  <r>
    <x v="25"/>
    <x v="25"/>
    <x v="25"/>
    <x v="25"/>
    <x v="32"/>
    <x v="0"/>
    <n v="0.57774001699235344"/>
  </r>
  <r>
    <x v="26"/>
    <x v="26"/>
    <x v="26"/>
    <x v="26"/>
    <x v="32"/>
    <x v="0"/>
    <n v="2.1224861550472072E-2"/>
  </r>
  <r>
    <x v="27"/>
    <x v="27"/>
    <x v="27"/>
    <x v="27"/>
    <x v="32"/>
    <x v="0"/>
    <n v="0.46360153256704983"/>
  </r>
  <r>
    <x v="28"/>
    <x v="28"/>
    <x v="28"/>
    <x v="28"/>
    <x v="32"/>
    <x v="0"/>
    <n v="18928.084300000002"/>
  </r>
  <r>
    <x v="29"/>
    <x v="29"/>
    <x v="29"/>
    <x v="29"/>
    <x v="32"/>
    <x v="0"/>
    <n v="17229.8403"/>
  </r>
  <r>
    <x v="30"/>
    <x v="30"/>
    <x v="30"/>
    <x v="30"/>
    <x v="32"/>
    <x v="0"/>
    <n v="825.072"/>
  </r>
  <r>
    <x v="31"/>
    <x v="31"/>
    <x v="31"/>
    <x v="31"/>
    <x v="32"/>
    <x v="0"/>
    <n v="873.17200000000003"/>
  </r>
  <r>
    <x v="32"/>
    <x v="32"/>
    <x v="32"/>
    <x v="32"/>
    <x v="32"/>
    <x v="0"/>
    <n v="0.27238221680146418"/>
  </r>
  <r>
    <x v="33"/>
    <x v="33"/>
    <x v="33"/>
    <x v="33"/>
    <x v="32"/>
    <x v="0"/>
    <n v="0.25981694494196766"/>
  </r>
  <r>
    <x v="34"/>
    <x v="34"/>
    <x v="34"/>
    <x v="34"/>
    <x v="32"/>
    <x v="0"/>
    <n v="0.24794385008361383"/>
  </r>
  <r>
    <x v="35"/>
    <x v="35"/>
    <x v="35"/>
    <x v="35"/>
    <x v="32"/>
    <x v="0"/>
    <n v="69490.895999999993"/>
  </r>
  <r>
    <x v="36"/>
    <x v="36"/>
    <x v="36"/>
    <x v="36"/>
    <x v="32"/>
    <x v="0"/>
    <n v="62688.728999999999"/>
  </r>
  <r>
    <x v="37"/>
    <x v="37"/>
    <x v="37"/>
    <x v="37"/>
    <x v="32"/>
    <x v="0"/>
    <m/>
  </r>
  <r>
    <x v="38"/>
    <x v="38"/>
    <x v="38"/>
    <x v="38"/>
    <x v="32"/>
    <x v="0"/>
    <n v="6786.4750000000004"/>
  </r>
  <r>
    <x v="39"/>
    <x v="39"/>
    <x v="39"/>
    <x v="39"/>
    <x v="32"/>
    <x v="0"/>
    <n v="15.692"/>
  </r>
  <r>
    <x v="0"/>
    <x v="0"/>
    <x v="0"/>
    <x v="0"/>
    <x v="33"/>
    <x v="0"/>
    <n v="8702"/>
  </r>
  <r>
    <x v="1"/>
    <x v="1"/>
    <x v="1"/>
    <x v="1"/>
    <x v="33"/>
    <x v="0"/>
    <n v="2939"/>
  </r>
  <r>
    <x v="2"/>
    <x v="2"/>
    <x v="2"/>
    <x v="2"/>
    <x v="33"/>
    <x v="0"/>
    <n v="3362"/>
  </r>
  <r>
    <x v="3"/>
    <x v="3"/>
    <x v="3"/>
    <x v="3"/>
    <x v="33"/>
    <x v="0"/>
    <n v="423"/>
  </r>
  <r>
    <x v="4"/>
    <x v="4"/>
    <x v="4"/>
    <x v="4"/>
    <x v="33"/>
    <x v="0"/>
    <n v="2056"/>
  </r>
  <r>
    <x v="5"/>
    <x v="5"/>
    <x v="5"/>
    <x v="5"/>
    <x v="33"/>
    <x v="0"/>
    <n v="537"/>
  </r>
  <r>
    <x v="6"/>
    <x v="6"/>
    <x v="6"/>
    <x v="6"/>
    <x v="33"/>
    <x v="0"/>
    <n v="14234"/>
  </r>
  <r>
    <x v="7"/>
    <x v="7"/>
    <x v="7"/>
    <x v="7"/>
    <x v="33"/>
    <x v="0"/>
    <n v="8837"/>
  </r>
  <r>
    <x v="8"/>
    <x v="8"/>
    <x v="8"/>
    <x v="8"/>
    <x v="33"/>
    <x v="0"/>
    <n v="556"/>
  </r>
  <r>
    <x v="9"/>
    <x v="9"/>
    <x v="9"/>
    <x v="9"/>
    <x v="33"/>
    <x v="0"/>
    <n v="4841"/>
  </r>
  <r>
    <x v="10"/>
    <x v="10"/>
    <x v="10"/>
    <x v="10"/>
    <x v="33"/>
    <x v="0"/>
    <n v="10199"/>
  </r>
  <r>
    <x v="11"/>
    <x v="11"/>
    <x v="11"/>
    <x v="11"/>
    <x v="33"/>
    <x v="0"/>
    <n v="13069"/>
  </r>
  <r>
    <x v="12"/>
    <x v="12"/>
    <x v="12"/>
    <x v="12"/>
    <x v="33"/>
    <x v="0"/>
    <n v="306593"/>
  </r>
  <r>
    <x v="13"/>
    <x v="13"/>
    <x v="13"/>
    <x v="13"/>
    <x v="33"/>
    <x v="0"/>
    <n v="2038"/>
  </r>
  <r>
    <x v="14"/>
    <x v="14"/>
    <x v="14"/>
    <x v="14"/>
    <x v="33"/>
    <x v="0"/>
    <n v="5945"/>
  </r>
  <r>
    <x v="15"/>
    <x v="15"/>
    <x v="15"/>
    <x v="15"/>
    <x v="33"/>
    <x v="0"/>
    <n v="80274"/>
  </r>
  <r>
    <x v="16"/>
    <x v="16"/>
    <x v="16"/>
    <x v="16"/>
    <x v="33"/>
    <x v="0"/>
    <n v="418118"/>
  </r>
  <r>
    <x v="17"/>
    <x v="17"/>
    <x v="17"/>
    <x v="17"/>
    <x v="33"/>
    <x v="0"/>
    <n v="11324"/>
  </r>
  <r>
    <x v="18"/>
    <x v="18"/>
    <x v="18"/>
    <x v="18"/>
    <x v="33"/>
    <x v="0"/>
    <n v="322732"/>
  </r>
  <r>
    <x v="19"/>
    <x v="19"/>
    <x v="19"/>
    <x v="19"/>
    <x v="33"/>
    <x v="0"/>
    <n v="9191"/>
  </r>
  <r>
    <x v="20"/>
    <x v="20"/>
    <x v="20"/>
    <x v="20"/>
    <x v="33"/>
    <x v="0"/>
    <m/>
  </r>
  <r>
    <x v="21"/>
    <x v="21"/>
    <x v="21"/>
    <x v="21"/>
    <x v="33"/>
    <x v="0"/>
    <n v="57721"/>
  </r>
  <r>
    <x v="22"/>
    <x v="22"/>
    <x v="22"/>
    <x v="22"/>
    <x v="33"/>
    <x v="0"/>
    <n v="17150"/>
  </r>
  <r>
    <x v="23"/>
    <x v="23"/>
    <x v="23"/>
    <x v="23"/>
    <x v="33"/>
    <x v="0"/>
    <n v="418118"/>
  </r>
  <r>
    <x v="24"/>
    <x v="24"/>
    <x v="24"/>
    <x v="24"/>
    <x v="33"/>
    <x v="0"/>
    <n v="15351"/>
  </r>
  <r>
    <x v="25"/>
    <x v="25"/>
    <x v="25"/>
    <x v="25"/>
    <x v="33"/>
    <x v="0"/>
    <n v="0.5272507370171593"/>
  </r>
  <r>
    <x v="26"/>
    <x v="26"/>
    <x v="26"/>
    <x v="26"/>
    <x v="33"/>
    <x v="0"/>
    <n v="2.0157580472864915E-2"/>
  </r>
  <r>
    <x v="27"/>
    <x v="27"/>
    <x v="27"/>
    <x v="27"/>
    <x v="33"/>
    <x v="0"/>
    <n v="0.36314902741614336"/>
  </r>
  <r>
    <x v="28"/>
    <x v="28"/>
    <x v="28"/>
    <x v="28"/>
    <x v="33"/>
    <x v="0"/>
    <n v="60518.724000000002"/>
  </r>
  <r>
    <x v="29"/>
    <x v="29"/>
    <x v="29"/>
    <x v="29"/>
    <x v="33"/>
    <x v="0"/>
    <n v="58417.792000000001"/>
  </r>
  <r>
    <x v="30"/>
    <x v="30"/>
    <x v="30"/>
    <x v="30"/>
    <x v="33"/>
    <x v="0"/>
    <n v="1116.8910000000001"/>
  </r>
  <r>
    <x v="31"/>
    <x v="31"/>
    <x v="31"/>
    <x v="31"/>
    <x v="33"/>
    <x v="0"/>
    <n v="984.04"/>
  </r>
  <r>
    <x v="32"/>
    <x v="32"/>
    <x v="32"/>
    <x v="32"/>
    <x v="33"/>
    <x v="0"/>
    <n v="0.20900501699285987"/>
  </r>
  <r>
    <x v="33"/>
    <x v="33"/>
    <x v="33"/>
    <x v="33"/>
    <x v="33"/>
    <x v="0"/>
    <n v="0.20560657280347691"/>
  </r>
  <r>
    <x v="34"/>
    <x v="34"/>
    <x v="34"/>
    <x v="34"/>
    <x v="33"/>
    <x v="0"/>
    <n v="0.20174932322838388"/>
  </r>
  <r>
    <x v="35"/>
    <x v="35"/>
    <x v="35"/>
    <x v="35"/>
    <x v="33"/>
    <x v="0"/>
    <n v="289556.32199999999"/>
  </r>
  <r>
    <x v="36"/>
    <x v="36"/>
    <x v="36"/>
    <x v="36"/>
    <x v="33"/>
    <x v="0"/>
    <n v="245411.15900000001"/>
  </r>
  <r>
    <x v="37"/>
    <x v="37"/>
    <x v="37"/>
    <x v="37"/>
    <x v="33"/>
    <x v="0"/>
    <n v="16738.722000000002"/>
  </r>
  <r>
    <x v="38"/>
    <x v="38"/>
    <x v="38"/>
    <x v="38"/>
    <x v="33"/>
    <x v="0"/>
    <n v="22391.45"/>
  </r>
  <r>
    <x v="39"/>
    <x v="39"/>
    <x v="39"/>
    <x v="39"/>
    <x v="33"/>
    <x v="0"/>
    <n v="5014.991"/>
  </r>
  <r>
    <x v="40"/>
    <x v="40"/>
    <x v="40"/>
    <x v="40"/>
    <x v="0"/>
    <x v="0"/>
    <n v="2.2601526055039236E-4"/>
  </r>
  <r>
    <x v="41"/>
    <x v="41"/>
    <x v="41"/>
    <x v="41"/>
    <x v="0"/>
    <x v="0"/>
    <n v="4.6392948271862678E-3"/>
  </r>
  <r>
    <x v="40"/>
    <x v="40"/>
    <x v="40"/>
    <x v="40"/>
    <x v="1"/>
    <x v="0"/>
    <n v="8.9480696609194037E-3"/>
  </r>
  <r>
    <x v="41"/>
    <x v="41"/>
    <x v="41"/>
    <x v="41"/>
    <x v="1"/>
    <x v="0"/>
    <n v="4.3096083382378067E-2"/>
  </r>
  <r>
    <x v="40"/>
    <x v="40"/>
    <x v="40"/>
    <x v="40"/>
    <x v="2"/>
    <x v="0"/>
    <n v="6.8672459281407675E-3"/>
  </r>
  <r>
    <x v="41"/>
    <x v="41"/>
    <x v="41"/>
    <x v="41"/>
    <x v="2"/>
    <x v="0"/>
    <n v="3.5068597019169256E-2"/>
  </r>
  <r>
    <x v="40"/>
    <x v="40"/>
    <x v="40"/>
    <x v="40"/>
    <x v="3"/>
    <x v="0"/>
    <n v="1.2725462896912272E-2"/>
  </r>
  <r>
    <x v="41"/>
    <x v="41"/>
    <x v="41"/>
    <x v="41"/>
    <x v="3"/>
    <x v="0"/>
    <n v="4.9646524423402963E-2"/>
  </r>
  <r>
    <x v="40"/>
    <x v="40"/>
    <x v="40"/>
    <x v="40"/>
    <x v="4"/>
    <x v="0"/>
    <n v="2.9167170571036288E-3"/>
  </r>
  <r>
    <x v="41"/>
    <x v="41"/>
    <x v="41"/>
    <x v="41"/>
    <x v="4"/>
    <x v="0"/>
    <n v="2.7990647027700499E-2"/>
  </r>
  <r>
    <x v="40"/>
    <x v="40"/>
    <x v="40"/>
    <x v="40"/>
    <x v="5"/>
    <x v="0"/>
    <n v="1.3955237015120603E-3"/>
  </r>
  <r>
    <x v="41"/>
    <x v="41"/>
    <x v="41"/>
    <x v="41"/>
    <x v="5"/>
    <x v="0"/>
    <n v="8.4860075867440963E-3"/>
  </r>
  <r>
    <x v="40"/>
    <x v="40"/>
    <x v="40"/>
    <x v="40"/>
    <x v="6"/>
    <x v="0"/>
    <n v="2.0860037778247728E-3"/>
  </r>
  <r>
    <x v="41"/>
    <x v="41"/>
    <x v="41"/>
    <x v="41"/>
    <x v="6"/>
    <x v="0"/>
    <n v="2.1544359092462446E-2"/>
  </r>
  <r>
    <x v="40"/>
    <x v="40"/>
    <x v="40"/>
    <x v="40"/>
    <x v="7"/>
    <x v="0"/>
    <n v="3.7853959779722045E-3"/>
  </r>
  <r>
    <x v="41"/>
    <x v="41"/>
    <x v="41"/>
    <x v="41"/>
    <x v="7"/>
    <x v="0"/>
    <n v="2.7905244828001621E-2"/>
  </r>
  <r>
    <x v="40"/>
    <x v="40"/>
    <x v="40"/>
    <x v="40"/>
    <x v="8"/>
    <x v="0"/>
    <n v="5.111049607076007E-3"/>
  </r>
  <r>
    <x v="41"/>
    <x v="41"/>
    <x v="41"/>
    <x v="41"/>
    <x v="8"/>
    <x v="0"/>
    <n v="4.8586187771864929E-2"/>
  </r>
  <r>
    <x v="40"/>
    <x v="40"/>
    <x v="40"/>
    <x v="40"/>
    <x v="9"/>
    <x v="0"/>
    <n v="6.691741628041795E-3"/>
  </r>
  <r>
    <x v="41"/>
    <x v="41"/>
    <x v="41"/>
    <x v="41"/>
    <x v="9"/>
    <x v="0"/>
    <n v="3.3771901428043975E-2"/>
  </r>
  <r>
    <x v="40"/>
    <x v="40"/>
    <x v="40"/>
    <x v="40"/>
    <x v="10"/>
    <x v="0"/>
    <n v="4.4148050528553693E-3"/>
  </r>
  <r>
    <x v="41"/>
    <x v="41"/>
    <x v="41"/>
    <x v="41"/>
    <x v="10"/>
    <x v="0"/>
    <n v="5.5426679637404233E-2"/>
  </r>
  <r>
    <x v="40"/>
    <x v="40"/>
    <x v="40"/>
    <x v="40"/>
    <x v="11"/>
    <x v="0"/>
    <n v="2.9555599045776372E-3"/>
  </r>
  <r>
    <x v="41"/>
    <x v="41"/>
    <x v="41"/>
    <x v="41"/>
    <x v="11"/>
    <x v="0"/>
    <n v="2.0842134910575974E-2"/>
  </r>
  <r>
    <x v="40"/>
    <x v="40"/>
    <x v="40"/>
    <x v="40"/>
    <x v="12"/>
    <x v="0"/>
    <n v="5.5543691040327563E-3"/>
  </r>
  <r>
    <x v="41"/>
    <x v="41"/>
    <x v="41"/>
    <x v="41"/>
    <x v="12"/>
    <x v="0"/>
    <n v="6.9026783053952351E-2"/>
  </r>
  <r>
    <x v="40"/>
    <x v="40"/>
    <x v="40"/>
    <x v="40"/>
    <x v="13"/>
    <x v="0"/>
    <n v="3.0713581809135274E-3"/>
  </r>
  <r>
    <x v="41"/>
    <x v="41"/>
    <x v="41"/>
    <x v="41"/>
    <x v="13"/>
    <x v="0"/>
    <n v="3.1808350146318408E-2"/>
  </r>
  <r>
    <x v="40"/>
    <x v="40"/>
    <x v="40"/>
    <x v="40"/>
    <x v="14"/>
    <x v="0"/>
    <n v="7.8824599701571071E-3"/>
  </r>
  <r>
    <x v="41"/>
    <x v="41"/>
    <x v="41"/>
    <x v="41"/>
    <x v="14"/>
    <x v="0"/>
    <n v="7.6940417732560995E-2"/>
  </r>
  <r>
    <x v="40"/>
    <x v="40"/>
    <x v="40"/>
    <x v="40"/>
    <x v="15"/>
    <x v="0"/>
    <n v="4.2967384890375878E-3"/>
  </r>
  <r>
    <x v="41"/>
    <x v="41"/>
    <x v="41"/>
    <x v="41"/>
    <x v="15"/>
    <x v="0"/>
    <n v="4.5492992394245639E-2"/>
  </r>
  <r>
    <x v="40"/>
    <x v="40"/>
    <x v="40"/>
    <x v="40"/>
    <x v="16"/>
    <x v="0"/>
    <n v="2.1577789262252722E-3"/>
  </r>
  <r>
    <x v="41"/>
    <x v="41"/>
    <x v="41"/>
    <x v="41"/>
    <x v="16"/>
    <x v="0"/>
    <n v="2.6301263110043185E-2"/>
  </r>
  <r>
    <x v="40"/>
    <x v="40"/>
    <x v="40"/>
    <x v="40"/>
    <x v="17"/>
    <x v="0"/>
    <n v="1.0235957089405601E-3"/>
  </r>
  <r>
    <x v="41"/>
    <x v="41"/>
    <x v="41"/>
    <x v="41"/>
    <x v="17"/>
    <x v="0"/>
    <n v="1.3741741152220457E-2"/>
  </r>
  <r>
    <x v="40"/>
    <x v="40"/>
    <x v="40"/>
    <x v="40"/>
    <x v="18"/>
    <x v="0"/>
    <n v="1.1584033509701398E-3"/>
  </r>
  <r>
    <x v="41"/>
    <x v="41"/>
    <x v="41"/>
    <x v="41"/>
    <x v="18"/>
    <x v="0"/>
    <n v="1.080376108622994E-2"/>
  </r>
  <r>
    <x v="40"/>
    <x v="40"/>
    <x v="40"/>
    <x v="40"/>
    <x v="19"/>
    <x v="0"/>
    <n v="1.2750653162491033E-2"/>
  </r>
  <r>
    <x v="41"/>
    <x v="41"/>
    <x v="41"/>
    <x v="41"/>
    <x v="19"/>
    <x v="0"/>
    <n v="6.5007507318587121E-2"/>
  </r>
  <r>
    <x v="40"/>
    <x v="40"/>
    <x v="40"/>
    <x v="40"/>
    <x v="20"/>
    <x v="0"/>
    <n v="2.1672406369025949E-3"/>
  </r>
  <r>
    <x v="41"/>
    <x v="41"/>
    <x v="41"/>
    <x v="41"/>
    <x v="20"/>
    <x v="0"/>
    <n v="2.5124659081517398E-2"/>
  </r>
  <r>
    <x v="40"/>
    <x v="40"/>
    <x v="40"/>
    <x v="40"/>
    <x v="21"/>
    <x v="0"/>
    <n v="6.3404738163188113E-3"/>
  </r>
  <r>
    <x v="41"/>
    <x v="41"/>
    <x v="41"/>
    <x v="41"/>
    <x v="21"/>
    <x v="0"/>
    <n v="5.1348882799795048E-2"/>
  </r>
  <r>
    <x v="40"/>
    <x v="40"/>
    <x v="40"/>
    <x v="40"/>
    <x v="22"/>
    <x v="0"/>
    <n v="1.9578893311079726E-3"/>
  </r>
  <r>
    <x v="41"/>
    <x v="41"/>
    <x v="41"/>
    <x v="41"/>
    <x v="22"/>
    <x v="0"/>
    <n v="3.1753468155435831E-2"/>
  </r>
  <r>
    <x v="40"/>
    <x v="40"/>
    <x v="40"/>
    <x v="40"/>
    <x v="33"/>
    <x v="0"/>
    <n v="1.1462367149987175E-2"/>
  </r>
  <r>
    <x v="41"/>
    <x v="41"/>
    <x v="41"/>
    <x v="41"/>
    <x v="33"/>
    <x v="0"/>
    <n v="8.533775838803645E-2"/>
  </r>
  <r>
    <x v="40"/>
    <x v="40"/>
    <x v="40"/>
    <x v="40"/>
    <x v="23"/>
    <x v="0"/>
    <n v="5.3205377076136155E-3"/>
  </r>
  <r>
    <x v="41"/>
    <x v="41"/>
    <x v="41"/>
    <x v="41"/>
    <x v="23"/>
    <x v="0"/>
    <n v="3.6264656264067281E-2"/>
  </r>
  <r>
    <x v="40"/>
    <x v="40"/>
    <x v="40"/>
    <x v="40"/>
    <x v="24"/>
    <x v="0"/>
    <n v="1.3787418831531133E-3"/>
  </r>
  <r>
    <x v="41"/>
    <x v="41"/>
    <x v="41"/>
    <x v="41"/>
    <x v="24"/>
    <x v="0"/>
    <n v="1.3405472133013146E-2"/>
  </r>
  <r>
    <x v="40"/>
    <x v="40"/>
    <x v="40"/>
    <x v="40"/>
    <x v="25"/>
    <x v="0"/>
    <n v="3.8173933365445527E-3"/>
  </r>
  <r>
    <x v="41"/>
    <x v="41"/>
    <x v="41"/>
    <x v="41"/>
    <x v="25"/>
    <x v="0"/>
    <n v="3.8844701483311941E-2"/>
  </r>
  <r>
    <x v="40"/>
    <x v="40"/>
    <x v="40"/>
    <x v="40"/>
    <x v="26"/>
    <x v="0"/>
    <n v="3.9752552392997775E-3"/>
  </r>
  <r>
    <x v="41"/>
    <x v="41"/>
    <x v="41"/>
    <x v="41"/>
    <x v="26"/>
    <x v="0"/>
    <n v="4.7469627484109746E-2"/>
  </r>
  <r>
    <x v="40"/>
    <x v="40"/>
    <x v="40"/>
    <x v="40"/>
    <x v="27"/>
    <x v="0"/>
    <n v="8.3733250041248992E-3"/>
  </r>
  <r>
    <x v="41"/>
    <x v="41"/>
    <x v="41"/>
    <x v="41"/>
    <x v="27"/>
    <x v="0"/>
    <n v="7.6406864540854325E-2"/>
  </r>
  <r>
    <x v="40"/>
    <x v="40"/>
    <x v="40"/>
    <x v="40"/>
    <x v="28"/>
    <x v="0"/>
    <n v="4.089203783865303E-3"/>
  </r>
  <r>
    <x v="41"/>
    <x v="41"/>
    <x v="41"/>
    <x v="41"/>
    <x v="28"/>
    <x v="0"/>
    <n v="6.5918500762693399E-2"/>
  </r>
  <r>
    <x v="40"/>
    <x v="40"/>
    <x v="40"/>
    <x v="40"/>
    <x v="29"/>
    <x v="0"/>
    <n v="6.8677123608133451E-3"/>
  </r>
  <r>
    <x v="41"/>
    <x v="41"/>
    <x v="41"/>
    <x v="41"/>
    <x v="29"/>
    <x v="0"/>
    <n v="6.5066232650662331E-2"/>
  </r>
  <r>
    <x v="40"/>
    <x v="40"/>
    <x v="40"/>
    <x v="40"/>
    <x v="30"/>
    <x v="0"/>
    <n v="6.7149714791705688E-3"/>
  </r>
  <r>
    <x v="41"/>
    <x v="41"/>
    <x v="41"/>
    <x v="41"/>
    <x v="30"/>
    <x v="0"/>
    <n v="8.1416744065593794E-2"/>
  </r>
  <r>
    <x v="40"/>
    <x v="40"/>
    <x v="40"/>
    <x v="40"/>
    <x v="31"/>
    <x v="0"/>
    <n v="4.2390101035579657E-3"/>
  </r>
  <r>
    <x v="41"/>
    <x v="41"/>
    <x v="41"/>
    <x v="41"/>
    <x v="31"/>
    <x v="0"/>
    <n v="3.456451566829491E-2"/>
  </r>
  <r>
    <x v="40"/>
    <x v="40"/>
    <x v="40"/>
    <x v="40"/>
    <x v="32"/>
    <x v="0"/>
    <n v="4.6333068572941491E-3"/>
  </r>
  <r>
    <x v="41"/>
    <x v="41"/>
    <x v="41"/>
    <x v="41"/>
    <x v="32"/>
    <x v="0"/>
    <n v="3.6021221197705608E-2"/>
  </r>
  <r>
    <x v="0"/>
    <x v="0"/>
    <x v="0"/>
    <x v="0"/>
    <x v="34"/>
    <x v="0"/>
    <n v="82408"/>
  </r>
  <r>
    <x v="1"/>
    <x v="1"/>
    <x v="1"/>
    <x v="1"/>
    <x v="34"/>
    <x v="0"/>
    <n v="31774"/>
  </r>
  <r>
    <x v="2"/>
    <x v="2"/>
    <x v="2"/>
    <x v="2"/>
    <x v="34"/>
    <x v="0"/>
    <n v="36402"/>
  </r>
  <r>
    <x v="3"/>
    <x v="3"/>
    <x v="3"/>
    <x v="3"/>
    <x v="34"/>
    <x v="0"/>
    <n v="4628"/>
  </r>
  <r>
    <x v="4"/>
    <x v="4"/>
    <x v="4"/>
    <x v="4"/>
    <x v="34"/>
    <x v="0"/>
    <n v="12010"/>
  </r>
  <r>
    <x v="5"/>
    <x v="5"/>
    <x v="5"/>
    <x v="5"/>
    <x v="34"/>
    <x v="0"/>
    <n v="6970"/>
  </r>
  <r>
    <x v="6"/>
    <x v="6"/>
    <x v="6"/>
    <x v="6"/>
    <x v="34"/>
    <x v="0"/>
    <n v="133162"/>
  </r>
  <r>
    <x v="7"/>
    <x v="7"/>
    <x v="7"/>
    <x v="7"/>
    <x v="34"/>
    <x v="0"/>
    <n v="96141"/>
  </r>
  <r>
    <x v="8"/>
    <x v="8"/>
    <x v="8"/>
    <x v="8"/>
    <x v="34"/>
    <x v="0"/>
    <n v="5536"/>
  </r>
  <r>
    <x v="9"/>
    <x v="9"/>
    <x v="9"/>
    <x v="9"/>
    <x v="34"/>
    <x v="0"/>
    <n v="31485"/>
  </r>
  <r>
    <x v="10"/>
    <x v="10"/>
    <x v="10"/>
    <x v="10"/>
    <x v="34"/>
    <x v="0"/>
    <n v="303406"/>
  </r>
  <r>
    <x v="11"/>
    <x v="11"/>
    <x v="11"/>
    <x v="11"/>
    <x v="34"/>
    <x v="0"/>
    <n v="282744"/>
  </r>
  <r>
    <x v="12"/>
    <x v="12"/>
    <x v="12"/>
    <x v="12"/>
    <x v="34"/>
    <x v="0"/>
    <n v="3719069"/>
  </r>
  <r>
    <x v="13"/>
    <x v="13"/>
    <x v="13"/>
    <x v="13"/>
    <x v="34"/>
    <x v="0"/>
    <n v="156033"/>
  </r>
  <r>
    <x v="14"/>
    <x v="14"/>
    <x v="14"/>
    <x v="14"/>
    <x v="34"/>
    <x v="0"/>
    <n v="18633"/>
  </r>
  <r>
    <x v="15"/>
    <x v="15"/>
    <x v="15"/>
    <x v="15"/>
    <x v="34"/>
    <x v="0"/>
    <n v="493436"/>
  </r>
  <r>
    <x v="16"/>
    <x v="16"/>
    <x v="16"/>
    <x v="16"/>
    <x v="34"/>
    <x v="0"/>
    <n v="4973321"/>
  </r>
  <r>
    <x v="17"/>
    <x v="17"/>
    <x v="17"/>
    <x v="17"/>
    <x v="34"/>
    <x v="0"/>
    <n v="61186"/>
  </r>
  <r>
    <x v="18"/>
    <x v="18"/>
    <x v="18"/>
    <x v="18"/>
    <x v="34"/>
    <x v="0"/>
    <n v="4111408"/>
  </r>
  <r>
    <x v="19"/>
    <x v="19"/>
    <x v="19"/>
    <x v="19"/>
    <x v="34"/>
    <x v="0"/>
    <n v="38817"/>
  </r>
  <r>
    <x v="20"/>
    <x v="20"/>
    <x v="20"/>
    <x v="20"/>
    <x v="34"/>
    <x v="0"/>
    <m/>
  </r>
  <r>
    <x v="21"/>
    <x v="21"/>
    <x v="21"/>
    <x v="21"/>
    <x v="34"/>
    <x v="0"/>
    <n v="549467"/>
  </r>
  <r>
    <x v="22"/>
    <x v="22"/>
    <x v="22"/>
    <x v="22"/>
    <x v="34"/>
    <x v="0"/>
    <n v="212448"/>
  </r>
  <r>
    <x v="23"/>
    <x v="23"/>
    <x v="23"/>
    <x v="23"/>
    <x v="34"/>
    <x v="0"/>
    <n v="4973326"/>
  </r>
  <r>
    <x v="24"/>
    <x v="24"/>
    <x v="24"/>
    <x v="24"/>
    <x v="34"/>
    <x v="0"/>
    <n v="201242"/>
  </r>
  <r>
    <x v="25"/>
    <x v="25"/>
    <x v="25"/>
    <x v="25"/>
    <x v="34"/>
    <x v="0"/>
    <n v="0.65400000000000003"/>
  </r>
  <r>
    <x v="26"/>
    <x v="26"/>
    <x v="26"/>
    <x v="26"/>
    <x v="34"/>
    <x v="0"/>
    <n v="1.2999999999999999E-2"/>
  </r>
  <r>
    <x v="27"/>
    <x v="27"/>
    <x v="27"/>
    <x v="27"/>
    <x v="34"/>
    <x v="0"/>
    <n v="0.28199999999999997"/>
  </r>
  <r>
    <x v="28"/>
    <x v="28"/>
    <x v="28"/>
    <x v="28"/>
    <x v="34"/>
    <x v="0"/>
    <n v="598914.19130000006"/>
  </r>
  <r>
    <x v="29"/>
    <x v="29"/>
    <x v="29"/>
    <x v="29"/>
    <x v="34"/>
    <x v="0"/>
    <n v="570911.60230000003"/>
  </r>
  <r>
    <x v="30"/>
    <x v="30"/>
    <x v="30"/>
    <x v="30"/>
    <x v="34"/>
    <x v="0"/>
    <n v="12385.303000000002"/>
  </r>
  <r>
    <x v="31"/>
    <x v="31"/>
    <x v="31"/>
    <x v="31"/>
    <x v="34"/>
    <x v="0"/>
    <n v="15617.288"/>
  </r>
  <r>
    <x v="32"/>
    <x v="32"/>
    <x v="32"/>
    <x v="32"/>
    <x v="34"/>
    <x v="0"/>
    <n v="0.21620992174640236"/>
  </r>
  <r>
    <x v="33"/>
    <x v="33"/>
    <x v="33"/>
    <x v="33"/>
    <x v="34"/>
    <x v="0"/>
    <n v="0.21057203199023888"/>
  </r>
  <r>
    <x v="34"/>
    <x v="34"/>
    <x v="34"/>
    <x v="34"/>
    <x v="34"/>
    <x v="0"/>
    <n v="0.20610089834315831"/>
  </r>
  <r>
    <x v="35"/>
    <x v="35"/>
    <x v="35"/>
    <x v="35"/>
    <x v="34"/>
    <x v="0"/>
    <n v="2770058.7765000002"/>
  </r>
  <r>
    <x v="36"/>
    <x v="36"/>
    <x v="36"/>
    <x v="36"/>
    <x v="34"/>
    <x v="0"/>
    <n v="2482600.9010000001"/>
  </r>
  <r>
    <x v="37"/>
    <x v="37"/>
    <x v="37"/>
    <x v="37"/>
    <x v="34"/>
    <x v="0"/>
    <n v="50863.121000000006"/>
  </r>
  <r>
    <x v="38"/>
    <x v="38"/>
    <x v="38"/>
    <x v="38"/>
    <x v="34"/>
    <x v="0"/>
    <n v="225002.82450000005"/>
  </r>
  <r>
    <x v="39"/>
    <x v="39"/>
    <x v="39"/>
    <x v="39"/>
    <x v="34"/>
    <x v="0"/>
    <n v="11591.93"/>
  </r>
  <r>
    <x v="40"/>
    <x v="40"/>
    <x v="40"/>
    <x v="40"/>
    <x v="34"/>
    <x v="0"/>
    <n v="6.0000000000000001E-3"/>
  </r>
  <r>
    <x v="41"/>
    <x v="41"/>
    <x v="41"/>
    <x v="41"/>
    <x v="34"/>
    <x v="0"/>
    <n v="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45"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J48" firstHeaderRow="1" firstDataRow="3" firstDataCol="1"/>
  <pivotFields count="7">
    <pivotField compact="0" outline="0" showAll="0" defaultSubtotal="0"/>
    <pivotField name="Rivivalinta"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compact="0" outline="0" showAll="0" defaultSubtotal="0"/>
    <pivotField compact="0" outline="0" showAll="0" defaultSubtotal="0"/>
    <pivotField name="Laitos" axis="axisCol" compact="0" outline="0" showAll="0" defaultSubtotal="0">
      <items count="35">
        <item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Ajankohta" axis="axisCol" compact="0" numFmtId="14" outline="0" showAll="0" defaultSubtotal="0">
      <items count="1">
        <item x="0"/>
      </items>
    </pivotField>
    <pivotField dataField="1" compact="0" outline="0" showAll="0"/>
  </pivotFields>
  <rowFields count="1">
    <field x="1"/>
  </rowFields>
  <rowItems count="4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246">
    <format dxfId="4108">
      <pivotArea outline="0" collapsedLevelsAreSubtotals="1" fieldPosition="0"/>
    </format>
    <format dxfId="4107">
      <pivotArea outline="0" collapsedLevelsAreSubtotals="1" fieldPosition="0"/>
    </format>
    <format dxfId="4106">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4105">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4104">
      <pivotArea dataOnly="0" labelOnly="1" outline="0" fieldPosition="0">
        <references count="1">
          <reference field="4" count="10">
            <x v="0"/>
            <x v="26"/>
            <x v="27"/>
            <x v="28"/>
            <x v="29"/>
            <x v="30"/>
            <x v="31"/>
            <x v="32"/>
            <x v="33"/>
            <x v="34"/>
          </reference>
        </references>
      </pivotArea>
    </format>
    <format dxfId="4103">
      <pivotArea dataOnly="0" labelOnly="1" outline="0" fieldPosition="0">
        <references count="1">
          <reference field="4" count="10" defaultSubtotal="1">
            <x v="0"/>
            <x v="26"/>
            <x v="27"/>
            <x v="28"/>
            <x v="29"/>
            <x v="30"/>
            <x v="31"/>
            <x v="32"/>
            <x v="33"/>
            <x v="34"/>
          </reference>
        </references>
      </pivotArea>
    </format>
    <format dxfId="4102">
      <pivotArea dataOnly="0" labelOnly="1" outline="0" fieldPosition="0">
        <references count="2">
          <reference field="4" count="1" selected="0">
            <x v="1"/>
          </reference>
          <reference field="5" count="0"/>
        </references>
      </pivotArea>
    </format>
    <format dxfId="4101">
      <pivotArea dataOnly="0" labelOnly="1" outline="0" fieldPosition="0">
        <references count="2">
          <reference field="4" count="1" selected="0">
            <x v="2"/>
          </reference>
          <reference field="5" count="0"/>
        </references>
      </pivotArea>
    </format>
    <format dxfId="4100">
      <pivotArea dataOnly="0" labelOnly="1" outline="0" fieldPosition="0">
        <references count="2">
          <reference field="4" count="1" selected="0">
            <x v="3"/>
          </reference>
          <reference field="5" count="0"/>
        </references>
      </pivotArea>
    </format>
    <format dxfId="4099">
      <pivotArea dataOnly="0" labelOnly="1" outline="0" fieldPosition="0">
        <references count="2">
          <reference field="4" count="1" selected="0">
            <x v="4"/>
          </reference>
          <reference field="5" count="0"/>
        </references>
      </pivotArea>
    </format>
    <format dxfId="4098">
      <pivotArea dataOnly="0" labelOnly="1" outline="0" fieldPosition="0">
        <references count="2">
          <reference field="4" count="1" selected="0">
            <x v="5"/>
          </reference>
          <reference field="5" count="0"/>
        </references>
      </pivotArea>
    </format>
    <format dxfId="4097">
      <pivotArea dataOnly="0" labelOnly="1" outline="0" fieldPosition="0">
        <references count="2">
          <reference field="4" count="1" selected="0">
            <x v="6"/>
          </reference>
          <reference field="5" count="0"/>
        </references>
      </pivotArea>
    </format>
    <format dxfId="4096">
      <pivotArea dataOnly="0" labelOnly="1" outline="0" fieldPosition="0">
        <references count="2">
          <reference field="4" count="1" selected="0">
            <x v="7"/>
          </reference>
          <reference field="5" count="0"/>
        </references>
      </pivotArea>
    </format>
    <format dxfId="4095">
      <pivotArea dataOnly="0" labelOnly="1" outline="0" fieldPosition="0">
        <references count="2">
          <reference field="4" count="1" selected="0">
            <x v="8"/>
          </reference>
          <reference field="5" count="0"/>
        </references>
      </pivotArea>
    </format>
    <format dxfId="4094">
      <pivotArea dataOnly="0" labelOnly="1" outline="0" fieldPosition="0">
        <references count="2">
          <reference field="4" count="1" selected="0">
            <x v="9"/>
          </reference>
          <reference field="5" count="0"/>
        </references>
      </pivotArea>
    </format>
    <format dxfId="4093">
      <pivotArea dataOnly="0" labelOnly="1" outline="0" fieldPosition="0">
        <references count="2">
          <reference field="4" count="1" selected="0">
            <x v="10"/>
          </reference>
          <reference field="5" count="0"/>
        </references>
      </pivotArea>
    </format>
    <format dxfId="4092">
      <pivotArea dataOnly="0" labelOnly="1" outline="0" fieldPosition="0">
        <references count="2">
          <reference field="4" count="1" selected="0">
            <x v="11"/>
          </reference>
          <reference field="5" count="0"/>
        </references>
      </pivotArea>
    </format>
    <format dxfId="4091">
      <pivotArea dataOnly="0" labelOnly="1" outline="0" fieldPosition="0">
        <references count="2">
          <reference field="4" count="1" selected="0">
            <x v="12"/>
          </reference>
          <reference field="5" count="0"/>
        </references>
      </pivotArea>
    </format>
    <format dxfId="4090">
      <pivotArea dataOnly="0" labelOnly="1" outline="0" fieldPosition="0">
        <references count="2">
          <reference field="4" count="1" selected="0">
            <x v="13"/>
          </reference>
          <reference field="5" count="0"/>
        </references>
      </pivotArea>
    </format>
    <format dxfId="4089">
      <pivotArea dataOnly="0" labelOnly="1" outline="0" fieldPosition="0">
        <references count="2">
          <reference field="4" count="1" selected="0">
            <x v="14"/>
          </reference>
          <reference field="5" count="0"/>
        </references>
      </pivotArea>
    </format>
    <format dxfId="4088">
      <pivotArea dataOnly="0" labelOnly="1" outline="0" fieldPosition="0">
        <references count="2">
          <reference field="4" count="1" selected="0">
            <x v="15"/>
          </reference>
          <reference field="5" count="0"/>
        </references>
      </pivotArea>
    </format>
    <format dxfId="4087">
      <pivotArea dataOnly="0" labelOnly="1" outline="0" fieldPosition="0">
        <references count="2">
          <reference field="4" count="1" selected="0">
            <x v="16"/>
          </reference>
          <reference field="5" count="0"/>
        </references>
      </pivotArea>
    </format>
    <format dxfId="4086">
      <pivotArea dataOnly="0" labelOnly="1" outline="0" fieldPosition="0">
        <references count="2">
          <reference field="4" count="1" selected="0">
            <x v="17"/>
          </reference>
          <reference field="5" count="0"/>
        </references>
      </pivotArea>
    </format>
    <format dxfId="4085">
      <pivotArea dataOnly="0" labelOnly="1" outline="0" fieldPosition="0">
        <references count="2">
          <reference field="4" count="1" selected="0">
            <x v="18"/>
          </reference>
          <reference field="5" count="0"/>
        </references>
      </pivotArea>
    </format>
    <format dxfId="4084">
      <pivotArea dataOnly="0" labelOnly="1" outline="0" fieldPosition="0">
        <references count="2">
          <reference field="4" count="1" selected="0">
            <x v="19"/>
          </reference>
          <reference field="5" count="0"/>
        </references>
      </pivotArea>
    </format>
    <format dxfId="4083">
      <pivotArea dataOnly="0" labelOnly="1" outline="0" fieldPosition="0">
        <references count="2">
          <reference field="4" count="1" selected="0">
            <x v="20"/>
          </reference>
          <reference field="5" count="0"/>
        </references>
      </pivotArea>
    </format>
    <format dxfId="4082">
      <pivotArea dataOnly="0" labelOnly="1" outline="0" fieldPosition="0">
        <references count="2">
          <reference field="4" count="1" selected="0">
            <x v="21"/>
          </reference>
          <reference field="5" count="0"/>
        </references>
      </pivotArea>
    </format>
    <format dxfId="4081">
      <pivotArea dataOnly="0" labelOnly="1" outline="0" fieldPosition="0">
        <references count="2">
          <reference field="4" count="1" selected="0">
            <x v="22"/>
          </reference>
          <reference field="5" count="0"/>
        </references>
      </pivotArea>
    </format>
    <format dxfId="4080">
      <pivotArea dataOnly="0" labelOnly="1" outline="0" fieldPosition="0">
        <references count="2">
          <reference field="4" count="1" selected="0">
            <x v="23"/>
          </reference>
          <reference field="5" count="0"/>
        </references>
      </pivotArea>
    </format>
    <format dxfId="4079">
      <pivotArea dataOnly="0" labelOnly="1" outline="0" fieldPosition="0">
        <references count="2">
          <reference field="4" count="1" selected="0">
            <x v="24"/>
          </reference>
          <reference field="5" count="0"/>
        </references>
      </pivotArea>
    </format>
    <format dxfId="4078">
      <pivotArea dataOnly="0" labelOnly="1" outline="0" fieldPosition="0">
        <references count="2">
          <reference field="4" count="1" selected="0">
            <x v="25"/>
          </reference>
          <reference field="5" count="0"/>
        </references>
      </pivotArea>
    </format>
    <format dxfId="4077">
      <pivotArea dataOnly="0" labelOnly="1" outline="0" fieldPosition="0">
        <references count="2">
          <reference field="4" count="1" selected="0">
            <x v="26"/>
          </reference>
          <reference field="5" count="0"/>
        </references>
      </pivotArea>
    </format>
    <format dxfId="4076">
      <pivotArea dataOnly="0" labelOnly="1" outline="0" fieldPosition="0">
        <references count="2">
          <reference field="4" count="1" selected="0">
            <x v="27"/>
          </reference>
          <reference field="5" count="0"/>
        </references>
      </pivotArea>
    </format>
    <format dxfId="4075">
      <pivotArea dataOnly="0" labelOnly="1" outline="0" fieldPosition="0">
        <references count="2">
          <reference field="4" count="1" selected="0">
            <x v="28"/>
          </reference>
          <reference field="5" count="0"/>
        </references>
      </pivotArea>
    </format>
    <format dxfId="4074">
      <pivotArea dataOnly="0" labelOnly="1" outline="0" fieldPosition="0">
        <references count="2">
          <reference field="4" count="1" selected="0">
            <x v="29"/>
          </reference>
          <reference field="5" count="0"/>
        </references>
      </pivotArea>
    </format>
    <format dxfId="4073">
      <pivotArea dataOnly="0" labelOnly="1" outline="0" fieldPosition="0">
        <references count="2">
          <reference field="4" count="1" selected="0">
            <x v="30"/>
          </reference>
          <reference field="5" count="0"/>
        </references>
      </pivotArea>
    </format>
    <format dxfId="4072">
      <pivotArea dataOnly="0" labelOnly="1" outline="0" fieldPosition="0">
        <references count="2">
          <reference field="4" count="1" selected="0">
            <x v="31"/>
          </reference>
          <reference field="5" count="0"/>
        </references>
      </pivotArea>
    </format>
    <format dxfId="4071">
      <pivotArea dataOnly="0" labelOnly="1" outline="0" fieldPosition="0">
        <references count="2">
          <reference field="4" count="1" selected="0">
            <x v="32"/>
          </reference>
          <reference field="5" count="0"/>
        </references>
      </pivotArea>
    </format>
    <format dxfId="4070">
      <pivotArea dataOnly="0" labelOnly="1" outline="0" fieldPosition="0">
        <references count="2">
          <reference field="4" count="1" selected="0">
            <x v="33"/>
          </reference>
          <reference field="5" count="0"/>
        </references>
      </pivotArea>
    </format>
    <format dxfId="4069">
      <pivotArea dataOnly="0" labelOnly="1" outline="0" fieldPosition="0">
        <references count="2">
          <reference field="4" count="1" selected="0">
            <x v="34"/>
          </reference>
          <reference field="5" count="0"/>
        </references>
      </pivotArea>
    </format>
    <format dxfId="4068">
      <pivotArea dataOnly="0" labelOnly="1" outline="0" fieldPosition="0">
        <references count="2">
          <reference field="4" count="1" selected="0">
            <x v="0"/>
          </reference>
          <reference field="5" count="0"/>
        </references>
      </pivotArea>
    </format>
    <format dxfId="4067">
      <pivotArea dataOnly="0" labelOnly="1" outline="0" fieldPosition="0">
        <references count="1">
          <reference field="4" count="0"/>
        </references>
      </pivotArea>
    </format>
    <format dxfId="4066">
      <pivotArea dataOnly="0" labelOnly="1" outline="0" fieldPosition="0">
        <references count="2">
          <reference field="4" count="1" selected="0">
            <x v="0"/>
          </reference>
          <reference field="5" count="0"/>
        </references>
      </pivotArea>
    </format>
    <format dxfId="4065">
      <pivotArea dataOnly="0" labelOnly="1" outline="0" fieldPosition="0">
        <references count="2">
          <reference field="4" count="1" selected="0">
            <x v="1"/>
          </reference>
          <reference field="5" count="0"/>
        </references>
      </pivotArea>
    </format>
    <format dxfId="4064">
      <pivotArea dataOnly="0" labelOnly="1" outline="0" fieldPosition="0">
        <references count="2">
          <reference field="4" count="1" selected="0">
            <x v="2"/>
          </reference>
          <reference field="5" count="0"/>
        </references>
      </pivotArea>
    </format>
    <format dxfId="4063">
      <pivotArea dataOnly="0" labelOnly="1" outline="0" fieldPosition="0">
        <references count="2">
          <reference field="4" count="1" selected="0">
            <x v="3"/>
          </reference>
          <reference field="5" count="0"/>
        </references>
      </pivotArea>
    </format>
    <format dxfId="4062">
      <pivotArea dataOnly="0" labelOnly="1" outline="0" fieldPosition="0">
        <references count="2">
          <reference field="4" count="1" selected="0">
            <x v="4"/>
          </reference>
          <reference field="5" count="0"/>
        </references>
      </pivotArea>
    </format>
    <format dxfId="4061">
      <pivotArea dataOnly="0" labelOnly="1" outline="0" fieldPosition="0">
        <references count="2">
          <reference field="4" count="1" selected="0">
            <x v="5"/>
          </reference>
          <reference field="5" count="0"/>
        </references>
      </pivotArea>
    </format>
    <format dxfId="4060">
      <pivotArea dataOnly="0" labelOnly="1" outline="0" fieldPosition="0">
        <references count="2">
          <reference field="4" count="1" selected="0">
            <x v="6"/>
          </reference>
          <reference field="5" count="0"/>
        </references>
      </pivotArea>
    </format>
    <format dxfId="4059">
      <pivotArea dataOnly="0" labelOnly="1" outline="0" fieldPosition="0">
        <references count="2">
          <reference field="4" count="1" selected="0">
            <x v="7"/>
          </reference>
          <reference field="5" count="0"/>
        </references>
      </pivotArea>
    </format>
    <format dxfId="4058">
      <pivotArea dataOnly="0" labelOnly="1" outline="0" fieldPosition="0">
        <references count="2">
          <reference field="4" count="1" selected="0">
            <x v="8"/>
          </reference>
          <reference field="5" count="0"/>
        </references>
      </pivotArea>
    </format>
    <format dxfId="4057">
      <pivotArea dataOnly="0" labelOnly="1" outline="0" fieldPosition="0">
        <references count="2">
          <reference field="4" count="1" selected="0">
            <x v="9"/>
          </reference>
          <reference field="5" count="0"/>
        </references>
      </pivotArea>
    </format>
    <format dxfId="4056">
      <pivotArea dataOnly="0" labelOnly="1" outline="0" fieldPosition="0">
        <references count="2">
          <reference field="4" count="1" selected="0">
            <x v="10"/>
          </reference>
          <reference field="5" count="0"/>
        </references>
      </pivotArea>
    </format>
    <format dxfId="4055">
      <pivotArea dataOnly="0" labelOnly="1" outline="0" fieldPosition="0">
        <references count="2">
          <reference field="4" count="1" selected="0">
            <x v="11"/>
          </reference>
          <reference field="5" count="0"/>
        </references>
      </pivotArea>
    </format>
    <format dxfId="4054">
      <pivotArea dataOnly="0" labelOnly="1" outline="0" fieldPosition="0">
        <references count="2">
          <reference field="4" count="1" selected="0">
            <x v="12"/>
          </reference>
          <reference field="5" count="0"/>
        </references>
      </pivotArea>
    </format>
    <format dxfId="4053">
      <pivotArea dataOnly="0" labelOnly="1" outline="0" fieldPosition="0">
        <references count="2">
          <reference field="4" count="1" selected="0">
            <x v="13"/>
          </reference>
          <reference field="5" count="0"/>
        </references>
      </pivotArea>
    </format>
    <format dxfId="4052">
      <pivotArea dataOnly="0" labelOnly="1" outline="0" fieldPosition="0">
        <references count="2">
          <reference field="4" count="1" selected="0">
            <x v="14"/>
          </reference>
          <reference field="5" count="0"/>
        </references>
      </pivotArea>
    </format>
    <format dxfId="4051">
      <pivotArea dataOnly="0" labelOnly="1" outline="0" fieldPosition="0">
        <references count="2">
          <reference field="4" count="1" selected="0">
            <x v="15"/>
          </reference>
          <reference field="5" count="0"/>
        </references>
      </pivotArea>
    </format>
    <format dxfId="4050">
      <pivotArea dataOnly="0" labelOnly="1" outline="0" fieldPosition="0">
        <references count="2">
          <reference field="4" count="1" selected="0">
            <x v="16"/>
          </reference>
          <reference field="5" count="0"/>
        </references>
      </pivotArea>
    </format>
    <format dxfId="4049">
      <pivotArea dataOnly="0" labelOnly="1" outline="0" fieldPosition="0">
        <references count="2">
          <reference field="4" count="1" selected="0">
            <x v="17"/>
          </reference>
          <reference field="5" count="0"/>
        </references>
      </pivotArea>
    </format>
    <format dxfId="4048">
      <pivotArea dataOnly="0" labelOnly="1" outline="0" fieldPosition="0">
        <references count="2">
          <reference field="4" count="1" selected="0">
            <x v="18"/>
          </reference>
          <reference field="5" count="0"/>
        </references>
      </pivotArea>
    </format>
    <format dxfId="4047">
      <pivotArea dataOnly="0" labelOnly="1" outline="0" fieldPosition="0">
        <references count="2">
          <reference field="4" count="1" selected="0">
            <x v="19"/>
          </reference>
          <reference field="5" count="0"/>
        </references>
      </pivotArea>
    </format>
    <format dxfId="4046">
      <pivotArea dataOnly="0" labelOnly="1" outline="0" fieldPosition="0">
        <references count="2">
          <reference field="4" count="1" selected="0">
            <x v="20"/>
          </reference>
          <reference field="5" count="0"/>
        </references>
      </pivotArea>
    </format>
    <format dxfId="4045">
      <pivotArea dataOnly="0" labelOnly="1" outline="0" fieldPosition="0">
        <references count="2">
          <reference field="4" count="1" selected="0">
            <x v="21"/>
          </reference>
          <reference field="5" count="0"/>
        </references>
      </pivotArea>
    </format>
    <format dxfId="4044">
      <pivotArea dataOnly="0" labelOnly="1" outline="0" fieldPosition="0">
        <references count="2">
          <reference field="4" count="1" selected="0">
            <x v="22"/>
          </reference>
          <reference field="5" count="0"/>
        </references>
      </pivotArea>
    </format>
    <format dxfId="4043">
      <pivotArea dataOnly="0" labelOnly="1" outline="0" fieldPosition="0">
        <references count="2">
          <reference field="4" count="1" selected="0">
            <x v="23"/>
          </reference>
          <reference field="5" count="0"/>
        </references>
      </pivotArea>
    </format>
    <format dxfId="4042">
      <pivotArea dataOnly="0" labelOnly="1" outline="0" fieldPosition="0">
        <references count="2">
          <reference field="4" count="1" selected="0">
            <x v="24"/>
          </reference>
          <reference field="5" count="0"/>
        </references>
      </pivotArea>
    </format>
    <format dxfId="4041">
      <pivotArea dataOnly="0" labelOnly="1" outline="0" fieldPosition="0">
        <references count="2">
          <reference field="4" count="1" selected="0">
            <x v="25"/>
          </reference>
          <reference field="5" count="0"/>
        </references>
      </pivotArea>
    </format>
    <format dxfId="4040">
      <pivotArea dataOnly="0" labelOnly="1" outline="0" fieldPosition="0">
        <references count="2">
          <reference field="4" count="1" selected="0">
            <x v="26"/>
          </reference>
          <reference field="5" count="0"/>
        </references>
      </pivotArea>
    </format>
    <format dxfId="4039">
      <pivotArea dataOnly="0" labelOnly="1" outline="0" fieldPosition="0">
        <references count="2">
          <reference field="4" count="1" selected="0">
            <x v="27"/>
          </reference>
          <reference field="5" count="0"/>
        </references>
      </pivotArea>
    </format>
    <format dxfId="4038">
      <pivotArea dataOnly="0" labelOnly="1" outline="0" fieldPosition="0">
        <references count="2">
          <reference field="4" count="1" selected="0">
            <x v="28"/>
          </reference>
          <reference field="5" count="0"/>
        </references>
      </pivotArea>
    </format>
    <format dxfId="4037">
      <pivotArea dataOnly="0" labelOnly="1" outline="0" fieldPosition="0">
        <references count="2">
          <reference field="4" count="1" selected="0">
            <x v="29"/>
          </reference>
          <reference field="5" count="0"/>
        </references>
      </pivotArea>
    </format>
    <format dxfId="4036">
      <pivotArea dataOnly="0" labelOnly="1" outline="0" fieldPosition="0">
        <references count="2">
          <reference field="4" count="1" selected="0">
            <x v="30"/>
          </reference>
          <reference field="5" count="0"/>
        </references>
      </pivotArea>
    </format>
    <format dxfId="4035">
      <pivotArea dataOnly="0" labelOnly="1" outline="0" fieldPosition="0">
        <references count="2">
          <reference field="4" count="1" selected="0">
            <x v="31"/>
          </reference>
          <reference field="5" count="0"/>
        </references>
      </pivotArea>
    </format>
    <format dxfId="4034">
      <pivotArea dataOnly="0" labelOnly="1" outline="0" fieldPosition="0">
        <references count="2">
          <reference field="4" count="1" selected="0">
            <x v="32"/>
          </reference>
          <reference field="5" count="0"/>
        </references>
      </pivotArea>
    </format>
    <format dxfId="4033">
      <pivotArea dataOnly="0" labelOnly="1" outline="0" fieldPosition="0">
        <references count="2">
          <reference field="4" count="1" selected="0">
            <x v="33"/>
          </reference>
          <reference field="5" count="0"/>
        </references>
      </pivotArea>
    </format>
    <format dxfId="4032">
      <pivotArea dataOnly="0" labelOnly="1" outline="0" fieldPosition="0">
        <references count="2">
          <reference field="4" count="1" selected="0">
            <x v="34"/>
          </reference>
          <reference field="5" count="0"/>
        </references>
      </pivotArea>
    </format>
    <format dxfId="4031">
      <pivotArea field="4" type="button" dataOnly="0" labelOnly="1" outline="0" axis="axisCol" fieldPosition="0"/>
    </format>
    <format dxfId="4030">
      <pivotArea dataOnly="0" labelOnly="1" outline="0" fieldPosition="0">
        <references count="1">
          <reference field="4" count="0"/>
        </references>
      </pivotArea>
    </format>
    <format dxfId="4029">
      <pivotArea dataOnly="0" labelOnly="1" outline="0" fieldPosition="0">
        <references count="1">
          <reference field="4" count="0"/>
        </references>
      </pivotArea>
    </format>
    <format dxfId="4028">
      <pivotArea field="5" type="button" dataOnly="0" labelOnly="1" outline="0" axis="axisCol" fieldPosition="1"/>
    </format>
    <format dxfId="4027">
      <pivotArea dataOnly="0" labelOnly="1" outline="0" fieldPosition="0">
        <references count="2">
          <reference field="4" count="1" selected="0">
            <x v="0"/>
          </reference>
          <reference field="5" count="0"/>
        </references>
      </pivotArea>
    </format>
    <format dxfId="4026">
      <pivotArea dataOnly="0" labelOnly="1" outline="0" fieldPosition="0">
        <references count="2">
          <reference field="4" count="1" selected="0">
            <x v="1"/>
          </reference>
          <reference field="5" count="0"/>
        </references>
      </pivotArea>
    </format>
    <format dxfId="4025">
      <pivotArea dataOnly="0" labelOnly="1" outline="0" fieldPosition="0">
        <references count="2">
          <reference field="4" count="1" selected="0">
            <x v="2"/>
          </reference>
          <reference field="5" count="0"/>
        </references>
      </pivotArea>
    </format>
    <format dxfId="4024">
      <pivotArea dataOnly="0" labelOnly="1" outline="0" fieldPosition="0">
        <references count="2">
          <reference field="4" count="1" selected="0">
            <x v="3"/>
          </reference>
          <reference field="5" count="0"/>
        </references>
      </pivotArea>
    </format>
    <format dxfId="4023">
      <pivotArea dataOnly="0" labelOnly="1" outline="0" fieldPosition="0">
        <references count="2">
          <reference field="4" count="1" selected="0">
            <x v="4"/>
          </reference>
          <reference field="5" count="0"/>
        </references>
      </pivotArea>
    </format>
    <format dxfId="4022">
      <pivotArea dataOnly="0" labelOnly="1" outline="0" fieldPosition="0">
        <references count="2">
          <reference field="4" count="1" selected="0">
            <x v="5"/>
          </reference>
          <reference field="5" count="0"/>
        </references>
      </pivotArea>
    </format>
    <format dxfId="4021">
      <pivotArea dataOnly="0" labelOnly="1" outline="0" fieldPosition="0">
        <references count="2">
          <reference field="4" count="1" selected="0">
            <x v="6"/>
          </reference>
          <reference field="5" count="0"/>
        </references>
      </pivotArea>
    </format>
    <format dxfId="4020">
      <pivotArea dataOnly="0" labelOnly="1" outline="0" fieldPosition="0">
        <references count="2">
          <reference field="4" count="1" selected="0">
            <x v="7"/>
          </reference>
          <reference field="5" count="0"/>
        </references>
      </pivotArea>
    </format>
    <format dxfId="4019">
      <pivotArea dataOnly="0" labelOnly="1" outline="0" fieldPosition="0">
        <references count="2">
          <reference field="4" count="1" selected="0">
            <x v="8"/>
          </reference>
          <reference field="5" count="0"/>
        </references>
      </pivotArea>
    </format>
    <format dxfId="4018">
      <pivotArea dataOnly="0" labelOnly="1" outline="0" fieldPosition="0">
        <references count="2">
          <reference field="4" count="1" selected="0">
            <x v="9"/>
          </reference>
          <reference field="5" count="0"/>
        </references>
      </pivotArea>
    </format>
    <format dxfId="4017">
      <pivotArea dataOnly="0" labelOnly="1" outline="0" fieldPosition="0">
        <references count="2">
          <reference field="4" count="1" selected="0">
            <x v="10"/>
          </reference>
          <reference field="5" count="0"/>
        </references>
      </pivotArea>
    </format>
    <format dxfId="4016">
      <pivotArea dataOnly="0" labelOnly="1" outline="0" fieldPosition="0">
        <references count="2">
          <reference field="4" count="1" selected="0">
            <x v="11"/>
          </reference>
          <reference field="5" count="0"/>
        </references>
      </pivotArea>
    </format>
    <format dxfId="4015">
      <pivotArea dataOnly="0" labelOnly="1" outline="0" fieldPosition="0">
        <references count="2">
          <reference field="4" count="1" selected="0">
            <x v="12"/>
          </reference>
          <reference field="5" count="0"/>
        </references>
      </pivotArea>
    </format>
    <format dxfId="4014">
      <pivotArea dataOnly="0" labelOnly="1" outline="0" fieldPosition="0">
        <references count="2">
          <reference field="4" count="1" selected="0">
            <x v="13"/>
          </reference>
          <reference field="5" count="0"/>
        </references>
      </pivotArea>
    </format>
    <format dxfId="4013">
      <pivotArea dataOnly="0" labelOnly="1" outline="0" fieldPosition="0">
        <references count="2">
          <reference field="4" count="1" selected="0">
            <x v="14"/>
          </reference>
          <reference field="5" count="0"/>
        </references>
      </pivotArea>
    </format>
    <format dxfId="4012">
      <pivotArea dataOnly="0" labelOnly="1" outline="0" fieldPosition="0">
        <references count="2">
          <reference field="4" count="1" selected="0">
            <x v="15"/>
          </reference>
          <reference field="5" count="0"/>
        </references>
      </pivotArea>
    </format>
    <format dxfId="4011">
      <pivotArea dataOnly="0" labelOnly="1" outline="0" fieldPosition="0">
        <references count="2">
          <reference field="4" count="1" selected="0">
            <x v="16"/>
          </reference>
          <reference field="5" count="0"/>
        </references>
      </pivotArea>
    </format>
    <format dxfId="4010">
      <pivotArea dataOnly="0" labelOnly="1" outline="0" fieldPosition="0">
        <references count="2">
          <reference field="4" count="1" selected="0">
            <x v="17"/>
          </reference>
          <reference field="5" count="0"/>
        </references>
      </pivotArea>
    </format>
    <format dxfId="4009">
      <pivotArea dataOnly="0" labelOnly="1" outline="0" fieldPosition="0">
        <references count="2">
          <reference field="4" count="1" selected="0">
            <x v="18"/>
          </reference>
          <reference field="5" count="0"/>
        </references>
      </pivotArea>
    </format>
    <format dxfId="4008">
      <pivotArea dataOnly="0" labelOnly="1" outline="0" fieldPosition="0">
        <references count="2">
          <reference field="4" count="1" selected="0">
            <x v="19"/>
          </reference>
          <reference field="5" count="0"/>
        </references>
      </pivotArea>
    </format>
    <format dxfId="4007">
      <pivotArea dataOnly="0" labelOnly="1" outline="0" fieldPosition="0">
        <references count="2">
          <reference field="4" count="1" selected="0">
            <x v="20"/>
          </reference>
          <reference field="5" count="0"/>
        </references>
      </pivotArea>
    </format>
    <format dxfId="4006">
      <pivotArea dataOnly="0" labelOnly="1" outline="0" fieldPosition="0">
        <references count="2">
          <reference field="4" count="1" selected="0">
            <x v="21"/>
          </reference>
          <reference field="5" count="0"/>
        </references>
      </pivotArea>
    </format>
    <format dxfId="4005">
      <pivotArea dataOnly="0" labelOnly="1" outline="0" fieldPosition="0">
        <references count="2">
          <reference field="4" count="1" selected="0">
            <x v="22"/>
          </reference>
          <reference field="5" count="0"/>
        </references>
      </pivotArea>
    </format>
    <format dxfId="4004">
      <pivotArea dataOnly="0" labelOnly="1" outline="0" fieldPosition="0">
        <references count="2">
          <reference field="4" count="1" selected="0">
            <x v="23"/>
          </reference>
          <reference field="5" count="0"/>
        </references>
      </pivotArea>
    </format>
    <format dxfId="4003">
      <pivotArea dataOnly="0" labelOnly="1" outline="0" fieldPosition="0">
        <references count="2">
          <reference field="4" count="1" selected="0">
            <x v="24"/>
          </reference>
          <reference field="5" count="0"/>
        </references>
      </pivotArea>
    </format>
    <format dxfId="4002">
      <pivotArea dataOnly="0" labelOnly="1" outline="0" fieldPosition="0">
        <references count="2">
          <reference field="4" count="1" selected="0">
            <x v="25"/>
          </reference>
          <reference field="5" count="0"/>
        </references>
      </pivotArea>
    </format>
    <format dxfId="4001">
      <pivotArea dataOnly="0" labelOnly="1" outline="0" fieldPosition="0">
        <references count="2">
          <reference field="4" count="1" selected="0">
            <x v="26"/>
          </reference>
          <reference field="5" count="0"/>
        </references>
      </pivotArea>
    </format>
    <format dxfId="4000">
      <pivotArea dataOnly="0" labelOnly="1" outline="0" fieldPosition="0">
        <references count="2">
          <reference field="4" count="1" selected="0">
            <x v="27"/>
          </reference>
          <reference field="5" count="0"/>
        </references>
      </pivotArea>
    </format>
    <format dxfId="3999">
      <pivotArea dataOnly="0" labelOnly="1" outline="0" fieldPosition="0">
        <references count="2">
          <reference field="4" count="1" selected="0">
            <x v="28"/>
          </reference>
          <reference field="5" count="0"/>
        </references>
      </pivotArea>
    </format>
    <format dxfId="3998">
      <pivotArea dataOnly="0" labelOnly="1" outline="0" fieldPosition="0">
        <references count="2">
          <reference field="4" count="1" selected="0">
            <x v="29"/>
          </reference>
          <reference field="5" count="0"/>
        </references>
      </pivotArea>
    </format>
    <format dxfId="3997">
      <pivotArea dataOnly="0" labelOnly="1" outline="0" fieldPosition="0">
        <references count="2">
          <reference field="4" count="1" selected="0">
            <x v="30"/>
          </reference>
          <reference field="5" count="0"/>
        </references>
      </pivotArea>
    </format>
    <format dxfId="3996">
      <pivotArea dataOnly="0" labelOnly="1" outline="0" fieldPosition="0">
        <references count="2">
          <reference field="4" count="1" selected="0">
            <x v="31"/>
          </reference>
          <reference field="5" count="0"/>
        </references>
      </pivotArea>
    </format>
    <format dxfId="3995">
      <pivotArea dataOnly="0" labelOnly="1" outline="0" fieldPosition="0">
        <references count="2">
          <reference field="4" count="1" selected="0">
            <x v="32"/>
          </reference>
          <reference field="5" count="0"/>
        </references>
      </pivotArea>
    </format>
    <format dxfId="3994">
      <pivotArea dataOnly="0" labelOnly="1" outline="0" fieldPosition="0">
        <references count="2">
          <reference field="4" count="1" selected="0">
            <x v="33"/>
          </reference>
          <reference field="5" count="0"/>
        </references>
      </pivotArea>
    </format>
    <format dxfId="3993">
      <pivotArea dataOnly="0" labelOnly="1" outline="0" fieldPosition="0">
        <references count="2">
          <reference field="4" count="1" selected="0">
            <x v="34"/>
          </reference>
          <reference field="5" count="0"/>
        </references>
      </pivotArea>
    </format>
    <format dxfId="3992">
      <pivotArea dataOnly="0" labelOnly="1" outline="0" fieldPosition="0">
        <references count="1">
          <reference field="1" count="1">
            <x v="0"/>
          </reference>
        </references>
      </pivotArea>
    </format>
    <format dxfId="3991">
      <pivotArea dataOnly="0" labelOnly="1" outline="0" fieldPosition="0">
        <references count="1">
          <reference field="1" count="1">
            <x v="0"/>
          </reference>
        </references>
      </pivotArea>
    </format>
    <format dxfId="3990">
      <pivotArea dataOnly="0" labelOnly="1" outline="0" fieldPosition="0">
        <references count="1">
          <reference field="1" count="1">
            <x v="1"/>
          </reference>
        </references>
      </pivotArea>
    </format>
    <format dxfId="3989">
      <pivotArea dataOnly="0" labelOnly="1" outline="0" fieldPosition="0">
        <references count="1">
          <reference field="1" count="1">
            <x v="1"/>
          </reference>
        </references>
      </pivotArea>
    </format>
    <format dxfId="3988">
      <pivotArea dataOnly="0" labelOnly="1" outline="0" fieldPosition="0">
        <references count="1">
          <reference field="1" count="1">
            <x v="2"/>
          </reference>
        </references>
      </pivotArea>
    </format>
    <format dxfId="3987">
      <pivotArea dataOnly="0" labelOnly="1" outline="0" fieldPosition="0">
        <references count="1">
          <reference field="1" count="1">
            <x v="2"/>
          </reference>
        </references>
      </pivotArea>
    </format>
    <format dxfId="3986">
      <pivotArea dataOnly="0" labelOnly="1" outline="0" fieldPosition="0">
        <references count="1">
          <reference field="1" count="1">
            <x v="3"/>
          </reference>
        </references>
      </pivotArea>
    </format>
    <format dxfId="3985">
      <pivotArea dataOnly="0" labelOnly="1" outline="0" fieldPosition="0">
        <references count="1">
          <reference field="1" count="1">
            <x v="3"/>
          </reference>
        </references>
      </pivotArea>
    </format>
    <format dxfId="3984">
      <pivotArea dataOnly="0" labelOnly="1" outline="0" fieldPosition="0">
        <references count="1">
          <reference field="1" count="1">
            <x v="4"/>
          </reference>
        </references>
      </pivotArea>
    </format>
    <format dxfId="3983">
      <pivotArea dataOnly="0" labelOnly="1" outline="0" fieldPosition="0">
        <references count="1">
          <reference field="1" count="1">
            <x v="4"/>
          </reference>
        </references>
      </pivotArea>
    </format>
    <format dxfId="3982">
      <pivotArea dataOnly="0" labelOnly="1" outline="0" fieldPosition="0">
        <references count="1">
          <reference field="1" count="1">
            <x v="5"/>
          </reference>
        </references>
      </pivotArea>
    </format>
    <format dxfId="3981">
      <pivotArea dataOnly="0" labelOnly="1" outline="0" fieldPosition="0">
        <references count="1">
          <reference field="1" count="1">
            <x v="5"/>
          </reference>
        </references>
      </pivotArea>
    </format>
    <format dxfId="3980">
      <pivotArea dataOnly="0" labelOnly="1" outline="0" fieldPosition="0">
        <references count="1">
          <reference field="1" count="1">
            <x v="6"/>
          </reference>
        </references>
      </pivotArea>
    </format>
    <format dxfId="3979">
      <pivotArea dataOnly="0" labelOnly="1" outline="0" fieldPosition="0">
        <references count="1">
          <reference field="1" count="1">
            <x v="6"/>
          </reference>
        </references>
      </pivotArea>
    </format>
    <format dxfId="3978">
      <pivotArea dataOnly="0" labelOnly="1" outline="0" fieldPosition="0">
        <references count="1">
          <reference field="1" count="1">
            <x v="7"/>
          </reference>
        </references>
      </pivotArea>
    </format>
    <format dxfId="3977">
      <pivotArea dataOnly="0" labelOnly="1" outline="0" fieldPosition="0">
        <references count="1">
          <reference field="1" count="1">
            <x v="7"/>
          </reference>
        </references>
      </pivotArea>
    </format>
    <format dxfId="3976">
      <pivotArea dataOnly="0" labelOnly="1" outline="0" fieldPosition="0">
        <references count="1">
          <reference field="1" count="1">
            <x v="8"/>
          </reference>
        </references>
      </pivotArea>
    </format>
    <format dxfId="3975">
      <pivotArea dataOnly="0" labelOnly="1" outline="0" fieldPosition="0">
        <references count="1">
          <reference field="1" count="1">
            <x v="8"/>
          </reference>
        </references>
      </pivotArea>
    </format>
    <format dxfId="3974">
      <pivotArea dataOnly="0" labelOnly="1" outline="0" fieldPosition="0">
        <references count="1">
          <reference field="1" count="1">
            <x v="9"/>
          </reference>
        </references>
      </pivotArea>
    </format>
    <format dxfId="3973">
      <pivotArea dataOnly="0" labelOnly="1" outline="0" fieldPosition="0">
        <references count="1">
          <reference field="1" count="1">
            <x v="9"/>
          </reference>
        </references>
      </pivotArea>
    </format>
    <format dxfId="3972">
      <pivotArea dataOnly="0" labelOnly="1" outline="0" fieldPosition="0">
        <references count="1">
          <reference field="1" count="1">
            <x v="10"/>
          </reference>
        </references>
      </pivotArea>
    </format>
    <format dxfId="3971">
      <pivotArea dataOnly="0" labelOnly="1" outline="0" fieldPosition="0">
        <references count="1">
          <reference field="1" count="1">
            <x v="10"/>
          </reference>
        </references>
      </pivotArea>
    </format>
    <format dxfId="3970">
      <pivotArea dataOnly="0" labelOnly="1" outline="0" fieldPosition="0">
        <references count="1">
          <reference field="1" count="1">
            <x v="11"/>
          </reference>
        </references>
      </pivotArea>
    </format>
    <format dxfId="3969">
      <pivotArea dataOnly="0" labelOnly="1" outline="0" fieldPosition="0">
        <references count="1">
          <reference field="1" count="1">
            <x v="11"/>
          </reference>
        </references>
      </pivotArea>
    </format>
    <format dxfId="3968">
      <pivotArea dataOnly="0" labelOnly="1" outline="0" fieldPosition="0">
        <references count="1">
          <reference field="1" count="1">
            <x v="12"/>
          </reference>
        </references>
      </pivotArea>
    </format>
    <format dxfId="3967">
      <pivotArea dataOnly="0" labelOnly="1" outline="0" fieldPosition="0">
        <references count="1">
          <reference field="1" count="1">
            <x v="12"/>
          </reference>
        </references>
      </pivotArea>
    </format>
    <format dxfId="3966">
      <pivotArea dataOnly="0" labelOnly="1" outline="0" fieldPosition="0">
        <references count="1">
          <reference field="1" count="1">
            <x v="13"/>
          </reference>
        </references>
      </pivotArea>
    </format>
    <format dxfId="3965">
      <pivotArea dataOnly="0" labelOnly="1" outline="0" fieldPosition="0">
        <references count="1">
          <reference field="1" count="1">
            <x v="13"/>
          </reference>
        </references>
      </pivotArea>
    </format>
    <format dxfId="3964">
      <pivotArea dataOnly="0" labelOnly="1" outline="0" fieldPosition="0">
        <references count="1">
          <reference field="1" count="1">
            <x v="14"/>
          </reference>
        </references>
      </pivotArea>
    </format>
    <format dxfId="3963">
      <pivotArea dataOnly="0" labelOnly="1" outline="0" fieldPosition="0">
        <references count="1">
          <reference field="1" count="1">
            <x v="14"/>
          </reference>
        </references>
      </pivotArea>
    </format>
    <format dxfId="3962">
      <pivotArea dataOnly="0" labelOnly="1" outline="0" fieldPosition="0">
        <references count="1">
          <reference field="1" count="1">
            <x v="15"/>
          </reference>
        </references>
      </pivotArea>
    </format>
    <format dxfId="3961">
      <pivotArea dataOnly="0" labelOnly="1" outline="0" fieldPosition="0">
        <references count="1">
          <reference field="1" count="1">
            <x v="15"/>
          </reference>
        </references>
      </pivotArea>
    </format>
    <format dxfId="3960">
      <pivotArea dataOnly="0" labelOnly="1" outline="0" fieldPosition="0">
        <references count="1">
          <reference field="1" count="1">
            <x v="16"/>
          </reference>
        </references>
      </pivotArea>
    </format>
    <format dxfId="3959">
      <pivotArea dataOnly="0" labelOnly="1" outline="0" fieldPosition="0">
        <references count="1">
          <reference field="1" count="1">
            <x v="16"/>
          </reference>
        </references>
      </pivotArea>
    </format>
    <format dxfId="3958">
      <pivotArea dataOnly="0" labelOnly="1" outline="0" fieldPosition="0">
        <references count="1">
          <reference field="1" count="1">
            <x v="17"/>
          </reference>
        </references>
      </pivotArea>
    </format>
    <format dxfId="3957">
      <pivotArea dataOnly="0" labelOnly="1" outline="0" fieldPosition="0">
        <references count="1">
          <reference field="1" count="1">
            <x v="17"/>
          </reference>
        </references>
      </pivotArea>
    </format>
    <format dxfId="3956">
      <pivotArea dataOnly="0" labelOnly="1" outline="0" fieldPosition="0">
        <references count="1">
          <reference field="1" count="1">
            <x v="18"/>
          </reference>
        </references>
      </pivotArea>
    </format>
    <format dxfId="3955">
      <pivotArea dataOnly="0" labelOnly="1" outline="0" fieldPosition="0">
        <references count="1">
          <reference field="1" count="1">
            <x v="18"/>
          </reference>
        </references>
      </pivotArea>
    </format>
    <format dxfId="3954">
      <pivotArea dataOnly="0" labelOnly="1" outline="0" fieldPosition="0">
        <references count="1">
          <reference field="1" count="1">
            <x v="19"/>
          </reference>
        </references>
      </pivotArea>
    </format>
    <format dxfId="3953">
      <pivotArea dataOnly="0" labelOnly="1" outline="0" fieldPosition="0">
        <references count="1">
          <reference field="1" count="1">
            <x v="19"/>
          </reference>
        </references>
      </pivotArea>
    </format>
    <format dxfId="3952">
      <pivotArea dataOnly="0" labelOnly="1" outline="0" fieldPosition="0">
        <references count="1">
          <reference field="1" count="1">
            <x v="20"/>
          </reference>
        </references>
      </pivotArea>
    </format>
    <format dxfId="3951">
      <pivotArea dataOnly="0" labelOnly="1" outline="0" fieldPosition="0">
        <references count="1">
          <reference field="1" count="1">
            <x v="20"/>
          </reference>
        </references>
      </pivotArea>
    </format>
    <format dxfId="3950">
      <pivotArea dataOnly="0" labelOnly="1" outline="0" fieldPosition="0">
        <references count="1">
          <reference field="1" count="1">
            <x v="21"/>
          </reference>
        </references>
      </pivotArea>
    </format>
    <format dxfId="3949">
      <pivotArea dataOnly="0" labelOnly="1" outline="0" fieldPosition="0">
        <references count="1">
          <reference field="1" count="1">
            <x v="21"/>
          </reference>
        </references>
      </pivotArea>
    </format>
    <format dxfId="3948">
      <pivotArea dataOnly="0" labelOnly="1" outline="0" fieldPosition="0">
        <references count="1">
          <reference field="1" count="1">
            <x v="22"/>
          </reference>
        </references>
      </pivotArea>
    </format>
    <format dxfId="3947">
      <pivotArea dataOnly="0" labelOnly="1" outline="0" fieldPosition="0">
        <references count="1">
          <reference field="1" count="1">
            <x v="22"/>
          </reference>
        </references>
      </pivotArea>
    </format>
    <format dxfId="3946">
      <pivotArea dataOnly="0" labelOnly="1" outline="0" fieldPosition="0">
        <references count="1">
          <reference field="1" count="1">
            <x v="23"/>
          </reference>
        </references>
      </pivotArea>
    </format>
    <format dxfId="3945">
      <pivotArea dataOnly="0" labelOnly="1" outline="0" fieldPosition="0">
        <references count="1">
          <reference field="1" count="1">
            <x v="23"/>
          </reference>
        </references>
      </pivotArea>
    </format>
    <format dxfId="3944">
      <pivotArea dataOnly="0" labelOnly="1" outline="0" fieldPosition="0">
        <references count="1">
          <reference field="1" count="1">
            <x v="24"/>
          </reference>
        </references>
      </pivotArea>
    </format>
    <format dxfId="3943">
      <pivotArea dataOnly="0" labelOnly="1" outline="0" fieldPosition="0">
        <references count="1">
          <reference field="1" count="1">
            <x v="24"/>
          </reference>
        </references>
      </pivotArea>
    </format>
    <format dxfId="3942">
      <pivotArea dataOnly="0" labelOnly="1" outline="0" fieldPosition="0">
        <references count="1">
          <reference field="1" count="1">
            <x v="25"/>
          </reference>
        </references>
      </pivotArea>
    </format>
    <format dxfId="3941">
      <pivotArea dataOnly="0" labelOnly="1" outline="0" fieldPosition="0">
        <references count="1">
          <reference field="1" count="1">
            <x v="25"/>
          </reference>
        </references>
      </pivotArea>
    </format>
    <format dxfId="3940">
      <pivotArea dataOnly="0" labelOnly="1" outline="0" fieldPosition="0">
        <references count="1">
          <reference field="1" count="1">
            <x v="26"/>
          </reference>
        </references>
      </pivotArea>
    </format>
    <format dxfId="3939">
      <pivotArea dataOnly="0" labelOnly="1" outline="0" fieldPosition="0">
        <references count="1">
          <reference field="1" count="1">
            <x v="26"/>
          </reference>
        </references>
      </pivotArea>
    </format>
    <format dxfId="3938">
      <pivotArea dataOnly="0" labelOnly="1" outline="0" fieldPosition="0">
        <references count="1">
          <reference field="1" count="1">
            <x v="27"/>
          </reference>
        </references>
      </pivotArea>
    </format>
    <format dxfId="3937">
      <pivotArea dataOnly="0" labelOnly="1" outline="0" fieldPosition="0">
        <references count="1">
          <reference field="1" count="1">
            <x v="27"/>
          </reference>
        </references>
      </pivotArea>
    </format>
    <format dxfId="3936">
      <pivotArea dataOnly="0" labelOnly="1" outline="0" fieldPosition="0">
        <references count="1">
          <reference field="1" count="1">
            <x v="28"/>
          </reference>
        </references>
      </pivotArea>
    </format>
    <format dxfId="3935">
      <pivotArea dataOnly="0" labelOnly="1" outline="0" fieldPosition="0">
        <references count="1">
          <reference field="1" count="1">
            <x v="28"/>
          </reference>
        </references>
      </pivotArea>
    </format>
    <format dxfId="3934">
      <pivotArea dataOnly="0" labelOnly="1" outline="0" fieldPosition="0">
        <references count="1">
          <reference field="1" count="1">
            <x v="29"/>
          </reference>
        </references>
      </pivotArea>
    </format>
    <format dxfId="3933">
      <pivotArea dataOnly="0" labelOnly="1" outline="0" fieldPosition="0">
        <references count="1">
          <reference field="1" count="1">
            <x v="29"/>
          </reference>
        </references>
      </pivotArea>
    </format>
    <format dxfId="3932">
      <pivotArea dataOnly="0" labelOnly="1" outline="0" fieldPosition="0">
        <references count="1">
          <reference field="1" count="1">
            <x v="30"/>
          </reference>
        </references>
      </pivotArea>
    </format>
    <format dxfId="3931">
      <pivotArea dataOnly="0" labelOnly="1" outline="0" fieldPosition="0">
        <references count="1">
          <reference field="1" count="1">
            <x v="30"/>
          </reference>
        </references>
      </pivotArea>
    </format>
    <format dxfId="3930">
      <pivotArea dataOnly="0" labelOnly="1" outline="0" fieldPosition="0">
        <references count="1">
          <reference field="1" count="1">
            <x v="31"/>
          </reference>
        </references>
      </pivotArea>
    </format>
    <format dxfId="3929">
      <pivotArea dataOnly="0" labelOnly="1" outline="0" fieldPosition="0">
        <references count="1">
          <reference field="1" count="1">
            <x v="31"/>
          </reference>
        </references>
      </pivotArea>
    </format>
    <format dxfId="3928">
      <pivotArea dataOnly="0" labelOnly="1" outline="0" fieldPosition="0">
        <references count="1">
          <reference field="1" count="1">
            <x v="32"/>
          </reference>
        </references>
      </pivotArea>
    </format>
    <format dxfId="3927">
      <pivotArea dataOnly="0" labelOnly="1" outline="0" fieldPosition="0">
        <references count="1">
          <reference field="1" count="1">
            <x v="32"/>
          </reference>
        </references>
      </pivotArea>
    </format>
    <format dxfId="3926">
      <pivotArea dataOnly="0" labelOnly="1" outline="0" fieldPosition="0">
        <references count="1">
          <reference field="1" count="1">
            <x v="33"/>
          </reference>
        </references>
      </pivotArea>
    </format>
    <format dxfId="3925">
      <pivotArea dataOnly="0" labelOnly="1" outline="0" fieldPosition="0">
        <references count="1">
          <reference field="1" count="1">
            <x v="33"/>
          </reference>
        </references>
      </pivotArea>
    </format>
    <format dxfId="3924">
      <pivotArea dataOnly="0" labelOnly="1" outline="0" fieldPosition="0">
        <references count="1">
          <reference field="1" count="1">
            <x v="34"/>
          </reference>
        </references>
      </pivotArea>
    </format>
    <format dxfId="3923">
      <pivotArea dataOnly="0" labelOnly="1" outline="0" fieldPosition="0">
        <references count="1">
          <reference field="1" count="1">
            <x v="34"/>
          </reference>
        </references>
      </pivotArea>
    </format>
    <format dxfId="3922">
      <pivotArea dataOnly="0" labelOnly="1" outline="0" fieldPosition="0">
        <references count="1">
          <reference field="1" count="1">
            <x v="35"/>
          </reference>
        </references>
      </pivotArea>
    </format>
    <format dxfId="3921">
      <pivotArea dataOnly="0" labelOnly="1" outline="0" fieldPosition="0">
        <references count="1">
          <reference field="1" count="1">
            <x v="35"/>
          </reference>
        </references>
      </pivotArea>
    </format>
    <format dxfId="3920">
      <pivotArea dataOnly="0" labelOnly="1" outline="0" fieldPosition="0">
        <references count="1">
          <reference field="1" count="1">
            <x v="36"/>
          </reference>
        </references>
      </pivotArea>
    </format>
    <format dxfId="3919">
      <pivotArea dataOnly="0" labelOnly="1" outline="0" fieldPosition="0">
        <references count="1">
          <reference field="1" count="1">
            <x v="36"/>
          </reference>
        </references>
      </pivotArea>
    </format>
    <format dxfId="3918">
      <pivotArea dataOnly="0" labelOnly="1" outline="0" fieldPosition="0">
        <references count="1">
          <reference field="1" count="1">
            <x v="37"/>
          </reference>
        </references>
      </pivotArea>
    </format>
    <format dxfId="3917">
      <pivotArea dataOnly="0" labelOnly="1" outline="0" fieldPosition="0">
        <references count="1">
          <reference field="1" count="1">
            <x v="37"/>
          </reference>
        </references>
      </pivotArea>
    </format>
    <format dxfId="3916">
      <pivotArea dataOnly="0" labelOnly="1" outline="0" fieldPosition="0">
        <references count="1">
          <reference field="1" count="1">
            <x v="38"/>
          </reference>
        </references>
      </pivotArea>
    </format>
    <format dxfId="3915">
      <pivotArea dataOnly="0" labelOnly="1" outline="0" fieldPosition="0">
        <references count="1">
          <reference field="1" count="1">
            <x v="38"/>
          </reference>
        </references>
      </pivotArea>
    </format>
    <format dxfId="3914">
      <pivotArea dataOnly="0" labelOnly="1" outline="0" fieldPosition="0">
        <references count="1">
          <reference field="1" count="1">
            <x v="39"/>
          </reference>
        </references>
      </pivotArea>
    </format>
    <format dxfId="3913">
      <pivotArea dataOnly="0" labelOnly="1" outline="0" fieldPosition="0">
        <references count="1">
          <reference field="1" count="1">
            <x v="39"/>
          </reference>
        </references>
      </pivotArea>
    </format>
    <format dxfId="3912">
      <pivotArea dataOnly="0" labelOnly="1" outline="0" fieldPosition="0">
        <references count="1">
          <reference field="1" count="1">
            <x v="40"/>
          </reference>
        </references>
      </pivotArea>
    </format>
    <format dxfId="3911">
      <pivotArea dataOnly="0" labelOnly="1" outline="0" fieldPosition="0">
        <references count="1">
          <reference field="1" count="1">
            <x v="40"/>
          </reference>
        </references>
      </pivotArea>
    </format>
    <format dxfId="3910">
      <pivotArea dataOnly="0" labelOnly="1" outline="0" fieldPosition="0">
        <references count="1">
          <reference field="1" count="1">
            <x v="41"/>
          </reference>
        </references>
      </pivotArea>
    </format>
    <format dxfId="3909">
      <pivotArea dataOnly="0" labelOnly="1" outline="0" fieldPosition="0">
        <references count="1">
          <reference field="1" count="1">
            <x v="41"/>
          </reference>
        </references>
      </pivotArea>
    </format>
    <format dxfId="3908">
      <pivotArea outline="0" collapsedLevelsAreSubtotals="1" fieldPosition="0"/>
    </format>
    <format dxfId="3907">
      <pivotArea dataOnly="0" labelOnly="1" outline="0" fieldPosition="0">
        <references count="1">
          <reference field="1" count="0"/>
        </references>
      </pivotArea>
    </format>
    <format dxfId="3906">
      <pivotArea outline="0" collapsedLevelsAreSubtotals="1" fieldPosition="0"/>
    </format>
    <format dxfId="3905">
      <pivotArea dataOnly="0" labelOnly="1" outline="0" fieldPosition="0">
        <references count="1">
          <reference field="1" count="0"/>
        </references>
      </pivotArea>
    </format>
    <format dxfId="3904">
      <pivotArea type="all" dataOnly="0" outline="0" fieldPosition="0"/>
    </format>
    <format dxfId="3903">
      <pivotArea outline="0" collapsedLevelsAreSubtotals="1" fieldPosition="0"/>
    </format>
    <format dxfId="3902">
      <pivotArea dataOnly="0" labelOnly="1" outline="0" fieldPosition="0">
        <references count="1">
          <reference field="1" count="0"/>
        </references>
      </pivotArea>
    </format>
    <format dxfId="3901">
      <pivotArea dataOnly="0" labelOnly="1" outline="0" fieldPosition="0">
        <references count="1">
          <reference field="4" count="0"/>
        </references>
      </pivotArea>
    </format>
    <format dxfId="3900">
      <pivotArea dataOnly="0" labelOnly="1" outline="0" fieldPosition="0">
        <references count="2">
          <reference field="4" count="1" selected="0">
            <x v="0"/>
          </reference>
          <reference field="5" count="0"/>
        </references>
      </pivotArea>
    </format>
    <format dxfId="3899">
      <pivotArea dataOnly="0" labelOnly="1" outline="0" fieldPosition="0">
        <references count="2">
          <reference field="4" count="1" selected="0">
            <x v="1"/>
          </reference>
          <reference field="5" count="0"/>
        </references>
      </pivotArea>
    </format>
    <format dxfId="3898">
      <pivotArea dataOnly="0" labelOnly="1" outline="0" fieldPosition="0">
        <references count="2">
          <reference field="4" count="1" selected="0">
            <x v="2"/>
          </reference>
          <reference field="5" count="0"/>
        </references>
      </pivotArea>
    </format>
    <format dxfId="3897">
      <pivotArea dataOnly="0" labelOnly="1" outline="0" fieldPosition="0">
        <references count="2">
          <reference field="4" count="1" selected="0">
            <x v="3"/>
          </reference>
          <reference field="5" count="0"/>
        </references>
      </pivotArea>
    </format>
    <format dxfId="3896">
      <pivotArea dataOnly="0" labelOnly="1" outline="0" fieldPosition="0">
        <references count="2">
          <reference field="4" count="1" selected="0">
            <x v="4"/>
          </reference>
          <reference field="5" count="0"/>
        </references>
      </pivotArea>
    </format>
    <format dxfId="3895">
      <pivotArea dataOnly="0" labelOnly="1" outline="0" fieldPosition="0">
        <references count="2">
          <reference field="4" count="1" selected="0">
            <x v="5"/>
          </reference>
          <reference field="5" count="0"/>
        </references>
      </pivotArea>
    </format>
    <format dxfId="3894">
      <pivotArea type="all" dataOnly="0" outline="0" fieldPosition="0"/>
    </format>
    <format dxfId="3893">
      <pivotArea outline="0" collapsedLevelsAreSubtotals="1" fieldPosition="0"/>
    </format>
    <format dxfId="3892">
      <pivotArea dataOnly="0" labelOnly="1" outline="0" fieldPosition="0">
        <references count="1">
          <reference field="1" count="0"/>
        </references>
      </pivotArea>
    </format>
    <format dxfId="3891">
      <pivotArea dataOnly="0" labelOnly="1" outline="0" fieldPosition="0">
        <references count="1">
          <reference field="4" count="0"/>
        </references>
      </pivotArea>
    </format>
    <format dxfId="3890">
      <pivotArea dataOnly="0" labelOnly="1" outline="0" fieldPosition="0">
        <references count="2">
          <reference field="4" count="1" selected="0">
            <x v="0"/>
          </reference>
          <reference field="5" count="0"/>
        </references>
      </pivotArea>
    </format>
    <format dxfId="3889">
      <pivotArea dataOnly="0" labelOnly="1" outline="0" fieldPosition="0">
        <references count="2">
          <reference field="4" count="1" selected="0">
            <x v="1"/>
          </reference>
          <reference field="5" count="0"/>
        </references>
      </pivotArea>
    </format>
    <format dxfId="3888">
      <pivotArea dataOnly="0" labelOnly="1" outline="0" fieldPosition="0">
        <references count="2">
          <reference field="4" count="1" selected="0">
            <x v="2"/>
          </reference>
          <reference field="5" count="0"/>
        </references>
      </pivotArea>
    </format>
    <format dxfId="3887">
      <pivotArea dataOnly="0" labelOnly="1" outline="0" fieldPosition="0">
        <references count="2">
          <reference field="4" count="1" selected="0">
            <x v="3"/>
          </reference>
          <reference field="5" count="0"/>
        </references>
      </pivotArea>
    </format>
    <format dxfId="3886">
      <pivotArea dataOnly="0" labelOnly="1" outline="0" fieldPosition="0">
        <references count="2">
          <reference field="4" count="1" selected="0">
            <x v="4"/>
          </reference>
          <reference field="5" count="0"/>
        </references>
      </pivotArea>
    </format>
    <format dxfId="3885">
      <pivotArea dataOnly="0" labelOnly="1" outline="0" fieldPosition="0">
        <references count="2">
          <reference field="4" count="1" selected="0">
            <x v="5"/>
          </reference>
          <reference field="5" count="0"/>
        </references>
      </pivotArea>
    </format>
    <format dxfId="3884">
      <pivotArea type="all" dataOnly="0" outline="0" fieldPosition="0"/>
    </format>
    <format dxfId="3883">
      <pivotArea outline="0" collapsedLevelsAreSubtotals="1" fieldPosition="0"/>
    </format>
    <format dxfId="3882">
      <pivotArea dataOnly="0" labelOnly="1" outline="0" fieldPosition="0">
        <references count="1">
          <reference field="1" count="0"/>
        </references>
      </pivotArea>
    </format>
    <format dxfId="3881">
      <pivotArea dataOnly="0" labelOnly="1" outline="0" fieldPosition="0">
        <references count="1">
          <reference field="4" count="0"/>
        </references>
      </pivotArea>
    </format>
    <format dxfId="3880">
      <pivotArea dataOnly="0" labelOnly="1" outline="0" fieldPosition="0">
        <references count="2">
          <reference field="4" count="1" selected="0">
            <x v="0"/>
          </reference>
          <reference field="5" count="0"/>
        </references>
      </pivotArea>
    </format>
    <format dxfId="3879">
      <pivotArea dataOnly="0" labelOnly="1" outline="0" fieldPosition="0">
        <references count="2">
          <reference field="4" count="1" selected="0">
            <x v="1"/>
          </reference>
          <reference field="5" count="0"/>
        </references>
      </pivotArea>
    </format>
    <format dxfId="3878">
      <pivotArea dataOnly="0" labelOnly="1" outline="0" fieldPosition="0">
        <references count="2">
          <reference field="4" count="1" selected="0">
            <x v="2"/>
          </reference>
          <reference field="5" count="0"/>
        </references>
      </pivotArea>
    </format>
    <format dxfId="3877">
      <pivotArea dataOnly="0" labelOnly="1" outline="0" fieldPosition="0">
        <references count="2">
          <reference field="4" count="1" selected="0">
            <x v="3"/>
          </reference>
          <reference field="5" count="0"/>
        </references>
      </pivotArea>
    </format>
    <format dxfId="3876">
      <pivotArea dataOnly="0" labelOnly="1" outline="0" fieldPosition="0">
        <references count="2">
          <reference field="4" count="1" selected="0">
            <x v="4"/>
          </reference>
          <reference field="5" count="0"/>
        </references>
      </pivotArea>
    </format>
    <format dxfId="3875">
      <pivotArea dataOnly="0" labelOnly="1" outline="0" fieldPosition="0">
        <references count="2">
          <reference field="4" count="1" selected="0">
            <x v="5"/>
          </reference>
          <reference field="5" count="0"/>
        </references>
      </pivotArea>
    </format>
    <format dxfId="3874">
      <pivotArea type="all" dataOnly="0" outline="0" fieldPosition="0"/>
    </format>
    <format dxfId="3873">
      <pivotArea outline="0" collapsedLevelsAreSubtotals="1" fieldPosition="0"/>
    </format>
    <format dxfId="3872">
      <pivotArea dataOnly="0" labelOnly="1" outline="0" fieldPosition="0">
        <references count="1">
          <reference field="1" count="0"/>
        </references>
      </pivotArea>
    </format>
    <format dxfId="3871">
      <pivotArea dataOnly="0" labelOnly="1" outline="0" fieldPosition="0">
        <references count="1">
          <reference field="4" count="0"/>
        </references>
      </pivotArea>
    </format>
    <format dxfId="3870">
      <pivotArea dataOnly="0" labelOnly="1" outline="0" fieldPosition="0">
        <references count="2">
          <reference field="4" count="1" selected="0">
            <x v="0"/>
          </reference>
          <reference field="5" count="0"/>
        </references>
      </pivotArea>
    </format>
    <format dxfId="3869">
      <pivotArea dataOnly="0" labelOnly="1" outline="0" fieldPosition="0">
        <references count="2">
          <reference field="4" count="1" selected="0">
            <x v="1"/>
          </reference>
          <reference field="5" count="0"/>
        </references>
      </pivotArea>
    </format>
    <format dxfId="3868">
      <pivotArea dataOnly="0" labelOnly="1" outline="0" fieldPosition="0">
        <references count="2">
          <reference field="4" count="1" selected="0">
            <x v="2"/>
          </reference>
          <reference field="5" count="0"/>
        </references>
      </pivotArea>
    </format>
    <format dxfId="3867">
      <pivotArea dataOnly="0" labelOnly="1" outline="0" fieldPosition="0">
        <references count="2">
          <reference field="4" count="1" selected="0">
            <x v="3"/>
          </reference>
          <reference field="5" count="0"/>
        </references>
      </pivotArea>
    </format>
    <format dxfId="3866">
      <pivotArea dataOnly="0" labelOnly="1" outline="0" fieldPosition="0">
        <references count="2">
          <reference field="4" count="1" selected="0">
            <x v="4"/>
          </reference>
          <reference field="5" count="0"/>
        </references>
      </pivotArea>
    </format>
    <format dxfId="3865">
      <pivotArea dataOnly="0" labelOnly="1" outline="0" fieldPosition="0">
        <references count="2">
          <reference field="4" count="1" selected="0">
            <x v="5"/>
          </reference>
          <reference field="5" count="0"/>
        </references>
      </pivotArea>
    </format>
    <format dxfId="3864">
      <pivotArea outline="0" collapsedLevelsAreSubtotals="1" fieldPosition="0">
        <references count="1">
          <reference field="1" count="5" selected="0">
            <x v="25"/>
            <x v="26"/>
            <x v="27"/>
            <x v="28"/>
            <x v="29"/>
          </reference>
        </references>
      </pivotArea>
    </format>
    <format dxfId="3863">
      <pivotArea outline="0" collapsedLevelsAreSubtotals="1" fieldPosition="0">
        <references count="1">
          <reference field="1" count="3" selected="0">
            <x v="34"/>
            <x v="35"/>
            <x v="36"/>
          </reference>
        </references>
      </pivotArea>
    </format>
  </formats>
  <pivotTableStyleInfo name="PivotStyleLight15" showRowHeaders="1" showColHeaders="1" showRowStripes="0" showColStripes="0" showLastColumn="1"/>
</pivotTableDefinition>
</file>

<file path=xl/pivotTables/pivotTable2.xml><?xml version="1.0" encoding="utf-8"?>
<pivotTableDefinition xmlns="http://schemas.openxmlformats.org/spreadsheetml/2006/main" name="PivotTable1" cacheId="45"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adval" compact="0" outline="0" showAll="0" defaultSubtotal="0"/>
    <pivotField axis="axisRow" compact="0" outline="0" showAll="0" defaultSubtotal="0">
      <items count="42">
        <item x="2"/>
        <item x="3"/>
        <item x="41"/>
        <item x="40"/>
        <item x="20"/>
        <item x="14"/>
        <item x="21"/>
        <item x="19"/>
        <item x="24"/>
        <item x="36"/>
        <item x="38"/>
        <item x="37"/>
        <item x="18"/>
        <item x="17"/>
        <item x="28"/>
        <item x="10"/>
        <item x="25"/>
        <item x="29"/>
        <item x="34"/>
        <item x="12"/>
        <item x="11"/>
        <item x="8"/>
        <item x="1"/>
        <item x="4"/>
        <item x="26"/>
        <item x="33"/>
        <item x="0"/>
        <item x="9"/>
        <item x="23"/>
        <item x="35"/>
        <item x="32"/>
        <item x="16"/>
        <item x="31"/>
        <item x="6"/>
        <item x="7"/>
        <item x="27"/>
        <item x="13"/>
        <item x="5"/>
        <item x="39"/>
        <item x="22"/>
        <item x="15"/>
        <item x="30"/>
      </items>
    </pivotField>
    <pivotField compact="0" outline="0" showAll="0" defaultSubtotal="0"/>
    <pivotField name="Samfund" axis="axisCol" compact="0" outline="0" showAll="0" defaultSubtotal="0">
      <items count="35">
        <item n="Totalt"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Tid" axis="axisCol" compact="0" numFmtId="14" outline="0" showAll="0" defaultSubtotal="0">
      <items count="1">
        <item x="0"/>
      </items>
    </pivotField>
    <pivotField dataField="1" compact="0" outline="0" showAll="0"/>
  </pivotFields>
  <rowFields count="2">
    <field x="0"/>
    <field x="2"/>
  </rowFields>
  <rowItems count="42">
    <i>
      <x/>
      <x v="26"/>
    </i>
    <i>
      <x v="1"/>
      <x v="22"/>
    </i>
    <i>
      <x v="2"/>
      <x/>
    </i>
    <i>
      <x v="3"/>
      <x v="1"/>
    </i>
    <i>
      <x v="4"/>
      <x v="23"/>
    </i>
    <i>
      <x v="5"/>
      <x v="37"/>
    </i>
    <i>
      <x v="6"/>
      <x v="33"/>
    </i>
    <i>
      <x v="7"/>
      <x v="34"/>
    </i>
    <i>
      <x v="8"/>
      <x v="21"/>
    </i>
    <i>
      <x v="9"/>
      <x v="27"/>
    </i>
    <i>
      <x v="10"/>
      <x v="15"/>
    </i>
    <i>
      <x v="11"/>
      <x v="20"/>
    </i>
    <i>
      <x v="12"/>
      <x v="19"/>
    </i>
    <i>
      <x v="13"/>
      <x v="36"/>
    </i>
    <i>
      <x v="14"/>
      <x v="5"/>
    </i>
    <i>
      <x v="15"/>
      <x v="40"/>
    </i>
    <i>
      <x v="16"/>
      <x v="31"/>
    </i>
    <i>
      <x v="17"/>
      <x v="13"/>
    </i>
    <i>
      <x v="18"/>
      <x v="12"/>
    </i>
    <i>
      <x v="19"/>
      <x v="7"/>
    </i>
    <i>
      <x v="20"/>
      <x v="39"/>
    </i>
    <i>
      <x v="21"/>
      <x v="4"/>
    </i>
    <i>
      <x v="22"/>
      <x v="6"/>
    </i>
    <i>
      <x v="23"/>
      <x v="28"/>
    </i>
    <i>
      <x v="24"/>
      <x v="8"/>
    </i>
    <i>
      <x v="25"/>
      <x v="2"/>
    </i>
    <i>
      <x v="26"/>
      <x v="3"/>
    </i>
    <i>
      <x v="27"/>
      <x v="16"/>
    </i>
    <i>
      <x v="28"/>
      <x v="24"/>
    </i>
    <i>
      <x v="29"/>
      <x v="35"/>
    </i>
    <i>
      <x v="30"/>
      <x v="14"/>
    </i>
    <i>
      <x v="31"/>
      <x v="17"/>
    </i>
    <i>
      <x v="32"/>
      <x v="41"/>
    </i>
    <i>
      <x v="33"/>
      <x v="32"/>
    </i>
    <i>
      <x v="34"/>
      <x v="30"/>
    </i>
    <i>
      <x v="35"/>
      <x v="25"/>
    </i>
    <i>
      <x v="36"/>
      <x v="18"/>
    </i>
    <i>
      <x v="37"/>
      <x v="29"/>
    </i>
    <i>
      <x v="38"/>
      <x v="9"/>
    </i>
    <i>
      <x v="39"/>
      <x v="11"/>
    </i>
    <i>
      <x v="40"/>
      <x v="10"/>
    </i>
    <i>
      <x v="41"/>
      <x v="3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3862">
      <pivotArea outline="0" collapsedLevelsAreSubtotals="1" fieldPosition="0"/>
    </format>
    <format dxfId="3861">
      <pivotArea outline="0" collapsedLevelsAreSubtotals="1" fieldPosition="0"/>
    </format>
    <format dxfId="3860">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3859">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3858">
      <pivotArea dataOnly="0" labelOnly="1" outline="0" fieldPosition="0">
        <references count="1">
          <reference field="4" count="10">
            <x v="0"/>
            <x v="26"/>
            <x v="27"/>
            <x v="28"/>
            <x v="29"/>
            <x v="30"/>
            <x v="31"/>
            <x v="32"/>
            <x v="33"/>
            <x v="34"/>
          </reference>
        </references>
      </pivotArea>
    </format>
    <format dxfId="3857">
      <pivotArea dataOnly="0" labelOnly="1" outline="0" fieldPosition="0">
        <references count="1">
          <reference field="4" count="10" defaultSubtotal="1">
            <x v="0"/>
            <x v="26"/>
            <x v="27"/>
            <x v="28"/>
            <x v="29"/>
            <x v="30"/>
            <x v="31"/>
            <x v="32"/>
            <x v="33"/>
            <x v="34"/>
          </reference>
        </references>
      </pivotArea>
    </format>
    <format dxfId="3856">
      <pivotArea dataOnly="0" labelOnly="1" outline="0" fieldPosition="0">
        <references count="2">
          <reference field="4" count="1" selected="0">
            <x v="1"/>
          </reference>
          <reference field="5" count="0"/>
        </references>
      </pivotArea>
    </format>
    <format dxfId="3855">
      <pivotArea dataOnly="0" labelOnly="1" outline="0" fieldPosition="0">
        <references count="2">
          <reference field="4" count="1" selected="0">
            <x v="2"/>
          </reference>
          <reference field="5" count="0"/>
        </references>
      </pivotArea>
    </format>
    <format dxfId="3854">
      <pivotArea dataOnly="0" labelOnly="1" outline="0" fieldPosition="0">
        <references count="2">
          <reference field="4" count="1" selected="0">
            <x v="3"/>
          </reference>
          <reference field="5" count="0"/>
        </references>
      </pivotArea>
    </format>
    <format dxfId="3853">
      <pivotArea dataOnly="0" labelOnly="1" outline="0" fieldPosition="0">
        <references count="2">
          <reference field="4" count="1" selected="0">
            <x v="4"/>
          </reference>
          <reference field="5" count="0"/>
        </references>
      </pivotArea>
    </format>
    <format dxfId="3852">
      <pivotArea dataOnly="0" labelOnly="1" outline="0" fieldPosition="0">
        <references count="2">
          <reference field="4" count="1" selected="0">
            <x v="5"/>
          </reference>
          <reference field="5" count="0"/>
        </references>
      </pivotArea>
    </format>
    <format dxfId="3851">
      <pivotArea dataOnly="0" labelOnly="1" outline="0" fieldPosition="0">
        <references count="2">
          <reference field="4" count="1" selected="0">
            <x v="6"/>
          </reference>
          <reference field="5" count="0"/>
        </references>
      </pivotArea>
    </format>
    <format dxfId="3850">
      <pivotArea dataOnly="0" labelOnly="1" outline="0" fieldPosition="0">
        <references count="2">
          <reference field="4" count="1" selected="0">
            <x v="7"/>
          </reference>
          <reference field="5" count="0"/>
        </references>
      </pivotArea>
    </format>
    <format dxfId="3849">
      <pivotArea dataOnly="0" labelOnly="1" outline="0" fieldPosition="0">
        <references count="2">
          <reference field="4" count="1" selected="0">
            <x v="8"/>
          </reference>
          <reference field="5" count="0"/>
        </references>
      </pivotArea>
    </format>
    <format dxfId="3848">
      <pivotArea dataOnly="0" labelOnly="1" outline="0" fieldPosition="0">
        <references count="2">
          <reference field="4" count="1" selected="0">
            <x v="9"/>
          </reference>
          <reference field="5" count="0"/>
        </references>
      </pivotArea>
    </format>
    <format dxfId="3847">
      <pivotArea dataOnly="0" labelOnly="1" outline="0" fieldPosition="0">
        <references count="2">
          <reference field="4" count="1" selected="0">
            <x v="10"/>
          </reference>
          <reference field="5" count="0"/>
        </references>
      </pivotArea>
    </format>
    <format dxfId="3846">
      <pivotArea dataOnly="0" labelOnly="1" outline="0" fieldPosition="0">
        <references count="2">
          <reference field="4" count="1" selected="0">
            <x v="11"/>
          </reference>
          <reference field="5" count="0"/>
        </references>
      </pivotArea>
    </format>
    <format dxfId="3845">
      <pivotArea dataOnly="0" labelOnly="1" outline="0" fieldPosition="0">
        <references count="2">
          <reference field="4" count="1" selected="0">
            <x v="12"/>
          </reference>
          <reference field="5" count="0"/>
        </references>
      </pivotArea>
    </format>
    <format dxfId="3844">
      <pivotArea dataOnly="0" labelOnly="1" outline="0" fieldPosition="0">
        <references count="2">
          <reference field="4" count="1" selected="0">
            <x v="13"/>
          </reference>
          <reference field="5" count="0"/>
        </references>
      </pivotArea>
    </format>
    <format dxfId="3843">
      <pivotArea dataOnly="0" labelOnly="1" outline="0" fieldPosition="0">
        <references count="2">
          <reference field="4" count="1" selected="0">
            <x v="14"/>
          </reference>
          <reference field="5" count="0"/>
        </references>
      </pivotArea>
    </format>
    <format dxfId="3842">
      <pivotArea dataOnly="0" labelOnly="1" outline="0" fieldPosition="0">
        <references count="2">
          <reference field="4" count="1" selected="0">
            <x v="15"/>
          </reference>
          <reference field="5" count="0"/>
        </references>
      </pivotArea>
    </format>
    <format dxfId="3841">
      <pivotArea dataOnly="0" labelOnly="1" outline="0" fieldPosition="0">
        <references count="2">
          <reference field="4" count="1" selected="0">
            <x v="16"/>
          </reference>
          <reference field="5" count="0"/>
        </references>
      </pivotArea>
    </format>
    <format dxfId="3840">
      <pivotArea dataOnly="0" labelOnly="1" outline="0" fieldPosition="0">
        <references count="2">
          <reference field="4" count="1" selected="0">
            <x v="17"/>
          </reference>
          <reference field="5" count="0"/>
        </references>
      </pivotArea>
    </format>
    <format dxfId="3839">
      <pivotArea dataOnly="0" labelOnly="1" outline="0" fieldPosition="0">
        <references count="2">
          <reference field="4" count="1" selected="0">
            <x v="18"/>
          </reference>
          <reference field="5" count="0"/>
        </references>
      </pivotArea>
    </format>
    <format dxfId="3838">
      <pivotArea dataOnly="0" labelOnly="1" outline="0" fieldPosition="0">
        <references count="2">
          <reference field="4" count="1" selected="0">
            <x v="19"/>
          </reference>
          <reference field="5" count="0"/>
        </references>
      </pivotArea>
    </format>
    <format dxfId="3837">
      <pivotArea dataOnly="0" labelOnly="1" outline="0" fieldPosition="0">
        <references count="2">
          <reference field="4" count="1" selected="0">
            <x v="20"/>
          </reference>
          <reference field="5" count="0"/>
        </references>
      </pivotArea>
    </format>
    <format dxfId="3836">
      <pivotArea dataOnly="0" labelOnly="1" outline="0" fieldPosition="0">
        <references count="2">
          <reference field="4" count="1" selected="0">
            <x v="21"/>
          </reference>
          <reference field="5" count="0"/>
        </references>
      </pivotArea>
    </format>
    <format dxfId="3835">
      <pivotArea dataOnly="0" labelOnly="1" outline="0" fieldPosition="0">
        <references count="2">
          <reference field="4" count="1" selected="0">
            <x v="22"/>
          </reference>
          <reference field="5" count="0"/>
        </references>
      </pivotArea>
    </format>
    <format dxfId="3834">
      <pivotArea dataOnly="0" labelOnly="1" outline="0" fieldPosition="0">
        <references count="2">
          <reference field="4" count="1" selected="0">
            <x v="23"/>
          </reference>
          <reference field="5" count="0"/>
        </references>
      </pivotArea>
    </format>
    <format dxfId="3833">
      <pivotArea dataOnly="0" labelOnly="1" outline="0" fieldPosition="0">
        <references count="2">
          <reference field="4" count="1" selected="0">
            <x v="24"/>
          </reference>
          <reference field="5" count="0"/>
        </references>
      </pivotArea>
    </format>
    <format dxfId="3832">
      <pivotArea dataOnly="0" labelOnly="1" outline="0" fieldPosition="0">
        <references count="2">
          <reference field="4" count="1" selected="0">
            <x v="25"/>
          </reference>
          <reference field="5" count="0"/>
        </references>
      </pivotArea>
    </format>
    <format dxfId="3831">
      <pivotArea dataOnly="0" labelOnly="1" outline="0" fieldPosition="0">
        <references count="2">
          <reference field="4" count="1" selected="0">
            <x v="26"/>
          </reference>
          <reference field="5" count="0"/>
        </references>
      </pivotArea>
    </format>
    <format dxfId="3830">
      <pivotArea dataOnly="0" labelOnly="1" outline="0" fieldPosition="0">
        <references count="2">
          <reference field="4" count="1" selected="0">
            <x v="27"/>
          </reference>
          <reference field="5" count="0"/>
        </references>
      </pivotArea>
    </format>
    <format dxfId="3829">
      <pivotArea dataOnly="0" labelOnly="1" outline="0" fieldPosition="0">
        <references count="2">
          <reference field="4" count="1" selected="0">
            <x v="28"/>
          </reference>
          <reference field="5" count="0"/>
        </references>
      </pivotArea>
    </format>
    <format dxfId="3828">
      <pivotArea dataOnly="0" labelOnly="1" outline="0" fieldPosition="0">
        <references count="2">
          <reference field="4" count="1" selected="0">
            <x v="29"/>
          </reference>
          <reference field="5" count="0"/>
        </references>
      </pivotArea>
    </format>
    <format dxfId="3827">
      <pivotArea dataOnly="0" labelOnly="1" outline="0" fieldPosition="0">
        <references count="2">
          <reference field="4" count="1" selected="0">
            <x v="30"/>
          </reference>
          <reference field="5" count="0"/>
        </references>
      </pivotArea>
    </format>
    <format dxfId="3826">
      <pivotArea dataOnly="0" labelOnly="1" outline="0" fieldPosition="0">
        <references count="2">
          <reference field="4" count="1" selected="0">
            <x v="31"/>
          </reference>
          <reference field="5" count="0"/>
        </references>
      </pivotArea>
    </format>
    <format dxfId="3825">
      <pivotArea dataOnly="0" labelOnly="1" outline="0" fieldPosition="0">
        <references count="2">
          <reference field="4" count="1" selected="0">
            <x v="32"/>
          </reference>
          <reference field="5" count="0"/>
        </references>
      </pivotArea>
    </format>
    <format dxfId="3824">
      <pivotArea dataOnly="0" labelOnly="1" outline="0" fieldPosition="0">
        <references count="2">
          <reference field="4" count="1" selected="0">
            <x v="33"/>
          </reference>
          <reference field="5" count="0"/>
        </references>
      </pivotArea>
    </format>
    <format dxfId="3823">
      <pivotArea dataOnly="0" labelOnly="1" outline="0" fieldPosition="0">
        <references count="2">
          <reference field="4" count="1" selected="0">
            <x v="34"/>
          </reference>
          <reference field="5" count="0"/>
        </references>
      </pivotArea>
    </format>
    <format dxfId="3822">
      <pivotArea dataOnly="0" labelOnly="1" outline="0" fieldPosition="0">
        <references count="2">
          <reference field="4" count="1" selected="0">
            <x v="0"/>
          </reference>
          <reference field="5" count="0"/>
        </references>
      </pivotArea>
    </format>
    <format dxfId="3821">
      <pivotArea dataOnly="0" labelOnly="1" outline="0" fieldPosition="0">
        <references count="1">
          <reference field="4" count="0"/>
        </references>
      </pivotArea>
    </format>
    <format dxfId="3820">
      <pivotArea dataOnly="0" labelOnly="1" outline="0" fieldPosition="0">
        <references count="2">
          <reference field="4" count="1" selected="0">
            <x v="0"/>
          </reference>
          <reference field="5" count="0"/>
        </references>
      </pivotArea>
    </format>
    <format dxfId="3819">
      <pivotArea dataOnly="0" labelOnly="1" outline="0" fieldPosition="0">
        <references count="2">
          <reference field="4" count="1" selected="0">
            <x v="1"/>
          </reference>
          <reference field="5" count="0"/>
        </references>
      </pivotArea>
    </format>
    <format dxfId="3818">
      <pivotArea dataOnly="0" labelOnly="1" outline="0" fieldPosition="0">
        <references count="2">
          <reference field="4" count="1" selected="0">
            <x v="2"/>
          </reference>
          <reference field="5" count="0"/>
        </references>
      </pivotArea>
    </format>
    <format dxfId="3817">
      <pivotArea dataOnly="0" labelOnly="1" outline="0" fieldPosition="0">
        <references count="2">
          <reference field="4" count="1" selected="0">
            <x v="3"/>
          </reference>
          <reference field="5" count="0"/>
        </references>
      </pivotArea>
    </format>
    <format dxfId="3816">
      <pivotArea dataOnly="0" labelOnly="1" outline="0" fieldPosition="0">
        <references count="2">
          <reference field="4" count="1" selected="0">
            <x v="4"/>
          </reference>
          <reference field="5" count="0"/>
        </references>
      </pivotArea>
    </format>
    <format dxfId="3815">
      <pivotArea dataOnly="0" labelOnly="1" outline="0" fieldPosition="0">
        <references count="2">
          <reference field="4" count="1" selected="0">
            <x v="5"/>
          </reference>
          <reference field="5" count="0"/>
        </references>
      </pivotArea>
    </format>
    <format dxfId="3814">
      <pivotArea dataOnly="0" labelOnly="1" outline="0" fieldPosition="0">
        <references count="2">
          <reference field="4" count="1" selected="0">
            <x v="6"/>
          </reference>
          <reference field="5" count="0"/>
        </references>
      </pivotArea>
    </format>
    <format dxfId="3813">
      <pivotArea dataOnly="0" labelOnly="1" outline="0" fieldPosition="0">
        <references count="2">
          <reference field="4" count="1" selected="0">
            <x v="7"/>
          </reference>
          <reference field="5" count="0"/>
        </references>
      </pivotArea>
    </format>
    <format dxfId="3812">
      <pivotArea dataOnly="0" labelOnly="1" outline="0" fieldPosition="0">
        <references count="2">
          <reference field="4" count="1" selected="0">
            <x v="8"/>
          </reference>
          <reference field="5" count="0"/>
        </references>
      </pivotArea>
    </format>
    <format dxfId="3811">
      <pivotArea dataOnly="0" labelOnly="1" outline="0" fieldPosition="0">
        <references count="2">
          <reference field="4" count="1" selected="0">
            <x v="9"/>
          </reference>
          <reference field="5" count="0"/>
        </references>
      </pivotArea>
    </format>
    <format dxfId="3810">
      <pivotArea dataOnly="0" labelOnly="1" outline="0" fieldPosition="0">
        <references count="2">
          <reference field="4" count="1" selected="0">
            <x v="10"/>
          </reference>
          <reference field="5" count="0"/>
        </references>
      </pivotArea>
    </format>
    <format dxfId="3809">
      <pivotArea dataOnly="0" labelOnly="1" outline="0" fieldPosition="0">
        <references count="2">
          <reference field="4" count="1" selected="0">
            <x v="11"/>
          </reference>
          <reference field="5" count="0"/>
        </references>
      </pivotArea>
    </format>
    <format dxfId="3808">
      <pivotArea dataOnly="0" labelOnly="1" outline="0" fieldPosition="0">
        <references count="2">
          <reference field="4" count="1" selected="0">
            <x v="12"/>
          </reference>
          <reference field="5" count="0"/>
        </references>
      </pivotArea>
    </format>
    <format dxfId="3807">
      <pivotArea dataOnly="0" labelOnly="1" outline="0" fieldPosition="0">
        <references count="2">
          <reference field="4" count="1" selected="0">
            <x v="13"/>
          </reference>
          <reference field="5" count="0"/>
        </references>
      </pivotArea>
    </format>
    <format dxfId="3806">
      <pivotArea dataOnly="0" labelOnly="1" outline="0" fieldPosition="0">
        <references count="2">
          <reference field="4" count="1" selected="0">
            <x v="14"/>
          </reference>
          <reference field="5" count="0"/>
        </references>
      </pivotArea>
    </format>
    <format dxfId="3805">
      <pivotArea dataOnly="0" labelOnly="1" outline="0" fieldPosition="0">
        <references count="2">
          <reference field="4" count="1" selected="0">
            <x v="15"/>
          </reference>
          <reference field="5" count="0"/>
        </references>
      </pivotArea>
    </format>
    <format dxfId="3804">
      <pivotArea dataOnly="0" labelOnly="1" outline="0" fieldPosition="0">
        <references count="2">
          <reference field="4" count="1" selected="0">
            <x v="16"/>
          </reference>
          <reference field="5" count="0"/>
        </references>
      </pivotArea>
    </format>
    <format dxfId="3803">
      <pivotArea dataOnly="0" labelOnly="1" outline="0" fieldPosition="0">
        <references count="2">
          <reference field="4" count="1" selected="0">
            <x v="17"/>
          </reference>
          <reference field="5" count="0"/>
        </references>
      </pivotArea>
    </format>
    <format dxfId="3802">
      <pivotArea dataOnly="0" labelOnly="1" outline="0" fieldPosition="0">
        <references count="2">
          <reference field="4" count="1" selected="0">
            <x v="18"/>
          </reference>
          <reference field="5" count="0"/>
        </references>
      </pivotArea>
    </format>
    <format dxfId="3801">
      <pivotArea dataOnly="0" labelOnly="1" outline="0" fieldPosition="0">
        <references count="2">
          <reference field="4" count="1" selected="0">
            <x v="19"/>
          </reference>
          <reference field="5" count="0"/>
        </references>
      </pivotArea>
    </format>
    <format dxfId="3800">
      <pivotArea dataOnly="0" labelOnly="1" outline="0" fieldPosition="0">
        <references count="2">
          <reference field="4" count="1" selected="0">
            <x v="20"/>
          </reference>
          <reference field="5" count="0"/>
        </references>
      </pivotArea>
    </format>
    <format dxfId="3799">
      <pivotArea dataOnly="0" labelOnly="1" outline="0" fieldPosition="0">
        <references count="2">
          <reference field="4" count="1" selected="0">
            <x v="21"/>
          </reference>
          <reference field="5" count="0"/>
        </references>
      </pivotArea>
    </format>
    <format dxfId="3798">
      <pivotArea dataOnly="0" labelOnly="1" outline="0" fieldPosition="0">
        <references count="2">
          <reference field="4" count="1" selected="0">
            <x v="22"/>
          </reference>
          <reference field="5" count="0"/>
        </references>
      </pivotArea>
    </format>
    <format dxfId="3797">
      <pivotArea dataOnly="0" labelOnly="1" outline="0" fieldPosition="0">
        <references count="2">
          <reference field="4" count="1" selected="0">
            <x v="23"/>
          </reference>
          <reference field="5" count="0"/>
        </references>
      </pivotArea>
    </format>
    <format dxfId="3796">
      <pivotArea dataOnly="0" labelOnly="1" outline="0" fieldPosition="0">
        <references count="2">
          <reference field="4" count="1" selected="0">
            <x v="24"/>
          </reference>
          <reference field="5" count="0"/>
        </references>
      </pivotArea>
    </format>
    <format dxfId="3795">
      <pivotArea dataOnly="0" labelOnly="1" outline="0" fieldPosition="0">
        <references count="2">
          <reference field="4" count="1" selected="0">
            <x v="25"/>
          </reference>
          <reference field="5" count="0"/>
        </references>
      </pivotArea>
    </format>
    <format dxfId="3794">
      <pivotArea dataOnly="0" labelOnly="1" outline="0" fieldPosition="0">
        <references count="2">
          <reference field="4" count="1" selected="0">
            <x v="26"/>
          </reference>
          <reference field="5" count="0"/>
        </references>
      </pivotArea>
    </format>
    <format dxfId="3793">
      <pivotArea dataOnly="0" labelOnly="1" outline="0" fieldPosition="0">
        <references count="2">
          <reference field="4" count="1" selected="0">
            <x v="27"/>
          </reference>
          <reference field="5" count="0"/>
        </references>
      </pivotArea>
    </format>
    <format dxfId="3792">
      <pivotArea dataOnly="0" labelOnly="1" outline="0" fieldPosition="0">
        <references count="2">
          <reference field="4" count="1" selected="0">
            <x v="28"/>
          </reference>
          <reference field="5" count="0"/>
        </references>
      </pivotArea>
    </format>
    <format dxfId="3791">
      <pivotArea dataOnly="0" labelOnly="1" outline="0" fieldPosition="0">
        <references count="2">
          <reference field="4" count="1" selected="0">
            <x v="29"/>
          </reference>
          <reference field="5" count="0"/>
        </references>
      </pivotArea>
    </format>
    <format dxfId="3790">
      <pivotArea dataOnly="0" labelOnly="1" outline="0" fieldPosition="0">
        <references count="2">
          <reference field="4" count="1" selected="0">
            <x v="30"/>
          </reference>
          <reference field="5" count="0"/>
        </references>
      </pivotArea>
    </format>
    <format dxfId="3789">
      <pivotArea dataOnly="0" labelOnly="1" outline="0" fieldPosition="0">
        <references count="2">
          <reference field="4" count="1" selected="0">
            <x v="31"/>
          </reference>
          <reference field="5" count="0"/>
        </references>
      </pivotArea>
    </format>
    <format dxfId="3788">
      <pivotArea dataOnly="0" labelOnly="1" outline="0" fieldPosition="0">
        <references count="2">
          <reference field="4" count="1" selected="0">
            <x v="32"/>
          </reference>
          <reference field="5" count="0"/>
        </references>
      </pivotArea>
    </format>
    <format dxfId="3787">
      <pivotArea dataOnly="0" labelOnly="1" outline="0" fieldPosition="0">
        <references count="2">
          <reference field="4" count="1" selected="0">
            <x v="33"/>
          </reference>
          <reference field="5" count="0"/>
        </references>
      </pivotArea>
    </format>
    <format dxfId="3786">
      <pivotArea dataOnly="0" labelOnly="1" outline="0" fieldPosition="0">
        <references count="2">
          <reference field="4" count="1" selected="0">
            <x v="34"/>
          </reference>
          <reference field="5" count="0"/>
        </references>
      </pivotArea>
    </format>
    <format dxfId="3785">
      <pivotArea field="4" type="button" dataOnly="0" labelOnly="1" outline="0" axis="axisCol" fieldPosition="0"/>
    </format>
    <format dxfId="3784">
      <pivotArea dataOnly="0" labelOnly="1" outline="0" fieldPosition="0">
        <references count="1">
          <reference field="4" count="0"/>
        </references>
      </pivotArea>
    </format>
    <format dxfId="3783">
      <pivotArea dataOnly="0" labelOnly="1" outline="0" fieldPosition="0">
        <references count="1">
          <reference field="4" count="0"/>
        </references>
      </pivotArea>
    </format>
    <format dxfId="3782">
      <pivotArea field="5" type="button" dataOnly="0" labelOnly="1" outline="0" axis="axisCol" fieldPosition="1"/>
    </format>
    <format dxfId="3781">
      <pivotArea dataOnly="0" labelOnly="1" outline="0" fieldPosition="0">
        <references count="2">
          <reference field="4" count="1" selected="0">
            <x v="0"/>
          </reference>
          <reference field="5" count="0"/>
        </references>
      </pivotArea>
    </format>
    <format dxfId="3780">
      <pivotArea dataOnly="0" labelOnly="1" outline="0" fieldPosition="0">
        <references count="2">
          <reference field="4" count="1" selected="0">
            <x v="1"/>
          </reference>
          <reference field="5" count="0"/>
        </references>
      </pivotArea>
    </format>
    <format dxfId="3779">
      <pivotArea dataOnly="0" labelOnly="1" outline="0" fieldPosition="0">
        <references count="2">
          <reference field="4" count="1" selected="0">
            <x v="2"/>
          </reference>
          <reference field="5" count="0"/>
        </references>
      </pivotArea>
    </format>
    <format dxfId="3778">
      <pivotArea dataOnly="0" labelOnly="1" outline="0" fieldPosition="0">
        <references count="2">
          <reference field="4" count="1" selected="0">
            <x v="3"/>
          </reference>
          <reference field="5" count="0"/>
        </references>
      </pivotArea>
    </format>
    <format dxfId="3777">
      <pivotArea dataOnly="0" labelOnly="1" outline="0" fieldPosition="0">
        <references count="2">
          <reference field="4" count="1" selected="0">
            <x v="4"/>
          </reference>
          <reference field="5" count="0"/>
        </references>
      </pivotArea>
    </format>
    <format dxfId="3776">
      <pivotArea dataOnly="0" labelOnly="1" outline="0" fieldPosition="0">
        <references count="2">
          <reference field="4" count="1" selected="0">
            <x v="5"/>
          </reference>
          <reference field="5" count="0"/>
        </references>
      </pivotArea>
    </format>
    <format dxfId="3775">
      <pivotArea dataOnly="0" labelOnly="1" outline="0" fieldPosition="0">
        <references count="2">
          <reference field="4" count="1" selected="0">
            <x v="6"/>
          </reference>
          <reference field="5" count="0"/>
        </references>
      </pivotArea>
    </format>
    <format dxfId="3774">
      <pivotArea dataOnly="0" labelOnly="1" outline="0" fieldPosition="0">
        <references count="2">
          <reference field="4" count="1" selected="0">
            <x v="7"/>
          </reference>
          <reference field="5" count="0"/>
        </references>
      </pivotArea>
    </format>
    <format dxfId="3773">
      <pivotArea dataOnly="0" labelOnly="1" outline="0" fieldPosition="0">
        <references count="2">
          <reference field="4" count="1" selected="0">
            <x v="8"/>
          </reference>
          <reference field="5" count="0"/>
        </references>
      </pivotArea>
    </format>
    <format dxfId="3772">
      <pivotArea dataOnly="0" labelOnly="1" outline="0" fieldPosition="0">
        <references count="2">
          <reference field="4" count="1" selected="0">
            <x v="9"/>
          </reference>
          <reference field="5" count="0"/>
        </references>
      </pivotArea>
    </format>
    <format dxfId="3771">
      <pivotArea dataOnly="0" labelOnly="1" outline="0" fieldPosition="0">
        <references count="2">
          <reference field="4" count="1" selected="0">
            <x v="10"/>
          </reference>
          <reference field="5" count="0"/>
        </references>
      </pivotArea>
    </format>
    <format dxfId="3770">
      <pivotArea dataOnly="0" labelOnly="1" outline="0" fieldPosition="0">
        <references count="2">
          <reference field="4" count="1" selected="0">
            <x v="11"/>
          </reference>
          <reference field="5" count="0"/>
        </references>
      </pivotArea>
    </format>
    <format dxfId="3769">
      <pivotArea dataOnly="0" labelOnly="1" outline="0" fieldPosition="0">
        <references count="2">
          <reference field="4" count="1" selected="0">
            <x v="12"/>
          </reference>
          <reference field="5" count="0"/>
        </references>
      </pivotArea>
    </format>
    <format dxfId="3768">
      <pivotArea dataOnly="0" labelOnly="1" outline="0" fieldPosition="0">
        <references count="2">
          <reference field="4" count="1" selected="0">
            <x v="13"/>
          </reference>
          <reference field="5" count="0"/>
        </references>
      </pivotArea>
    </format>
    <format dxfId="3767">
      <pivotArea dataOnly="0" labelOnly="1" outline="0" fieldPosition="0">
        <references count="2">
          <reference field="4" count="1" selected="0">
            <x v="14"/>
          </reference>
          <reference field="5" count="0"/>
        </references>
      </pivotArea>
    </format>
    <format dxfId="3766">
      <pivotArea dataOnly="0" labelOnly="1" outline="0" fieldPosition="0">
        <references count="2">
          <reference field="4" count="1" selected="0">
            <x v="15"/>
          </reference>
          <reference field="5" count="0"/>
        </references>
      </pivotArea>
    </format>
    <format dxfId="3765">
      <pivotArea dataOnly="0" labelOnly="1" outline="0" fieldPosition="0">
        <references count="2">
          <reference field="4" count="1" selected="0">
            <x v="16"/>
          </reference>
          <reference field="5" count="0"/>
        </references>
      </pivotArea>
    </format>
    <format dxfId="3764">
      <pivotArea dataOnly="0" labelOnly="1" outline="0" fieldPosition="0">
        <references count="2">
          <reference field="4" count="1" selected="0">
            <x v="17"/>
          </reference>
          <reference field="5" count="0"/>
        </references>
      </pivotArea>
    </format>
    <format dxfId="3763">
      <pivotArea dataOnly="0" labelOnly="1" outline="0" fieldPosition="0">
        <references count="2">
          <reference field="4" count="1" selected="0">
            <x v="18"/>
          </reference>
          <reference field="5" count="0"/>
        </references>
      </pivotArea>
    </format>
    <format dxfId="3762">
      <pivotArea dataOnly="0" labelOnly="1" outline="0" fieldPosition="0">
        <references count="2">
          <reference field="4" count="1" selected="0">
            <x v="19"/>
          </reference>
          <reference field="5" count="0"/>
        </references>
      </pivotArea>
    </format>
    <format dxfId="3761">
      <pivotArea dataOnly="0" labelOnly="1" outline="0" fieldPosition="0">
        <references count="2">
          <reference field="4" count="1" selected="0">
            <x v="20"/>
          </reference>
          <reference field="5" count="0"/>
        </references>
      </pivotArea>
    </format>
    <format dxfId="3760">
      <pivotArea dataOnly="0" labelOnly="1" outline="0" fieldPosition="0">
        <references count="2">
          <reference field="4" count="1" selected="0">
            <x v="21"/>
          </reference>
          <reference field="5" count="0"/>
        </references>
      </pivotArea>
    </format>
    <format dxfId="3759">
      <pivotArea dataOnly="0" labelOnly="1" outline="0" fieldPosition="0">
        <references count="2">
          <reference field="4" count="1" selected="0">
            <x v="22"/>
          </reference>
          <reference field="5" count="0"/>
        </references>
      </pivotArea>
    </format>
    <format dxfId="3758">
      <pivotArea dataOnly="0" labelOnly="1" outline="0" fieldPosition="0">
        <references count="2">
          <reference field="4" count="1" selected="0">
            <x v="23"/>
          </reference>
          <reference field="5" count="0"/>
        </references>
      </pivotArea>
    </format>
    <format dxfId="3757">
      <pivotArea dataOnly="0" labelOnly="1" outline="0" fieldPosition="0">
        <references count="2">
          <reference field="4" count="1" selected="0">
            <x v="24"/>
          </reference>
          <reference field="5" count="0"/>
        </references>
      </pivotArea>
    </format>
    <format dxfId="3756">
      <pivotArea dataOnly="0" labelOnly="1" outline="0" fieldPosition="0">
        <references count="2">
          <reference field="4" count="1" selected="0">
            <x v="25"/>
          </reference>
          <reference field="5" count="0"/>
        </references>
      </pivotArea>
    </format>
    <format dxfId="3755">
      <pivotArea dataOnly="0" labelOnly="1" outline="0" fieldPosition="0">
        <references count="2">
          <reference field="4" count="1" selected="0">
            <x v="26"/>
          </reference>
          <reference field="5" count="0"/>
        </references>
      </pivotArea>
    </format>
    <format dxfId="3754">
      <pivotArea dataOnly="0" labelOnly="1" outline="0" fieldPosition="0">
        <references count="2">
          <reference field="4" count="1" selected="0">
            <x v="27"/>
          </reference>
          <reference field="5" count="0"/>
        </references>
      </pivotArea>
    </format>
    <format dxfId="3753">
      <pivotArea dataOnly="0" labelOnly="1" outline="0" fieldPosition="0">
        <references count="2">
          <reference field="4" count="1" selected="0">
            <x v="28"/>
          </reference>
          <reference field="5" count="0"/>
        </references>
      </pivotArea>
    </format>
    <format dxfId="3752">
      <pivotArea dataOnly="0" labelOnly="1" outline="0" fieldPosition="0">
        <references count="2">
          <reference field="4" count="1" selected="0">
            <x v="29"/>
          </reference>
          <reference field="5" count="0"/>
        </references>
      </pivotArea>
    </format>
    <format dxfId="3751">
      <pivotArea dataOnly="0" labelOnly="1" outline="0" fieldPosition="0">
        <references count="2">
          <reference field="4" count="1" selected="0">
            <x v="30"/>
          </reference>
          <reference field="5" count="0"/>
        </references>
      </pivotArea>
    </format>
    <format dxfId="3750">
      <pivotArea dataOnly="0" labelOnly="1" outline="0" fieldPosition="0">
        <references count="2">
          <reference field="4" count="1" selected="0">
            <x v="31"/>
          </reference>
          <reference field="5" count="0"/>
        </references>
      </pivotArea>
    </format>
    <format dxfId="3749">
      <pivotArea dataOnly="0" labelOnly="1" outline="0" fieldPosition="0">
        <references count="2">
          <reference field="4" count="1" selected="0">
            <x v="32"/>
          </reference>
          <reference field="5" count="0"/>
        </references>
      </pivotArea>
    </format>
    <format dxfId="3748">
      <pivotArea dataOnly="0" labelOnly="1" outline="0" fieldPosition="0">
        <references count="2">
          <reference field="4" count="1" selected="0">
            <x v="33"/>
          </reference>
          <reference field="5" count="0"/>
        </references>
      </pivotArea>
    </format>
    <format dxfId="3747">
      <pivotArea dataOnly="0" labelOnly="1" outline="0" fieldPosition="0">
        <references count="2">
          <reference field="4" count="1" selected="0">
            <x v="34"/>
          </reference>
          <reference field="5" count="0"/>
        </references>
      </pivotArea>
    </format>
    <format dxfId="3746">
      <pivotArea outline="0" collapsedLevelsAreSubtotals="1" fieldPosition="0"/>
    </format>
    <format dxfId="3745">
      <pivotArea outline="0" collapsedLevelsAreSubtotals="1" fieldPosition="0"/>
    </format>
    <format dxfId="3744">
      <pivotArea type="all" dataOnly="0" outline="0" fieldPosition="0"/>
    </format>
    <format dxfId="3743">
      <pivotArea outline="0" collapsedLevelsAreSubtotals="1" fieldPosition="0"/>
    </format>
    <format dxfId="3742">
      <pivotArea dataOnly="0" labelOnly="1" outline="0" fieldPosition="0">
        <references count="1">
          <reference field="4" count="0"/>
        </references>
      </pivotArea>
    </format>
    <format dxfId="3741">
      <pivotArea dataOnly="0" labelOnly="1" outline="0" fieldPosition="0">
        <references count="2">
          <reference field="4" count="1" selected="0">
            <x v="0"/>
          </reference>
          <reference field="5" count="0"/>
        </references>
      </pivotArea>
    </format>
    <format dxfId="3740">
      <pivotArea dataOnly="0" labelOnly="1" outline="0" fieldPosition="0">
        <references count="2">
          <reference field="4" count="1" selected="0">
            <x v="1"/>
          </reference>
          <reference field="5" count="0"/>
        </references>
      </pivotArea>
    </format>
    <format dxfId="3739">
      <pivotArea dataOnly="0" labelOnly="1" outline="0" fieldPosition="0">
        <references count="2">
          <reference field="4" count="1" selected="0">
            <x v="2"/>
          </reference>
          <reference field="5" count="0"/>
        </references>
      </pivotArea>
    </format>
    <format dxfId="3738">
      <pivotArea dataOnly="0" labelOnly="1" outline="0" fieldPosition="0">
        <references count="2">
          <reference field="4" count="1" selected="0">
            <x v="3"/>
          </reference>
          <reference field="5" count="0"/>
        </references>
      </pivotArea>
    </format>
    <format dxfId="3737">
      <pivotArea dataOnly="0" labelOnly="1" outline="0" fieldPosition="0">
        <references count="2">
          <reference field="4" count="1" selected="0">
            <x v="4"/>
          </reference>
          <reference field="5" count="0"/>
        </references>
      </pivotArea>
    </format>
    <format dxfId="3736">
      <pivotArea dataOnly="0" labelOnly="1" outline="0" fieldPosition="0">
        <references count="2">
          <reference field="4" count="1" selected="0">
            <x v="5"/>
          </reference>
          <reference field="5" count="0"/>
        </references>
      </pivotArea>
    </format>
    <format dxfId="3735">
      <pivotArea type="all" dataOnly="0" outline="0" fieldPosition="0"/>
    </format>
    <format dxfId="3734">
      <pivotArea outline="0" collapsedLevelsAreSubtotals="1" fieldPosition="0"/>
    </format>
    <format dxfId="3733">
      <pivotArea dataOnly="0" labelOnly="1" outline="0" fieldPosition="0">
        <references count="1">
          <reference field="4" count="0"/>
        </references>
      </pivotArea>
    </format>
    <format dxfId="3732">
      <pivotArea dataOnly="0" labelOnly="1" outline="0" fieldPosition="0">
        <references count="2">
          <reference field="4" count="1" selected="0">
            <x v="0"/>
          </reference>
          <reference field="5" count="0"/>
        </references>
      </pivotArea>
    </format>
    <format dxfId="3731">
      <pivotArea dataOnly="0" labelOnly="1" outline="0" fieldPosition="0">
        <references count="2">
          <reference field="4" count="1" selected="0">
            <x v="1"/>
          </reference>
          <reference field="5" count="0"/>
        </references>
      </pivotArea>
    </format>
    <format dxfId="3730">
      <pivotArea dataOnly="0" labelOnly="1" outline="0" fieldPosition="0">
        <references count="2">
          <reference field="4" count="1" selected="0">
            <x v="2"/>
          </reference>
          <reference field="5" count="0"/>
        </references>
      </pivotArea>
    </format>
    <format dxfId="3729">
      <pivotArea dataOnly="0" labelOnly="1" outline="0" fieldPosition="0">
        <references count="2">
          <reference field="4" count="1" selected="0">
            <x v="3"/>
          </reference>
          <reference field="5" count="0"/>
        </references>
      </pivotArea>
    </format>
    <format dxfId="3728">
      <pivotArea dataOnly="0" labelOnly="1" outline="0" fieldPosition="0">
        <references count="2">
          <reference field="4" count="1" selected="0">
            <x v="4"/>
          </reference>
          <reference field="5" count="0"/>
        </references>
      </pivotArea>
    </format>
    <format dxfId="3727">
      <pivotArea dataOnly="0" labelOnly="1" outline="0" fieldPosition="0">
        <references count="2">
          <reference field="4" count="1" selected="0">
            <x v="5"/>
          </reference>
          <reference field="5" count="0"/>
        </references>
      </pivotArea>
    </format>
    <format dxfId="3726">
      <pivotArea type="all" dataOnly="0" outline="0" fieldPosition="0"/>
    </format>
    <format dxfId="3725">
      <pivotArea outline="0" collapsedLevelsAreSubtotals="1" fieldPosition="0"/>
    </format>
    <format dxfId="3724">
      <pivotArea dataOnly="0" labelOnly="1" outline="0" fieldPosition="0">
        <references count="1">
          <reference field="4" count="0"/>
        </references>
      </pivotArea>
    </format>
    <format dxfId="3723">
      <pivotArea dataOnly="0" labelOnly="1" outline="0" fieldPosition="0">
        <references count="2">
          <reference field="4" count="1" selected="0">
            <x v="0"/>
          </reference>
          <reference field="5" count="0"/>
        </references>
      </pivotArea>
    </format>
    <format dxfId="3722">
      <pivotArea dataOnly="0" labelOnly="1" outline="0" fieldPosition="0">
        <references count="2">
          <reference field="4" count="1" selected="0">
            <x v="1"/>
          </reference>
          <reference field="5" count="0"/>
        </references>
      </pivotArea>
    </format>
    <format dxfId="3721">
      <pivotArea dataOnly="0" labelOnly="1" outline="0" fieldPosition="0">
        <references count="2">
          <reference field="4" count="1" selected="0">
            <x v="2"/>
          </reference>
          <reference field="5" count="0"/>
        </references>
      </pivotArea>
    </format>
    <format dxfId="3720">
      <pivotArea dataOnly="0" labelOnly="1" outline="0" fieldPosition="0">
        <references count="2">
          <reference field="4" count="1" selected="0">
            <x v="3"/>
          </reference>
          <reference field="5" count="0"/>
        </references>
      </pivotArea>
    </format>
    <format dxfId="3719">
      <pivotArea dataOnly="0" labelOnly="1" outline="0" fieldPosition="0">
        <references count="2">
          <reference field="4" count="1" selected="0">
            <x v="4"/>
          </reference>
          <reference field="5" count="0"/>
        </references>
      </pivotArea>
    </format>
    <format dxfId="3718">
      <pivotArea dataOnly="0" labelOnly="1" outline="0" fieldPosition="0">
        <references count="2">
          <reference field="4" count="1" selected="0">
            <x v="5"/>
          </reference>
          <reference field="5" count="0"/>
        </references>
      </pivotArea>
    </format>
    <format dxfId="3717">
      <pivotArea type="all" dataOnly="0" outline="0" fieldPosition="0"/>
    </format>
    <format dxfId="3716">
      <pivotArea outline="0" collapsedLevelsAreSubtotals="1" fieldPosition="0"/>
    </format>
    <format dxfId="3715">
      <pivotArea dataOnly="0" labelOnly="1" outline="0" fieldPosition="0">
        <references count="1">
          <reference field="4" count="0"/>
        </references>
      </pivotArea>
    </format>
    <format dxfId="3714">
      <pivotArea dataOnly="0" labelOnly="1" outline="0" fieldPosition="0">
        <references count="2">
          <reference field="4" count="1" selected="0">
            <x v="0"/>
          </reference>
          <reference field="5" count="0"/>
        </references>
      </pivotArea>
    </format>
    <format dxfId="3713">
      <pivotArea dataOnly="0" labelOnly="1" outline="0" fieldPosition="0">
        <references count="2">
          <reference field="4" count="1" selected="0">
            <x v="1"/>
          </reference>
          <reference field="5" count="0"/>
        </references>
      </pivotArea>
    </format>
    <format dxfId="3712">
      <pivotArea dataOnly="0" labelOnly="1" outline="0" fieldPosition="0">
        <references count="2">
          <reference field="4" count="1" selected="0">
            <x v="2"/>
          </reference>
          <reference field="5" count="0"/>
        </references>
      </pivotArea>
    </format>
    <format dxfId="3711">
      <pivotArea dataOnly="0" labelOnly="1" outline="0" fieldPosition="0">
        <references count="2">
          <reference field="4" count="1" selected="0">
            <x v="3"/>
          </reference>
          <reference field="5" count="0"/>
        </references>
      </pivotArea>
    </format>
    <format dxfId="3710">
      <pivotArea dataOnly="0" labelOnly="1" outline="0" fieldPosition="0">
        <references count="2">
          <reference field="4" count="1" selected="0">
            <x v="4"/>
          </reference>
          <reference field="5" count="0"/>
        </references>
      </pivotArea>
    </format>
    <format dxfId="3709">
      <pivotArea dataOnly="0" labelOnly="1" outline="0" fieldPosition="0">
        <references count="2">
          <reference field="4" count="1" selected="0">
            <x v="5"/>
          </reference>
          <reference field="5" count="0"/>
        </references>
      </pivotArea>
    </format>
    <format dxfId="3708">
      <pivotArea outline="0" fieldPosition="0">
        <references count="2">
          <reference field="0" count="5" selected="0">
            <x v="25"/>
            <x v="26"/>
            <x v="27"/>
            <x v="28"/>
            <x v="29"/>
          </reference>
          <reference field="2" count="5" selected="0">
            <x v="2"/>
            <x v="3"/>
            <x v="16"/>
            <x v="24"/>
            <x v="35"/>
          </reference>
        </references>
      </pivotArea>
    </format>
    <format dxfId="3707">
      <pivotArea outline="0" fieldPosition="0">
        <references count="2">
          <reference field="0" count="3" selected="0">
            <x v="34"/>
            <x v="35"/>
            <x v="36"/>
          </reference>
          <reference field="2" count="3" selected="0">
            <x v="18"/>
            <x v="25"/>
            <x v="30"/>
          </reference>
        </references>
      </pivotArea>
    </format>
    <format dxfId="3706">
      <pivotArea dataOnly="0" labelOnly="1" outline="0" fieldPosition="0">
        <references count="2">
          <reference field="0" count="1" selected="0">
            <x v="0"/>
          </reference>
          <reference field="2" count="1">
            <x v="26"/>
          </reference>
        </references>
      </pivotArea>
    </format>
    <format dxfId="3705">
      <pivotArea dataOnly="0" labelOnly="1" outline="0" fieldPosition="0">
        <references count="2">
          <reference field="0" count="1" selected="0">
            <x v="1"/>
          </reference>
          <reference field="2" count="1">
            <x v="22"/>
          </reference>
        </references>
      </pivotArea>
    </format>
    <format dxfId="3704">
      <pivotArea dataOnly="0" labelOnly="1" outline="0" fieldPosition="0">
        <references count="2">
          <reference field="0" count="1" selected="0">
            <x v="2"/>
          </reference>
          <reference field="2" count="1">
            <x v="0"/>
          </reference>
        </references>
      </pivotArea>
    </format>
    <format dxfId="3703">
      <pivotArea dataOnly="0" labelOnly="1" outline="0" fieldPosition="0">
        <references count="2">
          <reference field="0" count="1" selected="0">
            <x v="3"/>
          </reference>
          <reference field="2" count="1">
            <x v="1"/>
          </reference>
        </references>
      </pivotArea>
    </format>
    <format dxfId="3702">
      <pivotArea dataOnly="0" labelOnly="1" outline="0" fieldPosition="0">
        <references count="2">
          <reference field="0" count="1" selected="0">
            <x v="4"/>
          </reference>
          <reference field="2" count="1">
            <x v="23"/>
          </reference>
        </references>
      </pivotArea>
    </format>
    <format dxfId="3701">
      <pivotArea dataOnly="0" labelOnly="1" outline="0" fieldPosition="0">
        <references count="2">
          <reference field="0" count="1" selected="0">
            <x v="5"/>
          </reference>
          <reference field="2" count="1">
            <x v="37"/>
          </reference>
        </references>
      </pivotArea>
    </format>
    <format dxfId="3700">
      <pivotArea dataOnly="0" labelOnly="1" outline="0" fieldPosition="0">
        <references count="2">
          <reference field="0" count="1" selected="0">
            <x v="6"/>
          </reference>
          <reference field="2" count="1">
            <x v="33"/>
          </reference>
        </references>
      </pivotArea>
    </format>
    <format dxfId="3699">
      <pivotArea dataOnly="0" labelOnly="1" outline="0" fieldPosition="0">
        <references count="2">
          <reference field="0" count="1" selected="0">
            <x v="7"/>
          </reference>
          <reference field="2" count="1">
            <x v="34"/>
          </reference>
        </references>
      </pivotArea>
    </format>
    <format dxfId="3698">
      <pivotArea dataOnly="0" labelOnly="1" outline="0" fieldPosition="0">
        <references count="2">
          <reference field="0" count="1" selected="0">
            <x v="8"/>
          </reference>
          <reference field="2" count="1">
            <x v="21"/>
          </reference>
        </references>
      </pivotArea>
    </format>
    <format dxfId="3697">
      <pivotArea dataOnly="0" labelOnly="1" outline="0" fieldPosition="0">
        <references count="2">
          <reference field="0" count="1" selected="0">
            <x v="9"/>
          </reference>
          <reference field="2" count="1">
            <x v="27"/>
          </reference>
        </references>
      </pivotArea>
    </format>
    <format dxfId="3696">
      <pivotArea dataOnly="0" labelOnly="1" outline="0" fieldPosition="0">
        <references count="2">
          <reference field="0" count="1" selected="0">
            <x v="10"/>
          </reference>
          <reference field="2" count="1">
            <x v="15"/>
          </reference>
        </references>
      </pivotArea>
    </format>
    <format dxfId="3695">
      <pivotArea dataOnly="0" labelOnly="1" outline="0" fieldPosition="0">
        <references count="2">
          <reference field="0" count="1" selected="0">
            <x v="11"/>
          </reference>
          <reference field="2" count="1">
            <x v="20"/>
          </reference>
        </references>
      </pivotArea>
    </format>
    <format dxfId="3694">
      <pivotArea dataOnly="0" labelOnly="1" outline="0" fieldPosition="0">
        <references count="2">
          <reference field="0" count="1" selected="0">
            <x v="12"/>
          </reference>
          <reference field="2" count="1">
            <x v="19"/>
          </reference>
        </references>
      </pivotArea>
    </format>
    <format dxfId="3693">
      <pivotArea dataOnly="0" labelOnly="1" outline="0" fieldPosition="0">
        <references count="2">
          <reference field="0" count="1" selected="0">
            <x v="13"/>
          </reference>
          <reference field="2" count="1">
            <x v="36"/>
          </reference>
        </references>
      </pivotArea>
    </format>
    <format dxfId="3692">
      <pivotArea dataOnly="0" labelOnly="1" outline="0" fieldPosition="0">
        <references count="2">
          <reference field="0" count="1" selected="0">
            <x v="14"/>
          </reference>
          <reference field="2" count="1">
            <x v="5"/>
          </reference>
        </references>
      </pivotArea>
    </format>
    <format dxfId="3691">
      <pivotArea dataOnly="0" labelOnly="1" outline="0" fieldPosition="0">
        <references count="2">
          <reference field="0" count="1" selected="0">
            <x v="15"/>
          </reference>
          <reference field="2" count="1">
            <x v="40"/>
          </reference>
        </references>
      </pivotArea>
    </format>
    <format dxfId="3690">
      <pivotArea dataOnly="0" labelOnly="1" outline="0" fieldPosition="0">
        <references count="2">
          <reference field="0" count="1" selected="0">
            <x v="16"/>
          </reference>
          <reference field="2" count="1">
            <x v="31"/>
          </reference>
        </references>
      </pivotArea>
    </format>
    <format dxfId="3689">
      <pivotArea dataOnly="0" labelOnly="1" outline="0" fieldPosition="0">
        <references count="2">
          <reference field="0" count="1" selected="0">
            <x v="17"/>
          </reference>
          <reference field="2" count="1">
            <x v="13"/>
          </reference>
        </references>
      </pivotArea>
    </format>
    <format dxfId="3688">
      <pivotArea dataOnly="0" labelOnly="1" outline="0" fieldPosition="0">
        <references count="2">
          <reference field="0" count="1" selected="0">
            <x v="18"/>
          </reference>
          <reference field="2" count="1">
            <x v="12"/>
          </reference>
        </references>
      </pivotArea>
    </format>
    <format dxfId="3687">
      <pivotArea dataOnly="0" labelOnly="1" outline="0" fieldPosition="0">
        <references count="2">
          <reference field="0" count="1" selected="0">
            <x v="19"/>
          </reference>
          <reference field="2" count="1">
            <x v="7"/>
          </reference>
        </references>
      </pivotArea>
    </format>
    <format dxfId="3686">
      <pivotArea dataOnly="0" labelOnly="1" outline="0" fieldPosition="0">
        <references count="2">
          <reference field="0" count="1" selected="0">
            <x v="20"/>
          </reference>
          <reference field="2" count="1">
            <x v="39"/>
          </reference>
        </references>
      </pivotArea>
    </format>
    <format dxfId="3685">
      <pivotArea dataOnly="0" labelOnly="1" outline="0" fieldPosition="0">
        <references count="2">
          <reference field="0" count="1" selected="0">
            <x v="21"/>
          </reference>
          <reference field="2" count="1">
            <x v="4"/>
          </reference>
        </references>
      </pivotArea>
    </format>
    <format dxfId="3684">
      <pivotArea dataOnly="0" labelOnly="1" outline="0" fieldPosition="0">
        <references count="2">
          <reference field="0" count="1" selected="0">
            <x v="22"/>
          </reference>
          <reference field="2" count="1">
            <x v="6"/>
          </reference>
        </references>
      </pivotArea>
    </format>
    <format dxfId="3683">
      <pivotArea dataOnly="0" labelOnly="1" outline="0" fieldPosition="0">
        <references count="2">
          <reference field="0" count="1" selected="0">
            <x v="23"/>
          </reference>
          <reference field="2" count="1">
            <x v="28"/>
          </reference>
        </references>
      </pivotArea>
    </format>
    <format dxfId="3682">
      <pivotArea dataOnly="0" labelOnly="1" outline="0" fieldPosition="0">
        <references count="2">
          <reference field="0" count="1" selected="0">
            <x v="24"/>
          </reference>
          <reference field="2" count="1">
            <x v="8"/>
          </reference>
        </references>
      </pivotArea>
    </format>
    <format dxfId="3681">
      <pivotArea dataOnly="0" labelOnly="1" outline="0" fieldPosition="0">
        <references count="2">
          <reference field="0" count="1" selected="0">
            <x v="25"/>
          </reference>
          <reference field="2" count="1">
            <x v="2"/>
          </reference>
        </references>
      </pivotArea>
    </format>
    <format dxfId="3680">
      <pivotArea dataOnly="0" labelOnly="1" outline="0" fieldPosition="0">
        <references count="2">
          <reference field="0" count="1" selected="0">
            <x v="26"/>
          </reference>
          <reference field="2" count="1">
            <x v="3"/>
          </reference>
        </references>
      </pivotArea>
    </format>
    <format dxfId="3679">
      <pivotArea dataOnly="0" labelOnly="1" outline="0" fieldPosition="0">
        <references count="2">
          <reference field="0" count="1" selected="0">
            <x v="27"/>
          </reference>
          <reference field="2" count="1">
            <x v="16"/>
          </reference>
        </references>
      </pivotArea>
    </format>
    <format dxfId="3678">
      <pivotArea dataOnly="0" labelOnly="1" outline="0" fieldPosition="0">
        <references count="2">
          <reference field="0" count="1" selected="0">
            <x v="28"/>
          </reference>
          <reference field="2" count="1">
            <x v="24"/>
          </reference>
        </references>
      </pivotArea>
    </format>
    <format dxfId="3677">
      <pivotArea dataOnly="0" labelOnly="1" outline="0" fieldPosition="0">
        <references count="2">
          <reference field="0" count="1" selected="0">
            <x v="29"/>
          </reference>
          <reference field="2" count="1">
            <x v="35"/>
          </reference>
        </references>
      </pivotArea>
    </format>
    <format dxfId="3676">
      <pivotArea dataOnly="0" labelOnly="1" outline="0" fieldPosition="0">
        <references count="2">
          <reference field="0" count="1" selected="0">
            <x v="30"/>
          </reference>
          <reference field="2" count="1">
            <x v="14"/>
          </reference>
        </references>
      </pivotArea>
    </format>
    <format dxfId="3675">
      <pivotArea dataOnly="0" labelOnly="1" outline="0" fieldPosition="0">
        <references count="2">
          <reference field="0" count="1" selected="0">
            <x v="31"/>
          </reference>
          <reference field="2" count="1">
            <x v="17"/>
          </reference>
        </references>
      </pivotArea>
    </format>
    <format dxfId="3674">
      <pivotArea dataOnly="0" labelOnly="1" outline="0" fieldPosition="0">
        <references count="2">
          <reference field="0" count="1" selected="0">
            <x v="32"/>
          </reference>
          <reference field="2" count="1">
            <x v="41"/>
          </reference>
        </references>
      </pivotArea>
    </format>
    <format dxfId="3673">
      <pivotArea dataOnly="0" labelOnly="1" outline="0" fieldPosition="0">
        <references count="2">
          <reference field="0" count="1" selected="0">
            <x v="33"/>
          </reference>
          <reference field="2" count="1">
            <x v="32"/>
          </reference>
        </references>
      </pivotArea>
    </format>
    <format dxfId="3672">
      <pivotArea dataOnly="0" labelOnly="1" outline="0" fieldPosition="0">
        <references count="2">
          <reference field="0" count="1" selected="0">
            <x v="34"/>
          </reference>
          <reference field="2" count="1">
            <x v="30"/>
          </reference>
        </references>
      </pivotArea>
    </format>
    <format dxfId="3671">
      <pivotArea dataOnly="0" labelOnly="1" outline="0" fieldPosition="0">
        <references count="2">
          <reference field="0" count="1" selected="0">
            <x v="35"/>
          </reference>
          <reference field="2" count="1">
            <x v="25"/>
          </reference>
        </references>
      </pivotArea>
    </format>
    <format dxfId="3670">
      <pivotArea dataOnly="0" labelOnly="1" outline="0" fieldPosition="0">
        <references count="2">
          <reference field="0" count="1" selected="0">
            <x v="36"/>
          </reference>
          <reference field="2" count="1">
            <x v="18"/>
          </reference>
        </references>
      </pivotArea>
    </format>
    <format dxfId="3669">
      <pivotArea dataOnly="0" labelOnly="1" outline="0" fieldPosition="0">
        <references count="2">
          <reference field="0" count="1" selected="0">
            <x v="37"/>
          </reference>
          <reference field="2" count="1">
            <x v="29"/>
          </reference>
        </references>
      </pivotArea>
    </format>
    <format dxfId="3668">
      <pivotArea dataOnly="0" labelOnly="1" outline="0" fieldPosition="0">
        <references count="2">
          <reference field="0" count="1" selected="0">
            <x v="38"/>
          </reference>
          <reference field="2" count="1">
            <x v="9"/>
          </reference>
        </references>
      </pivotArea>
    </format>
    <format dxfId="3667">
      <pivotArea dataOnly="0" labelOnly="1" outline="0" fieldPosition="0">
        <references count="2">
          <reference field="0" count="1" selected="0">
            <x v="39"/>
          </reference>
          <reference field="2" count="1">
            <x v="11"/>
          </reference>
        </references>
      </pivotArea>
    </format>
    <format dxfId="3666">
      <pivotArea dataOnly="0" labelOnly="1" outline="0" fieldPosition="0">
        <references count="2">
          <reference field="0" count="1" selected="0">
            <x v="40"/>
          </reference>
          <reference field="2" count="1">
            <x v="10"/>
          </reference>
        </references>
      </pivotArea>
    </format>
    <format dxfId="3665">
      <pivotArea dataOnly="0" labelOnly="1" outline="0" fieldPosition="0">
        <references count="2">
          <reference field="0" count="1" selected="0">
            <x v="41"/>
          </reference>
          <reference field="2" count="1">
            <x v="38"/>
          </reference>
        </references>
      </pivotArea>
    </format>
  </formats>
  <pivotTableStyleInfo name="PivotStyleLight15" showRowHeaders="1" showColHeaders="1" showRowStripes="0" showColStripes="0" showLastColumn="1"/>
</pivotTableDefinition>
</file>

<file path=xl/pivotTables/pivotTable3.xml><?xml version="1.0" encoding="utf-8"?>
<pivotTableDefinition xmlns="http://schemas.openxmlformats.org/spreadsheetml/2006/main" name="PivotTable1" cacheId="45" applyNumberFormats="0" applyBorderFormats="0" applyFontFormats="0" applyPatternFormats="0" applyAlignmentFormats="0" applyWidthHeightFormats="1" dataCaption="Values" updatedVersion="5" minRefreshableVersion="3" showCalcMbrs="0" showDrill="0" rowGrandTotals="0" colGrandTotals="0" itemPrintTitles="1" createdVersion="3" indent="0" compact="0" compactData="0" multipleFieldFilters="0">
  <location ref="A4:AK48" firstHeaderRow="1" firstDataRow="3" firstDataCol="2"/>
  <pivotFields count="7">
    <pivotField axis="axisRow" compact="0" outline="0" showAll="0" defaultSubtotal="0">
      <items count="42">
        <item x="0"/>
        <item x="1"/>
        <item x="2"/>
        <item x="3"/>
        <item x="4"/>
        <item x="5"/>
        <item x="6"/>
        <item x="7"/>
        <item x="8"/>
        <item x="9"/>
        <item x="10"/>
        <item x="11"/>
        <item x="12"/>
        <item x="13"/>
        <item x="14"/>
        <item x="15"/>
        <item x="16"/>
        <item x="17"/>
        <item x="18"/>
        <item x="19"/>
        <item x="22"/>
        <item x="20"/>
        <item x="21"/>
        <item x="23"/>
        <item x="24"/>
        <item x="41"/>
        <item x="40"/>
        <item x="25"/>
        <item x="26"/>
        <item x="27"/>
        <item x="28"/>
        <item x="29"/>
        <item x="30"/>
        <item x="31"/>
        <item x="32"/>
        <item x="33"/>
        <item x="34"/>
        <item x="35"/>
        <item x="36"/>
        <item x="37"/>
        <item x="38"/>
        <item x="39"/>
      </items>
    </pivotField>
    <pivotField name="Row selection" compact="0" outline="0" showAll="0" defaultSubtotal="0"/>
    <pivotField compact="0" outline="0" showAll="0" defaultSubtotal="0"/>
    <pivotField axis="axisRow" compact="0" outline="0" showAll="0" defaultSubtotal="0">
      <items count="42">
        <item x="27"/>
        <item x="30"/>
        <item x="10"/>
        <item x="34"/>
        <item x="29"/>
        <item x="25"/>
        <item x="36"/>
        <item x="13"/>
        <item x="19"/>
        <item x="17"/>
        <item x="18"/>
        <item x="20"/>
        <item x="14"/>
        <item x="3"/>
        <item x="2"/>
        <item x="8"/>
        <item x="11"/>
        <item x="12"/>
        <item x="1"/>
        <item x="0"/>
        <item x="4"/>
        <item x="26"/>
        <item x="24"/>
        <item x="9"/>
        <item x="38"/>
        <item x="15"/>
        <item x="5"/>
        <item x="22"/>
        <item x="39"/>
        <item x="28"/>
        <item x="32"/>
        <item x="37"/>
        <item x="41"/>
        <item x="40"/>
        <item x="33"/>
        <item x="31"/>
        <item x="16"/>
        <item x="21"/>
        <item x="23"/>
        <item x="7"/>
        <item x="6"/>
        <item x="35"/>
      </items>
    </pivotField>
    <pivotField name="Entity" axis="axisCol" compact="0" outline="0" showAll="0" defaultSubtotal="0">
      <items count="35">
        <item n="Total" x="34"/>
        <item x="0"/>
        <item x="1"/>
        <item x="2"/>
        <item x="3"/>
        <item x="4"/>
        <item x="5"/>
        <item x="6"/>
        <item x="7"/>
        <item x="8"/>
        <item x="9"/>
        <item x="10"/>
        <item x="11"/>
        <item x="12"/>
        <item x="13"/>
        <item x="14"/>
        <item x="15"/>
        <item x="16"/>
        <item x="17"/>
        <item x="18"/>
        <item x="19"/>
        <item x="20"/>
        <item x="21"/>
        <item x="22"/>
        <item x="33"/>
        <item x="23"/>
        <item x="24"/>
        <item x="25"/>
        <item x="26"/>
        <item x="27"/>
        <item x="28"/>
        <item x="29"/>
        <item x="30"/>
        <item x="31"/>
        <item x="32"/>
      </items>
    </pivotField>
    <pivotField name="Date" axis="axisCol" compact="0" numFmtId="14" outline="0" showAll="0" defaultSubtotal="0">
      <items count="1">
        <item x="0"/>
      </items>
    </pivotField>
    <pivotField dataField="1" compact="0" outline="0" showAll="0"/>
  </pivotFields>
  <rowFields count="2">
    <field x="0"/>
    <field x="3"/>
  </rowFields>
  <rowItems count="42">
    <i>
      <x/>
      <x v="19"/>
    </i>
    <i>
      <x v="1"/>
      <x v="18"/>
    </i>
    <i>
      <x v="2"/>
      <x v="14"/>
    </i>
    <i>
      <x v="3"/>
      <x v="13"/>
    </i>
    <i>
      <x v="4"/>
      <x v="20"/>
    </i>
    <i>
      <x v="5"/>
      <x v="26"/>
    </i>
    <i>
      <x v="6"/>
      <x v="40"/>
    </i>
    <i>
      <x v="7"/>
      <x v="39"/>
    </i>
    <i>
      <x v="8"/>
      <x v="15"/>
    </i>
    <i>
      <x v="9"/>
      <x v="23"/>
    </i>
    <i>
      <x v="10"/>
      <x v="2"/>
    </i>
    <i>
      <x v="11"/>
      <x v="16"/>
    </i>
    <i>
      <x v="12"/>
      <x v="17"/>
    </i>
    <i>
      <x v="13"/>
      <x v="7"/>
    </i>
    <i>
      <x v="14"/>
      <x v="12"/>
    </i>
    <i>
      <x v="15"/>
      <x v="25"/>
    </i>
    <i>
      <x v="16"/>
      <x v="36"/>
    </i>
    <i>
      <x v="17"/>
      <x v="9"/>
    </i>
    <i>
      <x v="18"/>
      <x v="10"/>
    </i>
    <i>
      <x v="19"/>
      <x v="8"/>
    </i>
    <i>
      <x v="20"/>
      <x v="27"/>
    </i>
    <i>
      <x v="21"/>
      <x v="11"/>
    </i>
    <i>
      <x v="22"/>
      <x v="37"/>
    </i>
    <i>
      <x v="23"/>
      <x v="38"/>
    </i>
    <i>
      <x v="24"/>
      <x v="22"/>
    </i>
    <i>
      <x v="25"/>
      <x v="32"/>
    </i>
    <i>
      <x v="26"/>
      <x v="33"/>
    </i>
    <i>
      <x v="27"/>
      <x v="5"/>
    </i>
    <i>
      <x v="28"/>
      <x v="21"/>
    </i>
    <i>
      <x v="29"/>
      <x/>
    </i>
    <i>
      <x v="30"/>
      <x v="29"/>
    </i>
    <i>
      <x v="31"/>
      <x v="4"/>
    </i>
    <i>
      <x v="32"/>
      <x v="1"/>
    </i>
    <i>
      <x v="33"/>
      <x v="35"/>
    </i>
    <i>
      <x v="34"/>
      <x v="30"/>
    </i>
    <i>
      <x v="35"/>
      <x v="34"/>
    </i>
    <i>
      <x v="36"/>
      <x v="3"/>
    </i>
    <i>
      <x v="37"/>
      <x v="41"/>
    </i>
    <i>
      <x v="38"/>
      <x v="6"/>
    </i>
    <i>
      <x v="39"/>
      <x v="31"/>
    </i>
    <i>
      <x v="40"/>
      <x v="24"/>
    </i>
    <i>
      <x v="41"/>
      <x v="28"/>
    </i>
  </rowItems>
  <colFields count="2">
    <field x="4"/>
    <field x="5"/>
  </colFields>
  <colItems count="35">
    <i>
      <x/>
      <x/>
    </i>
    <i>
      <x v="1"/>
      <x/>
    </i>
    <i>
      <x v="2"/>
      <x/>
    </i>
    <i>
      <x v="3"/>
      <x/>
    </i>
    <i>
      <x v="4"/>
      <x/>
    </i>
    <i>
      <x v="5"/>
      <x/>
    </i>
    <i>
      <x v="6"/>
      <x/>
    </i>
    <i>
      <x v="7"/>
      <x/>
    </i>
    <i>
      <x v="8"/>
      <x/>
    </i>
    <i>
      <x v="9"/>
      <x/>
    </i>
    <i>
      <x v="10"/>
      <x/>
    </i>
    <i>
      <x v="11"/>
      <x/>
    </i>
    <i>
      <x v="12"/>
      <x/>
    </i>
    <i>
      <x v="13"/>
      <x/>
    </i>
    <i>
      <x v="14"/>
      <x/>
    </i>
    <i>
      <x v="15"/>
      <x/>
    </i>
    <i>
      <x v="16"/>
      <x/>
    </i>
    <i>
      <x v="17"/>
      <x/>
    </i>
    <i>
      <x v="18"/>
      <x/>
    </i>
    <i>
      <x v="19"/>
      <x/>
    </i>
    <i>
      <x v="20"/>
      <x/>
    </i>
    <i>
      <x v="21"/>
      <x/>
    </i>
    <i>
      <x v="22"/>
      <x/>
    </i>
    <i>
      <x v="23"/>
      <x/>
    </i>
    <i>
      <x v="24"/>
      <x/>
    </i>
    <i>
      <x v="25"/>
      <x/>
    </i>
    <i>
      <x v="26"/>
      <x/>
    </i>
    <i>
      <x v="27"/>
      <x/>
    </i>
    <i>
      <x v="28"/>
      <x/>
    </i>
    <i>
      <x v="29"/>
      <x/>
    </i>
    <i>
      <x v="30"/>
      <x/>
    </i>
    <i>
      <x v="31"/>
      <x/>
    </i>
    <i>
      <x v="32"/>
      <x/>
    </i>
    <i>
      <x v="33"/>
      <x/>
    </i>
    <i>
      <x v="34"/>
      <x/>
    </i>
  </colItems>
  <dataFields count="1">
    <dataField name="1000 €" fld="6" baseField="0" baseItem="0" numFmtId="3"/>
  </dataFields>
  <formats count="198">
    <format dxfId="3664">
      <pivotArea outline="0" collapsedLevelsAreSubtotals="1" fieldPosition="0"/>
    </format>
    <format dxfId="3663">
      <pivotArea outline="0" collapsedLevelsAreSubtotals="1" fieldPosition="0"/>
    </format>
    <format dxfId="3662">
      <pivotArea dataOnly="0" labelOnly="1" outline="0" fieldPosition="0">
        <references count="1">
          <reference field="4" count="25">
            <x v="1"/>
            <x v="2"/>
            <x v="3"/>
            <x v="4"/>
            <x v="5"/>
            <x v="6"/>
            <x v="7"/>
            <x v="8"/>
            <x v="9"/>
            <x v="10"/>
            <x v="11"/>
            <x v="12"/>
            <x v="13"/>
            <x v="14"/>
            <x v="15"/>
            <x v="16"/>
            <x v="17"/>
            <x v="18"/>
            <x v="19"/>
            <x v="20"/>
            <x v="21"/>
            <x v="22"/>
            <x v="23"/>
            <x v="24"/>
            <x v="25"/>
          </reference>
        </references>
      </pivotArea>
    </format>
    <format dxfId="3661">
      <pivotArea dataOnly="0" labelOnly="1" outline="0" fieldPosition="0">
        <references count="1">
          <reference field="4" count="25" defaultSubtotal="1">
            <x v="1"/>
            <x v="2"/>
            <x v="3"/>
            <x v="4"/>
            <x v="5"/>
            <x v="6"/>
            <x v="7"/>
            <x v="8"/>
            <x v="9"/>
            <x v="10"/>
            <x v="11"/>
            <x v="12"/>
            <x v="13"/>
            <x v="14"/>
            <x v="15"/>
            <x v="16"/>
            <x v="17"/>
            <x v="18"/>
            <x v="19"/>
            <x v="20"/>
            <x v="21"/>
            <x v="22"/>
            <x v="23"/>
            <x v="24"/>
            <x v="25"/>
          </reference>
        </references>
      </pivotArea>
    </format>
    <format dxfId="3660">
      <pivotArea dataOnly="0" labelOnly="1" outline="0" fieldPosition="0">
        <references count="1">
          <reference field="4" count="10">
            <x v="0"/>
            <x v="26"/>
            <x v="27"/>
            <x v="28"/>
            <x v="29"/>
            <x v="30"/>
            <x v="31"/>
            <x v="32"/>
            <x v="33"/>
            <x v="34"/>
          </reference>
        </references>
      </pivotArea>
    </format>
    <format dxfId="3659">
      <pivotArea dataOnly="0" labelOnly="1" outline="0" fieldPosition="0">
        <references count="1">
          <reference field="4" count="10" defaultSubtotal="1">
            <x v="0"/>
            <x v="26"/>
            <x v="27"/>
            <x v="28"/>
            <x v="29"/>
            <x v="30"/>
            <x v="31"/>
            <x v="32"/>
            <x v="33"/>
            <x v="34"/>
          </reference>
        </references>
      </pivotArea>
    </format>
    <format dxfId="3658">
      <pivotArea dataOnly="0" labelOnly="1" outline="0" fieldPosition="0">
        <references count="2">
          <reference field="4" count="1" selected="0">
            <x v="1"/>
          </reference>
          <reference field="5" count="0"/>
        </references>
      </pivotArea>
    </format>
    <format dxfId="3657">
      <pivotArea dataOnly="0" labelOnly="1" outline="0" fieldPosition="0">
        <references count="2">
          <reference field="4" count="1" selected="0">
            <x v="2"/>
          </reference>
          <reference field="5" count="0"/>
        </references>
      </pivotArea>
    </format>
    <format dxfId="3656">
      <pivotArea dataOnly="0" labelOnly="1" outline="0" fieldPosition="0">
        <references count="2">
          <reference field="4" count="1" selected="0">
            <x v="3"/>
          </reference>
          <reference field="5" count="0"/>
        </references>
      </pivotArea>
    </format>
    <format dxfId="3655">
      <pivotArea dataOnly="0" labelOnly="1" outline="0" fieldPosition="0">
        <references count="2">
          <reference field="4" count="1" selected="0">
            <x v="4"/>
          </reference>
          <reference field="5" count="0"/>
        </references>
      </pivotArea>
    </format>
    <format dxfId="3654">
      <pivotArea dataOnly="0" labelOnly="1" outline="0" fieldPosition="0">
        <references count="2">
          <reference field="4" count="1" selected="0">
            <x v="5"/>
          </reference>
          <reference field="5" count="0"/>
        </references>
      </pivotArea>
    </format>
    <format dxfId="3653">
      <pivotArea dataOnly="0" labelOnly="1" outline="0" fieldPosition="0">
        <references count="2">
          <reference field="4" count="1" selected="0">
            <x v="6"/>
          </reference>
          <reference field="5" count="0"/>
        </references>
      </pivotArea>
    </format>
    <format dxfId="3652">
      <pivotArea dataOnly="0" labelOnly="1" outline="0" fieldPosition="0">
        <references count="2">
          <reference field="4" count="1" selected="0">
            <x v="7"/>
          </reference>
          <reference field="5" count="0"/>
        </references>
      </pivotArea>
    </format>
    <format dxfId="3651">
      <pivotArea dataOnly="0" labelOnly="1" outline="0" fieldPosition="0">
        <references count="2">
          <reference field="4" count="1" selected="0">
            <x v="8"/>
          </reference>
          <reference field="5" count="0"/>
        </references>
      </pivotArea>
    </format>
    <format dxfId="3650">
      <pivotArea dataOnly="0" labelOnly="1" outline="0" fieldPosition="0">
        <references count="2">
          <reference field="4" count="1" selected="0">
            <x v="9"/>
          </reference>
          <reference field="5" count="0"/>
        </references>
      </pivotArea>
    </format>
    <format dxfId="3649">
      <pivotArea dataOnly="0" labelOnly="1" outline="0" fieldPosition="0">
        <references count="2">
          <reference field="4" count="1" selected="0">
            <x v="10"/>
          </reference>
          <reference field="5" count="0"/>
        </references>
      </pivotArea>
    </format>
    <format dxfId="3648">
      <pivotArea dataOnly="0" labelOnly="1" outline="0" fieldPosition="0">
        <references count="2">
          <reference field="4" count="1" selected="0">
            <x v="11"/>
          </reference>
          <reference field="5" count="0"/>
        </references>
      </pivotArea>
    </format>
    <format dxfId="3647">
      <pivotArea dataOnly="0" labelOnly="1" outline="0" fieldPosition="0">
        <references count="2">
          <reference field="4" count="1" selected="0">
            <x v="12"/>
          </reference>
          <reference field="5" count="0"/>
        </references>
      </pivotArea>
    </format>
    <format dxfId="3646">
      <pivotArea dataOnly="0" labelOnly="1" outline="0" fieldPosition="0">
        <references count="2">
          <reference field="4" count="1" selected="0">
            <x v="13"/>
          </reference>
          <reference field="5" count="0"/>
        </references>
      </pivotArea>
    </format>
    <format dxfId="3645">
      <pivotArea dataOnly="0" labelOnly="1" outline="0" fieldPosition="0">
        <references count="2">
          <reference field="4" count="1" selected="0">
            <x v="14"/>
          </reference>
          <reference field="5" count="0"/>
        </references>
      </pivotArea>
    </format>
    <format dxfId="3644">
      <pivotArea dataOnly="0" labelOnly="1" outline="0" fieldPosition="0">
        <references count="2">
          <reference field="4" count="1" selected="0">
            <x v="15"/>
          </reference>
          <reference field="5" count="0"/>
        </references>
      </pivotArea>
    </format>
    <format dxfId="3643">
      <pivotArea dataOnly="0" labelOnly="1" outline="0" fieldPosition="0">
        <references count="2">
          <reference field="4" count="1" selected="0">
            <x v="16"/>
          </reference>
          <reference field="5" count="0"/>
        </references>
      </pivotArea>
    </format>
    <format dxfId="3642">
      <pivotArea dataOnly="0" labelOnly="1" outline="0" fieldPosition="0">
        <references count="2">
          <reference field="4" count="1" selected="0">
            <x v="17"/>
          </reference>
          <reference field="5" count="0"/>
        </references>
      </pivotArea>
    </format>
    <format dxfId="3641">
      <pivotArea dataOnly="0" labelOnly="1" outline="0" fieldPosition="0">
        <references count="2">
          <reference field="4" count="1" selected="0">
            <x v="18"/>
          </reference>
          <reference field="5" count="0"/>
        </references>
      </pivotArea>
    </format>
    <format dxfId="3640">
      <pivotArea dataOnly="0" labelOnly="1" outline="0" fieldPosition="0">
        <references count="2">
          <reference field="4" count="1" selected="0">
            <x v="19"/>
          </reference>
          <reference field="5" count="0"/>
        </references>
      </pivotArea>
    </format>
    <format dxfId="3639">
      <pivotArea dataOnly="0" labelOnly="1" outline="0" fieldPosition="0">
        <references count="2">
          <reference field="4" count="1" selected="0">
            <x v="20"/>
          </reference>
          <reference field="5" count="0"/>
        </references>
      </pivotArea>
    </format>
    <format dxfId="3638">
      <pivotArea dataOnly="0" labelOnly="1" outline="0" fieldPosition="0">
        <references count="2">
          <reference field="4" count="1" selected="0">
            <x v="21"/>
          </reference>
          <reference field="5" count="0"/>
        </references>
      </pivotArea>
    </format>
    <format dxfId="3637">
      <pivotArea dataOnly="0" labelOnly="1" outline="0" fieldPosition="0">
        <references count="2">
          <reference field="4" count="1" selected="0">
            <x v="22"/>
          </reference>
          <reference field="5" count="0"/>
        </references>
      </pivotArea>
    </format>
    <format dxfId="3636">
      <pivotArea dataOnly="0" labelOnly="1" outline="0" fieldPosition="0">
        <references count="2">
          <reference field="4" count="1" selected="0">
            <x v="23"/>
          </reference>
          <reference field="5" count="0"/>
        </references>
      </pivotArea>
    </format>
    <format dxfId="3635">
      <pivotArea dataOnly="0" labelOnly="1" outline="0" fieldPosition="0">
        <references count="2">
          <reference field="4" count="1" selected="0">
            <x v="24"/>
          </reference>
          <reference field="5" count="0"/>
        </references>
      </pivotArea>
    </format>
    <format dxfId="3634">
      <pivotArea dataOnly="0" labelOnly="1" outline="0" fieldPosition="0">
        <references count="2">
          <reference field="4" count="1" selected="0">
            <x v="25"/>
          </reference>
          <reference field="5" count="0"/>
        </references>
      </pivotArea>
    </format>
    <format dxfId="3633">
      <pivotArea dataOnly="0" labelOnly="1" outline="0" fieldPosition="0">
        <references count="2">
          <reference field="4" count="1" selected="0">
            <x v="26"/>
          </reference>
          <reference field="5" count="0"/>
        </references>
      </pivotArea>
    </format>
    <format dxfId="3632">
      <pivotArea dataOnly="0" labelOnly="1" outline="0" fieldPosition="0">
        <references count="2">
          <reference field="4" count="1" selected="0">
            <x v="27"/>
          </reference>
          <reference field="5" count="0"/>
        </references>
      </pivotArea>
    </format>
    <format dxfId="3631">
      <pivotArea dataOnly="0" labelOnly="1" outline="0" fieldPosition="0">
        <references count="2">
          <reference field="4" count="1" selected="0">
            <x v="28"/>
          </reference>
          <reference field="5" count="0"/>
        </references>
      </pivotArea>
    </format>
    <format dxfId="3630">
      <pivotArea dataOnly="0" labelOnly="1" outline="0" fieldPosition="0">
        <references count="2">
          <reference field="4" count="1" selected="0">
            <x v="29"/>
          </reference>
          <reference field="5" count="0"/>
        </references>
      </pivotArea>
    </format>
    <format dxfId="3629">
      <pivotArea dataOnly="0" labelOnly="1" outline="0" fieldPosition="0">
        <references count="2">
          <reference field="4" count="1" selected="0">
            <x v="30"/>
          </reference>
          <reference field="5" count="0"/>
        </references>
      </pivotArea>
    </format>
    <format dxfId="3628">
      <pivotArea dataOnly="0" labelOnly="1" outline="0" fieldPosition="0">
        <references count="2">
          <reference field="4" count="1" selected="0">
            <x v="31"/>
          </reference>
          <reference field="5" count="0"/>
        </references>
      </pivotArea>
    </format>
    <format dxfId="3627">
      <pivotArea dataOnly="0" labelOnly="1" outline="0" fieldPosition="0">
        <references count="2">
          <reference field="4" count="1" selected="0">
            <x v="32"/>
          </reference>
          <reference field="5" count="0"/>
        </references>
      </pivotArea>
    </format>
    <format dxfId="3626">
      <pivotArea dataOnly="0" labelOnly="1" outline="0" fieldPosition="0">
        <references count="2">
          <reference field="4" count="1" selected="0">
            <x v="33"/>
          </reference>
          <reference field="5" count="0"/>
        </references>
      </pivotArea>
    </format>
    <format dxfId="3625">
      <pivotArea dataOnly="0" labelOnly="1" outline="0" fieldPosition="0">
        <references count="2">
          <reference field="4" count="1" selected="0">
            <x v="34"/>
          </reference>
          <reference field="5" count="0"/>
        </references>
      </pivotArea>
    </format>
    <format dxfId="3624">
      <pivotArea dataOnly="0" labelOnly="1" outline="0" fieldPosition="0">
        <references count="2">
          <reference field="4" count="1" selected="0">
            <x v="0"/>
          </reference>
          <reference field="5" count="0"/>
        </references>
      </pivotArea>
    </format>
    <format dxfId="3623">
      <pivotArea dataOnly="0" labelOnly="1" outline="0" fieldPosition="0">
        <references count="1">
          <reference field="4" count="0"/>
        </references>
      </pivotArea>
    </format>
    <format dxfId="3622">
      <pivotArea dataOnly="0" labelOnly="1" outline="0" fieldPosition="0">
        <references count="2">
          <reference field="4" count="1" selected="0">
            <x v="0"/>
          </reference>
          <reference field="5" count="0"/>
        </references>
      </pivotArea>
    </format>
    <format dxfId="3621">
      <pivotArea dataOnly="0" labelOnly="1" outline="0" fieldPosition="0">
        <references count="2">
          <reference field="4" count="1" selected="0">
            <x v="1"/>
          </reference>
          <reference field="5" count="0"/>
        </references>
      </pivotArea>
    </format>
    <format dxfId="3620">
      <pivotArea dataOnly="0" labelOnly="1" outline="0" fieldPosition="0">
        <references count="2">
          <reference field="4" count="1" selected="0">
            <x v="2"/>
          </reference>
          <reference field="5" count="0"/>
        </references>
      </pivotArea>
    </format>
    <format dxfId="3619">
      <pivotArea dataOnly="0" labelOnly="1" outline="0" fieldPosition="0">
        <references count="2">
          <reference field="4" count="1" selected="0">
            <x v="3"/>
          </reference>
          <reference field="5" count="0"/>
        </references>
      </pivotArea>
    </format>
    <format dxfId="3618">
      <pivotArea dataOnly="0" labelOnly="1" outline="0" fieldPosition="0">
        <references count="2">
          <reference field="4" count="1" selected="0">
            <x v="4"/>
          </reference>
          <reference field="5" count="0"/>
        </references>
      </pivotArea>
    </format>
    <format dxfId="3617">
      <pivotArea dataOnly="0" labelOnly="1" outline="0" fieldPosition="0">
        <references count="2">
          <reference field="4" count="1" selected="0">
            <x v="5"/>
          </reference>
          <reference field="5" count="0"/>
        </references>
      </pivotArea>
    </format>
    <format dxfId="3616">
      <pivotArea dataOnly="0" labelOnly="1" outline="0" fieldPosition="0">
        <references count="2">
          <reference field="4" count="1" selected="0">
            <x v="6"/>
          </reference>
          <reference field="5" count="0"/>
        </references>
      </pivotArea>
    </format>
    <format dxfId="3615">
      <pivotArea dataOnly="0" labelOnly="1" outline="0" fieldPosition="0">
        <references count="2">
          <reference field="4" count="1" selected="0">
            <x v="7"/>
          </reference>
          <reference field="5" count="0"/>
        </references>
      </pivotArea>
    </format>
    <format dxfId="3614">
      <pivotArea dataOnly="0" labelOnly="1" outline="0" fieldPosition="0">
        <references count="2">
          <reference field="4" count="1" selected="0">
            <x v="8"/>
          </reference>
          <reference field="5" count="0"/>
        </references>
      </pivotArea>
    </format>
    <format dxfId="3613">
      <pivotArea dataOnly="0" labelOnly="1" outline="0" fieldPosition="0">
        <references count="2">
          <reference field="4" count="1" selected="0">
            <x v="9"/>
          </reference>
          <reference field="5" count="0"/>
        </references>
      </pivotArea>
    </format>
    <format dxfId="3612">
      <pivotArea dataOnly="0" labelOnly="1" outline="0" fieldPosition="0">
        <references count="2">
          <reference field="4" count="1" selected="0">
            <x v="10"/>
          </reference>
          <reference field="5" count="0"/>
        </references>
      </pivotArea>
    </format>
    <format dxfId="3611">
      <pivotArea dataOnly="0" labelOnly="1" outline="0" fieldPosition="0">
        <references count="2">
          <reference field="4" count="1" selected="0">
            <x v="11"/>
          </reference>
          <reference field="5" count="0"/>
        </references>
      </pivotArea>
    </format>
    <format dxfId="3610">
      <pivotArea dataOnly="0" labelOnly="1" outline="0" fieldPosition="0">
        <references count="2">
          <reference field="4" count="1" selected="0">
            <x v="12"/>
          </reference>
          <reference field="5" count="0"/>
        </references>
      </pivotArea>
    </format>
    <format dxfId="3609">
      <pivotArea dataOnly="0" labelOnly="1" outline="0" fieldPosition="0">
        <references count="2">
          <reference field="4" count="1" selected="0">
            <x v="13"/>
          </reference>
          <reference field="5" count="0"/>
        </references>
      </pivotArea>
    </format>
    <format dxfId="3608">
      <pivotArea dataOnly="0" labelOnly="1" outline="0" fieldPosition="0">
        <references count="2">
          <reference field="4" count="1" selected="0">
            <x v="14"/>
          </reference>
          <reference field="5" count="0"/>
        </references>
      </pivotArea>
    </format>
    <format dxfId="3607">
      <pivotArea dataOnly="0" labelOnly="1" outline="0" fieldPosition="0">
        <references count="2">
          <reference field="4" count="1" selected="0">
            <x v="15"/>
          </reference>
          <reference field="5" count="0"/>
        </references>
      </pivotArea>
    </format>
    <format dxfId="3606">
      <pivotArea dataOnly="0" labelOnly="1" outline="0" fieldPosition="0">
        <references count="2">
          <reference field="4" count="1" selected="0">
            <x v="16"/>
          </reference>
          <reference field="5" count="0"/>
        </references>
      </pivotArea>
    </format>
    <format dxfId="3605">
      <pivotArea dataOnly="0" labelOnly="1" outline="0" fieldPosition="0">
        <references count="2">
          <reference field="4" count="1" selected="0">
            <x v="17"/>
          </reference>
          <reference field="5" count="0"/>
        </references>
      </pivotArea>
    </format>
    <format dxfId="3604">
      <pivotArea dataOnly="0" labelOnly="1" outline="0" fieldPosition="0">
        <references count="2">
          <reference field="4" count="1" selected="0">
            <x v="18"/>
          </reference>
          <reference field="5" count="0"/>
        </references>
      </pivotArea>
    </format>
    <format dxfId="3603">
      <pivotArea dataOnly="0" labelOnly="1" outline="0" fieldPosition="0">
        <references count="2">
          <reference field="4" count="1" selected="0">
            <x v="19"/>
          </reference>
          <reference field="5" count="0"/>
        </references>
      </pivotArea>
    </format>
    <format dxfId="3602">
      <pivotArea dataOnly="0" labelOnly="1" outline="0" fieldPosition="0">
        <references count="2">
          <reference field="4" count="1" selected="0">
            <x v="20"/>
          </reference>
          <reference field="5" count="0"/>
        </references>
      </pivotArea>
    </format>
    <format dxfId="3601">
      <pivotArea dataOnly="0" labelOnly="1" outline="0" fieldPosition="0">
        <references count="2">
          <reference field="4" count="1" selected="0">
            <x v="21"/>
          </reference>
          <reference field="5" count="0"/>
        </references>
      </pivotArea>
    </format>
    <format dxfId="3600">
      <pivotArea dataOnly="0" labelOnly="1" outline="0" fieldPosition="0">
        <references count="2">
          <reference field="4" count="1" selected="0">
            <x v="22"/>
          </reference>
          <reference field="5" count="0"/>
        </references>
      </pivotArea>
    </format>
    <format dxfId="3599">
      <pivotArea dataOnly="0" labelOnly="1" outline="0" fieldPosition="0">
        <references count="2">
          <reference field="4" count="1" selected="0">
            <x v="23"/>
          </reference>
          <reference field="5" count="0"/>
        </references>
      </pivotArea>
    </format>
    <format dxfId="3598">
      <pivotArea dataOnly="0" labelOnly="1" outline="0" fieldPosition="0">
        <references count="2">
          <reference field="4" count="1" selected="0">
            <x v="24"/>
          </reference>
          <reference field="5" count="0"/>
        </references>
      </pivotArea>
    </format>
    <format dxfId="3597">
      <pivotArea dataOnly="0" labelOnly="1" outline="0" fieldPosition="0">
        <references count="2">
          <reference field="4" count="1" selected="0">
            <x v="25"/>
          </reference>
          <reference field="5" count="0"/>
        </references>
      </pivotArea>
    </format>
    <format dxfId="3596">
      <pivotArea dataOnly="0" labelOnly="1" outline="0" fieldPosition="0">
        <references count="2">
          <reference field="4" count="1" selected="0">
            <x v="26"/>
          </reference>
          <reference field="5" count="0"/>
        </references>
      </pivotArea>
    </format>
    <format dxfId="3595">
      <pivotArea dataOnly="0" labelOnly="1" outline="0" fieldPosition="0">
        <references count="2">
          <reference field="4" count="1" selected="0">
            <x v="27"/>
          </reference>
          <reference field="5" count="0"/>
        </references>
      </pivotArea>
    </format>
    <format dxfId="3594">
      <pivotArea dataOnly="0" labelOnly="1" outline="0" fieldPosition="0">
        <references count="2">
          <reference field="4" count="1" selected="0">
            <x v="28"/>
          </reference>
          <reference field="5" count="0"/>
        </references>
      </pivotArea>
    </format>
    <format dxfId="3593">
      <pivotArea dataOnly="0" labelOnly="1" outline="0" fieldPosition="0">
        <references count="2">
          <reference field="4" count="1" selected="0">
            <x v="29"/>
          </reference>
          <reference field="5" count="0"/>
        </references>
      </pivotArea>
    </format>
    <format dxfId="3592">
      <pivotArea dataOnly="0" labelOnly="1" outline="0" fieldPosition="0">
        <references count="2">
          <reference field="4" count="1" selected="0">
            <x v="30"/>
          </reference>
          <reference field="5" count="0"/>
        </references>
      </pivotArea>
    </format>
    <format dxfId="3591">
      <pivotArea dataOnly="0" labelOnly="1" outline="0" fieldPosition="0">
        <references count="2">
          <reference field="4" count="1" selected="0">
            <x v="31"/>
          </reference>
          <reference field="5" count="0"/>
        </references>
      </pivotArea>
    </format>
    <format dxfId="3590">
      <pivotArea dataOnly="0" labelOnly="1" outline="0" fieldPosition="0">
        <references count="2">
          <reference field="4" count="1" selected="0">
            <x v="32"/>
          </reference>
          <reference field="5" count="0"/>
        </references>
      </pivotArea>
    </format>
    <format dxfId="3589">
      <pivotArea dataOnly="0" labelOnly="1" outline="0" fieldPosition="0">
        <references count="2">
          <reference field="4" count="1" selected="0">
            <x v="33"/>
          </reference>
          <reference field="5" count="0"/>
        </references>
      </pivotArea>
    </format>
    <format dxfId="3588">
      <pivotArea dataOnly="0" labelOnly="1" outline="0" fieldPosition="0">
        <references count="2">
          <reference field="4" count="1" selected="0">
            <x v="34"/>
          </reference>
          <reference field="5" count="0"/>
        </references>
      </pivotArea>
    </format>
    <format dxfId="3587">
      <pivotArea field="4" type="button" dataOnly="0" labelOnly="1" outline="0" axis="axisCol" fieldPosition="0"/>
    </format>
    <format dxfId="3586">
      <pivotArea dataOnly="0" labelOnly="1" outline="0" fieldPosition="0">
        <references count="1">
          <reference field="4" count="0"/>
        </references>
      </pivotArea>
    </format>
    <format dxfId="3585">
      <pivotArea dataOnly="0" labelOnly="1" outline="0" fieldPosition="0">
        <references count="1">
          <reference field="4" count="0"/>
        </references>
      </pivotArea>
    </format>
    <format dxfId="3584">
      <pivotArea field="5" type="button" dataOnly="0" labelOnly="1" outline="0" axis="axisCol" fieldPosition="1"/>
    </format>
    <format dxfId="3583">
      <pivotArea dataOnly="0" labelOnly="1" outline="0" fieldPosition="0">
        <references count="2">
          <reference field="4" count="1" selected="0">
            <x v="0"/>
          </reference>
          <reference field="5" count="0"/>
        </references>
      </pivotArea>
    </format>
    <format dxfId="3582">
      <pivotArea dataOnly="0" labelOnly="1" outline="0" fieldPosition="0">
        <references count="2">
          <reference field="4" count="1" selected="0">
            <x v="1"/>
          </reference>
          <reference field="5" count="0"/>
        </references>
      </pivotArea>
    </format>
    <format dxfId="3581">
      <pivotArea dataOnly="0" labelOnly="1" outline="0" fieldPosition="0">
        <references count="2">
          <reference field="4" count="1" selected="0">
            <x v="2"/>
          </reference>
          <reference field="5" count="0"/>
        </references>
      </pivotArea>
    </format>
    <format dxfId="3580">
      <pivotArea dataOnly="0" labelOnly="1" outline="0" fieldPosition="0">
        <references count="2">
          <reference field="4" count="1" selected="0">
            <x v="3"/>
          </reference>
          <reference field="5" count="0"/>
        </references>
      </pivotArea>
    </format>
    <format dxfId="3579">
      <pivotArea dataOnly="0" labelOnly="1" outline="0" fieldPosition="0">
        <references count="2">
          <reference field="4" count="1" selected="0">
            <x v="4"/>
          </reference>
          <reference field="5" count="0"/>
        </references>
      </pivotArea>
    </format>
    <format dxfId="3578">
      <pivotArea dataOnly="0" labelOnly="1" outline="0" fieldPosition="0">
        <references count="2">
          <reference field="4" count="1" selected="0">
            <x v="5"/>
          </reference>
          <reference field="5" count="0"/>
        </references>
      </pivotArea>
    </format>
    <format dxfId="3577">
      <pivotArea dataOnly="0" labelOnly="1" outline="0" fieldPosition="0">
        <references count="2">
          <reference field="4" count="1" selected="0">
            <x v="6"/>
          </reference>
          <reference field="5" count="0"/>
        </references>
      </pivotArea>
    </format>
    <format dxfId="3576">
      <pivotArea dataOnly="0" labelOnly="1" outline="0" fieldPosition="0">
        <references count="2">
          <reference field="4" count="1" selected="0">
            <x v="7"/>
          </reference>
          <reference field="5" count="0"/>
        </references>
      </pivotArea>
    </format>
    <format dxfId="3575">
      <pivotArea dataOnly="0" labelOnly="1" outline="0" fieldPosition="0">
        <references count="2">
          <reference field="4" count="1" selected="0">
            <x v="8"/>
          </reference>
          <reference field="5" count="0"/>
        </references>
      </pivotArea>
    </format>
    <format dxfId="3574">
      <pivotArea dataOnly="0" labelOnly="1" outline="0" fieldPosition="0">
        <references count="2">
          <reference field="4" count="1" selected="0">
            <x v="9"/>
          </reference>
          <reference field="5" count="0"/>
        </references>
      </pivotArea>
    </format>
    <format dxfId="3573">
      <pivotArea dataOnly="0" labelOnly="1" outline="0" fieldPosition="0">
        <references count="2">
          <reference field="4" count="1" selected="0">
            <x v="10"/>
          </reference>
          <reference field="5" count="0"/>
        </references>
      </pivotArea>
    </format>
    <format dxfId="3572">
      <pivotArea dataOnly="0" labelOnly="1" outline="0" fieldPosition="0">
        <references count="2">
          <reference field="4" count="1" selected="0">
            <x v="11"/>
          </reference>
          <reference field="5" count="0"/>
        </references>
      </pivotArea>
    </format>
    <format dxfId="3571">
      <pivotArea dataOnly="0" labelOnly="1" outline="0" fieldPosition="0">
        <references count="2">
          <reference field="4" count="1" selected="0">
            <x v="12"/>
          </reference>
          <reference field="5" count="0"/>
        </references>
      </pivotArea>
    </format>
    <format dxfId="3570">
      <pivotArea dataOnly="0" labelOnly="1" outline="0" fieldPosition="0">
        <references count="2">
          <reference field="4" count="1" selected="0">
            <x v="13"/>
          </reference>
          <reference field="5" count="0"/>
        </references>
      </pivotArea>
    </format>
    <format dxfId="3569">
      <pivotArea dataOnly="0" labelOnly="1" outline="0" fieldPosition="0">
        <references count="2">
          <reference field="4" count="1" selected="0">
            <x v="14"/>
          </reference>
          <reference field="5" count="0"/>
        </references>
      </pivotArea>
    </format>
    <format dxfId="3568">
      <pivotArea dataOnly="0" labelOnly="1" outline="0" fieldPosition="0">
        <references count="2">
          <reference field="4" count="1" selected="0">
            <x v="15"/>
          </reference>
          <reference field="5" count="0"/>
        </references>
      </pivotArea>
    </format>
    <format dxfId="3567">
      <pivotArea dataOnly="0" labelOnly="1" outline="0" fieldPosition="0">
        <references count="2">
          <reference field="4" count="1" selected="0">
            <x v="16"/>
          </reference>
          <reference field="5" count="0"/>
        </references>
      </pivotArea>
    </format>
    <format dxfId="3566">
      <pivotArea dataOnly="0" labelOnly="1" outline="0" fieldPosition="0">
        <references count="2">
          <reference field="4" count="1" selected="0">
            <x v="17"/>
          </reference>
          <reference field="5" count="0"/>
        </references>
      </pivotArea>
    </format>
    <format dxfId="3565">
      <pivotArea dataOnly="0" labelOnly="1" outline="0" fieldPosition="0">
        <references count="2">
          <reference field="4" count="1" selected="0">
            <x v="18"/>
          </reference>
          <reference field="5" count="0"/>
        </references>
      </pivotArea>
    </format>
    <format dxfId="3564">
      <pivotArea dataOnly="0" labelOnly="1" outline="0" fieldPosition="0">
        <references count="2">
          <reference field="4" count="1" selected="0">
            <x v="19"/>
          </reference>
          <reference field="5" count="0"/>
        </references>
      </pivotArea>
    </format>
    <format dxfId="3563">
      <pivotArea dataOnly="0" labelOnly="1" outline="0" fieldPosition="0">
        <references count="2">
          <reference field="4" count="1" selected="0">
            <x v="20"/>
          </reference>
          <reference field="5" count="0"/>
        </references>
      </pivotArea>
    </format>
    <format dxfId="3562">
      <pivotArea dataOnly="0" labelOnly="1" outline="0" fieldPosition="0">
        <references count="2">
          <reference field="4" count="1" selected="0">
            <x v="21"/>
          </reference>
          <reference field="5" count="0"/>
        </references>
      </pivotArea>
    </format>
    <format dxfId="3561">
      <pivotArea dataOnly="0" labelOnly="1" outline="0" fieldPosition="0">
        <references count="2">
          <reference field="4" count="1" selected="0">
            <x v="22"/>
          </reference>
          <reference field="5" count="0"/>
        </references>
      </pivotArea>
    </format>
    <format dxfId="3560">
      <pivotArea dataOnly="0" labelOnly="1" outline="0" fieldPosition="0">
        <references count="2">
          <reference field="4" count="1" selected="0">
            <x v="23"/>
          </reference>
          <reference field="5" count="0"/>
        </references>
      </pivotArea>
    </format>
    <format dxfId="3559">
      <pivotArea dataOnly="0" labelOnly="1" outline="0" fieldPosition="0">
        <references count="2">
          <reference field="4" count="1" selected="0">
            <x v="24"/>
          </reference>
          <reference field="5" count="0"/>
        </references>
      </pivotArea>
    </format>
    <format dxfId="3558">
      <pivotArea dataOnly="0" labelOnly="1" outline="0" fieldPosition="0">
        <references count="2">
          <reference field="4" count="1" selected="0">
            <x v="25"/>
          </reference>
          <reference field="5" count="0"/>
        </references>
      </pivotArea>
    </format>
    <format dxfId="3557">
      <pivotArea dataOnly="0" labelOnly="1" outline="0" fieldPosition="0">
        <references count="2">
          <reference field="4" count="1" selected="0">
            <x v="26"/>
          </reference>
          <reference field="5" count="0"/>
        </references>
      </pivotArea>
    </format>
    <format dxfId="3556">
      <pivotArea dataOnly="0" labelOnly="1" outline="0" fieldPosition="0">
        <references count="2">
          <reference field="4" count="1" selected="0">
            <x v="27"/>
          </reference>
          <reference field="5" count="0"/>
        </references>
      </pivotArea>
    </format>
    <format dxfId="3555">
      <pivotArea dataOnly="0" labelOnly="1" outline="0" fieldPosition="0">
        <references count="2">
          <reference field="4" count="1" selected="0">
            <x v="28"/>
          </reference>
          <reference field="5" count="0"/>
        </references>
      </pivotArea>
    </format>
    <format dxfId="3554">
      <pivotArea dataOnly="0" labelOnly="1" outline="0" fieldPosition="0">
        <references count="2">
          <reference field="4" count="1" selected="0">
            <x v="29"/>
          </reference>
          <reference field="5" count="0"/>
        </references>
      </pivotArea>
    </format>
    <format dxfId="3553">
      <pivotArea dataOnly="0" labelOnly="1" outline="0" fieldPosition="0">
        <references count="2">
          <reference field="4" count="1" selected="0">
            <x v="30"/>
          </reference>
          <reference field="5" count="0"/>
        </references>
      </pivotArea>
    </format>
    <format dxfId="3552">
      <pivotArea dataOnly="0" labelOnly="1" outline="0" fieldPosition="0">
        <references count="2">
          <reference field="4" count="1" selected="0">
            <x v="31"/>
          </reference>
          <reference field="5" count="0"/>
        </references>
      </pivotArea>
    </format>
    <format dxfId="3551">
      <pivotArea dataOnly="0" labelOnly="1" outline="0" fieldPosition="0">
        <references count="2">
          <reference field="4" count="1" selected="0">
            <x v="32"/>
          </reference>
          <reference field="5" count="0"/>
        </references>
      </pivotArea>
    </format>
    <format dxfId="3550">
      <pivotArea dataOnly="0" labelOnly="1" outline="0" fieldPosition="0">
        <references count="2">
          <reference field="4" count="1" selected="0">
            <x v="33"/>
          </reference>
          <reference field="5" count="0"/>
        </references>
      </pivotArea>
    </format>
    <format dxfId="3549">
      <pivotArea dataOnly="0" labelOnly="1" outline="0" fieldPosition="0">
        <references count="2">
          <reference field="4" count="1" selected="0">
            <x v="34"/>
          </reference>
          <reference field="5" count="0"/>
        </references>
      </pivotArea>
    </format>
    <format dxfId="3548">
      <pivotArea outline="0" collapsedLevelsAreSubtotals="1" fieldPosition="0"/>
    </format>
    <format dxfId="3547">
      <pivotArea outline="0" collapsedLevelsAreSubtotals="1" fieldPosition="0"/>
    </format>
    <format dxfId="3546">
      <pivotArea type="all" dataOnly="0" outline="0" fieldPosition="0"/>
    </format>
    <format dxfId="3545">
      <pivotArea outline="0" collapsedLevelsAreSubtotals="1" fieldPosition="0"/>
    </format>
    <format dxfId="3544">
      <pivotArea dataOnly="0" labelOnly="1" outline="0" fieldPosition="0">
        <references count="1">
          <reference field="4" count="0"/>
        </references>
      </pivotArea>
    </format>
    <format dxfId="3543">
      <pivotArea dataOnly="0" labelOnly="1" outline="0" fieldPosition="0">
        <references count="2">
          <reference field="4" count="1" selected="0">
            <x v="0"/>
          </reference>
          <reference field="5" count="0"/>
        </references>
      </pivotArea>
    </format>
    <format dxfId="3542">
      <pivotArea dataOnly="0" labelOnly="1" outline="0" fieldPosition="0">
        <references count="2">
          <reference field="4" count="1" selected="0">
            <x v="1"/>
          </reference>
          <reference field="5" count="0"/>
        </references>
      </pivotArea>
    </format>
    <format dxfId="3541">
      <pivotArea dataOnly="0" labelOnly="1" outline="0" fieldPosition="0">
        <references count="2">
          <reference field="4" count="1" selected="0">
            <x v="2"/>
          </reference>
          <reference field="5" count="0"/>
        </references>
      </pivotArea>
    </format>
    <format dxfId="3540">
      <pivotArea dataOnly="0" labelOnly="1" outline="0" fieldPosition="0">
        <references count="2">
          <reference field="4" count="1" selected="0">
            <x v="3"/>
          </reference>
          <reference field="5" count="0"/>
        </references>
      </pivotArea>
    </format>
    <format dxfId="3539">
      <pivotArea dataOnly="0" labelOnly="1" outline="0" fieldPosition="0">
        <references count="2">
          <reference field="4" count="1" selected="0">
            <x v="4"/>
          </reference>
          <reference field="5" count="0"/>
        </references>
      </pivotArea>
    </format>
    <format dxfId="3538">
      <pivotArea dataOnly="0" labelOnly="1" outline="0" fieldPosition="0">
        <references count="2">
          <reference field="4" count="1" selected="0">
            <x v="5"/>
          </reference>
          <reference field="5" count="0"/>
        </references>
      </pivotArea>
    </format>
    <format dxfId="3537">
      <pivotArea type="all" dataOnly="0" outline="0" fieldPosition="0"/>
    </format>
    <format dxfId="3536">
      <pivotArea outline="0" collapsedLevelsAreSubtotals="1" fieldPosition="0"/>
    </format>
    <format dxfId="3535">
      <pivotArea dataOnly="0" labelOnly="1" outline="0" fieldPosition="0">
        <references count="1">
          <reference field="4" count="0"/>
        </references>
      </pivotArea>
    </format>
    <format dxfId="3534">
      <pivotArea dataOnly="0" labelOnly="1" outline="0" fieldPosition="0">
        <references count="2">
          <reference field="4" count="1" selected="0">
            <x v="0"/>
          </reference>
          <reference field="5" count="0"/>
        </references>
      </pivotArea>
    </format>
    <format dxfId="3533">
      <pivotArea dataOnly="0" labelOnly="1" outline="0" fieldPosition="0">
        <references count="2">
          <reference field="4" count="1" selected="0">
            <x v="1"/>
          </reference>
          <reference field="5" count="0"/>
        </references>
      </pivotArea>
    </format>
    <format dxfId="3532">
      <pivotArea dataOnly="0" labelOnly="1" outline="0" fieldPosition="0">
        <references count="2">
          <reference field="4" count="1" selected="0">
            <x v="2"/>
          </reference>
          <reference field="5" count="0"/>
        </references>
      </pivotArea>
    </format>
    <format dxfId="3531">
      <pivotArea dataOnly="0" labelOnly="1" outline="0" fieldPosition="0">
        <references count="2">
          <reference field="4" count="1" selected="0">
            <x v="3"/>
          </reference>
          <reference field="5" count="0"/>
        </references>
      </pivotArea>
    </format>
    <format dxfId="3530">
      <pivotArea dataOnly="0" labelOnly="1" outline="0" fieldPosition="0">
        <references count="2">
          <reference field="4" count="1" selected="0">
            <x v="4"/>
          </reference>
          <reference field="5" count="0"/>
        </references>
      </pivotArea>
    </format>
    <format dxfId="3529">
      <pivotArea dataOnly="0" labelOnly="1" outline="0" fieldPosition="0">
        <references count="2">
          <reference field="4" count="1" selected="0">
            <x v="5"/>
          </reference>
          <reference field="5" count="0"/>
        </references>
      </pivotArea>
    </format>
    <format dxfId="3528">
      <pivotArea type="all" dataOnly="0" outline="0" fieldPosition="0"/>
    </format>
    <format dxfId="3527">
      <pivotArea outline="0" collapsedLevelsAreSubtotals="1" fieldPosition="0"/>
    </format>
    <format dxfId="3526">
      <pivotArea dataOnly="0" labelOnly="1" outline="0" fieldPosition="0">
        <references count="1">
          <reference field="4" count="0"/>
        </references>
      </pivotArea>
    </format>
    <format dxfId="3525">
      <pivotArea dataOnly="0" labelOnly="1" outline="0" fieldPosition="0">
        <references count="2">
          <reference field="4" count="1" selected="0">
            <x v="0"/>
          </reference>
          <reference field="5" count="0"/>
        </references>
      </pivotArea>
    </format>
    <format dxfId="3524">
      <pivotArea dataOnly="0" labelOnly="1" outline="0" fieldPosition="0">
        <references count="2">
          <reference field="4" count="1" selected="0">
            <x v="1"/>
          </reference>
          <reference field="5" count="0"/>
        </references>
      </pivotArea>
    </format>
    <format dxfId="3523">
      <pivotArea dataOnly="0" labelOnly="1" outline="0" fieldPosition="0">
        <references count="2">
          <reference field="4" count="1" selected="0">
            <x v="2"/>
          </reference>
          <reference field="5" count="0"/>
        </references>
      </pivotArea>
    </format>
    <format dxfId="3522">
      <pivotArea dataOnly="0" labelOnly="1" outline="0" fieldPosition="0">
        <references count="2">
          <reference field="4" count="1" selected="0">
            <x v="3"/>
          </reference>
          <reference field="5" count="0"/>
        </references>
      </pivotArea>
    </format>
    <format dxfId="3521">
      <pivotArea dataOnly="0" labelOnly="1" outline="0" fieldPosition="0">
        <references count="2">
          <reference field="4" count="1" selected="0">
            <x v="4"/>
          </reference>
          <reference field="5" count="0"/>
        </references>
      </pivotArea>
    </format>
    <format dxfId="3520">
      <pivotArea dataOnly="0" labelOnly="1" outline="0" fieldPosition="0">
        <references count="2">
          <reference field="4" count="1" selected="0">
            <x v="5"/>
          </reference>
          <reference field="5" count="0"/>
        </references>
      </pivotArea>
    </format>
    <format dxfId="3519">
      <pivotArea type="all" dataOnly="0" outline="0" fieldPosition="0"/>
    </format>
    <format dxfId="3518">
      <pivotArea outline="0" collapsedLevelsAreSubtotals="1" fieldPosition="0"/>
    </format>
    <format dxfId="3517">
      <pivotArea dataOnly="0" labelOnly="1" outline="0" fieldPosition="0">
        <references count="1">
          <reference field="4" count="0"/>
        </references>
      </pivotArea>
    </format>
    <format dxfId="3516">
      <pivotArea dataOnly="0" labelOnly="1" outline="0" fieldPosition="0">
        <references count="2">
          <reference field="4" count="1" selected="0">
            <x v="0"/>
          </reference>
          <reference field="5" count="0"/>
        </references>
      </pivotArea>
    </format>
    <format dxfId="3515">
      <pivotArea dataOnly="0" labelOnly="1" outline="0" fieldPosition="0">
        <references count="2">
          <reference field="4" count="1" selected="0">
            <x v="1"/>
          </reference>
          <reference field="5" count="0"/>
        </references>
      </pivotArea>
    </format>
    <format dxfId="3514">
      <pivotArea dataOnly="0" labelOnly="1" outline="0" fieldPosition="0">
        <references count="2">
          <reference field="4" count="1" selected="0">
            <x v="2"/>
          </reference>
          <reference field="5" count="0"/>
        </references>
      </pivotArea>
    </format>
    <format dxfId="3513">
      <pivotArea dataOnly="0" labelOnly="1" outline="0" fieldPosition="0">
        <references count="2">
          <reference field="4" count="1" selected="0">
            <x v="3"/>
          </reference>
          <reference field="5" count="0"/>
        </references>
      </pivotArea>
    </format>
    <format dxfId="3512">
      <pivotArea dataOnly="0" labelOnly="1" outline="0" fieldPosition="0">
        <references count="2">
          <reference field="4" count="1" selected="0">
            <x v="4"/>
          </reference>
          <reference field="5" count="0"/>
        </references>
      </pivotArea>
    </format>
    <format dxfId="3511">
      <pivotArea dataOnly="0" labelOnly="1" outline="0" fieldPosition="0">
        <references count="2">
          <reference field="4" count="1" selected="0">
            <x v="5"/>
          </reference>
          <reference field="5" count="0"/>
        </references>
      </pivotArea>
    </format>
    <format dxfId="3510">
      <pivotArea outline="0" fieldPosition="0">
        <references count="2">
          <reference field="0" count="5" selected="0">
            <x v="25"/>
            <x v="26"/>
            <x v="27"/>
            <x v="28"/>
            <x v="29"/>
          </reference>
          <reference field="3" count="5" selected="0">
            <x v="0"/>
            <x v="5"/>
            <x v="21"/>
            <x v="32"/>
            <x v="33"/>
          </reference>
        </references>
      </pivotArea>
    </format>
    <format dxfId="3509">
      <pivotArea outline="0" fieldPosition="0">
        <references count="2">
          <reference field="0" count="3" selected="0">
            <x v="34"/>
            <x v="35"/>
            <x v="36"/>
          </reference>
          <reference field="3" count="3" selected="0">
            <x v="3"/>
            <x v="30"/>
            <x v="34"/>
          </reference>
        </references>
      </pivotArea>
    </format>
    <format dxfId="3508">
      <pivotArea dataOnly="0" labelOnly="1" outline="0" fieldPosition="0">
        <references count="2">
          <reference field="0" count="1" selected="0">
            <x v="0"/>
          </reference>
          <reference field="3" count="1">
            <x v="19"/>
          </reference>
        </references>
      </pivotArea>
    </format>
    <format dxfId="3507">
      <pivotArea dataOnly="0" labelOnly="1" outline="0" fieldPosition="0">
        <references count="2">
          <reference field="0" count="1" selected="0">
            <x v="1"/>
          </reference>
          <reference field="3" count="1">
            <x v="18"/>
          </reference>
        </references>
      </pivotArea>
    </format>
    <format dxfId="3506">
      <pivotArea dataOnly="0" labelOnly="1" outline="0" fieldPosition="0">
        <references count="2">
          <reference field="0" count="1" selected="0">
            <x v="2"/>
          </reference>
          <reference field="3" count="1">
            <x v="14"/>
          </reference>
        </references>
      </pivotArea>
    </format>
    <format dxfId="3505">
      <pivotArea dataOnly="0" labelOnly="1" outline="0" fieldPosition="0">
        <references count="2">
          <reference field="0" count="1" selected="0">
            <x v="3"/>
          </reference>
          <reference field="3" count="1">
            <x v="13"/>
          </reference>
        </references>
      </pivotArea>
    </format>
    <format dxfId="3504">
      <pivotArea dataOnly="0" labelOnly="1" outline="0" fieldPosition="0">
        <references count="2">
          <reference field="0" count="1" selected="0">
            <x v="4"/>
          </reference>
          <reference field="3" count="1">
            <x v="20"/>
          </reference>
        </references>
      </pivotArea>
    </format>
    <format dxfId="3503">
      <pivotArea dataOnly="0" labelOnly="1" outline="0" fieldPosition="0">
        <references count="2">
          <reference field="0" count="1" selected="0">
            <x v="5"/>
          </reference>
          <reference field="3" count="1">
            <x v="26"/>
          </reference>
        </references>
      </pivotArea>
    </format>
    <format dxfId="3502">
      <pivotArea dataOnly="0" labelOnly="1" outline="0" fieldPosition="0">
        <references count="2">
          <reference field="0" count="1" selected="0">
            <x v="6"/>
          </reference>
          <reference field="3" count="1">
            <x v="40"/>
          </reference>
        </references>
      </pivotArea>
    </format>
    <format dxfId="3501">
      <pivotArea dataOnly="0" labelOnly="1" outline="0" fieldPosition="0">
        <references count="2">
          <reference field="0" count="1" selected="0">
            <x v="7"/>
          </reference>
          <reference field="3" count="1">
            <x v="39"/>
          </reference>
        </references>
      </pivotArea>
    </format>
    <format dxfId="3500">
      <pivotArea dataOnly="0" labelOnly="1" outline="0" fieldPosition="0">
        <references count="2">
          <reference field="0" count="1" selected="0">
            <x v="8"/>
          </reference>
          <reference field="3" count="1">
            <x v="15"/>
          </reference>
        </references>
      </pivotArea>
    </format>
    <format dxfId="3499">
      <pivotArea dataOnly="0" labelOnly="1" outline="0" fieldPosition="0">
        <references count="2">
          <reference field="0" count="1" selected="0">
            <x v="9"/>
          </reference>
          <reference field="3" count="1">
            <x v="23"/>
          </reference>
        </references>
      </pivotArea>
    </format>
    <format dxfId="3498">
      <pivotArea dataOnly="0" labelOnly="1" outline="0" fieldPosition="0">
        <references count="2">
          <reference field="0" count="1" selected="0">
            <x v="10"/>
          </reference>
          <reference field="3" count="1">
            <x v="2"/>
          </reference>
        </references>
      </pivotArea>
    </format>
    <format dxfId="3497">
      <pivotArea dataOnly="0" labelOnly="1" outline="0" fieldPosition="0">
        <references count="2">
          <reference field="0" count="1" selected="0">
            <x v="11"/>
          </reference>
          <reference field="3" count="1">
            <x v="16"/>
          </reference>
        </references>
      </pivotArea>
    </format>
    <format dxfId="3496">
      <pivotArea dataOnly="0" labelOnly="1" outline="0" fieldPosition="0">
        <references count="2">
          <reference field="0" count="1" selected="0">
            <x v="12"/>
          </reference>
          <reference field="3" count="1">
            <x v="17"/>
          </reference>
        </references>
      </pivotArea>
    </format>
    <format dxfId="3495">
      <pivotArea dataOnly="0" labelOnly="1" outline="0" fieldPosition="0">
        <references count="2">
          <reference field="0" count="1" selected="0">
            <x v="13"/>
          </reference>
          <reference field="3" count="1">
            <x v="7"/>
          </reference>
        </references>
      </pivotArea>
    </format>
    <format dxfId="3494">
      <pivotArea dataOnly="0" labelOnly="1" outline="0" fieldPosition="0">
        <references count="2">
          <reference field="0" count="1" selected="0">
            <x v="14"/>
          </reference>
          <reference field="3" count="1">
            <x v="12"/>
          </reference>
        </references>
      </pivotArea>
    </format>
    <format dxfId="3493">
      <pivotArea dataOnly="0" labelOnly="1" outline="0" fieldPosition="0">
        <references count="2">
          <reference field="0" count="1" selected="0">
            <x v="15"/>
          </reference>
          <reference field="3" count="1">
            <x v="25"/>
          </reference>
        </references>
      </pivotArea>
    </format>
    <format dxfId="3492">
      <pivotArea dataOnly="0" labelOnly="1" outline="0" fieldPosition="0">
        <references count="2">
          <reference field="0" count="1" selected="0">
            <x v="16"/>
          </reference>
          <reference field="3" count="1">
            <x v="36"/>
          </reference>
        </references>
      </pivotArea>
    </format>
    <format dxfId="3491">
      <pivotArea dataOnly="0" labelOnly="1" outline="0" fieldPosition="0">
        <references count="2">
          <reference field="0" count="1" selected="0">
            <x v="17"/>
          </reference>
          <reference field="3" count="1">
            <x v="9"/>
          </reference>
        </references>
      </pivotArea>
    </format>
    <format dxfId="3490">
      <pivotArea dataOnly="0" labelOnly="1" outline="0" fieldPosition="0">
        <references count="2">
          <reference field="0" count="1" selected="0">
            <x v="18"/>
          </reference>
          <reference field="3" count="1">
            <x v="10"/>
          </reference>
        </references>
      </pivotArea>
    </format>
    <format dxfId="3489">
      <pivotArea dataOnly="0" labelOnly="1" outline="0" fieldPosition="0">
        <references count="2">
          <reference field="0" count="1" selected="0">
            <x v="19"/>
          </reference>
          <reference field="3" count="1">
            <x v="8"/>
          </reference>
        </references>
      </pivotArea>
    </format>
    <format dxfId="3488">
      <pivotArea dataOnly="0" labelOnly="1" outline="0" fieldPosition="0">
        <references count="2">
          <reference field="0" count="1" selected="0">
            <x v="20"/>
          </reference>
          <reference field="3" count="1">
            <x v="27"/>
          </reference>
        </references>
      </pivotArea>
    </format>
    <format dxfId="3487">
      <pivotArea dataOnly="0" labelOnly="1" outline="0" fieldPosition="0">
        <references count="2">
          <reference field="0" count="1" selected="0">
            <x v="21"/>
          </reference>
          <reference field="3" count="1">
            <x v="11"/>
          </reference>
        </references>
      </pivotArea>
    </format>
    <format dxfId="3486">
      <pivotArea dataOnly="0" labelOnly="1" outline="0" fieldPosition="0">
        <references count="2">
          <reference field="0" count="1" selected="0">
            <x v="22"/>
          </reference>
          <reference field="3" count="1">
            <x v="37"/>
          </reference>
        </references>
      </pivotArea>
    </format>
    <format dxfId="3485">
      <pivotArea dataOnly="0" labelOnly="1" outline="0" fieldPosition="0">
        <references count="2">
          <reference field="0" count="1" selected="0">
            <x v="23"/>
          </reference>
          <reference field="3" count="1">
            <x v="38"/>
          </reference>
        </references>
      </pivotArea>
    </format>
    <format dxfId="3484">
      <pivotArea dataOnly="0" labelOnly="1" outline="0" fieldPosition="0">
        <references count="2">
          <reference field="0" count="1" selected="0">
            <x v="24"/>
          </reference>
          <reference field="3" count="1">
            <x v="22"/>
          </reference>
        </references>
      </pivotArea>
    </format>
    <format dxfId="3483">
      <pivotArea dataOnly="0" labelOnly="1" outline="0" fieldPosition="0">
        <references count="2">
          <reference field="0" count="1" selected="0">
            <x v="25"/>
          </reference>
          <reference field="3" count="1">
            <x v="32"/>
          </reference>
        </references>
      </pivotArea>
    </format>
    <format dxfId="3482">
      <pivotArea dataOnly="0" labelOnly="1" outline="0" fieldPosition="0">
        <references count="2">
          <reference field="0" count="1" selected="0">
            <x v="26"/>
          </reference>
          <reference field="3" count="1">
            <x v="33"/>
          </reference>
        </references>
      </pivotArea>
    </format>
    <format dxfId="3481">
      <pivotArea dataOnly="0" labelOnly="1" outline="0" fieldPosition="0">
        <references count="2">
          <reference field="0" count="1" selected="0">
            <x v="27"/>
          </reference>
          <reference field="3" count="1">
            <x v="5"/>
          </reference>
        </references>
      </pivotArea>
    </format>
    <format dxfId="3480">
      <pivotArea dataOnly="0" labelOnly="1" outline="0" fieldPosition="0">
        <references count="2">
          <reference field="0" count="1" selected="0">
            <x v="28"/>
          </reference>
          <reference field="3" count="1">
            <x v="21"/>
          </reference>
        </references>
      </pivotArea>
    </format>
    <format dxfId="3479">
      <pivotArea dataOnly="0" labelOnly="1" outline="0" fieldPosition="0">
        <references count="2">
          <reference field="0" count="1" selected="0">
            <x v="29"/>
          </reference>
          <reference field="3" count="1">
            <x v="0"/>
          </reference>
        </references>
      </pivotArea>
    </format>
    <format dxfId="3478">
      <pivotArea dataOnly="0" labelOnly="1" outline="0" fieldPosition="0">
        <references count="2">
          <reference field="0" count="1" selected="0">
            <x v="30"/>
          </reference>
          <reference field="3" count="1">
            <x v="29"/>
          </reference>
        </references>
      </pivotArea>
    </format>
    <format dxfId="3477">
      <pivotArea dataOnly="0" labelOnly="1" outline="0" fieldPosition="0">
        <references count="2">
          <reference field="0" count="1" selected="0">
            <x v="31"/>
          </reference>
          <reference field="3" count="1">
            <x v="4"/>
          </reference>
        </references>
      </pivotArea>
    </format>
    <format dxfId="3476">
      <pivotArea dataOnly="0" labelOnly="1" outline="0" fieldPosition="0">
        <references count="2">
          <reference field="0" count="1" selected="0">
            <x v="32"/>
          </reference>
          <reference field="3" count="1">
            <x v="1"/>
          </reference>
        </references>
      </pivotArea>
    </format>
    <format dxfId="3475">
      <pivotArea dataOnly="0" labelOnly="1" outline="0" fieldPosition="0">
        <references count="2">
          <reference field="0" count="1" selected="0">
            <x v="33"/>
          </reference>
          <reference field="3" count="1">
            <x v="35"/>
          </reference>
        </references>
      </pivotArea>
    </format>
    <format dxfId="3474">
      <pivotArea dataOnly="0" labelOnly="1" outline="0" fieldPosition="0">
        <references count="2">
          <reference field="0" count="1" selected="0">
            <x v="34"/>
          </reference>
          <reference field="3" count="1">
            <x v="30"/>
          </reference>
        </references>
      </pivotArea>
    </format>
    <format dxfId="3473">
      <pivotArea dataOnly="0" labelOnly="1" outline="0" fieldPosition="0">
        <references count="2">
          <reference field="0" count="1" selected="0">
            <x v="35"/>
          </reference>
          <reference field="3" count="1">
            <x v="34"/>
          </reference>
        </references>
      </pivotArea>
    </format>
    <format dxfId="3472">
      <pivotArea dataOnly="0" labelOnly="1" outline="0" fieldPosition="0">
        <references count="2">
          <reference field="0" count="1" selected="0">
            <x v="36"/>
          </reference>
          <reference field="3" count="1">
            <x v="3"/>
          </reference>
        </references>
      </pivotArea>
    </format>
    <format dxfId="3471">
      <pivotArea dataOnly="0" labelOnly="1" outline="0" fieldPosition="0">
        <references count="2">
          <reference field="0" count="1" selected="0">
            <x v="37"/>
          </reference>
          <reference field="3" count="1">
            <x v="41"/>
          </reference>
        </references>
      </pivotArea>
    </format>
    <format dxfId="3470">
      <pivotArea dataOnly="0" labelOnly="1" outline="0" fieldPosition="0">
        <references count="2">
          <reference field="0" count="1" selected="0">
            <x v="38"/>
          </reference>
          <reference field="3" count="1">
            <x v="6"/>
          </reference>
        </references>
      </pivotArea>
    </format>
    <format dxfId="3469">
      <pivotArea dataOnly="0" labelOnly="1" outline="0" fieldPosition="0">
        <references count="2">
          <reference field="0" count="1" selected="0">
            <x v="39"/>
          </reference>
          <reference field="3" count="1">
            <x v="31"/>
          </reference>
        </references>
      </pivotArea>
    </format>
    <format dxfId="3468">
      <pivotArea dataOnly="0" labelOnly="1" outline="0" fieldPosition="0">
        <references count="2">
          <reference field="0" count="1" selected="0">
            <x v="40"/>
          </reference>
          <reference field="3" count="1">
            <x v="24"/>
          </reference>
        </references>
      </pivotArea>
    </format>
    <format dxfId="3467">
      <pivotArea dataOnly="0" labelOnly="1" outline="0" fieldPosition="0">
        <references count="2">
          <reference field="0" count="1" selected="0">
            <x v="41"/>
          </reference>
          <reference field="3" count="1">
            <x v="28"/>
          </reference>
        </references>
      </pivotArea>
    </format>
  </formats>
  <pivotTableStyleInfo name="PivotStyleLight15" showRowHeaders="1" showColHeaders="1" showRowStripes="0" showColStripes="0" showLastColumn="1"/>
</pivotTableDefinition>
</file>

<file path=xl/tables/table1.xml><?xml version="1.0" encoding="utf-8"?>
<table xmlns="http://schemas.openxmlformats.org/spreadsheetml/2006/main" id="1" name="Taulukko1" displayName="Taulukko1" ref="A1:G1471" totalsRowShown="0" headerRowDxfId="3466" headerRowBorderDxfId="3465" tableBorderDxfId="3464" totalsRowBorderDxfId="3463">
  <autoFilter ref="A1:G1471"/>
  <sortState ref="A1362:G1471">
    <sortCondition ref="E1:E1471"/>
  </sortState>
  <tableColumns count="7">
    <tableColumn id="1" name="Järjestys" dataDxfId="3462"/>
    <tableColumn id="2" name="Rivivalinta" dataDxfId="3461"/>
    <tableColumn id="6" name="Selektion" dataDxfId="3460">
      <calculatedColumnFormula>VLOOKUP(Taulukko1[[#This Row],[Rivivalinta]],Sheet1!$C$1:$E$42,2,FALSE)</calculatedColumnFormula>
    </tableColumn>
    <tableColumn id="7" name="Selection" dataDxfId="3459">
      <calculatedColumnFormula>VLOOKUP(Taulukko1[[#This Row],[Rivivalinta]],Sheet1!$C$1:$E$42,3,FALSE)</calculatedColumnFormula>
    </tableColumn>
    <tableColumn id="3" name="Laitos" dataDxfId="3458"/>
    <tableColumn id="4" name="Ajankohta" dataDxfId="3457"/>
    <tableColumn id="5" name="Arvo" dataDxfId="3456"/>
  </tableColumns>
  <tableStyleInfo name="TableStyleLight9" showFirstColumn="0" showLastColumn="0" showRowStripes="1" showColumnStripes="0"/>
</table>
</file>

<file path=xl/theme/theme1.xml><?xml version="1.0" encoding="utf-8"?>
<a:theme xmlns:a="http://schemas.openxmlformats.org/drawingml/2006/main" name="Fiva">
  <a:themeElements>
    <a:clrScheme name="FIVA 2012">
      <a:dk1>
        <a:sysClr val="windowText" lastClr="000000"/>
      </a:dk1>
      <a:lt1>
        <a:sysClr val="window" lastClr="FFFFFF"/>
      </a:lt1>
      <a:dk2>
        <a:srgbClr val="1F497D"/>
      </a:dk2>
      <a:lt2>
        <a:srgbClr val="EEECE1"/>
      </a:lt2>
      <a:accent1>
        <a:srgbClr val="003882"/>
      </a:accent1>
      <a:accent2>
        <a:srgbClr val="7CBE31"/>
      </a:accent2>
      <a:accent3>
        <a:srgbClr val="B41441"/>
      </a:accent3>
      <a:accent4>
        <a:srgbClr val="FDA100"/>
      </a:accent4>
      <a:accent5>
        <a:srgbClr val="0094D8"/>
      </a:accent5>
      <a:accent6>
        <a:srgbClr val="9A5394"/>
      </a:accent6>
      <a:hlink>
        <a:srgbClr val="0AAAA0"/>
      </a:hlink>
      <a:folHlink>
        <a:srgbClr val="EB5F0F"/>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54"/>
  <sheetViews>
    <sheetView showGridLines="0" zoomScale="85" zoomScaleNormal="85" workbookViewId="0">
      <pane xSplit="1" ySplit="6" topLeftCell="B7" activePane="bottomRight" state="frozen"/>
      <selection pane="topRight" activeCell="B1" sqref="B1"/>
      <selection pane="bottomLeft" activeCell="A7" sqref="A7"/>
      <selection pane="bottomRight"/>
    </sheetView>
  </sheetViews>
  <sheetFormatPr defaultRowHeight="14.25" x14ac:dyDescent="0.2"/>
  <cols>
    <col min="1" max="1" width="65.625" customWidth="1"/>
    <col min="2"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6" ht="39" customHeight="1" x14ac:dyDescent="0.2">
      <c r="A1" s="16" t="s">
        <v>84</v>
      </c>
    </row>
    <row r="2" spans="1:36" ht="34.5" customHeight="1" x14ac:dyDescent="0.2">
      <c r="A2" s="17" t="s">
        <v>85</v>
      </c>
    </row>
    <row r="4" spans="1:36" x14ac:dyDescent="0.2">
      <c r="A4" s="23" t="s">
        <v>83</v>
      </c>
      <c r="B4" s="24" t="s">
        <v>2</v>
      </c>
      <c r="C4" s="24" t="s">
        <v>3</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row>
    <row r="5" spans="1:36" ht="38.25" x14ac:dyDescent="0.2">
      <c r="A5" s="21"/>
      <c r="B5" s="26" t="s">
        <v>82</v>
      </c>
      <c r="C5" s="26" t="s">
        <v>6</v>
      </c>
      <c r="D5" s="26" t="s">
        <v>46</v>
      </c>
      <c r="E5" s="26" t="s">
        <v>47</v>
      </c>
      <c r="F5" s="26" t="s">
        <v>48</v>
      </c>
      <c r="G5" s="26" t="s">
        <v>49</v>
      </c>
      <c r="H5" s="26" t="s">
        <v>50</v>
      </c>
      <c r="I5" s="26" t="s">
        <v>51</v>
      </c>
      <c r="J5" s="26" t="s">
        <v>52</v>
      </c>
      <c r="K5" s="26" t="s">
        <v>53</v>
      </c>
      <c r="L5" s="26" t="s">
        <v>54</v>
      </c>
      <c r="M5" s="26" t="s">
        <v>55</v>
      </c>
      <c r="N5" s="26" t="s">
        <v>56</v>
      </c>
      <c r="O5" s="26" t="s">
        <v>57</v>
      </c>
      <c r="P5" s="26" t="s">
        <v>58</v>
      </c>
      <c r="Q5" s="26" t="s">
        <v>59</v>
      </c>
      <c r="R5" s="26" t="s">
        <v>60</v>
      </c>
      <c r="S5" s="26" t="s">
        <v>61</v>
      </c>
      <c r="T5" s="26" t="s">
        <v>62</v>
      </c>
      <c r="U5" s="26" t="s">
        <v>63</v>
      </c>
      <c r="V5" s="26" t="s">
        <v>64</v>
      </c>
      <c r="W5" s="26" t="s">
        <v>65</v>
      </c>
      <c r="X5" s="26" t="s">
        <v>66</v>
      </c>
      <c r="Y5" s="26" t="s">
        <v>68</v>
      </c>
      <c r="Z5" s="26" t="s">
        <v>79</v>
      </c>
      <c r="AA5" s="26" t="s">
        <v>69</v>
      </c>
      <c r="AB5" s="26" t="s">
        <v>70</v>
      </c>
      <c r="AC5" s="26" t="s">
        <v>71</v>
      </c>
      <c r="AD5" s="26" t="s">
        <v>72</v>
      </c>
      <c r="AE5" s="26" t="s">
        <v>73</v>
      </c>
      <c r="AF5" s="26" t="s">
        <v>74</v>
      </c>
      <c r="AG5" s="26" t="s">
        <v>75</v>
      </c>
      <c r="AH5" s="26" t="s">
        <v>76</v>
      </c>
      <c r="AI5" s="26" t="s">
        <v>77</v>
      </c>
      <c r="AJ5" s="26" t="s">
        <v>78</v>
      </c>
    </row>
    <row r="6" spans="1:36" ht="17.100000000000001" customHeight="1" x14ac:dyDescent="0.2">
      <c r="A6" s="20" t="s">
        <v>1</v>
      </c>
      <c r="B6" s="27">
        <v>42004</v>
      </c>
      <c r="C6" s="27">
        <v>42004</v>
      </c>
      <c r="D6" s="27">
        <v>42004</v>
      </c>
      <c r="E6" s="27">
        <v>42004</v>
      </c>
      <c r="F6" s="27">
        <v>42004</v>
      </c>
      <c r="G6" s="27">
        <v>42004</v>
      </c>
      <c r="H6" s="22">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row>
    <row r="7" spans="1:36" ht="17.100000000000001" customHeight="1" x14ac:dyDescent="0.2">
      <c r="A7" s="18" t="s">
        <v>5</v>
      </c>
      <c r="B7" s="19">
        <v>82408</v>
      </c>
      <c r="C7" s="19">
        <v>527</v>
      </c>
      <c r="D7" s="19">
        <v>1165</v>
      </c>
      <c r="E7" s="19">
        <v>1178</v>
      </c>
      <c r="F7" s="19">
        <v>1339</v>
      </c>
      <c r="G7" s="19">
        <v>925</v>
      </c>
      <c r="H7" s="19">
        <v>852</v>
      </c>
      <c r="I7" s="19">
        <v>1093</v>
      </c>
      <c r="J7" s="19">
        <v>3131</v>
      </c>
      <c r="K7" s="19">
        <v>1942</v>
      </c>
      <c r="L7" s="19">
        <v>2574</v>
      </c>
      <c r="M7" s="19">
        <v>3565</v>
      </c>
      <c r="N7" s="19">
        <v>1175</v>
      </c>
      <c r="O7" s="19">
        <v>3785</v>
      </c>
      <c r="P7" s="19">
        <v>733</v>
      </c>
      <c r="Q7" s="19">
        <v>2157</v>
      </c>
      <c r="R7" s="19">
        <v>2514</v>
      </c>
      <c r="S7" s="19">
        <v>563</v>
      </c>
      <c r="T7" s="19">
        <v>1587</v>
      </c>
      <c r="U7" s="19">
        <v>2194</v>
      </c>
      <c r="V7" s="19">
        <v>1465</v>
      </c>
      <c r="W7" s="19">
        <v>1625</v>
      </c>
      <c r="X7" s="19">
        <v>1247</v>
      </c>
      <c r="Y7" s="19">
        <v>903</v>
      </c>
      <c r="Z7" s="19">
        <v>8702</v>
      </c>
      <c r="AA7" s="19">
        <v>1281</v>
      </c>
      <c r="AB7" s="19">
        <v>1560</v>
      </c>
      <c r="AC7" s="19">
        <v>6208</v>
      </c>
      <c r="AD7" s="19">
        <v>1864</v>
      </c>
      <c r="AE7" s="19">
        <v>2372</v>
      </c>
      <c r="AF7" s="19">
        <v>1549</v>
      </c>
      <c r="AG7" s="19">
        <v>4221</v>
      </c>
      <c r="AH7" s="19">
        <v>13570</v>
      </c>
      <c r="AI7" s="19">
        <v>479</v>
      </c>
      <c r="AJ7" s="19">
        <v>2363</v>
      </c>
    </row>
    <row r="8" spans="1:36" ht="17.100000000000001" customHeight="1" x14ac:dyDescent="0.2">
      <c r="A8" s="18" t="s">
        <v>7</v>
      </c>
      <c r="B8" s="19">
        <v>31774</v>
      </c>
      <c r="C8" s="19">
        <v>161</v>
      </c>
      <c r="D8" s="19">
        <v>217</v>
      </c>
      <c r="E8" s="19">
        <v>197</v>
      </c>
      <c r="F8" s="19">
        <v>456</v>
      </c>
      <c r="G8" s="19">
        <v>297</v>
      </c>
      <c r="H8" s="19">
        <v>341</v>
      </c>
      <c r="I8" s="19">
        <v>468</v>
      </c>
      <c r="J8" s="19">
        <v>432</v>
      </c>
      <c r="K8" s="19">
        <v>602</v>
      </c>
      <c r="L8" s="19">
        <v>618</v>
      </c>
      <c r="M8" s="19">
        <v>1771</v>
      </c>
      <c r="N8" s="19">
        <v>425</v>
      </c>
      <c r="O8" s="19">
        <v>1687</v>
      </c>
      <c r="P8" s="19">
        <v>392</v>
      </c>
      <c r="Q8" s="19">
        <v>606</v>
      </c>
      <c r="R8" s="19">
        <v>1343</v>
      </c>
      <c r="S8" s="19">
        <v>226</v>
      </c>
      <c r="T8" s="19">
        <v>668</v>
      </c>
      <c r="U8" s="19">
        <v>1273</v>
      </c>
      <c r="V8" s="19">
        <v>292</v>
      </c>
      <c r="W8" s="19">
        <v>842</v>
      </c>
      <c r="X8" s="19">
        <v>358</v>
      </c>
      <c r="Y8" s="19">
        <v>520</v>
      </c>
      <c r="Z8" s="19">
        <v>2939</v>
      </c>
      <c r="AA8" s="19">
        <v>455</v>
      </c>
      <c r="AB8" s="19">
        <v>664</v>
      </c>
      <c r="AC8" s="19">
        <v>2356</v>
      </c>
      <c r="AD8" s="19">
        <v>763</v>
      </c>
      <c r="AE8" s="19">
        <v>638</v>
      </c>
      <c r="AF8" s="19">
        <v>719</v>
      </c>
      <c r="AG8" s="19">
        <v>2375</v>
      </c>
      <c r="AH8" s="19">
        <v>5633</v>
      </c>
      <c r="AI8" s="19">
        <v>164</v>
      </c>
      <c r="AJ8" s="19">
        <v>876</v>
      </c>
    </row>
    <row r="9" spans="1:36" ht="17.100000000000001" customHeight="1" x14ac:dyDescent="0.2">
      <c r="A9" s="18" t="s">
        <v>8</v>
      </c>
      <c r="B9" s="19">
        <v>36402</v>
      </c>
      <c r="C9" s="19">
        <v>186</v>
      </c>
      <c r="D9" s="19">
        <v>263</v>
      </c>
      <c r="E9" s="19">
        <v>243</v>
      </c>
      <c r="F9" s="19">
        <v>546</v>
      </c>
      <c r="G9" s="19">
        <v>358</v>
      </c>
      <c r="H9" s="19">
        <v>389</v>
      </c>
      <c r="I9" s="19">
        <v>554</v>
      </c>
      <c r="J9" s="19">
        <v>577</v>
      </c>
      <c r="K9" s="19">
        <v>698</v>
      </c>
      <c r="L9" s="19">
        <v>711</v>
      </c>
      <c r="M9" s="19">
        <v>2018</v>
      </c>
      <c r="N9" s="19">
        <v>486</v>
      </c>
      <c r="O9" s="19">
        <v>1901</v>
      </c>
      <c r="P9" s="19">
        <v>441</v>
      </c>
      <c r="Q9" s="19">
        <v>696</v>
      </c>
      <c r="R9" s="19">
        <v>1525</v>
      </c>
      <c r="S9" s="19">
        <v>258</v>
      </c>
      <c r="T9" s="19">
        <v>796</v>
      </c>
      <c r="U9" s="19">
        <v>1533</v>
      </c>
      <c r="V9" s="19">
        <v>342</v>
      </c>
      <c r="W9" s="19">
        <v>930</v>
      </c>
      <c r="X9" s="19">
        <v>426</v>
      </c>
      <c r="Y9" s="19">
        <v>564</v>
      </c>
      <c r="Z9" s="19">
        <v>3362</v>
      </c>
      <c r="AA9" s="19">
        <v>521</v>
      </c>
      <c r="AB9" s="19">
        <v>778</v>
      </c>
      <c r="AC9" s="19">
        <v>2711</v>
      </c>
      <c r="AD9" s="19">
        <v>887</v>
      </c>
      <c r="AE9" s="19">
        <v>734</v>
      </c>
      <c r="AF9" s="19">
        <v>819</v>
      </c>
      <c r="AG9" s="19">
        <v>2679</v>
      </c>
      <c r="AH9" s="19">
        <v>6234</v>
      </c>
      <c r="AI9" s="19">
        <v>190</v>
      </c>
      <c r="AJ9" s="19">
        <v>1046</v>
      </c>
    </row>
    <row r="10" spans="1:36" ht="17.100000000000001" customHeight="1" x14ac:dyDescent="0.2">
      <c r="A10" s="18" t="s">
        <v>9</v>
      </c>
      <c r="B10" s="19">
        <v>4628</v>
      </c>
      <c r="C10" s="19">
        <v>25</v>
      </c>
      <c r="D10" s="19">
        <v>46</v>
      </c>
      <c r="E10" s="19">
        <v>46</v>
      </c>
      <c r="F10" s="19">
        <v>90</v>
      </c>
      <c r="G10" s="19">
        <v>61</v>
      </c>
      <c r="H10" s="19">
        <v>48</v>
      </c>
      <c r="I10" s="19">
        <v>86</v>
      </c>
      <c r="J10" s="19">
        <v>145</v>
      </c>
      <c r="K10" s="19">
        <v>96</v>
      </c>
      <c r="L10" s="19">
        <v>93</v>
      </c>
      <c r="M10" s="19">
        <v>247</v>
      </c>
      <c r="N10" s="19">
        <v>61</v>
      </c>
      <c r="O10" s="19">
        <v>214</v>
      </c>
      <c r="P10" s="19">
        <v>49</v>
      </c>
      <c r="Q10" s="19">
        <v>90</v>
      </c>
      <c r="R10" s="19">
        <v>182</v>
      </c>
      <c r="S10" s="19">
        <v>32</v>
      </c>
      <c r="T10" s="19">
        <v>128</v>
      </c>
      <c r="U10" s="19">
        <v>260</v>
      </c>
      <c r="V10" s="19">
        <v>50</v>
      </c>
      <c r="W10" s="19">
        <v>88</v>
      </c>
      <c r="X10" s="19">
        <v>68</v>
      </c>
      <c r="Y10" s="19">
        <v>44</v>
      </c>
      <c r="Z10" s="19">
        <v>423</v>
      </c>
      <c r="AA10" s="19">
        <v>66</v>
      </c>
      <c r="AB10" s="19">
        <v>114</v>
      </c>
      <c r="AC10" s="19">
        <v>355</v>
      </c>
      <c r="AD10" s="19">
        <v>124</v>
      </c>
      <c r="AE10" s="19">
        <v>96</v>
      </c>
      <c r="AF10" s="19">
        <v>100</v>
      </c>
      <c r="AG10" s="19">
        <v>304</v>
      </c>
      <c r="AH10" s="19">
        <v>601</v>
      </c>
      <c r="AI10" s="19">
        <v>26</v>
      </c>
      <c r="AJ10" s="19">
        <v>170</v>
      </c>
    </row>
    <row r="11" spans="1:36" ht="17.100000000000001" customHeight="1" x14ac:dyDescent="0.2">
      <c r="A11" s="18" t="s">
        <v>10</v>
      </c>
      <c r="B11" s="19">
        <v>12010</v>
      </c>
      <c r="C11" s="19"/>
      <c r="D11" s="19">
        <v>80</v>
      </c>
      <c r="E11" s="19">
        <v>108</v>
      </c>
      <c r="F11" s="19">
        <v>2482</v>
      </c>
      <c r="G11" s="19">
        <v>119</v>
      </c>
      <c r="H11" s="19">
        <v>70</v>
      </c>
      <c r="I11" s="19">
        <v>65</v>
      </c>
      <c r="J11" s="19">
        <v>4</v>
      </c>
      <c r="K11" s="19">
        <v>41</v>
      </c>
      <c r="L11" s="19">
        <v>449</v>
      </c>
      <c r="M11" s="19">
        <v>309</v>
      </c>
      <c r="N11" s="19">
        <v>94</v>
      </c>
      <c r="O11" s="19">
        <v>149</v>
      </c>
      <c r="P11" s="19">
        <v>214</v>
      </c>
      <c r="Q11" s="19">
        <v>54</v>
      </c>
      <c r="R11" s="19">
        <v>61</v>
      </c>
      <c r="S11" s="19">
        <v>16</v>
      </c>
      <c r="T11" s="19">
        <v>632</v>
      </c>
      <c r="U11" s="19">
        <v>1347</v>
      </c>
      <c r="V11" s="19">
        <v>110</v>
      </c>
      <c r="W11" s="19">
        <v>44</v>
      </c>
      <c r="X11" s="19">
        <v>26</v>
      </c>
      <c r="Y11" s="19">
        <v>53</v>
      </c>
      <c r="Z11" s="19">
        <v>2056</v>
      </c>
      <c r="AA11" s="19">
        <v>144</v>
      </c>
      <c r="AB11" s="19">
        <v>32</v>
      </c>
      <c r="AC11" s="19">
        <v>1628</v>
      </c>
      <c r="AD11" s="19">
        <v>91</v>
      </c>
      <c r="AE11" s="19">
        <v>360</v>
      </c>
      <c r="AF11" s="19">
        <v>59</v>
      </c>
      <c r="AG11" s="19">
        <v>633</v>
      </c>
      <c r="AH11" s="19">
        <v>227</v>
      </c>
      <c r="AI11" s="19">
        <v>141</v>
      </c>
      <c r="AJ11" s="19">
        <v>112</v>
      </c>
    </row>
    <row r="12" spans="1:36" ht="17.100000000000001" customHeight="1" x14ac:dyDescent="0.2">
      <c r="A12" s="18" t="s">
        <v>11</v>
      </c>
      <c r="B12" s="19">
        <v>6970</v>
      </c>
      <c r="C12" s="19">
        <v>437</v>
      </c>
      <c r="D12" s="19">
        <v>38</v>
      </c>
      <c r="E12" s="19">
        <v>41</v>
      </c>
      <c r="F12" s="19">
        <v>125</v>
      </c>
      <c r="G12" s="19">
        <v>29</v>
      </c>
      <c r="H12" s="19">
        <v>42</v>
      </c>
      <c r="I12" s="19">
        <v>111</v>
      </c>
      <c r="J12" s="19">
        <v>294</v>
      </c>
      <c r="K12" s="19">
        <v>223</v>
      </c>
      <c r="L12" s="19">
        <v>236</v>
      </c>
      <c r="M12" s="19">
        <v>274</v>
      </c>
      <c r="N12" s="19">
        <v>42</v>
      </c>
      <c r="O12" s="19">
        <v>231</v>
      </c>
      <c r="P12" s="19">
        <v>50</v>
      </c>
      <c r="Q12" s="19">
        <v>105</v>
      </c>
      <c r="R12" s="19">
        <v>22</v>
      </c>
      <c r="S12" s="19">
        <v>48</v>
      </c>
      <c r="T12" s="19">
        <v>16</v>
      </c>
      <c r="U12" s="19">
        <v>248</v>
      </c>
      <c r="V12" s="19">
        <v>26</v>
      </c>
      <c r="W12" s="19">
        <v>216</v>
      </c>
      <c r="X12" s="19">
        <v>14</v>
      </c>
      <c r="Y12" s="19">
        <v>18</v>
      </c>
      <c r="Z12" s="19">
        <v>537</v>
      </c>
      <c r="AA12" s="19">
        <v>74</v>
      </c>
      <c r="AB12" s="19">
        <v>95</v>
      </c>
      <c r="AC12" s="19">
        <v>491</v>
      </c>
      <c r="AD12" s="19">
        <v>100</v>
      </c>
      <c r="AE12" s="19">
        <v>200</v>
      </c>
      <c r="AF12" s="19">
        <v>195</v>
      </c>
      <c r="AG12" s="19">
        <v>357</v>
      </c>
      <c r="AH12" s="19">
        <v>1790</v>
      </c>
      <c r="AI12" s="19">
        <v>6</v>
      </c>
      <c r="AJ12" s="19">
        <v>239</v>
      </c>
    </row>
    <row r="13" spans="1:36" ht="17.100000000000001" customHeight="1" x14ac:dyDescent="0.2">
      <c r="A13" s="18" t="s">
        <v>12</v>
      </c>
      <c r="B13" s="19">
        <v>133162</v>
      </c>
      <c r="C13" s="19">
        <v>1125</v>
      </c>
      <c r="D13" s="19">
        <v>1500</v>
      </c>
      <c r="E13" s="19">
        <v>1524</v>
      </c>
      <c r="F13" s="19">
        <v>4402</v>
      </c>
      <c r="G13" s="19">
        <v>1370</v>
      </c>
      <c r="H13" s="19">
        <v>1305</v>
      </c>
      <c r="I13" s="19">
        <v>1737</v>
      </c>
      <c r="J13" s="19">
        <v>3861</v>
      </c>
      <c r="K13" s="19">
        <v>2808</v>
      </c>
      <c r="L13" s="19">
        <v>3877</v>
      </c>
      <c r="M13" s="19">
        <v>5919</v>
      </c>
      <c r="N13" s="19">
        <v>1736</v>
      </c>
      <c r="O13" s="19">
        <v>5852</v>
      </c>
      <c r="P13" s="19">
        <v>1389</v>
      </c>
      <c r="Q13" s="19">
        <v>2922</v>
      </c>
      <c r="R13" s="19">
        <v>3940</v>
      </c>
      <c r="S13" s="19">
        <v>853</v>
      </c>
      <c r="T13" s="19">
        <v>2903</v>
      </c>
      <c r="U13" s="19">
        <v>5062</v>
      </c>
      <c r="V13" s="19">
        <v>1893</v>
      </c>
      <c r="W13" s="19">
        <v>2727</v>
      </c>
      <c r="X13" s="19">
        <v>1645</v>
      </c>
      <c r="Y13" s="19">
        <v>1494</v>
      </c>
      <c r="Z13" s="19">
        <v>14234</v>
      </c>
      <c r="AA13" s="19">
        <v>1954</v>
      </c>
      <c r="AB13" s="19">
        <v>2351</v>
      </c>
      <c r="AC13" s="19">
        <v>10683</v>
      </c>
      <c r="AD13" s="19">
        <v>2818</v>
      </c>
      <c r="AE13" s="19">
        <v>3570</v>
      </c>
      <c r="AF13" s="19">
        <v>2522</v>
      </c>
      <c r="AG13" s="19">
        <v>7586</v>
      </c>
      <c r="AH13" s="19">
        <v>21220</v>
      </c>
      <c r="AI13" s="19">
        <v>790</v>
      </c>
      <c r="AJ13" s="19">
        <v>3590</v>
      </c>
    </row>
    <row r="14" spans="1:36" ht="17.100000000000001" customHeight="1" x14ac:dyDescent="0.2">
      <c r="A14" s="18" t="s">
        <v>13</v>
      </c>
      <c r="B14" s="19">
        <v>96141</v>
      </c>
      <c r="C14" s="19">
        <v>1178</v>
      </c>
      <c r="D14" s="19">
        <v>905</v>
      </c>
      <c r="E14" s="19">
        <v>890</v>
      </c>
      <c r="F14" s="19">
        <v>2640</v>
      </c>
      <c r="G14" s="19">
        <v>1178</v>
      </c>
      <c r="H14" s="19">
        <v>1064</v>
      </c>
      <c r="I14" s="19">
        <v>1555</v>
      </c>
      <c r="J14" s="19">
        <v>3037</v>
      </c>
      <c r="K14" s="19">
        <v>2148</v>
      </c>
      <c r="L14" s="19">
        <v>2681</v>
      </c>
      <c r="M14" s="19">
        <v>4699</v>
      </c>
      <c r="N14" s="19">
        <v>1369</v>
      </c>
      <c r="O14" s="19">
        <v>4386</v>
      </c>
      <c r="P14" s="19">
        <v>1198</v>
      </c>
      <c r="Q14" s="19">
        <v>2111</v>
      </c>
      <c r="R14" s="19">
        <v>3109</v>
      </c>
      <c r="S14" s="19">
        <v>707</v>
      </c>
      <c r="T14" s="19">
        <v>2329</v>
      </c>
      <c r="U14" s="19">
        <v>4479</v>
      </c>
      <c r="V14" s="19">
        <v>933</v>
      </c>
      <c r="W14" s="19">
        <v>2153</v>
      </c>
      <c r="X14" s="19">
        <v>959</v>
      </c>
      <c r="Y14" s="19">
        <v>1086</v>
      </c>
      <c r="Z14" s="19">
        <v>8837</v>
      </c>
      <c r="AA14" s="19">
        <v>1368</v>
      </c>
      <c r="AB14" s="19">
        <v>1794</v>
      </c>
      <c r="AC14" s="19">
        <v>7871</v>
      </c>
      <c r="AD14" s="19">
        <v>2287</v>
      </c>
      <c r="AE14" s="19">
        <v>2316</v>
      </c>
      <c r="AF14" s="19">
        <v>1922</v>
      </c>
      <c r="AG14" s="19">
        <v>5151</v>
      </c>
      <c r="AH14" s="19">
        <v>14509</v>
      </c>
      <c r="AI14" s="19">
        <v>629</v>
      </c>
      <c r="AJ14" s="19">
        <v>2663</v>
      </c>
    </row>
    <row r="15" spans="1:36" ht="17.100000000000001" customHeight="1" x14ac:dyDescent="0.2">
      <c r="A15" s="18" t="s">
        <v>14</v>
      </c>
      <c r="B15" s="19">
        <v>5536</v>
      </c>
      <c r="C15" s="19">
        <v>5</v>
      </c>
      <c r="D15" s="19"/>
      <c r="E15" s="19">
        <v>-42</v>
      </c>
      <c r="F15" s="19">
        <v>8</v>
      </c>
      <c r="G15" s="19">
        <v>-7</v>
      </c>
      <c r="H15" s="19"/>
      <c r="I15" s="19">
        <v>10</v>
      </c>
      <c r="J15" s="19">
        <v>-6</v>
      </c>
      <c r="K15" s="19">
        <v>391</v>
      </c>
      <c r="L15" s="19">
        <v>5</v>
      </c>
      <c r="M15" s="19">
        <v>174</v>
      </c>
      <c r="N15" s="19">
        <v>24</v>
      </c>
      <c r="O15" s="19">
        <v>15</v>
      </c>
      <c r="P15" s="19">
        <v>-5</v>
      </c>
      <c r="Q15" s="19">
        <v>-80</v>
      </c>
      <c r="R15" s="19">
        <v>-3</v>
      </c>
      <c r="S15" s="19">
        <v>10</v>
      </c>
      <c r="T15" s="19">
        <v>24</v>
      </c>
      <c r="U15" s="19">
        <v>-42</v>
      </c>
      <c r="V15" s="19">
        <v>196</v>
      </c>
      <c r="W15" s="19">
        <v>48</v>
      </c>
      <c r="X15" s="19"/>
      <c r="Y15" s="19">
        <v>16</v>
      </c>
      <c r="Z15" s="19">
        <v>556</v>
      </c>
      <c r="AA15" s="19">
        <v>56</v>
      </c>
      <c r="AB15" s="19">
        <v>263</v>
      </c>
      <c r="AC15" s="19">
        <v>652</v>
      </c>
      <c r="AD15" s="19">
        <v>155</v>
      </c>
      <c r="AE15" s="19">
        <v>52</v>
      </c>
      <c r="AF15" s="19">
        <v>-14</v>
      </c>
      <c r="AG15" s="19">
        <v>292</v>
      </c>
      <c r="AH15" s="19">
        <v>2331</v>
      </c>
      <c r="AI15" s="19">
        <v>-1</v>
      </c>
      <c r="AJ15" s="19">
        <v>453</v>
      </c>
    </row>
    <row r="16" spans="1:36" ht="17.100000000000001" customHeight="1" x14ac:dyDescent="0.2">
      <c r="A16" s="18" t="s">
        <v>15</v>
      </c>
      <c r="B16" s="19">
        <v>31485</v>
      </c>
      <c r="C16" s="19">
        <v>-58</v>
      </c>
      <c r="D16" s="19">
        <v>595</v>
      </c>
      <c r="E16" s="19">
        <v>676</v>
      </c>
      <c r="F16" s="19">
        <v>1754</v>
      </c>
      <c r="G16" s="19">
        <v>199</v>
      </c>
      <c r="H16" s="19">
        <v>241</v>
      </c>
      <c r="I16" s="19">
        <v>172</v>
      </c>
      <c r="J16" s="19">
        <v>830</v>
      </c>
      <c r="K16" s="19">
        <v>269</v>
      </c>
      <c r="L16" s="19">
        <v>1191</v>
      </c>
      <c r="M16" s="19">
        <v>1046</v>
      </c>
      <c r="N16" s="19">
        <v>343</v>
      </c>
      <c r="O16" s="19">
        <v>1451</v>
      </c>
      <c r="P16" s="19">
        <v>196</v>
      </c>
      <c r="Q16" s="19">
        <v>891</v>
      </c>
      <c r="R16" s="19">
        <v>834</v>
      </c>
      <c r="S16" s="19">
        <v>136</v>
      </c>
      <c r="T16" s="19">
        <v>550</v>
      </c>
      <c r="U16" s="19">
        <v>625</v>
      </c>
      <c r="V16" s="19">
        <v>764</v>
      </c>
      <c r="W16" s="19">
        <v>526</v>
      </c>
      <c r="X16" s="19">
        <v>686</v>
      </c>
      <c r="Y16" s="19">
        <v>392</v>
      </c>
      <c r="Z16" s="19">
        <v>4841</v>
      </c>
      <c r="AA16" s="19">
        <v>530</v>
      </c>
      <c r="AB16" s="19">
        <v>294</v>
      </c>
      <c r="AC16" s="19">
        <v>2160</v>
      </c>
      <c r="AD16" s="19">
        <v>376</v>
      </c>
      <c r="AE16" s="19">
        <v>1202</v>
      </c>
      <c r="AF16" s="19">
        <v>614</v>
      </c>
      <c r="AG16" s="19">
        <v>2143</v>
      </c>
      <c r="AH16" s="19">
        <v>4380</v>
      </c>
      <c r="AI16" s="19">
        <v>162</v>
      </c>
      <c r="AJ16" s="19">
        <v>474</v>
      </c>
    </row>
    <row r="17" spans="1:36" ht="17.100000000000001" customHeight="1" x14ac:dyDescent="0.2">
      <c r="A17" s="18" t="s">
        <v>16</v>
      </c>
      <c r="B17" s="19">
        <v>303406</v>
      </c>
      <c r="C17" s="19">
        <v>4991</v>
      </c>
      <c r="D17" s="19">
        <v>1202</v>
      </c>
      <c r="E17" s="19">
        <v>1201</v>
      </c>
      <c r="F17" s="19">
        <v>8748</v>
      </c>
      <c r="G17" s="19">
        <v>6076</v>
      </c>
      <c r="H17" s="19">
        <v>3380</v>
      </c>
      <c r="I17" s="19">
        <v>2689</v>
      </c>
      <c r="J17" s="19">
        <v>14693</v>
      </c>
      <c r="K17" s="19">
        <v>8852</v>
      </c>
      <c r="L17" s="19">
        <v>24337</v>
      </c>
      <c r="M17" s="19">
        <v>7737</v>
      </c>
      <c r="N17" s="19">
        <v>10127</v>
      </c>
      <c r="O17" s="19">
        <v>16840</v>
      </c>
      <c r="P17" s="19">
        <v>7340</v>
      </c>
      <c r="Q17" s="19">
        <v>7089</v>
      </c>
      <c r="R17" s="19">
        <v>14207</v>
      </c>
      <c r="S17" s="19">
        <v>5949</v>
      </c>
      <c r="T17" s="19">
        <v>6850</v>
      </c>
      <c r="U17" s="19">
        <v>9767</v>
      </c>
      <c r="V17" s="19">
        <v>825</v>
      </c>
      <c r="W17" s="19">
        <v>7404</v>
      </c>
      <c r="X17" s="19">
        <v>10346</v>
      </c>
      <c r="Y17" s="19">
        <v>3120</v>
      </c>
      <c r="Z17" s="19">
        <v>10199</v>
      </c>
      <c r="AA17" s="19">
        <v>6644</v>
      </c>
      <c r="AB17" s="19">
        <v>8948</v>
      </c>
      <c r="AC17" s="19">
        <v>10559</v>
      </c>
      <c r="AD17" s="19">
        <v>12902</v>
      </c>
      <c r="AE17" s="19">
        <v>6000</v>
      </c>
      <c r="AF17" s="19">
        <v>9207</v>
      </c>
      <c r="AG17" s="19">
        <v>10111</v>
      </c>
      <c r="AH17" s="19">
        <v>36449</v>
      </c>
      <c r="AI17" s="19">
        <v>2477</v>
      </c>
      <c r="AJ17" s="19">
        <v>6140</v>
      </c>
    </row>
    <row r="18" spans="1:36" ht="17.100000000000001" customHeight="1" x14ac:dyDescent="0.2">
      <c r="A18" s="18" t="s">
        <v>17</v>
      </c>
      <c r="B18" s="19">
        <v>282744</v>
      </c>
      <c r="C18" s="19">
        <v>1166</v>
      </c>
      <c r="D18" s="19">
        <v>4846</v>
      </c>
      <c r="E18" s="19">
        <v>6807</v>
      </c>
      <c r="F18" s="19">
        <v>562</v>
      </c>
      <c r="G18" s="19">
        <v>372</v>
      </c>
      <c r="H18" s="19">
        <v>5562</v>
      </c>
      <c r="I18" s="19">
        <v>6038</v>
      </c>
      <c r="J18" s="19">
        <v>6843</v>
      </c>
      <c r="K18" s="19">
        <v>1426</v>
      </c>
      <c r="L18" s="19">
        <v>3719</v>
      </c>
      <c r="M18" s="19">
        <v>10155</v>
      </c>
      <c r="N18" s="19">
        <v>2598</v>
      </c>
      <c r="O18" s="19">
        <v>14007</v>
      </c>
      <c r="P18" s="19">
        <v>1556</v>
      </c>
      <c r="Q18" s="19">
        <v>10694</v>
      </c>
      <c r="R18" s="19">
        <v>6747</v>
      </c>
      <c r="S18" s="19">
        <v>3033</v>
      </c>
      <c r="T18" s="19">
        <v>5147</v>
      </c>
      <c r="U18" s="19">
        <v>5471</v>
      </c>
      <c r="V18" s="19">
        <v>361</v>
      </c>
      <c r="W18" s="19">
        <v>3216</v>
      </c>
      <c r="X18" s="19">
        <v>20139</v>
      </c>
      <c r="Y18" s="19">
        <v>4210</v>
      </c>
      <c r="Z18" s="19">
        <v>13069</v>
      </c>
      <c r="AA18" s="19">
        <v>11973</v>
      </c>
      <c r="AB18" s="19">
        <v>3610</v>
      </c>
      <c r="AC18" s="19">
        <v>8072</v>
      </c>
      <c r="AD18" s="19">
        <v>5567</v>
      </c>
      <c r="AE18" s="19">
        <v>3674</v>
      </c>
      <c r="AF18" s="19">
        <v>8052</v>
      </c>
      <c r="AG18" s="19">
        <v>19461</v>
      </c>
      <c r="AH18" s="19">
        <v>75382</v>
      </c>
      <c r="AI18" s="19">
        <v>381</v>
      </c>
      <c r="AJ18" s="19">
        <v>8828</v>
      </c>
    </row>
    <row r="19" spans="1:36" ht="17.100000000000001" customHeight="1" x14ac:dyDescent="0.2">
      <c r="A19" s="18" t="s">
        <v>18</v>
      </c>
      <c r="B19" s="19">
        <v>3719069</v>
      </c>
      <c r="C19" s="19">
        <v>17676</v>
      </c>
      <c r="D19" s="19">
        <v>40144</v>
      </c>
      <c r="E19" s="19">
        <v>33861</v>
      </c>
      <c r="F19" s="19">
        <v>46005</v>
      </c>
      <c r="G19" s="19">
        <v>45687</v>
      </c>
      <c r="H19" s="19">
        <v>35714</v>
      </c>
      <c r="I19" s="19">
        <v>50803</v>
      </c>
      <c r="J19" s="19">
        <v>129838</v>
      </c>
      <c r="K19" s="19">
        <v>87125</v>
      </c>
      <c r="L19" s="19">
        <v>114139</v>
      </c>
      <c r="M19" s="19">
        <v>190377</v>
      </c>
      <c r="N19" s="19">
        <v>68877</v>
      </c>
      <c r="O19" s="19">
        <v>179188</v>
      </c>
      <c r="P19" s="19">
        <v>43801</v>
      </c>
      <c r="Q19" s="19">
        <v>74600</v>
      </c>
      <c r="R19" s="19">
        <v>131105</v>
      </c>
      <c r="S19" s="19">
        <v>27744</v>
      </c>
      <c r="T19" s="19">
        <v>81718</v>
      </c>
      <c r="U19" s="19">
        <v>155107</v>
      </c>
      <c r="V19" s="19">
        <v>45277</v>
      </c>
      <c r="W19" s="19">
        <v>79897</v>
      </c>
      <c r="X19" s="19">
        <v>41775</v>
      </c>
      <c r="Y19" s="19">
        <v>53643</v>
      </c>
      <c r="Z19" s="19">
        <v>306593</v>
      </c>
      <c r="AA19" s="19">
        <v>60395</v>
      </c>
      <c r="AB19" s="19">
        <v>78576</v>
      </c>
      <c r="AC19" s="19">
        <v>326044</v>
      </c>
      <c r="AD19" s="19">
        <v>79789</v>
      </c>
      <c r="AE19" s="19">
        <v>86554</v>
      </c>
      <c r="AF19" s="19">
        <v>93342</v>
      </c>
      <c r="AG19" s="19">
        <v>199378</v>
      </c>
      <c r="AH19" s="19">
        <v>581530</v>
      </c>
      <c r="AI19" s="19">
        <v>22358</v>
      </c>
      <c r="AJ19" s="19">
        <v>110409</v>
      </c>
    </row>
    <row r="20" spans="1:36" ht="17.100000000000001" customHeight="1" x14ac:dyDescent="0.2">
      <c r="A20" s="18" t="s">
        <v>19</v>
      </c>
      <c r="B20" s="19">
        <v>156033</v>
      </c>
      <c r="C20" s="19">
        <v>315</v>
      </c>
      <c r="D20" s="19">
        <v>2849</v>
      </c>
      <c r="E20" s="19">
        <v>9562</v>
      </c>
      <c r="F20" s="19">
        <v>10784</v>
      </c>
      <c r="G20" s="19">
        <v>2321</v>
      </c>
      <c r="H20" s="19">
        <v>356</v>
      </c>
      <c r="I20" s="19">
        <v>1290</v>
      </c>
      <c r="J20" s="19">
        <v>4772</v>
      </c>
      <c r="K20" s="19"/>
      <c r="L20" s="19">
        <v>12799</v>
      </c>
      <c r="M20" s="19">
        <v>4821</v>
      </c>
      <c r="N20" s="19">
        <v>2297</v>
      </c>
      <c r="O20" s="19">
        <v>1575</v>
      </c>
      <c r="P20" s="19">
        <v>2841</v>
      </c>
      <c r="Q20" s="19">
        <v>2139</v>
      </c>
      <c r="R20" s="19">
        <v>1143</v>
      </c>
      <c r="S20" s="19">
        <v>318</v>
      </c>
      <c r="T20" s="19">
        <v>2572</v>
      </c>
      <c r="U20" s="19">
        <v>14382</v>
      </c>
      <c r="V20" s="19">
        <v>8600</v>
      </c>
      <c r="W20" s="19">
        <v>10241</v>
      </c>
      <c r="X20" s="19">
        <v>319</v>
      </c>
      <c r="Y20" s="19">
        <v>441</v>
      </c>
      <c r="Z20" s="19">
        <v>2038</v>
      </c>
      <c r="AA20" s="19">
        <v>956</v>
      </c>
      <c r="AB20" s="19">
        <v>2196</v>
      </c>
      <c r="AC20" s="19">
        <v>16725</v>
      </c>
      <c r="AD20" s="19"/>
      <c r="AE20" s="19">
        <v>3332</v>
      </c>
      <c r="AF20" s="19">
        <v>223</v>
      </c>
      <c r="AG20" s="19">
        <v>17560</v>
      </c>
      <c r="AH20" s="19">
        <v>12205</v>
      </c>
      <c r="AI20" s="19">
        <v>206</v>
      </c>
      <c r="AJ20" s="19">
        <v>3855</v>
      </c>
    </row>
    <row r="21" spans="1:36" ht="17.100000000000001" customHeight="1" x14ac:dyDescent="0.2">
      <c r="A21" s="18" t="s">
        <v>20</v>
      </c>
      <c r="B21" s="19">
        <v>18633</v>
      </c>
      <c r="C21" s="19"/>
      <c r="D21" s="19"/>
      <c r="E21" s="19"/>
      <c r="F21" s="19">
        <v>427</v>
      </c>
      <c r="G21" s="19"/>
      <c r="H21" s="19"/>
      <c r="I21" s="19"/>
      <c r="J21" s="19">
        <v>223</v>
      </c>
      <c r="K21" s="19"/>
      <c r="L21" s="19"/>
      <c r="M21" s="19"/>
      <c r="N21" s="19"/>
      <c r="O21" s="19">
        <v>341</v>
      </c>
      <c r="P21" s="19"/>
      <c r="Q21" s="19">
        <v>304</v>
      </c>
      <c r="R21" s="19"/>
      <c r="S21" s="19"/>
      <c r="T21" s="19">
        <v>226</v>
      </c>
      <c r="U21" s="19"/>
      <c r="V21" s="19"/>
      <c r="W21" s="19"/>
      <c r="X21" s="19"/>
      <c r="Y21" s="19"/>
      <c r="Z21" s="19">
        <v>5945</v>
      </c>
      <c r="AA21" s="19"/>
      <c r="AB21" s="19"/>
      <c r="AC21" s="19"/>
      <c r="AD21" s="19">
        <v>1005</v>
      </c>
      <c r="AE21" s="19">
        <v>1107</v>
      </c>
      <c r="AF21" s="19"/>
      <c r="AG21" s="19"/>
      <c r="AH21" s="19">
        <v>8912</v>
      </c>
      <c r="AI21" s="19"/>
      <c r="AJ21" s="19">
        <v>143</v>
      </c>
    </row>
    <row r="22" spans="1:36" ht="17.100000000000001" customHeight="1" x14ac:dyDescent="0.2">
      <c r="A22" s="18" t="s">
        <v>21</v>
      </c>
      <c r="B22" s="19">
        <v>493436</v>
      </c>
      <c r="C22" s="19">
        <v>648</v>
      </c>
      <c r="D22" s="19">
        <v>2115</v>
      </c>
      <c r="E22" s="19">
        <v>3558</v>
      </c>
      <c r="F22" s="19">
        <v>31857</v>
      </c>
      <c r="G22" s="19">
        <v>2199</v>
      </c>
      <c r="H22" s="19">
        <v>3527</v>
      </c>
      <c r="I22" s="19">
        <v>9806</v>
      </c>
      <c r="J22" s="19">
        <v>14359</v>
      </c>
      <c r="K22" s="19">
        <v>6962</v>
      </c>
      <c r="L22" s="19">
        <v>13781</v>
      </c>
      <c r="M22" s="19">
        <v>33911</v>
      </c>
      <c r="N22" s="19">
        <v>4556</v>
      </c>
      <c r="O22" s="19">
        <v>15967</v>
      </c>
      <c r="P22" s="19">
        <v>5864</v>
      </c>
      <c r="Q22" s="19">
        <v>6398</v>
      </c>
      <c r="R22" s="19">
        <v>6487</v>
      </c>
      <c r="S22" s="19">
        <v>2853</v>
      </c>
      <c r="T22" s="19">
        <v>13015</v>
      </c>
      <c r="U22" s="19">
        <v>32663</v>
      </c>
      <c r="V22" s="19">
        <v>6739</v>
      </c>
      <c r="W22" s="19">
        <v>6683</v>
      </c>
      <c r="X22" s="19">
        <v>2032</v>
      </c>
      <c r="Y22" s="19">
        <v>2888</v>
      </c>
      <c r="Z22" s="19">
        <v>80274</v>
      </c>
      <c r="AA22" s="19">
        <v>3104</v>
      </c>
      <c r="AB22" s="19">
        <v>6885</v>
      </c>
      <c r="AC22" s="19">
        <v>49807</v>
      </c>
      <c r="AD22" s="19">
        <v>7065</v>
      </c>
      <c r="AE22" s="19">
        <v>15988</v>
      </c>
      <c r="AF22" s="19">
        <v>8520</v>
      </c>
      <c r="AG22" s="19">
        <v>20829</v>
      </c>
      <c r="AH22" s="19">
        <v>58946</v>
      </c>
      <c r="AI22" s="19">
        <v>3822</v>
      </c>
      <c r="AJ22" s="19">
        <v>9328</v>
      </c>
    </row>
    <row r="23" spans="1:36" ht="17.100000000000001" customHeight="1" x14ac:dyDescent="0.2">
      <c r="A23" s="18" t="s">
        <v>22</v>
      </c>
      <c r="B23" s="19">
        <v>4973321</v>
      </c>
      <c r="C23" s="19">
        <v>24796</v>
      </c>
      <c r="D23" s="19">
        <v>51156</v>
      </c>
      <c r="E23" s="19">
        <v>54989</v>
      </c>
      <c r="F23" s="19">
        <v>98383</v>
      </c>
      <c r="G23" s="19">
        <v>56655</v>
      </c>
      <c r="H23" s="19">
        <v>48539</v>
      </c>
      <c r="I23" s="19">
        <v>70626</v>
      </c>
      <c r="J23" s="19">
        <v>170728</v>
      </c>
      <c r="K23" s="19">
        <v>104365</v>
      </c>
      <c r="L23" s="19">
        <v>168775</v>
      </c>
      <c r="M23" s="19">
        <v>247001</v>
      </c>
      <c r="N23" s="19">
        <v>88455</v>
      </c>
      <c r="O23" s="19">
        <v>227918</v>
      </c>
      <c r="P23" s="19">
        <v>61402</v>
      </c>
      <c r="Q23" s="19">
        <v>101224</v>
      </c>
      <c r="R23" s="19">
        <v>159689</v>
      </c>
      <c r="S23" s="19">
        <v>39897</v>
      </c>
      <c r="T23" s="19">
        <v>109528</v>
      </c>
      <c r="U23" s="19">
        <v>217390</v>
      </c>
      <c r="V23" s="19">
        <v>61802</v>
      </c>
      <c r="W23" s="19">
        <v>107441</v>
      </c>
      <c r="X23" s="19">
        <v>74611</v>
      </c>
      <c r="Y23" s="19">
        <v>64302</v>
      </c>
      <c r="Z23" s="19">
        <v>418118</v>
      </c>
      <c r="AA23" s="19">
        <v>83072</v>
      </c>
      <c r="AB23" s="19">
        <v>100215</v>
      </c>
      <c r="AC23" s="19">
        <v>411207</v>
      </c>
      <c r="AD23" s="19">
        <v>106328</v>
      </c>
      <c r="AE23" s="19">
        <v>116655</v>
      </c>
      <c r="AF23" s="19">
        <v>119344</v>
      </c>
      <c r="AG23" s="19">
        <v>267339</v>
      </c>
      <c r="AH23" s="19">
        <v>773424</v>
      </c>
      <c r="AI23" s="19">
        <v>29244</v>
      </c>
      <c r="AJ23" s="19">
        <v>138703</v>
      </c>
    </row>
    <row r="24" spans="1:36" ht="17.100000000000001" customHeight="1" x14ac:dyDescent="0.2">
      <c r="A24" s="18" t="s">
        <v>23</v>
      </c>
      <c r="B24" s="19">
        <v>61186</v>
      </c>
      <c r="C24" s="19">
        <v>5</v>
      </c>
      <c r="D24" s="19">
        <v>1026</v>
      </c>
      <c r="E24" s="19">
        <v>8</v>
      </c>
      <c r="F24" s="19">
        <v>31</v>
      </c>
      <c r="G24" s="19">
        <v>5</v>
      </c>
      <c r="H24" s="19">
        <v>9</v>
      </c>
      <c r="I24" s="19">
        <v>5</v>
      </c>
      <c r="J24" s="19">
        <v>37</v>
      </c>
      <c r="K24" s="19">
        <v>12</v>
      </c>
      <c r="L24" s="19">
        <v>62</v>
      </c>
      <c r="M24" s="19">
        <v>4062</v>
      </c>
      <c r="N24" s="19">
        <v>2045</v>
      </c>
      <c r="O24" s="19">
        <v>160</v>
      </c>
      <c r="P24" s="19">
        <v>7039</v>
      </c>
      <c r="Q24" s="19">
        <v>7</v>
      </c>
      <c r="R24" s="19">
        <v>1094</v>
      </c>
      <c r="S24" s="19">
        <v>10</v>
      </c>
      <c r="T24" s="19">
        <v>3153</v>
      </c>
      <c r="U24" s="19">
        <v>1579</v>
      </c>
      <c r="V24" s="19">
        <v>34</v>
      </c>
      <c r="W24" s="19">
        <v>18</v>
      </c>
      <c r="X24" s="19">
        <v>6</v>
      </c>
      <c r="Y24" s="19">
        <v>5591</v>
      </c>
      <c r="Z24" s="19">
        <v>11324</v>
      </c>
      <c r="AA24" s="19">
        <v>1507</v>
      </c>
      <c r="AB24" s="19">
        <v>8</v>
      </c>
      <c r="AC24" s="19">
        <v>103</v>
      </c>
      <c r="AD24" s="19">
        <v>34</v>
      </c>
      <c r="AE24" s="19">
        <v>7600</v>
      </c>
      <c r="AF24" s="19">
        <v>3587</v>
      </c>
      <c r="AG24" s="19">
        <v>9</v>
      </c>
      <c r="AH24" s="19">
        <v>8998</v>
      </c>
      <c r="AI24" s="19">
        <v>2</v>
      </c>
      <c r="AJ24" s="19">
        <v>2016</v>
      </c>
    </row>
    <row r="25" spans="1:36" ht="17.100000000000001" customHeight="1" x14ac:dyDescent="0.2">
      <c r="A25" s="18" t="s">
        <v>24</v>
      </c>
      <c r="B25" s="19">
        <v>4111408</v>
      </c>
      <c r="C25" s="19">
        <v>22702</v>
      </c>
      <c r="D25" s="19">
        <v>35480</v>
      </c>
      <c r="E25" s="19">
        <v>42107</v>
      </c>
      <c r="F25" s="19">
        <v>71454</v>
      </c>
      <c r="G25" s="19">
        <v>48016</v>
      </c>
      <c r="H25" s="19">
        <v>38662</v>
      </c>
      <c r="I25" s="19">
        <v>60956</v>
      </c>
      <c r="J25" s="19">
        <v>141722</v>
      </c>
      <c r="K25" s="19">
        <v>89768</v>
      </c>
      <c r="L25" s="19">
        <v>128687</v>
      </c>
      <c r="M25" s="19">
        <v>205185</v>
      </c>
      <c r="N25" s="19">
        <v>70495</v>
      </c>
      <c r="O25" s="19">
        <v>198594</v>
      </c>
      <c r="P25" s="19">
        <v>46197</v>
      </c>
      <c r="Q25" s="19">
        <v>85824</v>
      </c>
      <c r="R25" s="19">
        <v>139771</v>
      </c>
      <c r="S25" s="19">
        <v>35186</v>
      </c>
      <c r="T25" s="19">
        <v>91409</v>
      </c>
      <c r="U25" s="19">
        <v>183923</v>
      </c>
      <c r="V25" s="19">
        <v>45973</v>
      </c>
      <c r="W25" s="19">
        <v>93816</v>
      </c>
      <c r="X25" s="19">
        <v>61750</v>
      </c>
      <c r="Y25" s="19">
        <v>52068</v>
      </c>
      <c r="Z25" s="19">
        <v>322732</v>
      </c>
      <c r="AA25" s="19">
        <v>65807</v>
      </c>
      <c r="AB25" s="19">
        <v>85880</v>
      </c>
      <c r="AC25" s="19">
        <v>351643</v>
      </c>
      <c r="AD25" s="19">
        <v>93546</v>
      </c>
      <c r="AE25" s="19">
        <v>90109</v>
      </c>
      <c r="AF25" s="19">
        <v>102573</v>
      </c>
      <c r="AG25" s="19">
        <v>222893</v>
      </c>
      <c r="AH25" s="19">
        <v>650976</v>
      </c>
      <c r="AI25" s="19">
        <v>24734</v>
      </c>
      <c r="AJ25" s="19">
        <v>110770</v>
      </c>
    </row>
    <row r="26" spans="1:36" ht="17.100000000000001" customHeight="1" x14ac:dyDescent="0.2">
      <c r="A26" s="18" t="s">
        <v>25</v>
      </c>
      <c r="B26" s="19">
        <v>38817</v>
      </c>
      <c r="C26" s="19"/>
      <c r="D26" s="19">
        <v>1379</v>
      </c>
      <c r="E26" s="19"/>
      <c r="F26" s="19"/>
      <c r="G26" s="19"/>
      <c r="H26" s="19"/>
      <c r="I26" s="19"/>
      <c r="J26" s="19"/>
      <c r="K26" s="19"/>
      <c r="L26" s="19"/>
      <c r="M26" s="19">
        <v>5024</v>
      </c>
      <c r="N26" s="19"/>
      <c r="O26" s="19">
        <v>275</v>
      </c>
      <c r="P26" s="19"/>
      <c r="Q26" s="19">
        <v>126</v>
      </c>
      <c r="R26" s="19">
        <v>850</v>
      </c>
      <c r="S26" s="19"/>
      <c r="T26" s="19">
        <v>2298</v>
      </c>
      <c r="U26" s="19"/>
      <c r="V26" s="19">
        <v>1379</v>
      </c>
      <c r="W26" s="19"/>
      <c r="X26" s="19"/>
      <c r="Y26" s="19"/>
      <c r="Z26" s="19">
        <v>9191</v>
      </c>
      <c r="AA26" s="19"/>
      <c r="AB26" s="19"/>
      <c r="AC26" s="19"/>
      <c r="AD26" s="19"/>
      <c r="AE26" s="19"/>
      <c r="AF26" s="19"/>
      <c r="AG26" s="19">
        <v>4595</v>
      </c>
      <c r="AH26" s="19">
        <v>10943</v>
      </c>
      <c r="AI26" s="19"/>
      <c r="AJ26" s="19">
        <v>2757</v>
      </c>
    </row>
    <row r="27" spans="1:36" ht="17.100000000000001" customHeight="1" x14ac:dyDescent="0.2">
      <c r="A27" s="18" t="s">
        <v>28</v>
      </c>
      <c r="B27" s="19">
        <v>212448</v>
      </c>
      <c r="C27" s="19">
        <v>1012</v>
      </c>
      <c r="D27" s="19">
        <v>2530</v>
      </c>
      <c r="E27" s="19">
        <v>2162</v>
      </c>
      <c r="F27" s="19">
        <v>3472</v>
      </c>
      <c r="G27" s="19">
        <v>2784</v>
      </c>
      <c r="H27" s="19">
        <v>1951</v>
      </c>
      <c r="I27" s="19">
        <v>2869</v>
      </c>
      <c r="J27" s="19">
        <v>5837</v>
      </c>
      <c r="K27" s="19">
        <v>3452</v>
      </c>
      <c r="L27" s="19">
        <v>7491</v>
      </c>
      <c r="M27" s="19">
        <v>12771</v>
      </c>
      <c r="N27" s="19">
        <v>3405</v>
      </c>
      <c r="O27" s="19">
        <v>10374</v>
      </c>
      <c r="P27" s="19">
        <v>2632</v>
      </c>
      <c r="Q27" s="19">
        <v>4711</v>
      </c>
      <c r="R27" s="19">
        <v>2904</v>
      </c>
      <c r="S27" s="19">
        <v>1591</v>
      </c>
      <c r="T27" s="19">
        <v>4458</v>
      </c>
      <c r="U27" s="19">
        <v>8816</v>
      </c>
      <c r="V27" s="19">
        <v>2137</v>
      </c>
      <c r="W27" s="19">
        <v>4436</v>
      </c>
      <c r="X27" s="19">
        <v>3652</v>
      </c>
      <c r="Y27" s="19">
        <v>2782</v>
      </c>
      <c r="Z27" s="19">
        <v>17150</v>
      </c>
      <c r="AA27" s="19">
        <v>3679</v>
      </c>
      <c r="AB27" s="19">
        <v>3840</v>
      </c>
      <c r="AC27" s="19">
        <v>19226</v>
      </c>
      <c r="AD27" s="19">
        <v>3877</v>
      </c>
      <c r="AE27" s="19">
        <v>5991</v>
      </c>
      <c r="AF27" s="19">
        <v>5598</v>
      </c>
      <c r="AG27" s="19">
        <v>11274</v>
      </c>
      <c r="AH27" s="19">
        <v>37261</v>
      </c>
      <c r="AI27" s="19">
        <v>916</v>
      </c>
      <c r="AJ27" s="19">
        <v>5407</v>
      </c>
    </row>
    <row r="28" spans="1:36" ht="17.100000000000001" customHeight="1" x14ac:dyDescent="0.2">
      <c r="A28" s="18" t="s">
        <v>26</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row>
    <row r="29" spans="1:36" ht="17.100000000000001" customHeight="1" x14ac:dyDescent="0.2">
      <c r="A29" s="18" t="s">
        <v>27</v>
      </c>
      <c r="B29" s="19">
        <v>549467</v>
      </c>
      <c r="C29" s="19">
        <v>1078</v>
      </c>
      <c r="D29" s="19">
        <v>10742</v>
      </c>
      <c r="E29" s="19">
        <v>10713</v>
      </c>
      <c r="F29" s="19">
        <v>23427</v>
      </c>
      <c r="G29" s="19">
        <v>5850</v>
      </c>
      <c r="H29" s="19">
        <v>7917</v>
      </c>
      <c r="I29" s="19">
        <v>6797</v>
      </c>
      <c r="J29" s="19">
        <v>23132</v>
      </c>
      <c r="K29" s="19">
        <v>11133</v>
      </c>
      <c r="L29" s="19">
        <v>32535</v>
      </c>
      <c r="M29" s="19">
        <v>19959</v>
      </c>
      <c r="N29" s="19">
        <v>12510</v>
      </c>
      <c r="O29" s="19">
        <v>18515</v>
      </c>
      <c r="P29" s="19">
        <v>5534</v>
      </c>
      <c r="Q29" s="19">
        <v>10555</v>
      </c>
      <c r="R29" s="19">
        <v>15070</v>
      </c>
      <c r="S29" s="19">
        <v>3110</v>
      </c>
      <c r="T29" s="19">
        <v>8210</v>
      </c>
      <c r="U29" s="19">
        <v>23072</v>
      </c>
      <c r="V29" s="19">
        <v>12280</v>
      </c>
      <c r="W29" s="19">
        <v>9171</v>
      </c>
      <c r="X29" s="19">
        <v>9203</v>
      </c>
      <c r="Y29" s="19">
        <v>3861</v>
      </c>
      <c r="Z29" s="19">
        <v>57721</v>
      </c>
      <c r="AA29" s="19">
        <v>12080</v>
      </c>
      <c r="AB29" s="19">
        <v>10487</v>
      </c>
      <c r="AC29" s="19">
        <v>40235</v>
      </c>
      <c r="AD29" s="19">
        <v>8871</v>
      </c>
      <c r="AE29" s="19">
        <v>12955</v>
      </c>
      <c r="AF29" s="19">
        <v>7586</v>
      </c>
      <c r="AG29" s="19">
        <v>28568</v>
      </c>
      <c r="AH29" s="19">
        <v>65246</v>
      </c>
      <c r="AI29" s="19">
        <v>3591</v>
      </c>
      <c r="AJ29" s="19">
        <v>17753</v>
      </c>
    </row>
    <row r="30" spans="1:36" ht="17.100000000000001" customHeight="1" x14ac:dyDescent="0.2">
      <c r="A30" s="18" t="s">
        <v>29</v>
      </c>
      <c r="B30" s="19">
        <v>4973326</v>
      </c>
      <c r="C30" s="19">
        <v>24797</v>
      </c>
      <c r="D30" s="19">
        <v>51157</v>
      </c>
      <c r="E30" s="19">
        <v>54990</v>
      </c>
      <c r="F30" s="19">
        <v>98384</v>
      </c>
      <c r="G30" s="19">
        <v>56655</v>
      </c>
      <c r="H30" s="19">
        <v>48539</v>
      </c>
      <c r="I30" s="19">
        <v>70627</v>
      </c>
      <c r="J30" s="19">
        <v>170728</v>
      </c>
      <c r="K30" s="19">
        <v>104365</v>
      </c>
      <c r="L30" s="19">
        <v>168775</v>
      </c>
      <c r="M30" s="19">
        <v>247001</v>
      </c>
      <c r="N30" s="19">
        <v>88455</v>
      </c>
      <c r="O30" s="19">
        <v>227918</v>
      </c>
      <c r="P30" s="19">
        <v>61402</v>
      </c>
      <c r="Q30" s="19">
        <v>101223</v>
      </c>
      <c r="R30" s="19">
        <v>159689</v>
      </c>
      <c r="S30" s="19">
        <v>39897</v>
      </c>
      <c r="T30" s="19">
        <v>109528</v>
      </c>
      <c r="U30" s="19">
        <v>217390</v>
      </c>
      <c r="V30" s="19">
        <v>61803</v>
      </c>
      <c r="W30" s="19">
        <v>107441</v>
      </c>
      <c r="X30" s="19">
        <v>74611</v>
      </c>
      <c r="Y30" s="19">
        <v>64302</v>
      </c>
      <c r="Z30" s="19">
        <v>418118</v>
      </c>
      <c r="AA30" s="19">
        <v>83073</v>
      </c>
      <c r="AB30" s="19">
        <v>100215</v>
      </c>
      <c r="AC30" s="19">
        <v>411207</v>
      </c>
      <c r="AD30" s="19">
        <v>106328</v>
      </c>
      <c r="AE30" s="19">
        <v>116655</v>
      </c>
      <c r="AF30" s="19">
        <v>119344</v>
      </c>
      <c r="AG30" s="19">
        <v>267339</v>
      </c>
      <c r="AH30" s="19">
        <v>773424</v>
      </c>
      <c r="AI30" s="19">
        <v>29243</v>
      </c>
      <c r="AJ30" s="19">
        <v>138703</v>
      </c>
    </row>
    <row r="31" spans="1:36" ht="17.100000000000001" customHeight="1" x14ac:dyDescent="0.2">
      <c r="A31" s="18" t="s">
        <v>30</v>
      </c>
      <c r="B31" s="19">
        <v>201242</v>
      </c>
      <c r="C31" s="19">
        <v>834</v>
      </c>
      <c r="D31" s="19">
        <v>1411</v>
      </c>
      <c r="E31" s="19">
        <v>2652</v>
      </c>
      <c r="F31" s="19">
        <v>2584</v>
      </c>
      <c r="G31" s="19">
        <v>2114</v>
      </c>
      <c r="H31" s="19">
        <v>2005</v>
      </c>
      <c r="I31" s="19">
        <v>1936</v>
      </c>
      <c r="J31" s="19">
        <v>4625</v>
      </c>
      <c r="K31" s="19">
        <v>2772</v>
      </c>
      <c r="L31" s="19">
        <v>8354</v>
      </c>
      <c r="M31" s="19">
        <v>10608</v>
      </c>
      <c r="N31" s="19">
        <v>2738</v>
      </c>
      <c r="O31" s="19">
        <v>7450</v>
      </c>
      <c r="P31" s="19">
        <v>2809</v>
      </c>
      <c r="Q31" s="19">
        <v>3113</v>
      </c>
      <c r="R31" s="19">
        <v>9582</v>
      </c>
      <c r="S31" s="19">
        <v>1555</v>
      </c>
      <c r="T31" s="19">
        <v>3887</v>
      </c>
      <c r="U31" s="19">
        <v>8541</v>
      </c>
      <c r="V31" s="19">
        <v>1966</v>
      </c>
      <c r="W31" s="19">
        <v>4886</v>
      </c>
      <c r="X31" s="19">
        <v>3105</v>
      </c>
      <c r="Y31" s="19">
        <v>1527</v>
      </c>
      <c r="Z31" s="19">
        <v>15351</v>
      </c>
      <c r="AA31" s="19">
        <v>2796</v>
      </c>
      <c r="AB31" s="19">
        <v>4205</v>
      </c>
      <c r="AC31" s="19">
        <v>24670</v>
      </c>
      <c r="AD31" s="19">
        <v>3744</v>
      </c>
      <c r="AE31" s="19">
        <v>4326</v>
      </c>
      <c r="AF31" s="19">
        <v>5286</v>
      </c>
      <c r="AG31" s="19">
        <v>13175</v>
      </c>
      <c r="AH31" s="19">
        <v>31629</v>
      </c>
      <c r="AI31" s="19">
        <v>877</v>
      </c>
      <c r="AJ31" s="19">
        <v>4129</v>
      </c>
    </row>
    <row r="32" spans="1:36" ht="17.100000000000001" customHeight="1" x14ac:dyDescent="0.2">
      <c r="A32" s="18" t="s">
        <v>81</v>
      </c>
      <c r="B32" s="28">
        <v>0.05</v>
      </c>
      <c r="C32" s="28">
        <v>4.6392948271862678E-3</v>
      </c>
      <c r="D32" s="28">
        <v>4.3096083382378067E-2</v>
      </c>
      <c r="E32" s="28">
        <v>3.5068597019169256E-2</v>
      </c>
      <c r="F32" s="28">
        <v>4.9646524423402963E-2</v>
      </c>
      <c r="G32" s="28">
        <v>2.7990647027700499E-2</v>
      </c>
      <c r="H32" s="28">
        <v>8.4860075867440963E-3</v>
      </c>
      <c r="I32" s="28">
        <v>2.1544359092462446E-2</v>
      </c>
      <c r="J32" s="28">
        <v>2.7905244828001621E-2</v>
      </c>
      <c r="K32" s="28">
        <v>4.8586187771864929E-2</v>
      </c>
      <c r="L32" s="28">
        <v>3.3771901428043975E-2</v>
      </c>
      <c r="M32" s="28">
        <v>5.5426679637404233E-2</v>
      </c>
      <c r="N32" s="28">
        <v>2.0842134910575974E-2</v>
      </c>
      <c r="O32" s="28">
        <v>6.9026783053952351E-2</v>
      </c>
      <c r="P32" s="28">
        <v>3.1808350146318408E-2</v>
      </c>
      <c r="Q32" s="28">
        <v>7.6940417732560995E-2</v>
      </c>
      <c r="R32" s="28">
        <v>4.5492992394245639E-2</v>
      </c>
      <c r="S32" s="28">
        <v>2.6301263110043185E-2</v>
      </c>
      <c r="T32" s="28">
        <v>1.3741741152220457E-2</v>
      </c>
      <c r="U32" s="28">
        <v>1.080376108622994E-2</v>
      </c>
      <c r="V32" s="28">
        <v>6.5007507318587121E-2</v>
      </c>
      <c r="W32" s="28">
        <v>2.5124659081517398E-2</v>
      </c>
      <c r="X32" s="28">
        <v>5.1348882799795048E-2</v>
      </c>
      <c r="Y32" s="28">
        <v>3.1753468155435831E-2</v>
      </c>
      <c r="Z32" s="28">
        <v>8.533775838803645E-2</v>
      </c>
      <c r="AA32" s="28">
        <v>3.6264656264067281E-2</v>
      </c>
      <c r="AB32" s="28">
        <v>1.3405472133013146E-2</v>
      </c>
      <c r="AC32" s="28">
        <v>3.8844701483311941E-2</v>
      </c>
      <c r="AD32" s="28">
        <v>4.7469627484109746E-2</v>
      </c>
      <c r="AE32" s="28">
        <v>7.6406864540854325E-2</v>
      </c>
      <c r="AF32" s="28">
        <v>6.5918500762693399E-2</v>
      </c>
      <c r="AG32" s="28">
        <v>6.5066232650662331E-2</v>
      </c>
      <c r="AH32" s="28">
        <v>8.1416744065593794E-2</v>
      </c>
      <c r="AI32" s="28">
        <v>3.456451566829491E-2</v>
      </c>
      <c r="AJ32" s="28">
        <v>3.6021221197705608E-2</v>
      </c>
    </row>
    <row r="33" spans="1:36" ht="17.100000000000001" customHeight="1" x14ac:dyDescent="0.2">
      <c r="A33" s="18" t="s">
        <v>80</v>
      </c>
      <c r="B33" s="28">
        <v>6.0000000000000001E-3</v>
      </c>
      <c r="C33" s="28">
        <v>2.2601526055039236E-4</v>
      </c>
      <c r="D33" s="28">
        <v>8.9480696609194037E-3</v>
      </c>
      <c r="E33" s="28">
        <v>6.8672459281407675E-3</v>
      </c>
      <c r="F33" s="28">
        <v>1.2725462896912272E-2</v>
      </c>
      <c r="G33" s="28">
        <v>2.9167170571036288E-3</v>
      </c>
      <c r="H33" s="28">
        <v>1.3955237015120603E-3</v>
      </c>
      <c r="I33" s="28">
        <v>2.0860037778247728E-3</v>
      </c>
      <c r="J33" s="28">
        <v>3.7853959779722045E-3</v>
      </c>
      <c r="K33" s="28">
        <v>5.111049607076007E-3</v>
      </c>
      <c r="L33" s="28">
        <v>6.691741628041795E-3</v>
      </c>
      <c r="M33" s="28">
        <v>4.4148050528553693E-3</v>
      </c>
      <c r="N33" s="28">
        <v>2.9555599045776372E-3</v>
      </c>
      <c r="O33" s="28">
        <v>5.5543691040327563E-3</v>
      </c>
      <c r="P33" s="28">
        <v>3.0713581809135274E-3</v>
      </c>
      <c r="Q33" s="28">
        <v>7.8824599701571071E-3</v>
      </c>
      <c r="R33" s="28">
        <v>4.2967384890375878E-3</v>
      </c>
      <c r="S33" s="28">
        <v>2.1577789262252722E-3</v>
      </c>
      <c r="T33" s="28">
        <v>1.0235957089405601E-3</v>
      </c>
      <c r="U33" s="28">
        <v>1.1584033509701398E-3</v>
      </c>
      <c r="V33" s="28">
        <v>1.2750653162491033E-2</v>
      </c>
      <c r="W33" s="28">
        <v>2.1672406369025949E-3</v>
      </c>
      <c r="X33" s="28">
        <v>6.3404738163188113E-3</v>
      </c>
      <c r="Y33" s="28">
        <v>1.9578893311079726E-3</v>
      </c>
      <c r="Z33" s="28">
        <v>1.1462367149987175E-2</v>
      </c>
      <c r="AA33" s="28">
        <v>5.3205377076136155E-3</v>
      </c>
      <c r="AB33" s="28">
        <v>1.3787418831531133E-3</v>
      </c>
      <c r="AC33" s="28">
        <v>3.8173933365445527E-3</v>
      </c>
      <c r="AD33" s="28">
        <v>3.9752552392997775E-3</v>
      </c>
      <c r="AE33" s="28">
        <v>8.3733250041248992E-3</v>
      </c>
      <c r="AF33" s="28">
        <v>4.089203783865303E-3</v>
      </c>
      <c r="AG33" s="28">
        <v>6.8677123608133451E-3</v>
      </c>
      <c r="AH33" s="28">
        <v>6.7149714791705688E-3</v>
      </c>
      <c r="AI33" s="28">
        <v>4.2390101035579657E-3</v>
      </c>
      <c r="AJ33" s="28">
        <v>4.6333068572941491E-3</v>
      </c>
    </row>
    <row r="34" spans="1:36" ht="17.100000000000001" customHeight="1" x14ac:dyDescent="0.2">
      <c r="A34" s="18" t="s">
        <v>31</v>
      </c>
      <c r="B34" s="28">
        <v>0.65400000000000003</v>
      </c>
      <c r="C34" s="28">
        <v>1.1127659574468085</v>
      </c>
      <c r="D34" s="28">
        <v>0.55330330330330335</v>
      </c>
      <c r="E34" s="28">
        <v>0.53002223869532983</v>
      </c>
      <c r="F34" s="28">
        <v>0.53241096592364845</v>
      </c>
      <c r="G34" s="28">
        <v>0.8349097162510748</v>
      </c>
      <c r="H34" s="28">
        <v>0.7859680284191829</v>
      </c>
      <c r="I34" s="28">
        <v>0.73284313725490191</v>
      </c>
      <c r="J34" s="28">
        <v>0.72688100762346697</v>
      </c>
      <c r="K34" s="28">
        <v>0.70679697912039097</v>
      </c>
      <c r="L34" s="28">
        <v>0.61531038919266645</v>
      </c>
      <c r="M34" s="28">
        <v>0.74871266735324404</v>
      </c>
      <c r="N34" s="28">
        <v>0.75402144772117963</v>
      </c>
      <c r="O34" s="28">
        <v>0.69639395114385416</v>
      </c>
      <c r="P34" s="28">
        <v>0.83922558922558921</v>
      </c>
      <c r="Q34" s="28">
        <v>0.67545963229416461</v>
      </c>
      <c r="R34" s="28">
        <v>0.7553003533568905</v>
      </c>
      <c r="S34" s="28">
        <v>0.79551820728291311</v>
      </c>
      <c r="T34" s="28">
        <v>0.6658238516645596</v>
      </c>
      <c r="U34" s="28">
        <v>0.86032582654528034</v>
      </c>
      <c r="V34" s="28">
        <v>0.43026706231454004</v>
      </c>
      <c r="W34" s="28">
        <v>0.73202614379084963</v>
      </c>
      <c r="X34" s="28">
        <v>0.53428377460964016</v>
      </c>
      <c r="Y34" s="28">
        <v>0.68298368298368295</v>
      </c>
      <c r="Z34" s="28">
        <v>0.5272507370171593</v>
      </c>
      <c r="AA34" s="28">
        <v>0.64137086903304774</v>
      </c>
      <c r="AB34" s="28">
        <v>0.72507403751233956</v>
      </c>
      <c r="AC34" s="28">
        <v>0.68436412616455267</v>
      </c>
      <c r="AD34" s="28">
        <v>0.76812227074235806</v>
      </c>
      <c r="AE34" s="28">
        <v>0.60329009807023093</v>
      </c>
      <c r="AF34" s="28">
        <v>0.7188378631677601</v>
      </c>
      <c r="AG34" s="28">
        <v>0.63100469768146694</v>
      </c>
      <c r="AH34" s="28">
        <v>0.61174675819984747</v>
      </c>
      <c r="AI34" s="28">
        <v>0.77065527065527062</v>
      </c>
      <c r="AJ34" s="28">
        <v>0.57774001699235344</v>
      </c>
    </row>
    <row r="35" spans="1:36" ht="17.100000000000001" customHeight="1" x14ac:dyDescent="0.2">
      <c r="A35" s="18" t="s">
        <v>32</v>
      </c>
      <c r="B35" s="28">
        <v>1.2999999999999999E-2</v>
      </c>
      <c r="C35" s="28">
        <v>9.5465393794749408E-3</v>
      </c>
      <c r="D35" s="28">
        <v>3.5563458546343631E-3</v>
      </c>
      <c r="E35" s="28">
        <v>9.2121748102291998E-3</v>
      </c>
      <c r="F35" s="28">
        <v>1.0270815018118662E-2</v>
      </c>
      <c r="G35" s="28">
        <v>4.1469451561075166E-3</v>
      </c>
      <c r="H35" s="28">
        <v>6.3248358439551948E-3</v>
      </c>
      <c r="I35" s="28">
        <v>7.0791498011179453E-3</v>
      </c>
      <c r="J35" s="28">
        <v>1.0045188748804579E-2</v>
      </c>
      <c r="K35" s="28">
        <v>3.5534745084082213E-2</v>
      </c>
      <c r="L35" s="28">
        <v>5.9266708430874742E-3</v>
      </c>
      <c r="M35" s="28">
        <v>1.5121309383784216E-2</v>
      </c>
      <c r="N35" s="28">
        <v>5.196713282907983E-3</v>
      </c>
      <c r="O35" s="28">
        <v>1.074206628325541E-2</v>
      </c>
      <c r="P35" s="28">
        <v>6.2842128311802062E-3</v>
      </c>
      <c r="Q35" s="28">
        <v>8.4879704969853063E-3</v>
      </c>
      <c r="R35" s="28">
        <v>8.7851551174253414E-3</v>
      </c>
      <c r="S35" s="28">
        <v>6.7857142857142855E-3</v>
      </c>
      <c r="T35" s="28">
        <v>5.6561476116571826E-3</v>
      </c>
      <c r="U35" s="28">
        <v>3.9408683563786212E-3</v>
      </c>
      <c r="V35" s="28">
        <v>3.5165407658244332E-3</v>
      </c>
      <c r="W35" s="28">
        <v>1.3820288183052721E-2</v>
      </c>
      <c r="X35" s="28"/>
      <c r="Y35" s="28">
        <v>2.4199681947037268E-4</v>
      </c>
      <c r="Z35" s="28">
        <v>2.0157580472864915E-2</v>
      </c>
      <c r="AA35" s="28">
        <v>6.5881055750809728E-3</v>
      </c>
      <c r="AB35" s="28">
        <v>1.1222531948014336E-3</v>
      </c>
      <c r="AC35" s="28">
        <v>2.0650225619521682E-2</v>
      </c>
      <c r="AD35" s="28">
        <v>5.209854334341818E-3</v>
      </c>
      <c r="AE35" s="28">
        <v>5.5400743099787682E-3</v>
      </c>
      <c r="AF35" s="28">
        <v>2.6127422948750813E-3</v>
      </c>
      <c r="AG35" s="28">
        <v>1.1789525372713591E-2</v>
      </c>
      <c r="AH35" s="28">
        <v>2.0198416819821815E-2</v>
      </c>
      <c r="AI35" s="28"/>
      <c r="AJ35" s="28">
        <v>2.1224861550472072E-2</v>
      </c>
    </row>
    <row r="36" spans="1:36" ht="17.100000000000001" customHeight="1" x14ac:dyDescent="0.2">
      <c r="A36" s="18" t="s">
        <v>33</v>
      </c>
      <c r="B36" s="28">
        <v>0.28199999999999997</v>
      </c>
      <c r="C36" s="28">
        <v>6.1111111111111109E-2</v>
      </c>
      <c r="D36" s="28"/>
      <c r="E36" s="28"/>
      <c r="F36" s="28">
        <v>0.14613778705636743</v>
      </c>
      <c r="G36" s="28"/>
      <c r="H36" s="28"/>
      <c r="I36" s="28">
        <v>0.56683168316831678</v>
      </c>
      <c r="J36" s="28">
        <v>0.21802325581395349</v>
      </c>
      <c r="K36" s="28">
        <v>0.42003129890453833</v>
      </c>
      <c r="L36" s="28">
        <v>9.7357440890125171E-3</v>
      </c>
      <c r="M36" s="28">
        <v>3.6914963744232039E-2</v>
      </c>
      <c r="N36" s="28">
        <v>0.17539267015706805</v>
      </c>
      <c r="O36" s="28">
        <v>7.5589792970630718E-2</v>
      </c>
      <c r="P36" s="28"/>
      <c r="Q36" s="28">
        <v>6.7586206896551718E-2</v>
      </c>
      <c r="R36" s="28">
        <v>4.6204620462046202E-2</v>
      </c>
      <c r="S36" s="28">
        <v>0.11961722488038277</v>
      </c>
      <c r="T36" s="28">
        <v>0.13617886178861788</v>
      </c>
      <c r="U36" s="28">
        <v>0.48976377952755906</v>
      </c>
      <c r="V36" s="28">
        <v>0.43827160493827161</v>
      </c>
      <c r="W36" s="28">
        <v>3.2173913043478261E-2</v>
      </c>
      <c r="X36" s="28">
        <v>0</v>
      </c>
      <c r="Y36" s="28"/>
      <c r="Z36" s="28">
        <v>0.36314902741614336</v>
      </c>
      <c r="AA36" s="28">
        <v>0.33682008368200839</v>
      </c>
      <c r="AB36" s="28">
        <v>0.92473118279569888</v>
      </c>
      <c r="AC36" s="28">
        <v>0.13200462160600809</v>
      </c>
      <c r="AD36" s="28">
        <v>0.56278026905829592</v>
      </c>
      <c r="AE36" s="28">
        <v>9.1816367265469059E-2</v>
      </c>
      <c r="AF36" s="28"/>
      <c r="AG36" s="28">
        <v>0.27651369070574622</v>
      </c>
      <c r="AH36" s="28">
        <v>0.43818466353677621</v>
      </c>
      <c r="AI36" s="28">
        <v>0</v>
      </c>
      <c r="AJ36" s="28">
        <v>0.46360153256704983</v>
      </c>
    </row>
    <row r="37" spans="1:36" ht="17.100000000000001" customHeight="1" x14ac:dyDescent="0.2">
      <c r="A37" s="18" t="s">
        <v>34</v>
      </c>
      <c r="B37" s="19">
        <v>598914.19130000006</v>
      </c>
      <c r="C37" s="19">
        <v>1698.904</v>
      </c>
      <c r="D37" s="19">
        <v>12164.861000000001</v>
      </c>
      <c r="E37" s="19">
        <v>11219.45</v>
      </c>
      <c r="F37" s="19">
        <v>21248.571</v>
      </c>
      <c r="G37" s="19">
        <v>7280.56</v>
      </c>
      <c r="H37" s="19">
        <v>8871.3230000000003</v>
      </c>
      <c r="I37" s="19">
        <v>8483.7430000000004</v>
      </c>
      <c r="J37" s="19">
        <v>25043.06</v>
      </c>
      <c r="K37" s="19">
        <v>12554.005999999999</v>
      </c>
      <c r="L37" s="19">
        <v>34781.353000000003</v>
      </c>
      <c r="M37" s="19">
        <v>22834.114000000001</v>
      </c>
      <c r="N37" s="19">
        <v>12265.868</v>
      </c>
      <c r="O37" s="19">
        <v>20773.643</v>
      </c>
      <c r="P37" s="19">
        <v>6621.4960000000001</v>
      </c>
      <c r="Q37" s="19">
        <v>13049.172</v>
      </c>
      <c r="R37" s="19">
        <v>10504.22</v>
      </c>
      <c r="S37" s="19">
        <v>3713.5990000000002</v>
      </c>
      <c r="T37" s="19">
        <v>9443.5400000000009</v>
      </c>
      <c r="U37" s="19">
        <v>26021.723999999998</v>
      </c>
      <c r="V37" s="19">
        <v>13294.258</v>
      </c>
      <c r="W37" s="19">
        <v>10480.89</v>
      </c>
      <c r="X37" s="19">
        <v>11453.153</v>
      </c>
      <c r="Y37" s="19">
        <v>4021.1529999999998</v>
      </c>
      <c r="Z37" s="19">
        <v>60518.724000000002</v>
      </c>
      <c r="AA37" s="19">
        <v>14308.097</v>
      </c>
      <c r="AB37" s="19">
        <v>9704.5020000000004</v>
      </c>
      <c r="AC37" s="19">
        <v>47843.063000000002</v>
      </c>
      <c r="AD37" s="19">
        <v>8772.2630000000008</v>
      </c>
      <c r="AE37" s="19">
        <v>15048.324000000001</v>
      </c>
      <c r="AF37" s="19">
        <v>7923.77</v>
      </c>
      <c r="AG37" s="19">
        <v>29009.109</v>
      </c>
      <c r="AH37" s="19">
        <v>75564.452999999994</v>
      </c>
      <c r="AI37" s="19">
        <v>3471.1410000000001</v>
      </c>
      <c r="AJ37" s="19">
        <v>18928.084300000002</v>
      </c>
    </row>
    <row r="38" spans="1:36" ht="17.100000000000001" customHeight="1" x14ac:dyDescent="0.2">
      <c r="A38" s="18" t="s">
        <v>35</v>
      </c>
      <c r="B38" s="19">
        <v>570911.60230000003</v>
      </c>
      <c r="C38" s="19">
        <v>1693.924</v>
      </c>
      <c r="D38" s="19">
        <v>11963.134</v>
      </c>
      <c r="E38" s="19">
        <v>10784.572</v>
      </c>
      <c r="F38" s="19">
        <v>19992.113000000001</v>
      </c>
      <c r="G38" s="19">
        <v>7070.4560000000001</v>
      </c>
      <c r="H38" s="19">
        <v>8739.5419999999995</v>
      </c>
      <c r="I38" s="19">
        <v>8225.4719999999998</v>
      </c>
      <c r="J38" s="19">
        <v>25013.947</v>
      </c>
      <c r="K38" s="19">
        <v>12312.198</v>
      </c>
      <c r="L38" s="19">
        <v>33095.148999999998</v>
      </c>
      <c r="M38" s="19">
        <v>21316.473000000002</v>
      </c>
      <c r="N38" s="19">
        <v>11242.321</v>
      </c>
      <c r="O38" s="19">
        <v>19261.328000000001</v>
      </c>
      <c r="P38" s="19">
        <v>6600.6080000000002</v>
      </c>
      <c r="Q38" s="19">
        <v>12448.245999999999</v>
      </c>
      <c r="R38" s="19">
        <v>9459.35</v>
      </c>
      <c r="S38" s="19">
        <v>3624.6889999999999</v>
      </c>
      <c r="T38" s="19">
        <v>9113.8590000000004</v>
      </c>
      <c r="U38" s="19">
        <v>23120.937999999998</v>
      </c>
      <c r="V38" s="19">
        <v>12790.761</v>
      </c>
      <c r="W38" s="19">
        <v>9803.9449999999997</v>
      </c>
      <c r="X38" s="19">
        <v>11307.781999999999</v>
      </c>
      <c r="Y38" s="19">
        <v>3829.1889999999999</v>
      </c>
      <c r="Z38" s="19">
        <v>58417.792000000001</v>
      </c>
      <c r="AA38" s="19">
        <v>14246.805</v>
      </c>
      <c r="AB38" s="19">
        <v>9234.3089999999993</v>
      </c>
      <c r="AC38" s="19">
        <v>44823.385999999999</v>
      </c>
      <c r="AD38" s="19">
        <v>8298.1630000000005</v>
      </c>
      <c r="AE38" s="19">
        <v>14258.695</v>
      </c>
      <c r="AF38" s="19">
        <v>7553.5439999999999</v>
      </c>
      <c r="AG38" s="19">
        <v>27711.844000000001</v>
      </c>
      <c r="AH38" s="19">
        <v>73039.873999999996</v>
      </c>
      <c r="AI38" s="19">
        <v>3287.3539999999998</v>
      </c>
      <c r="AJ38" s="19">
        <v>17229.8403</v>
      </c>
    </row>
    <row r="39" spans="1:36" ht="17.100000000000001" customHeight="1" x14ac:dyDescent="0.2">
      <c r="A39" s="18" t="s">
        <v>36</v>
      </c>
      <c r="B39" s="19">
        <v>12385.303000000002</v>
      </c>
      <c r="C39" s="19"/>
      <c r="D39" s="19">
        <v>48.768000000000001</v>
      </c>
      <c r="E39" s="19">
        <v>54.061999999999998</v>
      </c>
      <c r="F39" s="19">
        <v>590.86400000000003</v>
      </c>
      <c r="G39" s="19">
        <v>107.221</v>
      </c>
      <c r="H39" s="19">
        <v>79.040000000000006</v>
      </c>
      <c r="I39" s="19">
        <v>10.167999999999999</v>
      </c>
      <c r="J39" s="19"/>
      <c r="K39" s="19">
        <v>190.03200000000001</v>
      </c>
      <c r="L39" s="19">
        <v>1108.4559999999999</v>
      </c>
      <c r="M39" s="19">
        <v>555.221</v>
      </c>
      <c r="N39" s="19">
        <v>681.28800000000001</v>
      </c>
      <c r="O39" s="19">
        <v>910.23800000000006</v>
      </c>
      <c r="P39" s="19">
        <v>20.888999999999999</v>
      </c>
      <c r="Q39" s="19">
        <v>235.02099999999999</v>
      </c>
      <c r="R39" s="19">
        <v>380.17599999999999</v>
      </c>
      <c r="S39" s="19">
        <v>34.978999999999999</v>
      </c>
      <c r="T39" s="19">
        <v>182.755</v>
      </c>
      <c r="U39" s="19">
        <v>937.86699999999996</v>
      </c>
      <c r="V39" s="19">
        <v>157.21600000000001</v>
      </c>
      <c r="W39" s="19">
        <v>312.16000000000003</v>
      </c>
      <c r="X39" s="19">
        <v>11.343999999999999</v>
      </c>
      <c r="Y39" s="19">
        <v>157.005</v>
      </c>
      <c r="Z39" s="19">
        <v>1116.8910000000001</v>
      </c>
      <c r="AA39" s="19"/>
      <c r="AB39" s="19">
        <v>374.38600000000002</v>
      </c>
      <c r="AC39" s="19">
        <v>1091.2550000000001</v>
      </c>
      <c r="AD39" s="19">
        <v>376.245</v>
      </c>
      <c r="AE39" s="19">
        <v>171.136</v>
      </c>
      <c r="AF39" s="19">
        <v>265.584</v>
      </c>
      <c r="AG39" s="19">
        <v>487.024</v>
      </c>
      <c r="AH39" s="19">
        <v>793.50599999999997</v>
      </c>
      <c r="AI39" s="19">
        <v>119.434</v>
      </c>
      <c r="AJ39" s="19">
        <v>825.072</v>
      </c>
    </row>
    <row r="40" spans="1:36" ht="17.100000000000001" customHeight="1" x14ac:dyDescent="0.2">
      <c r="A40" s="18" t="s">
        <v>37</v>
      </c>
      <c r="B40" s="19">
        <v>15617.288</v>
      </c>
      <c r="C40" s="19">
        <v>4.9809999999999999</v>
      </c>
      <c r="D40" s="19">
        <v>152.959</v>
      </c>
      <c r="E40" s="19">
        <v>380.81599999999997</v>
      </c>
      <c r="F40" s="19">
        <v>665.596</v>
      </c>
      <c r="G40" s="19">
        <v>102.884</v>
      </c>
      <c r="H40" s="19">
        <v>52.741</v>
      </c>
      <c r="I40" s="19">
        <v>248.10300000000001</v>
      </c>
      <c r="J40" s="19">
        <v>29.111999999999998</v>
      </c>
      <c r="K40" s="19">
        <v>51.777000000000001</v>
      </c>
      <c r="L40" s="19">
        <v>577.74800000000005</v>
      </c>
      <c r="M40" s="19">
        <v>962.41899999999998</v>
      </c>
      <c r="N40" s="19">
        <v>342.25799999999998</v>
      </c>
      <c r="O40" s="19">
        <v>602.07500000000005</v>
      </c>
      <c r="P40" s="19"/>
      <c r="Q40" s="19">
        <v>365.90499999999997</v>
      </c>
      <c r="R40" s="19">
        <v>664.69399999999996</v>
      </c>
      <c r="S40" s="19">
        <v>53.932000000000002</v>
      </c>
      <c r="T40" s="19">
        <v>146.92599999999999</v>
      </c>
      <c r="U40" s="19">
        <v>1962.9190000000001</v>
      </c>
      <c r="V40" s="19">
        <v>346.28</v>
      </c>
      <c r="W40" s="19">
        <v>364.786</v>
      </c>
      <c r="X40" s="19">
        <v>134.02600000000001</v>
      </c>
      <c r="Y40" s="19">
        <v>34.959000000000003</v>
      </c>
      <c r="Z40" s="19">
        <v>984.04</v>
      </c>
      <c r="AA40" s="19">
        <v>61.292999999999999</v>
      </c>
      <c r="AB40" s="19">
        <v>95.808000000000007</v>
      </c>
      <c r="AC40" s="19">
        <v>1928.422</v>
      </c>
      <c r="AD40" s="19">
        <v>97.855000000000004</v>
      </c>
      <c r="AE40" s="19">
        <v>618.49199999999996</v>
      </c>
      <c r="AF40" s="19">
        <v>104.642</v>
      </c>
      <c r="AG40" s="19">
        <v>810.24</v>
      </c>
      <c r="AH40" s="19">
        <v>1731.075</v>
      </c>
      <c r="AI40" s="19">
        <v>64.352999999999994</v>
      </c>
      <c r="AJ40" s="19">
        <v>873.17200000000003</v>
      </c>
    </row>
    <row r="41" spans="1:36" ht="17.100000000000001" customHeight="1" x14ac:dyDescent="0.2">
      <c r="A41" s="18" t="s">
        <v>38</v>
      </c>
      <c r="B41" s="28">
        <v>0.21620992174640236</v>
      </c>
      <c r="C41" s="28">
        <v>0.13895190969889243</v>
      </c>
      <c r="D41" s="28">
        <v>0.36928110150419491</v>
      </c>
      <c r="E41" s="28">
        <v>0.30428448403121094</v>
      </c>
      <c r="F41" s="28">
        <v>0.33220426057556424</v>
      </c>
      <c r="G41" s="28">
        <v>0.22407849038113958</v>
      </c>
      <c r="H41" s="28">
        <v>0.35819408276521741</v>
      </c>
      <c r="I41" s="28">
        <v>0.21602769312433354</v>
      </c>
      <c r="J41" s="28">
        <v>0.2699804572694503</v>
      </c>
      <c r="K41" s="28">
        <v>0.20850623309437785</v>
      </c>
      <c r="L41" s="28">
        <v>0.33729329152455662</v>
      </c>
      <c r="M41" s="28">
        <v>0.16673811941881636</v>
      </c>
      <c r="N41" s="28">
        <v>0.24730646568804621</v>
      </c>
      <c r="O41" s="28">
        <v>0.18916895422765684</v>
      </c>
      <c r="P41" s="28">
        <v>0.19568233746778951</v>
      </c>
      <c r="Q41" s="28">
        <v>0.2610073795968566</v>
      </c>
      <c r="R41" s="28">
        <v>0.1338850785350057</v>
      </c>
      <c r="S41" s="28">
        <v>0.21444123768013507</v>
      </c>
      <c r="T41" s="28">
        <v>0.16320910868709315</v>
      </c>
      <c r="U41" s="28">
        <v>0.20127324506521257</v>
      </c>
      <c r="V41" s="28">
        <v>0.29661575664878626</v>
      </c>
      <c r="W41" s="28">
        <v>0.1873272542102917</v>
      </c>
      <c r="X41" s="28">
        <v>0.38926067493969652</v>
      </c>
      <c r="Y41" s="28">
        <v>0.1295564078123311</v>
      </c>
      <c r="Z41" s="28">
        <v>0.20900501699285987</v>
      </c>
      <c r="AA41" s="28">
        <v>0.38019486741471475</v>
      </c>
      <c r="AB41" s="28">
        <v>0.21710503664565373</v>
      </c>
      <c r="AC41" s="28">
        <v>0.18465954514673491</v>
      </c>
      <c r="AD41" s="28">
        <v>0.18911534753629941</v>
      </c>
      <c r="AE41" s="28">
        <v>0.21424841443498649</v>
      </c>
      <c r="AF41" s="28">
        <v>0.12921733411161695</v>
      </c>
      <c r="AG41" s="28">
        <v>0.20816231292209864</v>
      </c>
      <c r="AH41" s="28">
        <v>0.1828206240629657</v>
      </c>
      <c r="AI41" s="28">
        <v>0.21696643613695171</v>
      </c>
      <c r="AJ41" s="28">
        <v>0.27238221680146418</v>
      </c>
    </row>
    <row r="42" spans="1:36" ht="17.100000000000001" customHeight="1" x14ac:dyDescent="0.2">
      <c r="A42" s="18" t="s">
        <v>39</v>
      </c>
      <c r="B42" s="28">
        <v>0.21057203199023888</v>
      </c>
      <c r="C42" s="28">
        <v>0.13854459974476879</v>
      </c>
      <c r="D42" s="28">
        <v>0.36463782049958826</v>
      </c>
      <c r="E42" s="28">
        <v>0.293956312857862</v>
      </c>
      <c r="F42" s="28">
        <v>0.32179823550152359</v>
      </c>
      <c r="G42" s="28">
        <v>0.22091199394049726</v>
      </c>
      <c r="H42" s="28">
        <v>0.35606457918169099</v>
      </c>
      <c r="I42" s="28">
        <v>0.20971006672437936</v>
      </c>
      <c r="J42" s="28">
        <v>0.26966660021474192</v>
      </c>
      <c r="K42" s="28">
        <v>0.20764629892478334</v>
      </c>
      <c r="L42" s="28">
        <v>0.33169056167699346</v>
      </c>
      <c r="M42" s="28">
        <v>0.15971038447402905</v>
      </c>
      <c r="N42" s="28">
        <v>0.24040578294468676</v>
      </c>
      <c r="O42" s="28">
        <v>0.18368632046647568</v>
      </c>
      <c r="P42" s="28">
        <v>0.19568236702037667</v>
      </c>
      <c r="Q42" s="28">
        <v>0.25368860831915502</v>
      </c>
      <c r="R42" s="28">
        <v>0.12541299699142158</v>
      </c>
      <c r="S42" s="28">
        <v>0.21132699987758091</v>
      </c>
      <c r="T42" s="28">
        <v>0.16066984253235034</v>
      </c>
      <c r="U42" s="28">
        <v>0.1860904279340278</v>
      </c>
      <c r="V42" s="28">
        <v>0.28888968417237587</v>
      </c>
      <c r="W42" s="28">
        <v>0.1808073716023165</v>
      </c>
      <c r="X42" s="28">
        <v>0.38470547162754809</v>
      </c>
      <c r="Y42" s="28">
        <v>0.12843007353439856</v>
      </c>
      <c r="Z42" s="28">
        <v>0.20560657280347691</v>
      </c>
      <c r="AA42" s="28">
        <v>0.37856621590266654</v>
      </c>
      <c r="AB42" s="28">
        <v>0.21496168274187688</v>
      </c>
      <c r="AC42" s="28">
        <v>0.17721642785779887</v>
      </c>
      <c r="AD42" s="28">
        <v>0.18700575707678346</v>
      </c>
      <c r="AE42" s="28">
        <v>0.20544270659741348</v>
      </c>
      <c r="AF42" s="28">
        <v>0.12751087869000477</v>
      </c>
      <c r="AG42" s="28">
        <v>0.20234822050773618</v>
      </c>
      <c r="AH42" s="28">
        <v>0.17863246635660937</v>
      </c>
      <c r="AI42" s="28">
        <v>0.21294400055605156</v>
      </c>
      <c r="AJ42" s="28">
        <v>0.25981694494196766</v>
      </c>
    </row>
    <row r="43" spans="1:36" ht="17.100000000000001" customHeight="1" x14ac:dyDescent="0.2">
      <c r="A43" s="18" t="s">
        <v>40</v>
      </c>
      <c r="B43" s="28">
        <v>0.20610089834315831</v>
      </c>
      <c r="C43" s="28">
        <v>0.13854459974476879</v>
      </c>
      <c r="D43" s="28">
        <v>0.36315740072675595</v>
      </c>
      <c r="E43" s="28">
        <v>0.29249008877596</v>
      </c>
      <c r="F43" s="28">
        <v>0.31256055367243873</v>
      </c>
      <c r="G43" s="28">
        <v>0.21761198407626209</v>
      </c>
      <c r="H43" s="28">
        <v>0.35287321073509481</v>
      </c>
      <c r="I43" s="28">
        <v>0.20945115157528912</v>
      </c>
      <c r="J43" s="28">
        <v>0.26966660021474192</v>
      </c>
      <c r="K43" s="28">
        <v>0.20449010667129941</v>
      </c>
      <c r="L43" s="28">
        <v>0.32094127389770138</v>
      </c>
      <c r="M43" s="28">
        <v>0.15565607759784217</v>
      </c>
      <c r="N43" s="28">
        <v>0.22666954125386815</v>
      </c>
      <c r="O43" s="28">
        <v>0.1753975109130298</v>
      </c>
      <c r="P43" s="28">
        <v>0.19506504302782804</v>
      </c>
      <c r="Q43" s="28">
        <v>0.24898775715708646</v>
      </c>
      <c r="R43" s="28">
        <v>0.12056733556990487</v>
      </c>
      <c r="S43" s="28">
        <v>0.20930714257666785</v>
      </c>
      <c r="T43" s="28">
        <v>0.1575113574030334</v>
      </c>
      <c r="U43" s="28">
        <v>0.17883619933143499</v>
      </c>
      <c r="V43" s="28">
        <v>0.28538194851708054</v>
      </c>
      <c r="W43" s="28">
        <v>0.17522806720409415</v>
      </c>
      <c r="X43" s="28">
        <v>0.38431992075814853</v>
      </c>
      <c r="Y43" s="28">
        <v>0.12337157319666581</v>
      </c>
      <c r="Z43" s="28">
        <v>0.20174932322838388</v>
      </c>
      <c r="AA43" s="28">
        <v>0.37856621590266654</v>
      </c>
      <c r="AB43" s="28">
        <v>0.20658607663147371</v>
      </c>
      <c r="AC43" s="28">
        <v>0.17300451834984992</v>
      </c>
      <c r="AD43" s="28">
        <v>0.1788945429084674</v>
      </c>
      <c r="AE43" s="28">
        <v>0.20300618166262702</v>
      </c>
      <c r="AF43" s="28">
        <v>0.12317985236507363</v>
      </c>
      <c r="AG43" s="28">
        <v>0.19885345469853563</v>
      </c>
      <c r="AH43" s="28">
        <v>0.17671265808223852</v>
      </c>
      <c r="AI43" s="28">
        <v>0.20547868314786197</v>
      </c>
      <c r="AJ43" s="28">
        <v>0.24794385008361383</v>
      </c>
    </row>
    <row r="44" spans="1:36" ht="17.100000000000001" customHeight="1" x14ac:dyDescent="0.2">
      <c r="A44" s="18" t="s">
        <v>41</v>
      </c>
      <c r="B44" s="19">
        <v>2770058.7765000002</v>
      </c>
      <c r="C44" s="19">
        <v>12226.561</v>
      </c>
      <c r="D44" s="19">
        <v>32942.008000000002</v>
      </c>
      <c r="E44" s="19">
        <v>36871.580999999998</v>
      </c>
      <c r="F44" s="19">
        <v>63962.3675</v>
      </c>
      <c r="G44" s="19">
        <v>32491.115000000002</v>
      </c>
      <c r="H44" s="19">
        <v>24766.805</v>
      </c>
      <c r="I44" s="19">
        <v>39271.553</v>
      </c>
      <c r="J44" s="19">
        <v>92758.788</v>
      </c>
      <c r="K44" s="19">
        <v>60209.26</v>
      </c>
      <c r="L44" s="19">
        <v>103119.018</v>
      </c>
      <c r="M44" s="19">
        <v>136945.973</v>
      </c>
      <c r="N44" s="19">
        <v>49597.845999999998</v>
      </c>
      <c r="O44" s="19">
        <v>109815.287</v>
      </c>
      <c r="P44" s="19">
        <v>33837.985000000001</v>
      </c>
      <c r="Q44" s="19">
        <v>49995.413999999997</v>
      </c>
      <c r="R44" s="19">
        <v>78456.987999999998</v>
      </c>
      <c r="S44" s="19">
        <v>17317.560000000001</v>
      </c>
      <c r="T44" s="19">
        <v>57861.599000000002</v>
      </c>
      <c r="U44" s="19">
        <v>129285.55899999999</v>
      </c>
      <c r="V44" s="19">
        <v>44819.796999999999</v>
      </c>
      <c r="W44" s="19">
        <v>55949.627</v>
      </c>
      <c r="X44" s="19">
        <v>29422.835999999999</v>
      </c>
      <c r="Y44" s="19">
        <v>31037.855</v>
      </c>
      <c r="Z44" s="19">
        <v>289556.32199999999</v>
      </c>
      <c r="AA44" s="19">
        <v>37633.588000000003</v>
      </c>
      <c r="AB44" s="19">
        <v>44699.571000000004</v>
      </c>
      <c r="AC44" s="19">
        <v>259087.95</v>
      </c>
      <c r="AD44" s="19">
        <v>46385.780500000001</v>
      </c>
      <c r="AE44" s="19">
        <v>70237.737999999998</v>
      </c>
      <c r="AF44" s="19">
        <v>61321.262000000002</v>
      </c>
      <c r="AG44" s="19">
        <v>139358.122</v>
      </c>
      <c r="AH44" s="19">
        <v>413325.64850000001</v>
      </c>
      <c r="AI44" s="19">
        <v>15998.516</v>
      </c>
      <c r="AJ44" s="19">
        <v>69490.895999999993</v>
      </c>
    </row>
    <row r="45" spans="1:36" ht="17.100000000000001" customHeight="1" x14ac:dyDescent="0.2">
      <c r="A45" s="18" t="s">
        <v>42</v>
      </c>
      <c r="B45" s="19">
        <v>2482600.9010000001</v>
      </c>
      <c r="C45" s="19">
        <v>11035.674000000001</v>
      </c>
      <c r="D45" s="19">
        <v>30290.108</v>
      </c>
      <c r="E45" s="19">
        <v>33561.716999999997</v>
      </c>
      <c r="F45" s="19">
        <v>56814.559000000001</v>
      </c>
      <c r="G45" s="19">
        <v>30155.955999999998</v>
      </c>
      <c r="H45" s="19">
        <v>22380.036</v>
      </c>
      <c r="I45" s="19">
        <v>34307.732000000004</v>
      </c>
      <c r="J45" s="19">
        <v>84964.755999999994</v>
      </c>
      <c r="K45" s="19">
        <v>55321.438999999998</v>
      </c>
      <c r="L45" s="19">
        <v>95431.407999999996</v>
      </c>
      <c r="M45" s="19">
        <v>125550.56299999999</v>
      </c>
      <c r="N45" s="19">
        <v>46498.171999999999</v>
      </c>
      <c r="O45" s="19">
        <v>98538.638000000006</v>
      </c>
      <c r="P45" s="19">
        <v>31634.994999999999</v>
      </c>
      <c r="Q45" s="19">
        <v>44165.701000000001</v>
      </c>
      <c r="R45" s="19">
        <v>70830.063999999998</v>
      </c>
      <c r="S45" s="19">
        <v>15613.028</v>
      </c>
      <c r="T45" s="19">
        <v>52806.576999999997</v>
      </c>
      <c r="U45" s="19">
        <v>112229.076</v>
      </c>
      <c r="V45" s="19">
        <v>40358.074000000001</v>
      </c>
      <c r="W45" s="19">
        <v>51137.697999999997</v>
      </c>
      <c r="X45" s="19">
        <v>26340.892</v>
      </c>
      <c r="Y45" s="19">
        <v>28611.845000000001</v>
      </c>
      <c r="Z45" s="19">
        <v>245411.15900000001</v>
      </c>
      <c r="AA45" s="19">
        <v>34336.459000000003</v>
      </c>
      <c r="AB45" s="19">
        <v>40379.031999999999</v>
      </c>
      <c r="AC45" s="19">
        <v>234427.853</v>
      </c>
      <c r="AD45" s="19">
        <v>40534.784</v>
      </c>
      <c r="AE45" s="19">
        <v>63224.480000000003</v>
      </c>
      <c r="AF45" s="19">
        <v>56673.695</v>
      </c>
      <c r="AG45" s="19">
        <v>123260.338</v>
      </c>
      <c r="AH45" s="19">
        <v>369204.33399999997</v>
      </c>
      <c r="AI45" s="19">
        <v>13881.33</v>
      </c>
      <c r="AJ45" s="19">
        <v>62688.728999999999</v>
      </c>
    </row>
    <row r="46" spans="1:36" ht="17.100000000000001" customHeight="1" x14ac:dyDescent="0.2">
      <c r="A46" s="18" t="s">
        <v>43</v>
      </c>
      <c r="B46" s="19">
        <v>50863.121000000006</v>
      </c>
      <c r="C46" s="19"/>
      <c r="D46" s="19"/>
      <c r="E46" s="19">
        <v>622.59699999999998</v>
      </c>
      <c r="F46" s="19">
        <v>3131.799</v>
      </c>
      <c r="G46" s="19"/>
      <c r="H46" s="19"/>
      <c r="I46" s="19">
        <v>1945.5920000000001</v>
      </c>
      <c r="J46" s="19"/>
      <c r="K46" s="19"/>
      <c r="L46" s="19"/>
      <c r="M46" s="19">
        <v>710.35199999999998</v>
      </c>
      <c r="N46" s="19"/>
      <c r="O46" s="19">
        <v>424.52699999999999</v>
      </c>
      <c r="P46" s="19"/>
      <c r="Q46" s="19">
        <v>587.67600000000004</v>
      </c>
      <c r="R46" s="19">
        <v>285.05700000000002</v>
      </c>
      <c r="S46" s="19">
        <v>207.10400000000001</v>
      </c>
      <c r="T46" s="19">
        <v>556.42100000000005</v>
      </c>
      <c r="U46" s="19">
        <v>9082.018</v>
      </c>
      <c r="V46" s="19">
        <v>1261.8119999999999</v>
      </c>
      <c r="W46" s="19"/>
      <c r="X46" s="19"/>
      <c r="Y46" s="19"/>
      <c r="Z46" s="19">
        <v>16738.722000000002</v>
      </c>
      <c r="AA46" s="19"/>
      <c r="AB46" s="19">
        <v>208.649</v>
      </c>
      <c r="AC46" s="19">
        <v>8474.0930000000008</v>
      </c>
      <c r="AD46" s="19"/>
      <c r="AE46" s="19">
        <v>1058.8900000000001</v>
      </c>
      <c r="AF46" s="19"/>
      <c r="AG46" s="19">
        <v>2949.826</v>
      </c>
      <c r="AH46" s="19">
        <v>1766.117</v>
      </c>
      <c r="AI46" s="19">
        <v>851.86900000000003</v>
      </c>
      <c r="AJ46" s="19"/>
    </row>
    <row r="47" spans="1:36" ht="17.100000000000001" customHeight="1" x14ac:dyDescent="0.2">
      <c r="A47" s="18" t="s">
        <v>44</v>
      </c>
      <c r="B47" s="19">
        <v>225002.82450000005</v>
      </c>
      <c r="C47" s="19">
        <v>1190.8869999999999</v>
      </c>
      <c r="D47" s="19">
        <v>2651.9</v>
      </c>
      <c r="E47" s="19">
        <v>2687.2669999999998</v>
      </c>
      <c r="F47" s="19">
        <v>3827.4375</v>
      </c>
      <c r="G47" s="19">
        <v>2335.1590000000001</v>
      </c>
      <c r="H47" s="19">
        <v>2386.7689999999998</v>
      </c>
      <c r="I47" s="19">
        <v>3018.2289999999998</v>
      </c>
      <c r="J47" s="19">
        <v>7781.35</v>
      </c>
      <c r="K47" s="19">
        <v>4887.8209999999999</v>
      </c>
      <c r="L47" s="19">
        <v>7687.61</v>
      </c>
      <c r="M47" s="19">
        <v>10685.058000000001</v>
      </c>
      <c r="N47" s="19">
        <v>3099.674</v>
      </c>
      <c r="O47" s="19">
        <v>10845.84</v>
      </c>
      <c r="P47" s="19">
        <v>2202.9899999999998</v>
      </c>
      <c r="Q47" s="19">
        <v>5210.9350000000004</v>
      </c>
      <c r="R47" s="19">
        <v>7341.8670000000002</v>
      </c>
      <c r="S47" s="19">
        <v>1497.4280000000001</v>
      </c>
      <c r="T47" s="19">
        <v>4404.2849999999999</v>
      </c>
      <c r="U47" s="19">
        <v>7974.4650000000001</v>
      </c>
      <c r="V47" s="19">
        <v>3199.9110000000001</v>
      </c>
      <c r="W47" s="19">
        <v>4811.9290000000001</v>
      </c>
      <c r="X47" s="19">
        <v>3081.944</v>
      </c>
      <c r="Y47" s="19">
        <v>2426.0100000000002</v>
      </c>
      <c r="Z47" s="19">
        <v>22391.45</v>
      </c>
      <c r="AA47" s="19">
        <v>3297.1289999999999</v>
      </c>
      <c r="AB47" s="19">
        <v>4111.8900000000003</v>
      </c>
      <c r="AC47" s="19">
        <v>16186.004000000001</v>
      </c>
      <c r="AD47" s="19">
        <v>5599.0124999999998</v>
      </c>
      <c r="AE47" s="19">
        <v>5731.7439999999997</v>
      </c>
      <c r="AF47" s="19">
        <v>4647.567</v>
      </c>
      <c r="AG47" s="19">
        <v>13147.958000000001</v>
      </c>
      <c r="AH47" s="19">
        <v>36601.512499999997</v>
      </c>
      <c r="AI47" s="19">
        <v>1265.317</v>
      </c>
      <c r="AJ47" s="19">
        <v>6786.4750000000004</v>
      </c>
    </row>
    <row r="48" spans="1:36" ht="17.100000000000001" customHeight="1" x14ac:dyDescent="0.2">
      <c r="A48" s="18" t="s">
        <v>45</v>
      </c>
      <c r="B48" s="19">
        <v>11591.93</v>
      </c>
      <c r="C48" s="19"/>
      <c r="D48" s="19"/>
      <c r="E48" s="19"/>
      <c r="F48" s="19">
        <v>188.572</v>
      </c>
      <c r="G48" s="19"/>
      <c r="H48" s="19"/>
      <c r="I48" s="19"/>
      <c r="J48" s="19">
        <v>12.682</v>
      </c>
      <c r="K48" s="19"/>
      <c r="L48" s="19"/>
      <c r="M48" s="19"/>
      <c r="N48" s="19"/>
      <c r="O48" s="19">
        <v>6.282</v>
      </c>
      <c r="P48" s="19"/>
      <c r="Q48" s="19">
        <v>31.102</v>
      </c>
      <c r="R48" s="19"/>
      <c r="S48" s="19"/>
      <c r="T48" s="19">
        <v>94.316000000000003</v>
      </c>
      <c r="U48" s="19"/>
      <c r="V48" s="19"/>
      <c r="W48" s="19"/>
      <c r="X48" s="19"/>
      <c r="Y48" s="19"/>
      <c r="Z48" s="19">
        <v>5014.991</v>
      </c>
      <c r="AA48" s="19"/>
      <c r="AB48" s="19"/>
      <c r="AC48" s="19"/>
      <c r="AD48" s="19">
        <v>251.98400000000001</v>
      </c>
      <c r="AE48" s="19">
        <v>222.624</v>
      </c>
      <c r="AF48" s="19"/>
      <c r="AG48" s="19"/>
      <c r="AH48" s="19">
        <v>5753.6850000000004</v>
      </c>
      <c r="AI48" s="19"/>
      <c r="AJ48" s="19">
        <v>15.692</v>
      </c>
    </row>
    <row r="52" spans="1:1" ht="15" x14ac:dyDescent="0.25">
      <c r="A52" s="34" t="s">
        <v>182</v>
      </c>
    </row>
    <row r="53" spans="1:1" ht="38.25" x14ac:dyDescent="0.2">
      <c r="A53" s="33" t="s">
        <v>183</v>
      </c>
    </row>
    <row r="54" spans="1:1" ht="22.5" customHeight="1" x14ac:dyDescent="0.2"/>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16" hidden="1" customWidth="1"/>
    <col min="2" max="2" width="65.625" customWidth="1"/>
    <col min="3" max="36" width="16.625" customWidth="1"/>
    <col min="37" max="37" width="28.37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86</v>
      </c>
    </row>
    <row r="2" spans="1:37" ht="34.5" customHeight="1" x14ac:dyDescent="0.2">
      <c r="B2" s="17" t="s">
        <v>87</v>
      </c>
    </row>
    <row r="3" spans="1:37" ht="15" x14ac:dyDescent="0.25">
      <c r="B3" s="30">
        <v>1000</v>
      </c>
    </row>
    <row r="4" spans="1:37" x14ac:dyDescent="0.2">
      <c r="A4" s="23" t="s">
        <v>83</v>
      </c>
      <c r="B4" s="25"/>
      <c r="C4" s="24" t="s">
        <v>89</v>
      </c>
      <c r="D4" s="24" t="s">
        <v>88</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38.25" x14ac:dyDescent="0.2">
      <c r="A5" s="21"/>
      <c r="B5" s="21"/>
      <c r="C5" s="26" t="s">
        <v>90</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180</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91</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92</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93</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94</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95</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96</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97</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98</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99</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100</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101</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102</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103</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104</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105</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106</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107</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108</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109</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110</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111</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112</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113</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114</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115</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117</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116</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118</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119</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120</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121</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176</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177</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178</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122</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123</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124</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179</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125</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126</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127</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128</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6" t="s">
        <v>184</v>
      </c>
    </row>
    <row r="53" spans="2:2" ht="38.25" x14ac:dyDescent="0.2">
      <c r="B53" s="35" t="s">
        <v>185</v>
      </c>
    </row>
    <row r="54" spans="2:2" x14ac:dyDescent="0.2">
      <c r="B54" s="39" t="s">
        <v>189</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showGridLines="0" tabSelected="1" zoomScale="85" zoomScaleNormal="85" workbookViewId="0">
      <pane xSplit="1" ySplit="6" topLeftCell="B7" activePane="bottomRight" state="frozen"/>
      <selection pane="topRight" activeCell="B1" sqref="B1"/>
      <selection pane="bottomLeft" activeCell="A7" sqref="A7"/>
      <selection pane="bottomRight" activeCell="B1" sqref="B1"/>
    </sheetView>
  </sheetViews>
  <sheetFormatPr defaultRowHeight="14.25" x14ac:dyDescent="0.2"/>
  <cols>
    <col min="1" max="1" width="44.25" hidden="1" customWidth="1"/>
    <col min="2" max="2" width="65.625" customWidth="1"/>
    <col min="3" max="37" width="15.625" customWidth="1"/>
    <col min="38" max="38" width="26.25" customWidth="1"/>
    <col min="39" max="39" width="23.5" customWidth="1"/>
    <col min="40" max="40" width="26.375" bestFit="1" customWidth="1"/>
    <col min="41" max="41" width="19.375" customWidth="1"/>
    <col min="42" max="42" width="22.25" customWidth="1"/>
    <col min="43" max="43" width="18.625" customWidth="1"/>
    <col min="44" max="44" width="21.625" customWidth="1"/>
    <col min="45" max="45" width="18.875" customWidth="1"/>
    <col min="46" max="46" width="21.75" customWidth="1"/>
    <col min="47" max="47" width="19.25" customWidth="1"/>
    <col min="48" max="48" width="22.125" customWidth="1"/>
    <col min="49" max="49" width="28.25" customWidth="1"/>
    <col min="50" max="50" width="31.125" customWidth="1"/>
    <col min="51" max="51" width="19" customWidth="1"/>
    <col min="52" max="52" width="21.875" customWidth="1"/>
    <col min="53" max="53" width="23.5" customWidth="1"/>
    <col min="54" max="54" width="26.375" customWidth="1"/>
    <col min="55" max="55" width="19.75" customWidth="1"/>
    <col min="56" max="56" width="22.625" customWidth="1"/>
    <col min="57" max="57" width="23.625" customWidth="1"/>
    <col min="58" max="58" width="26.5" customWidth="1"/>
    <col min="59" max="59" width="28.375" customWidth="1"/>
    <col min="60" max="60" width="31.25" bestFit="1" customWidth="1"/>
    <col min="61" max="61" width="21.75" customWidth="1"/>
    <col min="62" max="62" width="24.625" customWidth="1"/>
    <col min="63" max="63" width="18.25" customWidth="1"/>
    <col min="64" max="64" width="21.25" customWidth="1"/>
    <col min="65" max="65" width="22.5" customWidth="1"/>
    <col min="66" max="66" width="25.5" customWidth="1"/>
    <col min="67" max="67" width="22" customWidth="1"/>
    <col min="68" max="68" width="24.875" customWidth="1"/>
    <col min="69" max="69" width="22.125" customWidth="1"/>
    <col min="70" max="70" width="25" customWidth="1"/>
    <col min="71" max="71" width="23.25" customWidth="1"/>
    <col min="72" max="72" width="26.125" bestFit="1" customWidth="1"/>
    <col min="73" max="73" width="11.875" bestFit="1" customWidth="1"/>
  </cols>
  <sheetData>
    <row r="1" spans="1:37" ht="39" customHeight="1" x14ac:dyDescent="0.2">
      <c r="B1" s="16" t="s">
        <v>129</v>
      </c>
    </row>
    <row r="2" spans="1:37" ht="34.5" customHeight="1" x14ac:dyDescent="0.2">
      <c r="B2" s="17" t="s">
        <v>130</v>
      </c>
    </row>
    <row r="3" spans="1:37" ht="15" x14ac:dyDescent="0.25">
      <c r="B3" s="30">
        <v>1000</v>
      </c>
    </row>
    <row r="4" spans="1:37" x14ac:dyDescent="0.2">
      <c r="A4" s="23" t="s">
        <v>83</v>
      </c>
      <c r="B4" s="25"/>
      <c r="C4" s="24" t="s">
        <v>132</v>
      </c>
      <c r="D4" s="24" t="s">
        <v>131</v>
      </c>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row>
    <row r="5" spans="1:37" ht="26.25" customHeight="1" x14ac:dyDescent="0.2">
      <c r="A5" s="21"/>
      <c r="B5" s="21"/>
      <c r="C5" s="26" t="s">
        <v>133</v>
      </c>
      <c r="D5" s="26" t="s">
        <v>6</v>
      </c>
      <c r="E5" s="26" t="s">
        <v>46</v>
      </c>
      <c r="F5" s="26" t="s">
        <v>47</v>
      </c>
      <c r="G5" s="26" t="s">
        <v>48</v>
      </c>
      <c r="H5" s="26" t="s">
        <v>49</v>
      </c>
      <c r="I5" s="26" t="s">
        <v>50</v>
      </c>
      <c r="J5" s="26" t="s">
        <v>51</v>
      </c>
      <c r="K5" s="26" t="s">
        <v>52</v>
      </c>
      <c r="L5" s="26" t="s">
        <v>53</v>
      </c>
      <c r="M5" s="26" t="s">
        <v>54</v>
      </c>
      <c r="N5" s="26" t="s">
        <v>55</v>
      </c>
      <c r="O5" s="26" t="s">
        <v>56</v>
      </c>
      <c r="P5" s="26" t="s">
        <v>57</v>
      </c>
      <c r="Q5" s="26" t="s">
        <v>58</v>
      </c>
      <c r="R5" s="26" t="s">
        <v>59</v>
      </c>
      <c r="S5" s="26" t="s">
        <v>60</v>
      </c>
      <c r="T5" s="26" t="s">
        <v>61</v>
      </c>
      <c r="U5" s="26" t="s">
        <v>62</v>
      </c>
      <c r="V5" s="26" t="s">
        <v>63</v>
      </c>
      <c r="W5" s="26" t="s">
        <v>64</v>
      </c>
      <c r="X5" s="26" t="s">
        <v>65</v>
      </c>
      <c r="Y5" s="26" t="s">
        <v>66</v>
      </c>
      <c r="Z5" s="26" t="s">
        <v>68</v>
      </c>
      <c r="AA5" s="26" t="s">
        <v>79</v>
      </c>
      <c r="AB5" s="26" t="s">
        <v>69</v>
      </c>
      <c r="AC5" s="26" t="s">
        <v>70</v>
      </c>
      <c r="AD5" s="26" t="s">
        <v>71</v>
      </c>
      <c r="AE5" s="26" t="s">
        <v>72</v>
      </c>
      <c r="AF5" s="26" t="s">
        <v>73</v>
      </c>
      <c r="AG5" s="26" t="s">
        <v>74</v>
      </c>
      <c r="AH5" s="26" t="s">
        <v>75</v>
      </c>
      <c r="AI5" s="26" t="s">
        <v>76</v>
      </c>
      <c r="AJ5" s="26" t="s">
        <v>77</v>
      </c>
      <c r="AK5" s="26" t="s">
        <v>78</v>
      </c>
    </row>
    <row r="6" spans="1:37" ht="17.100000000000001" customHeight="1" x14ac:dyDescent="0.2">
      <c r="A6" s="20" t="s">
        <v>0</v>
      </c>
      <c r="B6" s="20" t="s">
        <v>181</v>
      </c>
      <c r="C6" s="27">
        <v>42004</v>
      </c>
      <c r="D6" s="27">
        <v>42004</v>
      </c>
      <c r="E6" s="27">
        <v>42004</v>
      </c>
      <c r="F6" s="27">
        <v>42004</v>
      </c>
      <c r="G6" s="27">
        <v>42004</v>
      </c>
      <c r="H6" s="27">
        <v>42004</v>
      </c>
      <c r="I6" s="22">
        <v>42004</v>
      </c>
      <c r="J6" s="22">
        <v>42004</v>
      </c>
      <c r="K6" s="22">
        <v>42004</v>
      </c>
      <c r="L6" s="22">
        <v>42004</v>
      </c>
      <c r="M6" s="22">
        <v>42004</v>
      </c>
      <c r="N6" s="22">
        <v>42004</v>
      </c>
      <c r="O6" s="22">
        <v>42004</v>
      </c>
      <c r="P6" s="22">
        <v>42004</v>
      </c>
      <c r="Q6" s="22">
        <v>42004</v>
      </c>
      <c r="R6" s="22">
        <v>42004</v>
      </c>
      <c r="S6" s="22">
        <v>42004</v>
      </c>
      <c r="T6" s="22">
        <v>42004</v>
      </c>
      <c r="U6" s="22">
        <v>42004</v>
      </c>
      <c r="V6" s="22">
        <v>42004</v>
      </c>
      <c r="W6" s="22">
        <v>42004</v>
      </c>
      <c r="X6" s="22">
        <v>42004</v>
      </c>
      <c r="Y6" s="22">
        <v>42004</v>
      </c>
      <c r="Z6" s="22">
        <v>42004</v>
      </c>
      <c r="AA6" s="22">
        <v>42004</v>
      </c>
      <c r="AB6" s="22">
        <v>42004</v>
      </c>
      <c r="AC6" s="22">
        <v>42004</v>
      </c>
      <c r="AD6" s="22">
        <v>42004</v>
      </c>
      <c r="AE6" s="22">
        <v>42004</v>
      </c>
      <c r="AF6" s="22">
        <v>42004</v>
      </c>
      <c r="AG6" s="22">
        <v>42004</v>
      </c>
      <c r="AH6" s="22">
        <v>42004</v>
      </c>
      <c r="AI6" s="22">
        <v>42004</v>
      </c>
      <c r="AJ6" s="22">
        <v>42004</v>
      </c>
      <c r="AK6" s="22">
        <v>42004</v>
      </c>
    </row>
    <row r="7" spans="1:37" ht="17.100000000000001" customHeight="1" x14ac:dyDescent="0.2">
      <c r="A7" s="21">
        <v>1</v>
      </c>
      <c r="B7" s="31" t="s">
        <v>134</v>
      </c>
      <c r="C7" s="19">
        <v>82408</v>
      </c>
      <c r="D7" s="19">
        <v>527</v>
      </c>
      <c r="E7" s="19">
        <v>1165</v>
      </c>
      <c r="F7" s="19">
        <v>1178</v>
      </c>
      <c r="G7" s="19">
        <v>1339</v>
      </c>
      <c r="H7" s="19">
        <v>925</v>
      </c>
      <c r="I7" s="19">
        <v>852</v>
      </c>
      <c r="J7" s="19">
        <v>1093</v>
      </c>
      <c r="K7" s="19">
        <v>3131</v>
      </c>
      <c r="L7" s="19">
        <v>1942</v>
      </c>
      <c r="M7" s="19">
        <v>2574</v>
      </c>
      <c r="N7" s="19">
        <v>3565</v>
      </c>
      <c r="O7" s="19">
        <v>1175</v>
      </c>
      <c r="P7" s="19">
        <v>3785</v>
      </c>
      <c r="Q7" s="19">
        <v>733</v>
      </c>
      <c r="R7" s="19">
        <v>2157</v>
      </c>
      <c r="S7" s="19">
        <v>2514</v>
      </c>
      <c r="T7" s="19">
        <v>563</v>
      </c>
      <c r="U7" s="19">
        <v>1587</v>
      </c>
      <c r="V7" s="19">
        <v>2194</v>
      </c>
      <c r="W7" s="19">
        <v>1465</v>
      </c>
      <c r="X7" s="19">
        <v>1625</v>
      </c>
      <c r="Y7" s="19">
        <v>1247</v>
      </c>
      <c r="Z7" s="19">
        <v>903</v>
      </c>
      <c r="AA7" s="19">
        <v>8702</v>
      </c>
      <c r="AB7" s="19">
        <v>1281</v>
      </c>
      <c r="AC7" s="19">
        <v>1560</v>
      </c>
      <c r="AD7" s="19">
        <v>6208</v>
      </c>
      <c r="AE7" s="19">
        <v>1864</v>
      </c>
      <c r="AF7" s="19">
        <v>2372</v>
      </c>
      <c r="AG7" s="19">
        <v>1549</v>
      </c>
      <c r="AH7" s="19">
        <v>4221</v>
      </c>
      <c r="AI7" s="19">
        <v>13570</v>
      </c>
      <c r="AJ7" s="19">
        <v>479</v>
      </c>
      <c r="AK7" s="19">
        <v>2363</v>
      </c>
    </row>
    <row r="8" spans="1:37" ht="17.100000000000001" customHeight="1" x14ac:dyDescent="0.2">
      <c r="A8" s="21">
        <v>2</v>
      </c>
      <c r="B8" s="31" t="s">
        <v>135</v>
      </c>
      <c r="C8" s="19">
        <v>31774</v>
      </c>
      <c r="D8" s="19">
        <v>161</v>
      </c>
      <c r="E8" s="19">
        <v>217</v>
      </c>
      <c r="F8" s="19">
        <v>197</v>
      </c>
      <c r="G8" s="19">
        <v>456</v>
      </c>
      <c r="H8" s="19">
        <v>297</v>
      </c>
      <c r="I8" s="19">
        <v>341</v>
      </c>
      <c r="J8" s="19">
        <v>468</v>
      </c>
      <c r="K8" s="19">
        <v>432</v>
      </c>
      <c r="L8" s="19">
        <v>602</v>
      </c>
      <c r="M8" s="19">
        <v>618</v>
      </c>
      <c r="N8" s="19">
        <v>1771</v>
      </c>
      <c r="O8" s="19">
        <v>425</v>
      </c>
      <c r="P8" s="19">
        <v>1687</v>
      </c>
      <c r="Q8" s="19">
        <v>392</v>
      </c>
      <c r="R8" s="19">
        <v>606</v>
      </c>
      <c r="S8" s="19">
        <v>1343</v>
      </c>
      <c r="T8" s="19">
        <v>226</v>
      </c>
      <c r="U8" s="19">
        <v>668</v>
      </c>
      <c r="V8" s="19">
        <v>1273</v>
      </c>
      <c r="W8" s="19">
        <v>292</v>
      </c>
      <c r="X8" s="19">
        <v>842</v>
      </c>
      <c r="Y8" s="19">
        <v>358</v>
      </c>
      <c r="Z8" s="19">
        <v>520</v>
      </c>
      <c r="AA8" s="19">
        <v>2939</v>
      </c>
      <c r="AB8" s="19">
        <v>455</v>
      </c>
      <c r="AC8" s="19">
        <v>664</v>
      </c>
      <c r="AD8" s="19">
        <v>2356</v>
      </c>
      <c r="AE8" s="19">
        <v>763</v>
      </c>
      <c r="AF8" s="19">
        <v>638</v>
      </c>
      <c r="AG8" s="19">
        <v>719</v>
      </c>
      <c r="AH8" s="19">
        <v>2375</v>
      </c>
      <c r="AI8" s="19">
        <v>5633</v>
      </c>
      <c r="AJ8" s="19">
        <v>164</v>
      </c>
      <c r="AK8" s="19">
        <v>876</v>
      </c>
    </row>
    <row r="9" spans="1:37" ht="17.100000000000001" customHeight="1" x14ac:dyDescent="0.2">
      <c r="A9" s="21">
        <v>3</v>
      </c>
      <c r="B9" s="31" t="s">
        <v>136</v>
      </c>
      <c r="C9" s="19">
        <v>36402</v>
      </c>
      <c r="D9" s="19">
        <v>186</v>
      </c>
      <c r="E9" s="19">
        <v>263</v>
      </c>
      <c r="F9" s="19">
        <v>243</v>
      </c>
      <c r="G9" s="19">
        <v>546</v>
      </c>
      <c r="H9" s="19">
        <v>358</v>
      </c>
      <c r="I9" s="19">
        <v>389</v>
      </c>
      <c r="J9" s="19">
        <v>554</v>
      </c>
      <c r="K9" s="19">
        <v>577</v>
      </c>
      <c r="L9" s="19">
        <v>698</v>
      </c>
      <c r="M9" s="19">
        <v>711</v>
      </c>
      <c r="N9" s="19">
        <v>2018</v>
      </c>
      <c r="O9" s="19">
        <v>486</v>
      </c>
      <c r="P9" s="19">
        <v>1901</v>
      </c>
      <c r="Q9" s="19">
        <v>441</v>
      </c>
      <c r="R9" s="19">
        <v>696</v>
      </c>
      <c r="S9" s="19">
        <v>1525</v>
      </c>
      <c r="T9" s="19">
        <v>258</v>
      </c>
      <c r="U9" s="19">
        <v>796</v>
      </c>
      <c r="V9" s="19">
        <v>1533</v>
      </c>
      <c r="W9" s="19">
        <v>342</v>
      </c>
      <c r="X9" s="19">
        <v>930</v>
      </c>
      <c r="Y9" s="19">
        <v>426</v>
      </c>
      <c r="Z9" s="19">
        <v>564</v>
      </c>
      <c r="AA9" s="19">
        <v>3362</v>
      </c>
      <c r="AB9" s="19">
        <v>521</v>
      </c>
      <c r="AC9" s="19">
        <v>778</v>
      </c>
      <c r="AD9" s="19">
        <v>2711</v>
      </c>
      <c r="AE9" s="19">
        <v>887</v>
      </c>
      <c r="AF9" s="19">
        <v>734</v>
      </c>
      <c r="AG9" s="19">
        <v>819</v>
      </c>
      <c r="AH9" s="19">
        <v>2679</v>
      </c>
      <c r="AI9" s="19">
        <v>6234</v>
      </c>
      <c r="AJ9" s="19">
        <v>190</v>
      </c>
      <c r="AK9" s="19">
        <v>1046</v>
      </c>
    </row>
    <row r="10" spans="1:37" ht="17.100000000000001" customHeight="1" x14ac:dyDescent="0.2">
      <c r="A10" s="21">
        <v>4</v>
      </c>
      <c r="B10" s="31" t="s">
        <v>137</v>
      </c>
      <c r="C10" s="19">
        <v>4628</v>
      </c>
      <c r="D10" s="19">
        <v>25</v>
      </c>
      <c r="E10" s="19">
        <v>46</v>
      </c>
      <c r="F10" s="19">
        <v>46</v>
      </c>
      <c r="G10" s="19">
        <v>90</v>
      </c>
      <c r="H10" s="19">
        <v>61</v>
      </c>
      <c r="I10" s="19">
        <v>48</v>
      </c>
      <c r="J10" s="19">
        <v>86</v>
      </c>
      <c r="K10" s="19">
        <v>145</v>
      </c>
      <c r="L10" s="19">
        <v>96</v>
      </c>
      <c r="M10" s="19">
        <v>93</v>
      </c>
      <c r="N10" s="19">
        <v>247</v>
      </c>
      <c r="O10" s="19">
        <v>61</v>
      </c>
      <c r="P10" s="19">
        <v>214</v>
      </c>
      <c r="Q10" s="19">
        <v>49</v>
      </c>
      <c r="R10" s="19">
        <v>90</v>
      </c>
      <c r="S10" s="19">
        <v>182</v>
      </c>
      <c r="T10" s="19">
        <v>32</v>
      </c>
      <c r="U10" s="19">
        <v>128</v>
      </c>
      <c r="V10" s="19">
        <v>260</v>
      </c>
      <c r="W10" s="19">
        <v>50</v>
      </c>
      <c r="X10" s="19">
        <v>88</v>
      </c>
      <c r="Y10" s="19">
        <v>68</v>
      </c>
      <c r="Z10" s="19">
        <v>44</v>
      </c>
      <c r="AA10" s="19">
        <v>423</v>
      </c>
      <c r="AB10" s="19">
        <v>66</v>
      </c>
      <c r="AC10" s="19">
        <v>114</v>
      </c>
      <c r="AD10" s="19">
        <v>355</v>
      </c>
      <c r="AE10" s="19">
        <v>124</v>
      </c>
      <c r="AF10" s="19">
        <v>96</v>
      </c>
      <c r="AG10" s="19">
        <v>100</v>
      </c>
      <c r="AH10" s="19">
        <v>304</v>
      </c>
      <c r="AI10" s="19">
        <v>601</v>
      </c>
      <c r="AJ10" s="19">
        <v>26</v>
      </c>
      <c r="AK10" s="19">
        <v>170</v>
      </c>
    </row>
    <row r="11" spans="1:37" ht="17.100000000000001" customHeight="1" x14ac:dyDescent="0.2">
      <c r="A11" s="21">
        <v>5</v>
      </c>
      <c r="B11" s="31" t="s">
        <v>138</v>
      </c>
      <c r="C11" s="19">
        <v>12010</v>
      </c>
      <c r="D11" s="19"/>
      <c r="E11" s="19">
        <v>80</v>
      </c>
      <c r="F11" s="19">
        <v>108</v>
      </c>
      <c r="G11" s="19">
        <v>2482</v>
      </c>
      <c r="H11" s="19">
        <v>119</v>
      </c>
      <c r="I11" s="19">
        <v>70</v>
      </c>
      <c r="J11" s="19">
        <v>65</v>
      </c>
      <c r="K11" s="19">
        <v>4</v>
      </c>
      <c r="L11" s="19">
        <v>41</v>
      </c>
      <c r="M11" s="19">
        <v>449</v>
      </c>
      <c r="N11" s="19">
        <v>309</v>
      </c>
      <c r="O11" s="19">
        <v>94</v>
      </c>
      <c r="P11" s="19">
        <v>149</v>
      </c>
      <c r="Q11" s="19">
        <v>214</v>
      </c>
      <c r="R11" s="19">
        <v>54</v>
      </c>
      <c r="S11" s="19">
        <v>61</v>
      </c>
      <c r="T11" s="19">
        <v>16</v>
      </c>
      <c r="U11" s="19">
        <v>632</v>
      </c>
      <c r="V11" s="19">
        <v>1347</v>
      </c>
      <c r="W11" s="19">
        <v>110</v>
      </c>
      <c r="X11" s="19">
        <v>44</v>
      </c>
      <c r="Y11" s="19">
        <v>26</v>
      </c>
      <c r="Z11" s="19">
        <v>53</v>
      </c>
      <c r="AA11" s="19">
        <v>2056</v>
      </c>
      <c r="AB11" s="19">
        <v>144</v>
      </c>
      <c r="AC11" s="19">
        <v>32</v>
      </c>
      <c r="AD11" s="19">
        <v>1628</v>
      </c>
      <c r="AE11" s="19">
        <v>91</v>
      </c>
      <c r="AF11" s="19">
        <v>360</v>
      </c>
      <c r="AG11" s="19">
        <v>59</v>
      </c>
      <c r="AH11" s="19">
        <v>633</v>
      </c>
      <c r="AI11" s="19">
        <v>227</v>
      </c>
      <c r="AJ11" s="19">
        <v>141</v>
      </c>
      <c r="AK11" s="19">
        <v>112</v>
      </c>
    </row>
    <row r="12" spans="1:37" ht="17.100000000000001" customHeight="1" x14ac:dyDescent="0.2">
      <c r="A12" s="21">
        <v>6</v>
      </c>
      <c r="B12" s="31" t="s">
        <v>139</v>
      </c>
      <c r="C12" s="19">
        <v>6970</v>
      </c>
      <c r="D12" s="19">
        <v>437</v>
      </c>
      <c r="E12" s="19">
        <v>38</v>
      </c>
      <c r="F12" s="19">
        <v>41</v>
      </c>
      <c r="G12" s="19">
        <v>125</v>
      </c>
      <c r="H12" s="19">
        <v>29</v>
      </c>
      <c r="I12" s="19">
        <v>42</v>
      </c>
      <c r="J12" s="19">
        <v>111</v>
      </c>
      <c r="K12" s="19">
        <v>294</v>
      </c>
      <c r="L12" s="19">
        <v>223</v>
      </c>
      <c r="M12" s="19">
        <v>236</v>
      </c>
      <c r="N12" s="19">
        <v>274</v>
      </c>
      <c r="O12" s="19">
        <v>42</v>
      </c>
      <c r="P12" s="19">
        <v>231</v>
      </c>
      <c r="Q12" s="19">
        <v>50</v>
      </c>
      <c r="R12" s="19">
        <v>105</v>
      </c>
      <c r="S12" s="19">
        <v>22</v>
      </c>
      <c r="T12" s="19">
        <v>48</v>
      </c>
      <c r="U12" s="19">
        <v>16</v>
      </c>
      <c r="V12" s="19">
        <v>248</v>
      </c>
      <c r="W12" s="19">
        <v>26</v>
      </c>
      <c r="X12" s="19">
        <v>216</v>
      </c>
      <c r="Y12" s="19">
        <v>14</v>
      </c>
      <c r="Z12" s="19">
        <v>18</v>
      </c>
      <c r="AA12" s="19">
        <v>537</v>
      </c>
      <c r="AB12" s="19">
        <v>74</v>
      </c>
      <c r="AC12" s="19">
        <v>95</v>
      </c>
      <c r="AD12" s="19">
        <v>491</v>
      </c>
      <c r="AE12" s="19">
        <v>100</v>
      </c>
      <c r="AF12" s="19">
        <v>200</v>
      </c>
      <c r="AG12" s="19">
        <v>195</v>
      </c>
      <c r="AH12" s="19">
        <v>357</v>
      </c>
      <c r="AI12" s="19">
        <v>1790</v>
      </c>
      <c r="AJ12" s="19">
        <v>6</v>
      </c>
      <c r="AK12" s="19">
        <v>239</v>
      </c>
    </row>
    <row r="13" spans="1:37" ht="17.100000000000001" customHeight="1" x14ac:dyDescent="0.2">
      <c r="A13" s="21">
        <v>7</v>
      </c>
      <c r="B13" s="31" t="s">
        <v>140</v>
      </c>
      <c r="C13" s="19">
        <v>133162</v>
      </c>
      <c r="D13" s="19">
        <v>1125</v>
      </c>
      <c r="E13" s="19">
        <v>1500</v>
      </c>
      <c r="F13" s="19">
        <v>1524</v>
      </c>
      <c r="G13" s="19">
        <v>4402</v>
      </c>
      <c r="H13" s="19">
        <v>1370</v>
      </c>
      <c r="I13" s="19">
        <v>1305</v>
      </c>
      <c r="J13" s="19">
        <v>1737</v>
      </c>
      <c r="K13" s="19">
        <v>3861</v>
      </c>
      <c r="L13" s="19">
        <v>2808</v>
      </c>
      <c r="M13" s="19">
        <v>3877</v>
      </c>
      <c r="N13" s="19">
        <v>5919</v>
      </c>
      <c r="O13" s="19">
        <v>1736</v>
      </c>
      <c r="P13" s="19">
        <v>5852</v>
      </c>
      <c r="Q13" s="19">
        <v>1389</v>
      </c>
      <c r="R13" s="19">
        <v>2922</v>
      </c>
      <c r="S13" s="19">
        <v>3940</v>
      </c>
      <c r="T13" s="19">
        <v>853</v>
      </c>
      <c r="U13" s="19">
        <v>2903</v>
      </c>
      <c r="V13" s="19">
        <v>5062</v>
      </c>
      <c r="W13" s="19">
        <v>1893</v>
      </c>
      <c r="X13" s="19">
        <v>2727</v>
      </c>
      <c r="Y13" s="19">
        <v>1645</v>
      </c>
      <c r="Z13" s="19">
        <v>1494</v>
      </c>
      <c r="AA13" s="19">
        <v>14234</v>
      </c>
      <c r="AB13" s="19">
        <v>1954</v>
      </c>
      <c r="AC13" s="19">
        <v>2351</v>
      </c>
      <c r="AD13" s="19">
        <v>10683</v>
      </c>
      <c r="AE13" s="19">
        <v>2818</v>
      </c>
      <c r="AF13" s="19">
        <v>3570</v>
      </c>
      <c r="AG13" s="19">
        <v>2522</v>
      </c>
      <c r="AH13" s="19">
        <v>7586</v>
      </c>
      <c r="AI13" s="19">
        <v>21220</v>
      </c>
      <c r="AJ13" s="19">
        <v>790</v>
      </c>
      <c r="AK13" s="19">
        <v>3590</v>
      </c>
    </row>
    <row r="14" spans="1:37" ht="17.100000000000001" customHeight="1" x14ac:dyDescent="0.2">
      <c r="A14" s="21">
        <v>8</v>
      </c>
      <c r="B14" s="31" t="s">
        <v>141</v>
      </c>
      <c r="C14" s="19">
        <v>96141</v>
      </c>
      <c r="D14" s="19">
        <v>1178</v>
      </c>
      <c r="E14" s="19">
        <v>905</v>
      </c>
      <c r="F14" s="19">
        <v>890</v>
      </c>
      <c r="G14" s="19">
        <v>2640</v>
      </c>
      <c r="H14" s="19">
        <v>1178</v>
      </c>
      <c r="I14" s="19">
        <v>1064</v>
      </c>
      <c r="J14" s="19">
        <v>1555</v>
      </c>
      <c r="K14" s="19">
        <v>3037</v>
      </c>
      <c r="L14" s="19">
        <v>2148</v>
      </c>
      <c r="M14" s="19">
        <v>2681</v>
      </c>
      <c r="N14" s="19">
        <v>4699</v>
      </c>
      <c r="O14" s="19">
        <v>1369</v>
      </c>
      <c r="P14" s="19">
        <v>4386</v>
      </c>
      <c r="Q14" s="19">
        <v>1198</v>
      </c>
      <c r="R14" s="19">
        <v>2111</v>
      </c>
      <c r="S14" s="19">
        <v>3109</v>
      </c>
      <c r="T14" s="19">
        <v>707</v>
      </c>
      <c r="U14" s="19">
        <v>2329</v>
      </c>
      <c r="V14" s="19">
        <v>4479</v>
      </c>
      <c r="W14" s="19">
        <v>933</v>
      </c>
      <c r="X14" s="19">
        <v>2153</v>
      </c>
      <c r="Y14" s="19">
        <v>959</v>
      </c>
      <c r="Z14" s="19">
        <v>1086</v>
      </c>
      <c r="AA14" s="19">
        <v>8837</v>
      </c>
      <c r="AB14" s="19">
        <v>1368</v>
      </c>
      <c r="AC14" s="19">
        <v>1794</v>
      </c>
      <c r="AD14" s="19">
        <v>7871</v>
      </c>
      <c r="AE14" s="19">
        <v>2287</v>
      </c>
      <c r="AF14" s="19">
        <v>2316</v>
      </c>
      <c r="AG14" s="19">
        <v>1922</v>
      </c>
      <c r="AH14" s="19">
        <v>5151</v>
      </c>
      <c r="AI14" s="19">
        <v>14509</v>
      </c>
      <c r="AJ14" s="19">
        <v>629</v>
      </c>
      <c r="AK14" s="19">
        <v>2663</v>
      </c>
    </row>
    <row r="15" spans="1:37" ht="17.100000000000001" customHeight="1" x14ac:dyDescent="0.2">
      <c r="A15" s="21">
        <v>9</v>
      </c>
      <c r="B15" s="31" t="s">
        <v>142</v>
      </c>
      <c r="C15" s="19">
        <v>5536</v>
      </c>
      <c r="D15" s="19">
        <v>5</v>
      </c>
      <c r="E15" s="19"/>
      <c r="F15" s="19">
        <v>-42</v>
      </c>
      <c r="G15" s="19">
        <v>8</v>
      </c>
      <c r="H15" s="19">
        <v>-7</v>
      </c>
      <c r="I15" s="19"/>
      <c r="J15" s="19">
        <v>10</v>
      </c>
      <c r="K15" s="19">
        <v>-6</v>
      </c>
      <c r="L15" s="19">
        <v>391</v>
      </c>
      <c r="M15" s="19">
        <v>5</v>
      </c>
      <c r="N15" s="19">
        <v>174</v>
      </c>
      <c r="O15" s="19">
        <v>24</v>
      </c>
      <c r="P15" s="19">
        <v>15</v>
      </c>
      <c r="Q15" s="19">
        <v>-5</v>
      </c>
      <c r="R15" s="19">
        <v>-80</v>
      </c>
      <c r="S15" s="19">
        <v>-3</v>
      </c>
      <c r="T15" s="19">
        <v>10</v>
      </c>
      <c r="U15" s="19">
        <v>24</v>
      </c>
      <c r="V15" s="19">
        <v>-42</v>
      </c>
      <c r="W15" s="19">
        <v>196</v>
      </c>
      <c r="X15" s="19">
        <v>48</v>
      </c>
      <c r="Y15" s="19"/>
      <c r="Z15" s="19">
        <v>16</v>
      </c>
      <c r="AA15" s="19">
        <v>556</v>
      </c>
      <c r="AB15" s="19">
        <v>56</v>
      </c>
      <c r="AC15" s="19">
        <v>263</v>
      </c>
      <c r="AD15" s="19">
        <v>652</v>
      </c>
      <c r="AE15" s="19">
        <v>155</v>
      </c>
      <c r="AF15" s="19">
        <v>52</v>
      </c>
      <c r="AG15" s="19">
        <v>-14</v>
      </c>
      <c r="AH15" s="19">
        <v>292</v>
      </c>
      <c r="AI15" s="19">
        <v>2331</v>
      </c>
      <c r="AJ15" s="19">
        <v>-1</v>
      </c>
      <c r="AK15" s="19">
        <v>453</v>
      </c>
    </row>
    <row r="16" spans="1:37" ht="17.100000000000001" customHeight="1" x14ac:dyDescent="0.2">
      <c r="A16" s="21">
        <v>10</v>
      </c>
      <c r="B16" s="31" t="s">
        <v>143</v>
      </c>
      <c r="C16" s="19">
        <v>31485</v>
      </c>
      <c r="D16" s="19">
        <v>-58</v>
      </c>
      <c r="E16" s="19">
        <v>595</v>
      </c>
      <c r="F16" s="19">
        <v>676</v>
      </c>
      <c r="G16" s="19">
        <v>1754</v>
      </c>
      <c r="H16" s="19">
        <v>199</v>
      </c>
      <c r="I16" s="19">
        <v>241</v>
      </c>
      <c r="J16" s="19">
        <v>172</v>
      </c>
      <c r="K16" s="19">
        <v>830</v>
      </c>
      <c r="L16" s="19">
        <v>269</v>
      </c>
      <c r="M16" s="19">
        <v>1191</v>
      </c>
      <c r="N16" s="19">
        <v>1046</v>
      </c>
      <c r="O16" s="19">
        <v>343</v>
      </c>
      <c r="P16" s="19">
        <v>1451</v>
      </c>
      <c r="Q16" s="19">
        <v>196</v>
      </c>
      <c r="R16" s="19">
        <v>891</v>
      </c>
      <c r="S16" s="19">
        <v>834</v>
      </c>
      <c r="T16" s="19">
        <v>136</v>
      </c>
      <c r="U16" s="19">
        <v>550</v>
      </c>
      <c r="V16" s="19">
        <v>625</v>
      </c>
      <c r="W16" s="19">
        <v>764</v>
      </c>
      <c r="X16" s="19">
        <v>526</v>
      </c>
      <c r="Y16" s="19">
        <v>686</v>
      </c>
      <c r="Z16" s="19">
        <v>392</v>
      </c>
      <c r="AA16" s="19">
        <v>4841</v>
      </c>
      <c r="AB16" s="19">
        <v>530</v>
      </c>
      <c r="AC16" s="19">
        <v>294</v>
      </c>
      <c r="AD16" s="19">
        <v>2160</v>
      </c>
      <c r="AE16" s="19">
        <v>376</v>
      </c>
      <c r="AF16" s="19">
        <v>1202</v>
      </c>
      <c r="AG16" s="19">
        <v>614</v>
      </c>
      <c r="AH16" s="19">
        <v>2143</v>
      </c>
      <c r="AI16" s="19">
        <v>4380</v>
      </c>
      <c r="AJ16" s="19">
        <v>162</v>
      </c>
      <c r="AK16" s="19">
        <v>474</v>
      </c>
    </row>
    <row r="17" spans="1:37" ht="17.100000000000001" customHeight="1" x14ac:dyDescent="0.2">
      <c r="A17" s="21">
        <v>11</v>
      </c>
      <c r="B17" s="31" t="s">
        <v>144</v>
      </c>
      <c r="C17" s="19">
        <v>303406</v>
      </c>
      <c r="D17" s="19">
        <v>4991</v>
      </c>
      <c r="E17" s="19">
        <v>1202</v>
      </c>
      <c r="F17" s="19">
        <v>1201</v>
      </c>
      <c r="G17" s="19">
        <v>8748</v>
      </c>
      <c r="H17" s="19">
        <v>6076</v>
      </c>
      <c r="I17" s="19">
        <v>3380</v>
      </c>
      <c r="J17" s="19">
        <v>2689</v>
      </c>
      <c r="K17" s="19">
        <v>14693</v>
      </c>
      <c r="L17" s="19">
        <v>8852</v>
      </c>
      <c r="M17" s="19">
        <v>24337</v>
      </c>
      <c r="N17" s="19">
        <v>7737</v>
      </c>
      <c r="O17" s="19">
        <v>10127</v>
      </c>
      <c r="P17" s="19">
        <v>16840</v>
      </c>
      <c r="Q17" s="19">
        <v>7340</v>
      </c>
      <c r="R17" s="19">
        <v>7089</v>
      </c>
      <c r="S17" s="19">
        <v>14207</v>
      </c>
      <c r="T17" s="19">
        <v>5949</v>
      </c>
      <c r="U17" s="19">
        <v>6850</v>
      </c>
      <c r="V17" s="19">
        <v>9767</v>
      </c>
      <c r="W17" s="19">
        <v>825</v>
      </c>
      <c r="X17" s="19">
        <v>7404</v>
      </c>
      <c r="Y17" s="19">
        <v>10346</v>
      </c>
      <c r="Z17" s="19">
        <v>3120</v>
      </c>
      <c r="AA17" s="19">
        <v>10199</v>
      </c>
      <c r="AB17" s="19">
        <v>6644</v>
      </c>
      <c r="AC17" s="19">
        <v>8948</v>
      </c>
      <c r="AD17" s="19">
        <v>10559</v>
      </c>
      <c r="AE17" s="19">
        <v>12902</v>
      </c>
      <c r="AF17" s="19">
        <v>6000</v>
      </c>
      <c r="AG17" s="19">
        <v>9207</v>
      </c>
      <c r="AH17" s="19">
        <v>10111</v>
      </c>
      <c r="AI17" s="19">
        <v>36449</v>
      </c>
      <c r="AJ17" s="19">
        <v>2477</v>
      </c>
      <c r="AK17" s="19">
        <v>6140</v>
      </c>
    </row>
    <row r="18" spans="1:37" ht="17.100000000000001" customHeight="1" x14ac:dyDescent="0.2">
      <c r="A18" s="21">
        <v>12</v>
      </c>
      <c r="B18" s="31" t="s">
        <v>145</v>
      </c>
      <c r="C18" s="19">
        <v>282744</v>
      </c>
      <c r="D18" s="19">
        <v>1166</v>
      </c>
      <c r="E18" s="19">
        <v>4846</v>
      </c>
      <c r="F18" s="19">
        <v>6807</v>
      </c>
      <c r="G18" s="19">
        <v>562</v>
      </c>
      <c r="H18" s="19">
        <v>372</v>
      </c>
      <c r="I18" s="19">
        <v>5562</v>
      </c>
      <c r="J18" s="19">
        <v>6038</v>
      </c>
      <c r="K18" s="19">
        <v>6843</v>
      </c>
      <c r="L18" s="19">
        <v>1426</v>
      </c>
      <c r="M18" s="19">
        <v>3719</v>
      </c>
      <c r="N18" s="19">
        <v>10155</v>
      </c>
      <c r="O18" s="19">
        <v>2598</v>
      </c>
      <c r="P18" s="19">
        <v>14007</v>
      </c>
      <c r="Q18" s="19">
        <v>1556</v>
      </c>
      <c r="R18" s="19">
        <v>10694</v>
      </c>
      <c r="S18" s="19">
        <v>6747</v>
      </c>
      <c r="T18" s="19">
        <v>3033</v>
      </c>
      <c r="U18" s="19">
        <v>5147</v>
      </c>
      <c r="V18" s="19">
        <v>5471</v>
      </c>
      <c r="W18" s="19">
        <v>361</v>
      </c>
      <c r="X18" s="19">
        <v>3216</v>
      </c>
      <c r="Y18" s="19">
        <v>20139</v>
      </c>
      <c r="Z18" s="19">
        <v>4210</v>
      </c>
      <c r="AA18" s="19">
        <v>13069</v>
      </c>
      <c r="AB18" s="19">
        <v>11973</v>
      </c>
      <c r="AC18" s="19">
        <v>3610</v>
      </c>
      <c r="AD18" s="19">
        <v>8072</v>
      </c>
      <c r="AE18" s="19">
        <v>5567</v>
      </c>
      <c r="AF18" s="19">
        <v>3674</v>
      </c>
      <c r="AG18" s="19">
        <v>8052</v>
      </c>
      <c r="AH18" s="19">
        <v>19461</v>
      </c>
      <c r="AI18" s="19">
        <v>75382</v>
      </c>
      <c r="AJ18" s="19">
        <v>381</v>
      </c>
      <c r="AK18" s="19">
        <v>8828</v>
      </c>
    </row>
    <row r="19" spans="1:37" ht="17.100000000000001" customHeight="1" x14ac:dyDescent="0.2">
      <c r="A19" s="21">
        <v>13</v>
      </c>
      <c r="B19" s="31" t="s">
        <v>146</v>
      </c>
      <c r="C19" s="19">
        <v>3719069</v>
      </c>
      <c r="D19" s="19">
        <v>17676</v>
      </c>
      <c r="E19" s="19">
        <v>40144</v>
      </c>
      <c r="F19" s="19">
        <v>33861</v>
      </c>
      <c r="G19" s="19">
        <v>46005</v>
      </c>
      <c r="H19" s="19">
        <v>45687</v>
      </c>
      <c r="I19" s="19">
        <v>35714</v>
      </c>
      <c r="J19" s="19">
        <v>50803</v>
      </c>
      <c r="K19" s="19">
        <v>129838</v>
      </c>
      <c r="L19" s="19">
        <v>87125</v>
      </c>
      <c r="M19" s="19">
        <v>114139</v>
      </c>
      <c r="N19" s="19">
        <v>190377</v>
      </c>
      <c r="O19" s="19">
        <v>68877</v>
      </c>
      <c r="P19" s="19">
        <v>179188</v>
      </c>
      <c r="Q19" s="19">
        <v>43801</v>
      </c>
      <c r="R19" s="19">
        <v>74600</v>
      </c>
      <c r="S19" s="19">
        <v>131105</v>
      </c>
      <c r="T19" s="19">
        <v>27744</v>
      </c>
      <c r="U19" s="19">
        <v>81718</v>
      </c>
      <c r="V19" s="19">
        <v>155107</v>
      </c>
      <c r="W19" s="19">
        <v>45277</v>
      </c>
      <c r="X19" s="19">
        <v>79897</v>
      </c>
      <c r="Y19" s="19">
        <v>41775</v>
      </c>
      <c r="Z19" s="19">
        <v>53643</v>
      </c>
      <c r="AA19" s="19">
        <v>306593</v>
      </c>
      <c r="AB19" s="19">
        <v>60395</v>
      </c>
      <c r="AC19" s="19">
        <v>78576</v>
      </c>
      <c r="AD19" s="19">
        <v>326044</v>
      </c>
      <c r="AE19" s="19">
        <v>79789</v>
      </c>
      <c r="AF19" s="19">
        <v>86554</v>
      </c>
      <c r="AG19" s="19">
        <v>93342</v>
      </c>
      <c r="AH19" s="19">
        <v>199378</v>
      </c>
      <c r="AI19" s="19">
        <v>581530</v>
      </c>
      <c r="AJ19" s="19">
        <v>22358</v>
      </c>
      <c r="AK19" s="19">
        <v>110409</v>
      </c>
    </row>
    <row r="20" spans="1:37" ht="17.100000000000001" customHeight="1" x14ac:dyDescent="0.2">
      <c r="A20" s="21">
        <v>14</v>
      </c>
      <c r="B20" s="31" t="s">
        <v>147</v>
      </c>
      <c r="C20" s="19">
        <v>156033</v>
      </c>
      <c r="D20" s="19">
        <v>315</v>
      </c>
      <c r="E20" s="19">
        <v>2849</v>
      </c>
      <c r="F20" s="19">
        <v>9562</v>
      </c>
      <c r="G20" s="19">
        <v>10784</v>
      </c>
      <c r="H20" s="19">
        <v>2321</v>
      </c>
      <c r="I20" s="19">
        <v>356</v>
      </c>
      <c r="J20" s="19">
        <v>1290</v>
      </c>
      <c r="K20" s="19">
        <v>4772</v>
      </c>
      <c r="L20" s="19"/>
      <c r="M20" s="19">
        <v>12799</v>
      </c>
      <c r="N20" s="19">
        <v>4821</v>
      </c>
      <c r="O20" s="19">
        <v>2297</v>
      </c>
      <c r="P20" s="19">
        <v>1575</v>
      </c>
      <c r="Q20" s="19">
        <v>2841</v>
      </c>
      <c r="R20" s="19">
        <v>2139</v>
      </c>
      <c r="S20" s="19">
        <v>1143</v>
      </c>
      <c r="T20" s="19">
        <v>318</v>
      </c>
      <c r="U20" s="19">
        <v>2572</v>
      </c>
      <c r="V20" s="19">
        <v>14382</v>
      </c>
      <c r="W20" s="19">
        <v>8600</v>
      </c>
      <c r="X20" s="19">
        <v>10241</v>
      </c>
      <c r="Y20" s="19">
        <v>319</v>
      </c>
      <c r="Z20" s="19">
        <v>441</v>
      </c>
      <c r="AA20" s="19">
        <v>2038</v>
      </c>
      <c r="AB20" s="19">
        <v>956</v>
      </c>
      <c r="AC20" s="19">
        <v>2196</v>
      </c>
      <c r="AD20" s="19">
        <v>16725</v>
      </c>
      <c r="AE20" s="19"/>
      <c r="AF20" s="19">
        <v>3332</v>
      </c>
      <c r="AG20" s="19">
        <v>223</v>
      </c>
      <c r="AH20" s="19">
        <v>17560</v>
      </c>
      <c r="AI20" s="19">
        <v>12205</v>
      </c>
      <c r="AJ20" s="19">
        <v>206</v>
      </c>
      <c r="AK20" s="19">
        <v>3855</v>
      </c>
    </row>
    <row r="21" spans="1:37" ht="17.100000000000001" customHeight="1" x14ac:dyDescent="0.2">
      <c r="A21" s="21">
        <v>15</v>
      </c>
      <c r="B21" s="31" t="s">
        <v>148</v>
      </c>
      <c r="C21" s="19">
        <v>18633</v>
      </c>
      <c r="D21" s="19"/>
      <c r="E21" s="19"/>
      <c r="F21" s="19"/>
      <c r="G21" s="19">
        <v>427</v>
      </c>
      <c r="H21" s="19"/>
      <c r="I21" s="19"/>
      <c r="J21" s="19"/>
      <c r="K21" s="19">
        <v>223</v>
      </c>
      <c r="L21" s="19"/>
      <c r="M21" s="19"/>
      <c r="N21" s="19"/>
      <c r="O21" s="19"/>
      <c r="P21" s="19">
        <v>341</v>
      </c>
      <c r="Q21" s="19"/>
      <c r="R21" s="19">
        <v>304</v>
      </c>
      <c r="S21" s="19"/>
      <c r="T21" s="19"/>
      <c r="U21" s="19">
        <v>226</v>
      </c>
      <c r="V21" s="19"/>
      <c r="W21" s="19"/>
      <c r="X21" s="19"/>
      <c r="Y21" s="19"/>
      <c r="Z21" s="19"/>
      <c r="AA21" s="19">
        <v>5945</v>
      </c>
      <c r="AB21" s="19"/>
      <c r="AC21" s="19"/>
      <c r="AD21" s="19"/>
      <c r="AE21" s="19">
        <v>1005</v>
      </c>
      <c r="AF21" s="19">
        <v>1107</v>
      </c>
      <c r="AG21" s="19"/>
      <c r="AH21" s="19"/>
      <c r="AI21" s="19">
        <v>8912</v>
      </c>
      <c r="AJ21" s="19"/>
      <c r="AK21" s="19">
        <v>143</v>
      </c>
    </row>
    <row r="22" spans="1:37" ht="17.100000000000001" customHeight="1" x14ac:dyDescent="0.2">
      <c r="A22" s="21">
        <v>16</v>
      </c>
      <c r="B22" s="31" t="s">
        <v>149</v>
      </c>
      <c r="C22" s="19">
        <v>493436</v>
      </c>
      <c r="D22" s="19">
        <v>648</v>
      </c>
      <c r="E22" s="19">
        <v>2115</v>
      </c>
      <c r="F22" s="19">
        <v>3558</v>
      </c>
      <c r="G22" s="19">
        <v>31857</v>
      </c>
      <c r="H22" s="19">
        <v>2199</v>
      </c>
      <c r="I22" s="19">
        <v>3527</v>
      </c>
      <c r="J22" s="19">
        <v>9806</v>
      </c>
      <c r="K22" s="19">
        <v>14359</v>
      </c>
      <c r="L22" s="19">
        <v>6962</v>
      </c>
      <c r="M22" s="19">
        <v>13781</v>
      </c>
      <c r="N22" s="19">
        <v>33911</v>
      </c>
      <c r="O22" s="19">
        <v>4556</v>
      </c>
      <c r="P22" s="19">
        <v>15967</v>
      </c>
      <c r="Q22" s="19">
        <v>5864</v>
      </c>
      <c r="R22" s="19">
        <v>6398</v>
      </c>
      <c r="S22" s="19">
        <v>6487</v>
      </c>
      <c r="T22" s="19">
        <v>2853</v>
      </c>
      <c r="U22" s="19">
        <v>13015</v>
      </c>
      <c r="V22" s="19">
        <v>32663</v>
      </c>
      <c r="W22" s="19">
        <v>6739</v>
      </c>
      <c r="X22" s="19">
        <v>6683</v>
      </c>
      <c r="Y22" s="19">
        <v>2032</v>
      </c>
      <c r="Z22" s="19">
        <v>2888</v>
      </c>
      <c r="AA22" s="19">
        <v>80274</v>
      </c>
      <c r="AB22" s="19">
        <v>3104</v>
      </c>
      <c r="AC22" s="19">
        <v>6885</v>
      </c>
      <c r="AD22" s="19">
        <v>49807</v>
      </c>
      <c r="AE22" s="19">
        <v>7065</v>
      </c>
      <c r="AF22" s="19">
        <v>15988</v>
      </c>
      <c r="AG22" s="19">
        <v>8520</v>
      </c>
      <c r="AH22" s="19">
        <v>20829</v>
      </c>
      <c r="AI22" s="19">
        <v>58946</v>
      </c>
      <c r="AJ22" s="19">
        <v>3822</v>
      </c>
      <c r="AK22" s="19">
        <v>9328</v>
      </c>
    </row>
    <row r="23" spans="1:37" ht="17.100000000000001" customHeight="1" x14ac:dyDescent="0.2">
      <c r="A23" s="21">
        <v>17</v>
      </c>
      <c r="B23" s="31" t="s">
        <v>150</v>
      </c>
      <c r="C23" s="19">
        <v>4973321</v>
      </c>
      <c r="D23" s="19">
        <v>24796</v>
      </c>
      <c r="E23" s="19">
        <v>51156</v>
      </c>
      <c r="F23" s="19">
        <v>54989</v>
      </c>
      <c r="G23" s="19">
        <v>98383</v>
      </c>
      <c r="H23" s="19">
        <v>56655</v>
      </c>
      <c r="I23" s="19">
        <v>48539</v>
      </c>
      <c r="J23" s="19">
        <v>70626</v>
      </c>
      <c r="K23" s="19">
        <v>170728</v>
      </c>
      <c r="L23" s="19">
        <v>104365</v>
      </c>
      <c r="M23" s="19">
        <v>168775</v>
      </c>
      <c r="N23" s="19">
        <v>247001</v>
      </c>
      <c r="O23" s="19">
        <v>88455</v>
      </c>
      <c r="P23" s="19">
        <v>227918</v>
      </c>
      <c r="Q23" s="19">
        <v>61402</v>
      </c>
      <c r="R23" s="19">
        <v>101224</v>
      </c>
      <c r="S23" s="19">
        <v>159689</v>
      </c>
      <c r="T23" s="19">
        <v>39897</v>
      </c>
      <c r="U23" s="19">
        <v>109528</v>
      </c>
      <c r="V23" s="19">
        <v>217390</v>
      </c>
      <c r="W23" s="19">
        <v>61802</v>
      </c>
      <c r="X23" s="19">
        <v>107441</v>
      </c>
      <c r="Y23" s="19">
        <v>74611</v>
      </c>
      <c r="Z23" s="19">
        <v>64302</v>
      </c>
      <c r="AA23" s="19">
        <v>418118</v>
      </c>
      <c r="AB23" s="19">
        <v>83072</v>
      </c>
      <c r="AC23" s="19">
        <v>100215</v>
      </c>
      <c r="AD23" s="19">
        <v>411207</v>
      </c>
      <c r="AE23" s="19">
        <v>106328</v>
      </c>
      <c r="AF23" s="19">
        <v>116655</v>
      </c>
      <c r="AG23" s="19">
        <v>119344</v>
      </c>
      <c r="AH23" s="19">
        <v>267339</v>
      </c>
      <c r="AI23" s="19">
        <v>773424</v>
      </c>
      <c r="AJ23" s="19">
        <v>29244</v>
      </c>
      <c r="AK23" s="19">
        <v>138703</v>
      </c>
    </row>
    <row r="24" spans="1:37" ht="17.100000000000001" customHeight="1" x14ac:dyDescent="0.2">
      <c r="A24" s="21">
        <v>18</v>
      </c>
      <c r="B24" s="31" t="s">
        <v>151</v>
      </c>
      <c r="C24" s="19">
        <v>61186</v>
      </c>
      <c r="D24" s="19">
        <v>5</v>
      </c>
      <c r="E24" s="19">
        <v>1026</v>
      </c>
      <c r="F24" s="19">
        <v>8</v>
      </c>
      <c r="G24" s="19">
        <v>31</v>
      </c>
      <c r="H24" s="19">
        <v>5</v>
      </c>
      <c r="I24" s="19">
        <v>9</v>
      </c>
      <c r="J24" s="19">
        <v>5</v>
      </c>
      <c r="K24" s="19">
        <v>37</v>
      </c>
      <c r="L24" s="19">
        <v>12</v>
      </c>
      <c r="M24" s="19">
        <v>62</v>
      </c>
      <c r="N24" s="19">
        <v>4062</v>
      </c>
      <c r="O24" s="19">
        <v>2045</v>
      </c>
      <c r="P24" s="19">
        <v>160</v>
      </c>
      <c r="Q24" s="19">
        <v>7039</v>
      </c>
      <c r="R24" s="19">
        <v>7</v>
      </c>
      <c r="S24" s="19">
        <v>1094</v>
      </c>
      <c r="T24" s="19">
        <v>10</v>
      </c>
      <c r="U24" s="19">
        <v>3153</v>
      </c>
      <c r="V24" s="19">
        <v>1579</v>
      </c>
      <c r="W24" s="19">
        <v>34</v>
      </c>
      <c r="X24" s="19">
        <v>18</v>
      </c>
      <c r="Y24" s="19">
        <v>6</v>
      </c>
      <c r="Z24" s="19">
        <v>5591</v>
      </c>
      <c r="AA24" s="19">
        <v>11324</v>
      </c>
      <c r="AB24" s="19">
        <v>1507</v>
      </c>
      <c r="AC24" s="19">
        <v>8</v>
      </c>
      <c r="AD24" s="19">
        <v>103</v>
      </c>
      <c r="AE24" s="19">
        <v>34</v>
      </c>
      <c r="AF24" s="19">
        <v>7600</v>
      </c>
      <c r="AG24" s="19">
        <v>3587</v>
      </c>
      <c r="AH24" s="19">
        <v>9</v>
      </c>
      <c r="AI24" s="19">
        <v>8998</v>
      </c>
      <c r="AJ24" s="19">
        <v>2</v>
      </c>
      <c r="AK24" s="19">
        <v>2016</v>
      </c>
    </row>
    <row r="25" spans="1:37" ht="17.100000000000001" customHeight="1" x14ac:dyDescent="0.2">
      <c r="A25" s="21">
        <v>19</v>
      </c>
      <c r="B25" s="31" t="s">
        <v>152</v>
      </c>
      <c r="C25" s="19">
        <v>4111408</v>
      </c>
      <c r="D25" s="19">
        <v>22702</v>
      </c>
      <c r="E25" s="19">
        <v>35480</v>
      </c>
      <c r="F25" s="19">
        <v>42107</v>
      </c>
      <c r="G25" s="19">
        <v>71454</v>
      </c>
      <c r="H25" s="19">
        <v>48016</v>
      </c>
      <c r="I25" s="19">
        <v>38662</v>
      </c>
      <c r="J25" s="19">
        <v>60956</v>
      </c>
      <c r="K25" s="19">
        <v>141722</v>
      </c>
      <c r="L25" s="19">
        <v>89768</v>
      </c>
      <c r="M25" s="19">
        <v>128687</v>
      </c>
      <c r="N25" s="19">
        <v>205185</v>
      </c>
      <c r="O25" s="19">
        <v>70495</v>
      </c>
      <c r="P25" s="19">
        <v>198594</v>
      </c>
      <c r="Q25" s="19">
        <v>46197</v>
      </c>
      <c r="R25" s="19">
        <v>85824</v>
      </c>
      <c r="S25" s="19">
        <v>139771</v>
      </c>
      <c r="T25" s="19">
        <v>35186</v>
      </c>
      <c r="U25" s="19">
        <v>91409</v>
      </c>
      <c r="V25" s="19">
        <v>183923</v>
      </c>
      <c r="W25" s="19">
        <v>45973</v>
      </c>
      <c r="X25" s="19">
        <v>93816</v>
      </c>
      <c r="Y25" s="19">
        <v>61750</v>
      </c>
      <c r="Z25" s="19">
        <v>52068</v>
      </c>
      <c r="AA25" s="19">
        <v>322732</v>
      </c>
      <c r="AB25" s="19">
        <v>65807</v>
      </c>
      <c r="AC25" s="19">
        <v>85880</v>
      </c>
      <c r="AD25" s="19">
        <v>351643</v>
      </c>
      <c r="AE25" s="19">
        <v>93546</v>
      </c>
      <c r="AF25" s="19">
        <v>90109</v>
      </c>
      <c r="AG25" s="19">
        <v>102573</v>
      </c>
      <c r="AH25" s="19">
        <v>222893</v>
      </c>
      <c r="AI25" s="19">
        <v>650976</v>
      </c>
      <c r="AJ25" s="19">
        <v>24734</v>
      </c>
      <c r="AK25" s="19">
        <v>110770</v>
      </c>
    </row>
    <row r="26" spans="1:37" ht="17.100000000000001" customHeight="1" x14ac:dyDescent="0.2">
      <c r="A26" s="21">
        <v>20</v>
      </c>
      <c r="B26" s="31" t="s">
        <v>153</v>
      </c>
      <c r="C26" s="19">
        <v>38817</v>
      </c>
      <c r="D26" s="19"/>
      <c r="E26" s="19">
        <v>1379</v>
      </c>
      <c r="F26" s="19"/>
      <c r="G26" s="19"/>
      <c r="H26" s="19"/>
      <c r="I26" s="19"/>
      <c r="J26" s="19"/>
      <c r="K26" s="19"/>
      <c r="L26" s="19"/>
      <c r="M26" s="19"/>
      <c r="N26" s="19">
        <v>5024</v>
      </c>
      <c r="O26" s="19"/>
      <c r="P26" s="19">
        <v>275</v>
      </c>
      <c r="Q26" s="19"/>
      <c r="R26" s="19">
        <v>126</v>
      </c>
      <c r="S26" s="19">
        <v>850</v>
      </c>
      <c r="T26" s="19"/>
      <c r="U26" s="19">
        <v>2298</v>
      </c>
      <c r="V26" s="19"/>
      <c r="W26" s="19">
        <v>1379</v>
      </c>
      <c r="X26" s="19"/>
      <c r="Y26" s="19"/>
      <c r="Z26" s="19"/>
      <c r="AA26" s="19">
        <v>9191</v>
      </c>
      <c r="AB26" s="19"/>
      <c r="AC26" s="19"/>
      <c r="AD26" s="19"/>
      <c r="AE26" s="19"/>
      <c r="AF26" s="19"/>
      <c r="AG26" s="19"/>
      <c r="AH26" s="19">
        <v>4595</v>
      </c>
      <c r="AI26" s="19">
        <v>10943</v>
      </c>
      <c r="AJ26" s="19"/>
      <c r="AK26" s="19">
        <v>2757</v>
      </c>
    </row>
    <row r="27" spans="1:37" ht="17.100000000000001" customHeight="1" x14ac:dyDescent="0.2">
      <c r="A27" s="21">
        <v>21</v>
      </c>
      <c r="B27" s="31" t="s">
        <v>154</v>
      </c>
      <c r="C27" s="19">
        <v>212448</v>
      </c>
      <c r="D27" s="19">
        <v>1012</v>
      </c>
      <c r="E27" s="19">
        <v>2530</v>
      </c>
      <c r="F27" s="19">
        <v>2162</v>
      </c>
      <c r="G27" s="19">
        <v>3472</v>
      </c>
      <c r="H27" s="19">
        <v>2784</v>
      </c>
      <c r="I27" s="19">
        <v>1951</v>
      </c>
      <c r="J27" s="19">
        <v>2869</v>
      </c>
      <c r="K27" s="19">
        <v>5837</v>
      </c>
      <c r="L27" s="19">
        <v>3452</v>
      </c>
      <c r="M27" s="19">
        <v>7491</v>
      </c>
      <c r="N27" s="19">
        <v>12771</v>
      </c>
      <c r="O27" s="19">
        <v>3405</v>
      </c>
      <c r="P27" s="19">
        <v>10374</v>
      </c>
      <c r="Q27" s="19">
        <v>2632</v>
      </c>
      <c r="R27" s="19">
        <v>4711</v>
      </c>
      <c r="S27" s="19">
        <v>2904</v>
      </c>
      <c r="T27" s="19">
        <v>1591</v>
      </c>
      <c r="U27" s="19">
        <v>4458</v>
      </c>
      <c r="V27" s="19">
        <v>8816</v>
      </c>
      <c r="W27" s="19">
        <v>2137</v>
      </c>
      <c r="X27" s="19">
        <v>4436</v>
      </c>
      <c r="Y27" s="19">
        <v>3652</v>
      </c>
      <c r="Z27" s="19">
        <v>2782</v>
      </c>
      <c r="AA27" s="19">
        <v>17150</v>
      </c>
      <c r="AB27" s="19">
        <v>3679</v>
      </c>
      <c r="AC27" s="19">
        <v>3840</v>
      </c>
      <c r="AD27" s="19">
        <v>19226</v>
      </c>
      <c r="AE27" s="19">
        <v>3877</v>
      </c>
      <c r="AF27" s="19">
        <v>5991</v>
      </c>
      <c r="AG27" s="19">
        <v>5598</v>
      </c>
      <c r="AH27" s="19">
        <v>11274</v>
      </c>
      <c r="AI27" s="19">
        <v>37261</v>
      </c>
      <c r="AJ27" s="19">
        <v>916</v>
      </c>
      <c r="AK27" s="19">
        <v>5407</v>
      </c>
    </row>
    <row r="28" spans="1:37" ht="17.100000000000001" customHeight="1" x14ac:dyDescent="0.2">
      <c r="A28" s="21">
        <v>22</v>
      </c>
      <c r="B28" s="31" t="s">
        <v>155</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ht="17.100000000000001" customHeight="1" x14ac:dyDescent="0.2">
      <c r="A29" s="21">
        <v>23</v>
      </c>
      <c r="B29" s="31" t="s">
        <v>156</v>
      </c>
      <c r="C29" s="19">
        <v>549467</v>
      </c>
      <c r="D29" s="19">
        <v>1078</v>
      </c>
      <c r="E29" s="19">
        <v>10742</v>
      </c>
      <c r="F29" s="19">
        <v>10713</v>
      </c>
      <c r="G29" s="19">
        <v>23427</v>
      </c>
      <c r="H29" s="19">
        <v>5850</v>
      </c>
      <c r="I29" s="19">
        <v>7917</v>
      </c>
      <c r="J29" s="19">
        <v>6797</v>
      </c>
      <c r="K29" s="19">
        <v>23132</v>
      </c>
      <c r="L29" s="19">
        <v>11133</v>
      </c>
      <c r="M29" s="19">
        <v>32535</v>
      </c>
      <c r="N29" s="19">
        <v>19959</v>
      </c>
      <c r="O29" s="19">
        <v>12510</v>
      </c>
      <c r="P29" s="19">
        <v>18515</v>
      </c>
      <c r="Q29" s="19">
        <v>5534</v>
      </c>
      <c r="R29" s="19">
        <v>10555</v>
      </c>
      <c r="S29" s="19">
        <v>15070</v>
      </c>
      <c r="T29" s="19">
        <v>3110</v>
      </c>
      <c r="U29" s="19">
        <v>8210</v>
      </c>
      <c r="V29" s="19">
        <v>23072</v>
      </c>
      <c r="W29" s="19">
        <v>12280</v>
      </c>
      <c r="X29" s="19">
        <v>9171</v>
      </c>
      <c r="Y29" s="19">
        <v>9203</v>
      </c>
      <c r="Z29" s="19">
        <v>3861</v>
      </c>
      <c r="AA29" s="19">
        <v>57721</v>
      </c>
      <c r="AB29" s="19">
        <v>12080</v>
      </c>
      <c r="AC29" s="19">
        <v>10487</v>
      </c>
      <c r="AD29" s="19">
        <v>40235</v>
      </c>
      <c r="AE29" s="19">
        <v>8871</v>
      </c>
      <c r="AF29" s="19">
        <v>12955</v>
      </c>
      <c r="AG29" s="19">
        <v>7586</v>
      </c>
      <c r="AH29" s="19">
        <v>28568</v>
      </c>
      <c r="AI29" s="19">
        <v>65246</v>
      </c>
      <c r="AJ29" s="19">
        <v>3591</v>
      </c>
      <c r="AK29" s="19">
        <v>17753</v>
      </c>
    </row>
    <row r="30" spans="1:37" ht="17.100000000000001" customHeight="1" x14ac:dyDescent="0.2">
      <c r="A30" s="21">
        <v>24</v>
      </c>
      <c r="B30" s="31" t="s">
        <v>157</v>
      </c>
      <c r="C30" s="19">
        <v>4973326</v>
      </c>
      <c r="D30" s="19">
        <v>24797</v>
      </c>
      <c r="E30" s="19">
        <v>51157</v>
      </c>
      <c r="F30" s="19">
        <v>54990</v>
      </c>
      <c r="G30" s="19">
        <v>98384</v>
      </c>
      <c r="H30" s="19">
        <v>56655</v>
      </c>
      <c r="I30" s="19">
        <v>48539</v>
      </c>
      <c r="J30" s="19">
        <v>70627</v>
      </c>
      <c r="K30" s="19">
        <v>170728</v>
      </c>
      <c r="L30" s="19">
        <v>104365</v>
      </c>
      <c r="M30" s="19">
        <v>168775</v>
      </c>
      <c r="N30" s="19">
        <v>247001</v>
      </c>
      <c r="O30" s="19">
        <v>88455</v>
      </c>
      <c r="P30" s="19">
        <v>227918</v>
      </c>
      <c r="Q30" s="19">
        <v>61402</v>
      </c>
      <c r="R30" s="19">
        <v>101223</v>
      </c>
      <c r="S30" s="19">
        <v>159689</v>
      </c>
      <c r="T30" s="19">
        <v>39897</v>
      </c>
      <c r="U30" s="19">
        <v>109528</v>
      </c>
      <c r="V30" s="19">
        <v>217390</v>
      </c>
      <c r="W30" s="19">
        <v>61803</v>
      </c>
      <c r="X30" s="19">
        <v>107441</v>
      </c>
      <c r="Y30" s="19">
        <v>74611</v>
      </c>
      <c r="Z30" s="19">
        <v>64302</v>
      </c>
      <c r="AA30" s="19">
        <v>418118</v>
      </c>
      <c r="AB30" s="19">
        <v>83073</v>
      </c>
      <c r="AC30" s="19">
        <v>100215</v>
      </c>
      <c r="AD30" s="19">
        <v>411207</v>
      </c>
      <c r="AE30" s="19">
        <v>106328</v>
      </c>
      <c r="AF30" s="19">
        <v>116655</v>
      </c>
      <c r="AG30" s="19">
        <v>119344</v>
      </c>
      <c r="AH30" s="19">
        <v>267339</v>
      </c>
      <c r="AI30" s="19">
        <v>773424</v>
      </c>
      <c r="AJ30" s="19">
        <v>29243</v>
      </c>
      <c r="AK30" s="19">
        <v>138703</v>
      </c>
    </row>
    <row r="31" spans="1:37" ht="17.100000000000001" customHeight="1" x14ac:dyDescent="0.2">
      <c r="A31" s="21">
        <v>25</v>
      </c>
      <c r="B31" s="31" t="s">
        <v>158</v>
      </c>
      <c r="C31" s="19">
        <v>201242</v>
      </c>
      <c r="D31" s="19">
        <v>834</v>
      </c>
      <c r="E31" s="19">
        <v>1411</v>
      </c>
      <c r="F31" s="19">
        <v>2652</v>
      </c>
      <c r="G31" s="19">
        <v>2584</v>
      </c>
      <c r="H31" s="19">
        <v>2114</v>
      </c>
      <c r="I31" s="19">
        <v>2005</v>
      </c>
      <c r="J31" s="19">
        <v>1936</v>
      </c>
      <c r="K31" s="19">
        <v>4625</v>
      </c>
      <c r="L31" s="19">
        <v>2772</v>
      </c>
      <c r="M31" s="19">
        <v>8354</v>
      </c>
      <c r="N31" s="19">
        <v>10608</v>
      </c>
      <c r="O31" s="19">
        <v>2738</v>
      </c>
      <c r="P31" s="19">
        <v>7450</v>
      </c>
      <c r="Q31" s="19">
        <v>2809</v>
      </c>
      <c r="R31" s="19">
        <v>3113</v>
      </c>
      <c r="S31" s="19">
        <v>9582</v>
      </c>
      <c r="T31" s="19">
        <v>1555</v>
      </c>
      <c r="U31" s="19">
        <v>3887</v>
      </c>
      <c r="V31" s="19">
        <v>8541</v>
      </c>
      <c r="W31" s="19">
        <v>1966</v>
      </c>
      <c r="X31" s="19">
        <v>4886</v>
      </c>
      <c r="Y31" s="19">
        <v>3105</v>
      </c>
      <c r="Z31" s="19">
        <v>1527</v>
      </c>
      <c r="AA31" s="19">
        <v>15351</v>
      </c>
      <c r="AB31" s="19">
        <v>2796</v>
      </c>
      <c r="AC31" s="19">
        <v>4205</v>
      </c>
      <c r="AD31" s="19">
        <v>24670</v>
      </c>
      <c r="AE31" s="19">
        <v>3744</v>
      </c>
      <c r="AF31" s="19">
        <v>4326</v>
      </c>
      <c r="AG31" s="19">
        <v>5286</v>
      </c>
      <c r="AH31" s="19">
        <v>13175</v>
      </c>
      <c r="AI31" s="19">
        <v>31629</v>
      </c>
      <c r="AJ31" s="19">
        <v>877</v>
      </c>
      <c r="AK31" s="19">
        <v>4129</v>
      </c>
    </row>
    <row r="32" spans="1:37" ht="17.100000000000001" customHeight="1" x14ac:dyDescent="0.2">
      <c r="A32" s="21">
        <v>26</v>
      </c>
      <c r="B32" s="31" t="s">
        <v>160</v>
      </c>
      <c r="C32" s="28">
        <v>0.05</v>
      </c>
      <c r="D32" s="28">
        <v>4.6392948271862678E-3</v>
      </c>
      <c r="E32" s="28">
        <v>4.3096083382378067E-2</v>
      </c>
      <c r="F32" s="28">
        <v>3.5068597019169256E-2</v>
      </c>
      <c r="G32" s="28">
        <v>4.9646524423402963E-2</v>
      </c>
      <c r="H32" s="28">
        <v>2.7990647027700499E-2</v>
      </c>
      <c r="I32" s="28">
        <v>8.4860075867440963E-3</v>
      </c>
      <c r="J32" s="28">
        <v>2.1544359092462446E-2</v>
      </c>
      <c r="K32" s="28">
        <v>2.7905244828001621E-2</v>
      </c>
      <c r="L32" s="28">
        <v>4.8586187771864929E-2</v>
      </c>
      <c r="M32" s="28">
        <v>3.3771901428043975E-2</v>
      </c>
      <c r="N32" s="28">
        <v>5.5426679637404233E-2</v>
      </c>
      <c r="O32" s="28">
        <v>2.0842134910575974E-2</v>
      </c>
      <c r="P32" s="28">
        <v>6.9026783053952351E-2</v>
      </c>
      <c r="Q32" s="28">
        <v>3.1808350146318408E-2</v>
      </c>
      <c r="R32" s="28">
        <v>7.6940417732560995E-2</v>
      </c>
      <c r="S32" s="28">
        <v>4.5492992394245639E-2</v>
      </c>
      <c r="T32" s="28">
        <v>2.6301263110043185E-2</v>
      </c>
      <c r="U32" s="28">
        <v>1.3741741152220457E-2</v>
      </c>
      <c r="V32" s="28">
        <v>1.080376108622994E-2</v>
      </c>
      <c r="W32" s="28">
        <v>6.5007507318587121E-2</v>
      </c>
      <c r="X32" s="28">
        <v>2.5124659081517398E-2</v>
      </c>
      <c r="Y32" s="28">
        <v>5.1348882799795048E-2</v>
      </c>
      <c r="Z32" s="28">
        <v>3.1753468155435831E-2</v>
      </c>
      <c r="AA32" s="28">
        <v>8.533775838803645E-2</v>
      </c>
      <c r="AB32" s="28">
        <v>3.6264656264067281E-2</v>
      </c>
      <c r="AC32" s="28">
        <v>1.3405472133013146E-2</v>
      </c>
      <c r="AD32" s="28">
        <v>3.8844701483311941E-2</v>
      </c>
      <c r="AE32" s="28">
        <v>4.7469627484109746E-2</v>
      </c>
      <c r="AF32" s="28">
        <v>7.6406864540854325E-2</v>
      </c>
      <c r="AG32" s="28">
        <v>6.5918500762693399E-2</v>
      </c>
      <c r="AH32" s="28">
        <v>6.5066232650662331E-2</v>
      </c>
      <c r="AI32" s="28">
        <v>8.1416744065593794E-2</v>
      </c>
      <c r="AJ32" s="28">
        <v>3.456451566829491E-2</v>
      </c>
      <c r="AK32" s="28">
        <v>3.6021221197705608E-2</v>
      </c>
    </row>
    <row r="33" spans="1:37" ht="17.100000000000001" customHeight="1" x14ac:dyDescent="0.2">
      <c r="A33" s="21">
        <v>27</v>
      </c>
      <c r="B33" s="31" t="s">
        <v>159</v>
      </c>
      <c r="C33" s="28">
        <v>6.0000000000000001E-3</v>
      </c>
      <c r="D33" s="28">
        <v>2.2601526055039236E-4</v>
      </c>
      <c r="E33" s="28">
        <v>8.9480696609194037E-3</v>
      </c>
      <c r="F33" s="28">
        <v>6.8672459281407675E-3</v>
      </c>
      <c r="G33" s="28">
        <v>1.2725462896912272E-2</v>
      </c>
      <c r="H33" s="28">
        <v>2.9167170571036288E-3</v>
      </c>
      <c r="I33" s="28">
        <v>1.3955237015120603E-3</v>
      </c>
      <c r="J33" s="28">
        <v>2.0860037778247728E-3</v>
      </c>
      <c r="K33" s="28">
        <v>3.7853959779722045E-3</v>
      </c>
      <c r="L33" s="28">
        <v>5.111049607076007E-3</v>
      </c>
      <c r="M33" s="28">
        <v>6.691741628041795E-3</v>
      </c>
      <c r="N33" s="28">
        <v>4.4148050528553693E-3</v>
      </c>
      <c r="O33" s="28">
        <v>2.9555599045776372E-3</v>
      </c>
      <c r="P33" s="28">
        <v>5.5543691040327563E-3</v>
      </c>
      <c r="Q33" s="28">
        <v>3.0713581809135274E-3</v>
      </c>
      <c r="R33" s="28">
        <v>7.8824599701571071E-3</v>
      </c>
      <c r="S33" s="28">
        <v>4.2967384890375878E-3</v>
      </c>
      <c r="T33" s="28">
        <v>2.1577789262252722E-3</v>
      </c>
      <c r="U33" s="28">
        <v>1.0235957089405601E-3</v>
      </c>
      <c r="V33" s="28">
        <v>1.1584033509701398E-3</v>
      </c>
      <c r="W33" s="28">
        <v>1.2750653162491033E-2</v>
      </c>
      <c r="X33" s="28">
        <v>2.1672406369025949E-3</v>
      </c>
      <c r="Y33" s="28">
        <v>6.3404738163188113E-3</v>
      </c>
      <c r="Z33" s="28">
        <v>1.9578893311079726E-3</v>
      </c>
      <c r="AA33" s="28">
        <v>1.1462367149987175E-2</v>
      </c>
      <c r="AB33" s="28">
        <v>5.3205377076136155E-3</v>
      </c>
      <c r="AC33" s="28">
        <v>1.3787418831531133E-3</v>
      </c>
      <c r="AD33" s="28">
        <v>3.8173933365445527E-3</v>
      </c>
      <c r="AE33" s="28">
        <v>3.9752552392997775E-3</v>
      </c>
      <c r="AF33" s="28">
        <v>8.3733250041248992E-3</v>
      </c>
      <c r="AG33" s="28">
        <v>4.089203783865303E-3</v>
      </c>
      <c r="AH33" s="28">
        <v>6.8677123608133451E-3</v>
      </c>
      <c r="AI33" s="28">
        <v>6.7149714791705688E-3</v>
      </c>
      <c r="AJ33" s="28">
        <v>4.2390101035579657E-3</v>
      </c>
      <c r="AK33" s="28">
        <v>4.6333068572941491E-3</v>
      </c>
    </row>
    <row r="34" spans="1:37" ht="17.100000000000001" customHeight="1" x14ac:dyDescent="0.2">
      <c r="A34" s="21">
        <v>28</v>
      </c>
      <c r="B34" s="31" t="s">
        <v>161</v>
      </c>
      <c r="C34" s="28">
        <v>0.65400000000000003</v>
      </c>
      <c r="D34" s="28">
        <v>1.1127659574468085</v>
      </c>
      <c r="E34" s="28">
        <v>0.55330330330330335</v>
      </c>
      <c r="F34" s="28">
        <v>0.53002223869532983</v>
      </c>
      <c r="G34" s="28">
        <v>0.53241096592364845</v>
      </c>
      <c r="H34" s="28">
        <v>0.8349097162510748</v>
      </c>
      <c r="I34" s="28">
        <v>0.7859680284191829</v>
      </c>
      <c r="J34" s="28">
        <v>0.73284313725490191</v>
      </c>
      <c r="K34" s="28">
        <v>0.72688100762346697</v>
      </c>
      <c r="L34" s="28">
        <v>0.70679697912039097</v>
      </c>
      <c r="M34" s="28">
        <v>0.61531038919266645</v>
      </c>
      <c r="N34" s="28">
        <v>0.74871266735324404</v>
      </c>
      <c r="O34" s="28">
        <v>0.75402144772117963</v>
      </c>
      <c r="P34" s="28">
        <v>0.69639395114385416</v>
      </c>
      <c r="Q34" s="28">
        <v>0.83922558922558921</v>
      </c>
      <c r="R34" s="28">
        <v>0.67545963229416461</v>
      </c>
      <c r="S34" s="28">
        <v>0.7553003533568905</v>
      </c>
      <c r="T34" s="28">
        <v>0.79551820728291311</v>
      </c>
      <c r="U34" s="28">
        <v>0.6658238516645596</v>
      </c>
      <c r="V34" s="28">
        <v>0.86032582654528034</v>
      </c>
      <c r="W34" s="28">
        <v>0.43026706231454004</v>
      </c>
      <c r="X34" s="28">
        <v>0.73202614379084963</v>
      </c>
      <c r="Y34" s="28">
        <v>0.53428377460964016</v>
      </c>
      <c r="Z34" s="28">
        <v>0.68298368298368295</v>
      </c>
      <c r="AA34" s="28">
        <v>0.5272507370171593</v>
      </c>
      <c r="AB34" s="28">
        <v>0.64137086903304774</v>
      </c>
      <c r="AC34" s="28">
        <v>0.72507403751233956</v>
      </c>
      <c r="AD34" s="28">
        <v>0.68436412616455267</v>
      </c>
      <c r="AE34" s="28">
        <v>0.76812227074235806</v>
      </c>
      <c r="AF34" s="28">
        <v>0.60329009807023093</v>
      </c>
      <c r="AG34" s="28">
        <v>0.7188378631677601</v>
      </c>
      <c r="AH34" s="28">
        <v>0.63100469768146694</v>
      </c>
      <c r="AI34" s="28">
        <v>0.61174675819984747</v>
      </c>
      <c r="AJ34" s="28">
        <v>0.77065527065527062</v>
      </c>
      <c r="AK34" s="28">
        <v>0.57774001699235344</v>
      </c>
    </row>
    <row r="35" spans="1:37" ht="17.100000000000001" customHeight="1" x14ac:dyDescent="0.2">
      <c r="A35" s="21">
        <v>29</v>
      </c>
      <c r="B35" s="31" t="s">
        <v>162</v>
      </c>
      <c r="C35" s="28">
        <v>1.2999999999999999E-2</v>
      </c>
      <c r="D35" s="28">
        <v>9.5465393794749408E-3</v>
      </c>
      <c r="E35" s="28">
        <v>3.5563458546343631E-3</v>
      </c>
      <c r="F35" s="28">
        <v>9.2121748102291998E-3</v>
      </c>
      <c r="G35" s="28">
        <v>1.0270815018118662E-2</v>
      </c>
      <c r="H35" s="28">
        <v>4.1469451561075166E-3</v>
      </c>
      <c r="I35" s="28">
        <v>6.3248358439551948E-3</v>
      </c>
      <c r="J35" s="28">
        <v>7.0791498011179453E-3</v>
      </c>
      <c r="K35" s="28">
        <v>1.0045188748804579E-2</v>
      </c>
      <c r="L35" s="28">
        <v>3.5534745084082213E-2</v>
      </c>
      <c r="M35" s="28">
        <v>5.9266708430874742E-3</v>
      </c>
      <c r="N35" s="28">
        <v>1.5121309383784216E-2</v>
      </c>
      <c r="O35" s="28">
        <v>5.196713282907983E-3</v>
      </c>
      <c r="P35" s="28">
        <v>1.074206628325541E-2</v>
      </c>
      <c r="Q35" s="28">
        <v>6.2842128311802062E-3</v>
      </c>
      <c r="R35" s="28">
        <v>8.4879704969853063E-3</v>
      </c>
      <c r="S35" s="28">
        <v>8.7851551174253414E-3</v>
      </c>
      <c r="T35" s="28">
        <v>6.7857142857142855E-3</v>
      </c>
      <c r="U35" s="28">
        <v>5.6561476116571826E-3</v>
      </c>
      <c r="V35" s="28">
        <v>3.9408683563786212E-3</v>
      </c>
      <c r="W35" s="28">
        <v>3.5165407658244332E-3</v>
      </c>
      <c r="X35" s="28">
        <v>1.3820288183052721E-2</v>
      </c>
      <c r="Y35" s="28"/>
      <c r="Z35" s="28">
        <v>2.4199681947037268E-4</v>
      </c>
      <c r="AA35" s="28">
        <v>2.0157580472864915E-2</v>
      </c>
      <c r="AB35" s="28">
        <v>6.5881055750809728E-3</v>
      </c>
      <c r="AC35" s="28">
        <v>1.1222531948014336E-3</v>
      </c>
      <c r="AD35" s="28">
        <v>2.0650225619521682E-2</v>
      </c>
      <c r="AE35" s="28">
        <v>5.209854334341818E-3</v>
      </c>
      <c r="AF35" s="28">
        <v>5.5400743099787682E-3</v>
      </c>
      <c r="AG35" s="28">
        <v>2.6127422948750813E-3</v>
      </c>
      <c r="AH35" s="28">
        <v>1.1789525372713591E-2</v>
      </c>
      <c r="AI35" s="28">
        <v>2.0198416819821815E-2</v>
      </c>
      <c r="AJ35" s="28"/>
      <c r="AK35" s="28">
        <v>2.1224861550472072E-2</v>
      </c>
    </row>
    <row r="36" spans="1:37" ht="17.100000000000001" customHeight="1" x14ac:dyDescent="0.2">
      <c r="A36" s="21">
        <v>30</v>
      </c>
      <c r="B36" s="31" t="s">
        <v>163</v>
      </c>
      <c r="C36" s="28">
        <v>0.28199999999999997</v>
      </c>
      <c r="D36" s="28">
        <v>6.1111111111111109E-2</v>
      </c>
      <c r="E36" s="28"/>
      <c r="F36" s="28"/>
      <c r="G36" s="28">
        <v>0.14613778705636743</v>
      </c>
      <c r="H36" s="28"/>
      <c r="I36" s="28"/>
      <c r="J36" s="28">
        <v>0.56683168316831678</v>
      </c>
      <c r="K36" s="28">
        <v>0.21802325581395349</v>
      </c>
      <c r="L36" s="28">
        <v>0.42003129890453833</v>
      </c>
      <c r="M36" s="28">
        <v>9.7357440890125171E-3</v>
      </c>
      <c r="N36" s="28">
        <v>3.6914963744232039E-2</v>
      </c>
      <c r="O36" s="28">
        <v>0.17539267015706805</v>
      </c>
      <c r="P36" s="28">
        <v>7.5589792970630718E-2</v>
      </c>
      <c r="Q36" s="28"/>
      <c r="R36" s="28">
        <v>6.7586206896551718E-2</v>
      </c>
      <c r="S36" s="28">
        <v>4.6204620462046202E-2</v>
      </c>
      <c r="T36" s="28">
        <v>0.11961722488038277</v>
      </c>
      <c r="U36" s="28">
        <v>0.13617886178861788</v>
      </c>
      <c r="V36" s="28">
        <v>0.48976377952755906</v>
      </c>
      <c r="W36" s="28">
        <v>0.43827160493827161</v>
      </c>
      <c r="X36" s="28">
        <v>3.2173913043478261E-2</v>
      </c>
      <c r="Y36" s="28">
        <v>0</v>
      </c>
      <c r="Z36" s="28"/>
      <c r="AA36" s="28">
        <v>0.36314902741614336</v>
      </c>
      <c r="AB36" s="28">
        <v>0.33682008368200839</v>
      </c>
      <c r="AC36" s="28">
        <v>0.92473118279569888</v>
      </c>
      <c r="AD36" s="28">
        <v>0.13200462160600809</v>
      </c>
      <c r="AE36" s="28">
        <v>0.56278026905829592</v>
      </c>
      <c r="AF36" s="28">
        <v>9.1816367265469059E-2</v>
      </c>
      <c r="AG36" s="28"/>
      <c r="AH36" s="28">
        <v>0.27651369070574622</v>
      </c>
      <c r="AI36" s="28">
        <v>0.43818466353677621</v>
      </c>
      <c r="AJ36" s="28">
        <v>0</v>
      </c>
      <c r="AK36" s="28">
        <v>0.46360153256704983</v>
      </c>
    </row>
    <row r="37" spans="1:37" ht="17.100000000000001" customHeight="1" x14ac:dyDescent="0.2">
      <c r="A37" s="21">
        <v>31</v>
      </c>
      <c r="B37" s="31" t="s">
        <v>164</v>
      </c>
      <c r="C37" s="19">
        <v>598914.19130000006</v>
      </c>
      <c r="D37" s="19">
        <v>1698.904</v>
      </c>
      <c r="E37" s="19">
        <v>12164.861000000001</v>
      </c>
      <c r="F37" s="19">
        <v>11219.45</v>
      </c>
      <c r="G37" s="19">
        <v>21248.571</v>
      </c>
      <c r="H37" s="19">
        <v>7280.56</v>
      </c>
      <c r="I37" s="19">
        <v>8871.3230000000003</v>
      </c>
      <c r="J37" s="19">
        <v>8483.7430000000004</v>
      </c>
      <c r="K37" s="19">
        <v>25043.06</v>
      </c>
      <c r="L37" s="19">
        <v>12554.005999999999</v>
      </c>
      <c r="M37" s="19">
        <v>34781.353000000003</v>
      </c>
      <c r="N37" s="19">
        <v>22834.114000000001</v>
      </c>
      <c r="O37" s="19">
        <v>12265.868</v>
      </c>
      <c r="P37" s="19">
        <v>20773.643</v>
      </c>
      <c r="Q37" s="19">
        <v>6621.4960000000001</v>
      </c>
      <c r="R37" s="19">
        <v>13049.172</v>
      </c>
      <c r="S37" s="19">
        <v>10504.22</v>
      </c>
      <c r="T37" s="19">
        <v>3713.5990000000002</v>
      </c>
      <c r="U37" s="19">
        <v>9443.5400000000009</v>
      </c>
      <c r="V37" s="19">
        <v>26021.723999999998</v>
      </c>
      <c r="W37" s="19">
        <v>13294.258</v>
      </c>
      <c r="X37" s="19">
        <v>10480.89</v>
      </c>
      <c r="Y37" s="19">
        <v>11453.153</v>
      </c>
      <c r="Z37" s="19">
        <v>4021.1529999999998</v>
      </c>
      <c r="AA37" s="19">
        <v>60518.724000000002</v>
      </c>
      <c r="AB37" s="19">
        <v>14308.097</v>
      </c>
      <c r="AC37" s="19">
        <v>9704.5020000000004</v>
      </c>
      <c r="AD37" s="19">
        <v>47843.063000000002</v>
      </c>
      <c r="AE37" s="19">
        <v>8772.2630000000008</v>
      </c>
      <c r="AF37" s="19">
        <v>15048.324000000001</v>
      </c>
      <c r="AG37" s="19">
        <v>7923.77</v>
      </c>
      <c r="AH37" s="19">
        <v>29009.109</v>
      </c>
      <c r="AI37" s="19">
        <v>75564.452999999994</v>
      </c>
      <c r="AJ37" s="19">
        <v>3471.1410000000001</v>
      </c>
      <c r="AK37" s="19">
        <v>18928.084300000002</v>
      </c>
    </row>
    <row r="38" spans="1:37" ht="17.100000000000001" customHeight="1" x14ac:dyDescent="0.2">
      <c r="A38" s="21">
        <v>32</v>
      </c>
      <c r="B38" s="31" t="s">
        <v>172</v>
      </c>
      <c r="C38" s="19">
        <v>570911.60230000003</v>
      </c>
      <c r="D38" s="19">
        <v>1693.924</v>
      </c>
      <c r="E38" s="19">
        <v>11963.134</v>
      </c>
      <c r="F38" s="19">
        <v>10784.572</v>
      </c>
      <c r="G38" s="19">
        <v>19992.113000000001</v>
      </c>
      <c r="H38" s="19">
        <v>7070.4560000000001</v>
      </c>
      <c r="I38" s="19">
        <v>8739.5419999999995</v>
      </c>
      <c r="J38" s="19">
        <v>8225.4719999999998</v>
      </c>
      <c r="K38" s="19">
        <v>25013.947</v>
      </c>
      <c r="L38" s="19">
        <v>12312.198</v>
      </c>
      <c r="M38" s="19">
        <v>33095.148999999998</v>
      </c>
      <c r="N38" s="19">
        <v>21316.473000000002</v>
      </c>
      <c r="O38" s="19">
        <v>11242.321</v>
      </c>
      <c r="P38" s="19">
        <v>19261.328000000001</v>
      </c>
      <c r="Q38" s="19">
        <v>6600.6080000000002</v>
      </c>
      <c r="R38" s="19">
        <v>12448.245999999999</v>
      </c>
      <c r="S38" s="19">
        <v>9459.35</v>
      </c>
      <c r="T38" s="19">
        <v>3624.6889999999999</v>
      </c>
      <c r="U38" s="19">
        <v>9113.8590000000004</v>
      </c>
      <c r="V38" s="19">
        <v>23120.937999999998</v>
      </c>
      <c r="W38" s="19">
        <v>12790.761</v>
      </c>
      <c r="X38" s="19">
        <v>9803.9449999999997</v>
      </c>
      <c r="Y38" s="19">
        <v>11307.781999999999</v>
      </c>
      <c r="Z38" s="19">
        <v>3829.1889999999999</v>
      </c>
      <c r="AA38" s="19">
        <v>58417.792000000001</v>
      </c>
      <c r="AB38" s="19">
        <v>14246.805</v>
      </c>
      <c r="AC38" s="19">
        <v>9234.3089999999993</v>
      </c>
      <c r="AD38" s="19">
        <v>44823.385999999999</v>
      </c>
      <c r="AE38" s="19">
        <v>8298.1630000000005</v>
      </c>
      <c r="AF38" s="19">
        <v>14258.695</v>
      </c>
      <c r="AG38" s="19">
        <v>7553.5439999999999</v>
      </c>
      <c r="AH38" s="19">
        <v>27711.844000000001</v>
      </c>
      <c r="AI38" s="19">
        <v>73039.873999999996</v>
      </c>
      <c r="AJ38" s="19">
        <v>3287.3539999999998</v>
      </c>
      <c r="AK38" s="19">
        <v>17229.8403</v>
      </c>
    </row>
    <row r="39" spans="1:37" ht="17.100000000000001" customHeight="1" x14ac:dyDescent="0.2">
      <c r="A39" s="21">
        <v>33</v>
      </c>
      <c r="B39" s="31" t="s">
        <v>173</v>
      </c>
      <c r="C39" s="19">
        <v>12385.303000000002</v>
      </c>
      <c r="D39" s="19"/>
      <c r="E39" s="19">
        <v>48.768000000000001</v>
      </c>
      <c r="F39" s="19">
        <v>54.061999999999998</v>
      </c>
      <c r="G39" s="19">
        <v>590.86400000000003</v>
      </c>
      <c r="H39" s="19">
        <v>107.221</v>
      </c>
      <c r="I39" s="19">
        <v>79.040000000000006</v>
      </c>
      <c r="J39" s="19">
        <v>10.167999999999999</v>
      </c>
      <c r="K39" s="19"/>
      <c r="L39" s="19">
        <v>190.03200000000001</v>
      </c>
      <c r="M39" s="19">
        <v>1108.4559999999999</v>
      </c>
      <c r="N39" s="19">
        <v>555.221</v>
      </c>
      <c r="O39" s="19">
        <v>681.28800000000001</v>
      </c>
      <c r="P39" s="19">
        <v>910.23800000000006</v>
      </c>
      <c r="Q39" s="19">
        <v>20.888999999999999</v>
      </c>
      <c r="R39" s="19">
        <v>235.02099999999999</v>
      </c>
      <c r="S39" s="19">
        <v>380.17599999999999</v>
      </c>
      <c r="T39" s="19">
        <v>34.978999999999999</v>
      </c>
      <c r="U39" s="19">
        <v>182.755</v>
      </c>
      <c r="V39" s="19">
        <v>937.86699999999996</v>
      </c>
      <c r="W39" s="19">
        <v>157.21600000000001</v>
      </c>
      <c r="X39" s="19">
        <v>312.16000000000003</v>
      </c>
      <c r="Y39" s="19">
        <v>11.343999999999999</v>
      </c>
      <c r="Z39" s="19">
        <v>157.005</v>
      </c>
      <c r="AA39" s="19">
        <v>1116.8910000000001</v>
      </c>
      <c r="AB39" s="19"/>
      <c r="AC39" s="19">
        <v>374.38600000000002</v>
      </c>
      <c r="AD39" s="19">
        <v>1091.2550000000001</v>
      </c>
      <c r="AE39" s="19">
        <v>376.245</v>
      </c>
      <c r="AF39" s="19">
        <v>171.136</v>
      </c>
      <c r="AG39" s="19">
        <v>265.584</v>
      </c>
      <c r="AH39" s="19">
        <v>487.024</v>
      </c>
      <c r="AI39" s="19">
        <v>793.50599999999997</v>
      </c>
      <c r="AJ39" s="19">
        <v>119.434</v>
      </c>
      <c r="AK39" s="19">
        <v>825.072</v>
      </c>
    </row>
    <row r="40" spans="1:37" ht="17.100000000000001" customHeight="1" x14ac:dyDescent="0.2">
      <c r="A40" s="21">
        <v>34</v>
      </c>
      <c r="B40" s="31" t="s">
        <v>174</v>
      </c>
      <c r="C40" s="19">
        <v>15617.288</v>
      </c>
      <c r="D40" s="19">
        <v>4.9809999999999999</v>
      </c>
      <c r="E40" s="19">
        <v>152.959</v>
      </c>
      <c r="F40" s="19">
        <v>380.81599999999997</v>
      </c>
      <c r="G40" s="19">
        <v>665.596</v>
      </c>
      <c r="H40" s="19">
        <v>102.884</v>
      </c>
      <c r="I40" s="19">
        <v>52.741</v>
      </c>
      <c r="J40" s="19">
        <v>248.10300000000001</v>
      </c>
      <c r="K40" s="19">
        <v>29.111999999999998</v>
      </c>
      <c r="L40" s="19">
        <v>51.777000000000001</v>
      </c>
      <c r="M40" s="19">
        <v>577.74800000000005</v>
      </c>
      <c r="N40" s="19">
        <v>962.41899999999998</v>
      </c>
      <c r="O40" s="19">
        <v>342.25799999999998</v>
      </c>
      <c r="P40" s="19">
        <v>602.07500000000005</v>
      </c>
      <c r="Q40" s="19"/>
      <c r="R40" s="19">
        <v>365.90499999999997</v>
      </c>
      <c r="S40" s="19">
        <v>664.69399999999996</v>
      </c>
      <c r="T40" s="19">
        <v>53.932000000000002</v>
      </c>
      <c r="U40" s="19">
        <v>146.92599999999999</v>
      </c>
      <c r="V40" s="19">
        <v>1962.9190000000001</v>
      </c>
      <c r="W40" s="19">
        <v>346.28</v>
      </c>
      <c r="X40" s="19">
        <v>364.786</v>
      </c>
      <c r="Y40" s="19">
        <v>134.02600000000001</v>
      </c>
      <c r="Z40" s="19">
        <v>34.959000000000003</v>
      </c>
      <c r="AA40" s="19">
        <v>984.04</v>
      </c>
      <c r="AB40" s="19">
        <v>61.292999999999999</v>
      </c>
      <c r="AC40" s="19">
        <v>95.808000000000007</v>
      </c>
      <c r="AD40" s="19">
        <v>1928.422</v>
      </c>
      <c r="AE40" s="19">
        <v>97.855000000000004</v>
      </c>
      <c r="AF40" s="19">
        <v>618.49199999999996</v>
      </c>
      <c r="AG40" s="19">
        <v>104.642</v>
      </c>
      <c r="AH40" s="19">
        <v>810.24</v>
      </c>
      <c r="AI40" s="19">
        <v>1731.075</v>
      </c>
      <c r="AJ40" s="19">
        <v>64.352999999999994</v>
      </c>
      <c r="AK40" s="19">
        <v>873.17200000000003</v>
      </c>
    </row>
    <row r="41" spans="1:37" ht="17.100000000000001" customHeight="1" x14ac:dyDescent="0.2">
      <c r="A41" s="21">
        <v>35</v>
      </c>
      <c r="B41" s="31" t="s">
        <v>165</v>
      </c>
      <c r="C41" s="28">
        <v>0.21620992174640236</v>
      </c>
      <c r="D41" s="28">
        <v>0.13895190969889243</v>
      </c>
      <c r="E41" s="28">
        <v>0.36928110150419491</v>
      </c>
      <c r="F41" s="28">
        <v>0.30428448403121094</v>
      </c>
      <c r="G41" s="28">
        <v>0.33220426057556424</v>
      </c>
      <c r="H41" s="28">
        <v>0.22407849038113958</v>
      </c>
      <c r="I41" s="28">
        <v>0.35819408276521741</v>
      </c>
      <c r="J41" s="28">
        <v>0.21602769312433354</v>
      </c>
      <c r="K41" s="28">
        <v>0.2699804572694503</v>
      </c>
      <c r="L41" s="28">
        <v>0.20850623309437785</v>
      </c>
      <c r="M41" s="28">
        <v>0.33729329152455662</v>
      </c>
      <c r="N41" s="28">
        <v>0.16673811941881636</v>
      </c>
      <c r="O41" s="28">
        <v>0.24730646568804621</v>
      </c>
      <c r="P41" s="28">
        <v>0.18916895422765684</v>
      </c>
      <c r="Q41" s="28">
        <v>0.19568233746778951</v>
      </c>
      <c r="R41" s="28">
        <v>0.2610073795968566</v>
      </c>
      <c r="S41" s="28">
        <v>0.1338850785350057</v>
      </c>
      <c r="T41" s="28">
        <v>0.21444123768013507</v>
      </c>
      <c r="U41" s="28">
        <v>0.16320910868709315</v>
      </c>
      <c r="V41" s="28">
        <v>0.20127324506521257</v>
      </c>
      <c r="W41" s="28">
        <v>0.29661575664878626</v>
      </c>
      <c r="X41" s="28">
        <v>0.1873272542102917</v>
      </c>
      <c r="Y41" s="28">
        <v>0.38926067493969652</v>
      </c>
      <c r="Z41" s="28">
        <v>0.1295564078123311</v>
      </c>
      <c r="AA41" s="28">
        <v>0.20900501699285987</v>
      </c>
      <c r="AB41" s="28">
        <v>0.38019486741471475</v>
      </c>
      <c r="AC41" s="28">
        <v>0.21710503664565373</v>
      </c>
      <c r="AD41" s="28">
        <v>0.18465954514673491</v>
      </c>
      <c r="AE41" s="28">
        <v>0.18911534753629941</v>
      </c>
      <c r="AF41" s="28">
        <v>0.21424841443498649</v>
      </c>
      <c r="AG41" s="28">
        <v>0.12921733411161695</v>
      </c>
      <c r="AH41" s="28">
        <v>0.20816231292209864</v>
      </c>
      <c r="AI41" s="28">
        <v>0.1828206240629657</v>
      </c>
      <c r="AJ41" s="28">
        <v>0.21696643613695171</v>
      </c>
      <c r="AK41" s="28">
        <v>0.27238221680146418</v>
      </c>
    </row>
    <row r="42" spans="1:37" ht="17.100000000000001" customHeight="1" x14ac:dyDescent="0.2">
      <c r="A42" s="21">
        <v>36</v>
      </c>
      <c r="B42" s="31" t="s">
        <v>166</v>
      </c>
      <c r="C42" s="28">
        <v>0.21057203199023888</v>
      </c>
      <c r="D42" s="28">
        <v>0.13854459974476879</v>
      </c>
      <c r="E42" s="28">
        <v>0.36463782049958826</v>
      </c>
      <c r="F42" s="28">
        <v>0.293956312857862</v>
      </c>
      <c r="G42" s="28">
        <v>0.32179823550152359</v>
      </c>
      <c r="H42" s="28">
        <v>0.22091199394049726</v>
      </c>
      <c r="I42" s="28">
        <v>0.35606457918169099</v>
      </c>
      <c r="J42" s="28">
        <v>0.20971006672437936</v>
      </c>
      <c r="K42" s="28">
        <v>0.26966660021474192</v>
      </c>
      <c r="L42" s="28">
        <v>0.20764629892478334</v>
      </c>
      <c r="M42" s="28">
        <v>0.33169056167699346</v>
      </c>
      <c r="N42" s="28">
        <v>0.15971038447402905</v>
      </c>
      <c r="O42" s="28">
        <v>0.24040578294468676</v>
      </c>
      <c r="P42" s="28">
        <v>0.18368632046647568</v>
      </c>
      <c r="Q42" s="28">
        <v>0.19568236702037667</v>
      </c>
      <c r="R42" s="28">
        <v>0.25368860831915502</v>
      </c>
      <c r="S42" s="28">
        <v>0.12541299699142158</v>
      </c>
      <c r="T42" s="28">
        <v>0.21132699987758091</v>
      </c>
      <c r="U42" s="28">
        <v>0.16066984253235034</v>
      </c>
      <c r="V42" s="28">
        <v>0.1860904279340278</v>
      </c>
      <c r="W42" s="28">
        <v>0.28888968417237587</v>
      </c>
      <c r="X42" s="28">
        <v>0.1808073716023165</v>
      </c>
      <c r="Y42" s="28">
        <v>0.38470547162754809</v>
      </c>
      <c r="Z42" s="28">
        <v>0.12843007353439856</v>
      </c>
      <c r="AA42" s="28">
        <v>0.20560657280347691</v>
      </c>
      <c r="AB42" s="28">
        <v>0.37856621590266654</v>
      </c>
      <c r="AC42" s="28">
        <v>0.21496168274187688</v>
      </c>
      <c r="AD42" s="28">
        <v>0.17721642785779887</v>
      </c>
      <c r="AE42" s="28">
        <v>0.18700575707678346</v>
      </c>
      <c r="AF42" s="28">
        <v>0.20544270659741348</v>
      </c>
      <c r="AG42" s="28">
        <v>0.12751087869000477</v>
      </c>
      <c r="AH42" s="28">
        <v>0.20234822050773618</v>
      </c>
      <c r="AI42" s="28">
        <v>0.17863246635660937</v>
      </c>
      <c r="AJ42" s="28">
        <v>0.21294400055605156</v>
      </c>
      <c r="AK42" s="28">
        <v>0.25981694494196766</v>
      </c>
    </row>
    <row r="43" spans="1:37" ht="17.100000000000001" customHeight="1" x14ac:dyDescent="0.2">
      <c r="A43" s="21">
        <v>37</v>
      </c>
      <c r="B43" s="31" t="s">
        <v>167</v>
      </c>
      <c r="C43" s="28">
        <v>0.20610089834315831</v>
      </c>
      <c r="D43" s="28">
        <v>0.13854459974476879</v>
      </c>
      <c r="E43" s="28">
        <v>0.36315740072675595</v>
      </c>
      <c r="F43" s="28">
        <v>0.29249008877596</v>
      </c>
      <c r="G43" s="28">
        <v>0.31256055367243873</v>
      </c>
      <c r="H43" s="28">
        <v>0.21761198407626209</v>
      </c>
      <c r="I43" s="28">
        <v>0.35287321073509481</v>
      </c>
      <c r="J43" s="28">
        <v>0.20945115157528912</v>
      </c>
      <c r="K43" s="28">
        <v>0.26966660021474192</v>
      </c>
      <c r="L43" s="28">
        <v>0.20449010667129941</v>
      </c>
      <c r="M43" s="28">
        <v>0.32094127389770138</v>
      </c>
      <c r="N43" s="28">
        <v>0.15565607759784217</v>
      </c>
      <c r="O43" s="28">
        <v>0.22666954125386815</v>
      </c>
      <c r="P43" s="28">
        <v>0.1753975109130298</v>
      </c>
      <c r="Q43" s="28">
        <v>0.19506504302782804</v>
      </c>
      <c r="R43" s="28">
        <v>0.24898775715708646</v>
      </c>
      <c r="S43" s="28">
        <v>0.12056733556990487</v>
      </c>
      <c r="T43" s="28">
        <v>0.20930714257666785</v>
      </c>
      <c r="U43" s="28">
        <v>0.1575113574030334</v>
      </c>
      <c r="V43" s="28">
        <v>0.17883619933143499</v>
      </c>
      <c r="W43" s="28">
        <v>0.28538194851708054</v>
      </c>
      <c r="X43" s="28">
        <v>0.17522806720409415</v>
      </c>
      <c r="Y43" s="28">
        <v>0.38431992075814853</v>
      </c>
      <c r="Z43" s="28">
        <v>0.12337157319666581</v>
      </c>
      <c r="AA43" s="28">
        <v>0.20174932322838388</v>
      </c>
      <c r="AB43" s="28">
        <v>0.37856621590266654</v>
      </c>
      <c r="AC43" s="28">
        <v>0.20658607663147371</v>
      </c>
      <c r="AD43" s="28">
        <v>0.17300451834984992</v>
      </c>
      <c r="AE43" s="28">
        <v>0.1788945429084674</v>
      </c>
      <c r="AF43" s="28">
        <v>0.20300618166262702</v>
      </c>
      <c r="AG43" s="28">
        <v>0.12317985236507363</v>
      </c>
      <c r="AH43" s="28">
        <v>0.19885345469853563</v>
      </c>
      <c r="AI43" s="28">
        <v>0.17671265808223852</v>
      </c>
      <c r="AJ43" s="28">
        <v>0.20547868314786197</v>
      </c>
      <c r="AK43" s="28">
        <v>0.24794385008361383</v>
      </c>
    </row>
    <row r="44" spans="1:37" ht="17.100000000000001" customHeight="1" x14ac:dyDescent="0.2">
      <c r="A44" s="21">
        <v>38</v>
      </c>
      <c r="B44" s="31" t="s">
        <v>175</v>
      </c>
      <c r="C44" s="19">
        <v>2770058.7765000002</v>
      </c>
      <c r="D44" s="19">
        <v>12226.561</v>
      </c>
      <c r="E44" s="19">
        <v>32942.008000000002</v>
      </c>
      <c r="F44" s="19">
        <v>36871.580999999998</v>
      </c>
      <c r="G44" s="19">
        <v>63962.3675</v>
      </c>
      <c r="H44" s="19">
        <v>32491.115000000002</v>
      </c>
      <c r="I44" s="19">
        <v>24766.805</v>
      </c>
      <c r="J44" s="19">
        <v>39271.553</v>
      </c>
      <c r="K44" s="19">
        <v>92758.788</v>
      </c>
      <c r="L44" s="19">
        <v>60209.26</v>
      </c>
      <c r="M44" s="19">
        <v>103119.018</v>
      </c>
      <c r="N44" s="19">
        <v>136945.973</v>
      </c>
      <c r="O44" s="19">
        <v>49597.845999999998</v>
      </c>
      <c r="P44" s="19">
        <v>109815.287</v>
      </c>
      <c r="Q44" s="19">
        <v>33837.985000000001</v>
      </c>
      <c r="R44" s="19">
        <v>49995.413999999997</v>
      </c>
      <c r="S44" s="19">
        <v>78456.987999999998</v>
      </c>
      <c r="T44" s="19">
        <v>17317.560000000001</v>
      </c>
      <c r="U44" s="19">
        <v>57861.599000000002</v>
      </c>
      <c r="V44" s="19">
        <v>129285.55899999999</v>
      </c>
      <c r="W44" s="19">
        <v>44819.796999999999</v>
      </c>
      <c r="X44" s="19">
        <v>55949.627</v>
      </c>
      <c r="Y44" s="19">
        <v>29422.835999999999</v>
      </c>
      <c r="Z44" s="19">
        <v>31037.855</v>
      </c>
      <c r="AA44" s="19">
        <v>289556.32199999999</v>
      </c>
      <c r="AB44" s="19">
        <v>37633.588000000003</v>
      </c>
      <c r="AC44" s="19">
        <v>44699.571000000004</v>
      </c>
      <c r="AD44" s="19">
        <v>259087.95</v>
      </c>
      <c r="AE44" s="19">
        <v>46385.780500000001</v>
      </c>
      <c r="AF44" s="19">
        <v>70237.737999999998</v>
      </c>
      <c r="AG44" s="19">
        <v>61321.262000000002</v>
      </c>
      <c r="AH44" s="19">
        <v>139358.122</v>
      </c>
      <c r="AI44" s="19">
        <v>413325.64850000001</v>
      </c>
      <c r="AJ44" s="19">
        <v>15998.516</v>
      </c>
      <c r="AK44" s="19">
        <v>69490.895999999993</v>
      </c>
    </row>
    <row r="45" spans="1:37" ht="17.100000000000001" customHeight="1" x14ac:dyDescent="0.2">
      <c r="A45" s="21">
        <v>39</v>
      </c>
      <c r="B45" s="31" t="s">
        <v>168</v>
      </c>
      <c r="C45" s="19">
        <v>2482600.9010000001</v>
      </c>
      <c r="D45" s="19">
        <v>11035.674000000001</v>
      </c>
      <c r="E45" s="19">
        <v>30290.108</v>
      </c>
      <c r="F45" s="19">
        <v>33561.716999999997</v>
      </c>
      <c r="G45" s="19">
        <v>56814.559000000001</v>
      </c>
      <c r="H45" s="19">
        <v>30155.955999999998</v>
      </c>
      <c r="I45" s="19">
        <v>22380.036</v>
      </c>
      <c r="J45" s="19">
        <v>34307.732000000004</v>
      </c>
      <c r="K45" s="19">
        <v>84964.755999999994</v>
      </c>
      <c r="L45" s="19">
        <v>55321.438999999998</v>
      </c>
      <c r="M45" s="19">
        <v>95431.407999999996</v>
      </c>
      <c r="N45" s="19">
        <v>125550.56299999999</v>
      </c>
      <c r="O45" s="19">
        <v>46498.171999999999</v>
      </c>
      <c r="P45" s="19">
        <v>98538.638000000006</v>
      </c>
      <c r="Q45" s="19">
        <v>31634.994999999999</v>
      </c>
      <c r="R45" s="19">
        <v>44165.701000000001</v>
      </c>
      <c r="S45" s="19">
        <v>70830.063999999998</v>
      </c>
      <c r="T45" s="19">
        <v>15613.028</v>
      </c>
      <c r="U45" s="19">
        <v>52806.576999999997</v>
      </c>
      <c r="V45" s="19">
        <v>112229.076</v>
      </c>
      <c r="W45" s="19">
        <v>40358.074000000001</v>
      </c>
      <c r="X45" s="19">
        <v>51137.697999999997</v>
      </c>
      <c r="Y45" s="19">
        <v>26340.892</v>
      </c>
      <c r="Z45" s="19">
        <v>28611.845000000001</v>
      </c>
      <c r="AA45" s="19">
        <v>245411.15900000001</v>
      </c>
      <c r="AB45" s="19">
        <v>34336.459000000003</v>
      </c>
      <c r="AC45" s="19">
        <v>40379.031999999999</v>
      </c>
      <c r="AD45" s="19">
        <v>234427.853</v>
      </c>
      <c r="AE45" s="19">
        <v>40534.784</v>
      </c>
      <c r="AF45" s="19">
        <v>63224.480000000003</v>
      </c>
      <c r="AG45" s="19">
        <v>56673.695</v>
      </c>
      <c r="AH45" s="19">
        <v>123260.338</v>
      </c>
      <c r="AI45" s="19">
        <v>369204.33399999997</v>
      </c>
      <c r="AJ45" s="19">
        <v>13881.33</v>
      </c>
      <c r="AK45" s="19">
        <v>62688.728999999999</v>
      </c>
    </row>
    <row r="46" spans="1:37" ht="17.100000000000001" customHeight="1" x14ac:dyDescent="0.2">
      <c r="A46" s="21">
        <v>40</v>
      </c>
      <c r="B46" s="31" t="s">
        <v>169</v>
      </c>
      <c r="C46" s="19">
        <v>50863.121000000006</v>
      </c>
      <c r="D46" s="19"/>
      <c r="E46" s="19"/>
      <c r="F46" s="19">
        <v>622.59699999999998</v>
      </c>
      <c r="G46" s="19">
        <v>3131.799</v>
      </c>
      <c r="H46" s="19"/>
      <c r="I46" s="19"/>
      <c r="J46" s="19">
        <v>1945.5920000000001</v>
      </c>
      <c r="K46" s="19"/>
      <c r="L46" s="19"/>
      <c r="M46" s="19"/>
      <c r="N46" s="19">
        <v>710.35199999999998</v>
      </c>
      <c r="O46" s="19"/>
      <c r="P46" s="19">
        <v>424.52699999999999</v>
      </c>
      <c r="Q46" s="19"/>
      <c r="R46" s="19">
        <v>587.67600000000004</v>
      </c>
      <c r="S46" s="19">
        <v>285.05700000000002</v>
      </c>
      <c r="T46" s="19">
        <v>207.10400000000001</v>
      </c>
      <c r="U46" s="19">
        <v>556.42100000000005</v>
      </c>
      <c r="V46" s="19">
        <v>9082.018</v>
      </c>
      <c r="W46" s="19">
        <v>1261.8119999999999</v>
      </c>
      <c r="X46" s="19"/>
      <c r="Y46" s="19"/>
      <c r="Z46" s="19"/>
      <c r="AA46" s="19">
        <v>16738.722000000002</v>
      </c>
      <c r="AB46" s="19"/>
      <c r="AC46" s="19">
        <v>208.649</v>
      </c>
      <c r="AD46" s="19">
        <v>8474.0930000000008</v>
      </c>
      <c r="AE46" s="19"/>
      <c r="AF46" s="19">
        <v>1058.8900000000001</v>
      </c>
      <c r="AG46" s="19"/>
      <c r="AH46" s="19">
        <v>2949.826</v>
      </c>
      <c r="AI46" s="19">
        <v>1766.117</v>
      </c>
      <c r="AJ46" s="19">
        <v>851.86900000000003</v>
      </c>
      <c r="AK46" s="19"/>
    </row>
    <row r="47" spans="1:37" ht="17.100000000000001" customHeight="1" x14ac:dyDescent="0.2">
      <c r="A47" s="21">
        <v>41</v>
      </c>
      <c r="B47" s="31" t="s">
        <v>170</v>
      </c>
      <c r="C47" s="19">
        <v>225002.82450000005</v>
      </c>
      <c r="D47" s="19">
        <v>1190.8869999999999</v>
      </c>
      <c r="E47" s="19">
        <v>2651.9</v>
      </c>
      <c r="F47" s="19">
        <v>2687.2669999999998</v>
      </c>
      <c r="G47" s="19">
        <v>3827.4375</v>
      </c>
      <c r="H47" s="19">
        <v>2335.1590000000001</v>
      </c>
      <c r="I47" s="19">
        <v>2386.7689999999998</v>
      </c>
      <c r="J47" s="19">
        <v>3018.2289999999998</v>
      </c>
      <c r="K47" s="19">
        <v>7781.35</v>
      </c>
      <c r="L47" s="19">
        <v>4887.8209999999999</v>
      </c>
      <c r="M47" s="19">
        <v>7687.61</v>
      </c>
      <c r="N47" s="19">
        <v>10685.058000000001</v>
      </c>
      <c r="O47" s="19">
        <v>3099.674</v>
      </c>
      <c r="P47" s="19">
        <v>10845.84</v>
      </c>
      <c r="Q47" s="19">
        <v>2202.9899999999998</v>
      </c>
      <c r="R47" s="19">
        <v>5210.9350000000004</v>
      </c>
      <c r="S47" s="19">
        <v>7341.8670000000002</v>
      </c>
      <c r="T47" s="19">
        <v>1497.4280000000001</v>
      </c>
      <c r="U47" s="19">
        <v>4404.2849999999999</v>
      </c>
      <c r="V47" s="19">
        <v>7974.4650000000001</v>
      </c>
      <c r="W47" s="19">
        <v>3199.9110000000001</v>
      </c>
      <c r="X47" s="19">
        <v>4811.9290000000001</v>
      </c>
      <c r="Y47" s="19">
        <v>3081.944</v>
      </c>
      <c r="Z47" s="19">
        <v>2426.0100000000002</v>
      </c>
      <c r="AA47" s="19">
        <v>22391.45</v>
      </c>
      <c r="AB47" s="19">
        <v>3297.1289999999999</v>
      </c>
      <c r="AC47" s="19">
        <v>4111.8900000000003</v>
      </c>
      <c r="AD47" s="19">
        <v>16186.004000000001</v>
      </c>
      <c r="AE47" s="19">
        <v>5599.0124999999998</v>
      </c>
      <c r="AF47" s="19">
        <v>5731.7439999999997</v>
      </c>
      <c r="AG47" s="19">
        <v>4647.567</v>
      </c>
      <c r="AH47" s="19">
        <v>13147.958000000001</v>
      </c>
      <c r="AI47" s="19">
        <v>36601.512499999997</v>
      </c>
      <c r="AJ47" s="19">
        <v>1265.317</v>
      </c>
      <c r="AK47" s="19">
        <v>6786.4750000000004</v>
      </c>
    </row>
    <row r="48" spans="1:37" ht="17.100000000000001" customHeight="1" x14ac:dyDescent="0.2">
      <c r="A48" s="29">
        <v>42</v>
      </c>
      <c r="B48" s="32" t="s">
        <v>171</v>
      </c>
      <c r="C48" s="19">
        <v>11591.93</v>
      </c>
      <c r="D48" s="19"/>
      <c r="E48" s="19"/>
      <c r="F48" s="19"/>
      <c r="G48" s="19">
        <v>188.572</v>
      </c>
      <c r="H48" s="19"/>
      <c r="I48" s="19"/>
      <c r="J48" s="19"/>
      <c r="K48" s="19">
        <v>12.682</v>
      </c>
      <c r="L48" s="19"/>
      <c r="M48" s="19"/>
      <c r="N48" s="19"/>
      <c r="O48" s="19"/>
      <c r="P48" s="19">
        <v>6.282</v>
      </c>
      <c r="Q48" s="19"/>
      <c r="R48" s="19">
        <v>31.102</v>
      </c>
      <c r="S48" s="19"/>
      <c r="T48" s="19"/>
      <c r="U48" s="19">
        <v>94.316000000000003</v>
      </c>
      <c r="V48" s="19"/>
      <c r="W48" s="19"/>
      <c r="X48" s="19"/>
      <c r="Y48" s="19"/>
      <c r="Z48" s="19"/>
      <c r="AA48" s="19">
        <v>5014.991</v>
      </c>
      <c r="AB48" s="19"/>
      <c r="AC48" s="19"/>
      <c r="AD48" s="19"/>
      <c r="AE48" s="19">
        <v>251.98400000000001</v>
      </c>
      <c r="AF48" s="19">
        <v>222.624</v>
      </c>
      <c r="AG48" s="19"/>
      <c r="AH48" s="19"/>
      <c r="AI48" s="19">
        <v>5753.6850000000004</v>
      </c>
      <c r="AJ48" s="19"/>
      <c r="AK48" s="19">
        <v>15.692</v>
      </c>
    </row>
    <row r="52" spans="2:2" ht="15" x14ac:dyDescent="0.25">
      <c r="B52" s="38" t="s">
        <v>186</v>
      </c>
    </row>
    <row r="53" spans="2:2" ht="38.25" x14ac:dyDescent="0.2">
      <c r="B53" s="37" t="s">
        <v>187</v>
      </c>
    </row>
    <row r="54" spans="2:2" ht="15" customHeight="1" x14ac:dyDescent="0.2">
      <c r="B54" s="39" t="s">
        <v>188</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1"/>
  <sheetViews>
    <sheetView workbookViewId="0">
      <selection activeCell="D2" sqref="D2"/>
    </sheetView>
  </sheetViews>
  <sheetFormatPr defaultRowHeight="12" x14ac:dyDescent="0.2"/>
  <cols>
    <col min="1" max="1" width="9.25" style="3" customWidth="1"/>
    <col min="2" max="2" width="35.5" style="3" customWidth="1"/>
    <col min="3" max="4" width="26.25" style="3" customWidth="1"/>
    <col min="5" max="5" width="27" style="3" customWidth="1"/>
    <col min="6" max="6" width="9.75" style="3" customWidth="1"/>
    <col min="7" max="7" width="8.75" style="3" customWidth="1"/>
    <col min="8" max="8" width="9" style="3"/>
    <col min="9" max="9" width="8" style="3"/>
    <col min="10" max="16384" width="9" style="3"/>
  </cols>
  <sheetData>
    <row r="1" spans="1:7" x14ac:dyDescent="0.2">
      <c r="A1" s="8" t="s">
        <v>0</v>
      </c>
      <c r="B1" s="9" t="s">
        <v>1</v>
      </c>
      <c r="C1" s="9" t="s">
        <v>180</v>
      </c>
      <c r="D1" s="9" t="s">
        <v>181</v>
      </c>
      <c r="E1" s="9" t="s">
        <v>2</v>
      </c>
      <c r="F1" s="9" t="s">
        <v>3</v>
      </c>
      <c r="G1" s="10" t="s">
        <v>4</v>
      </c>
    </row>
    <row r="2" spans="1:7" x14ac:dyDescent="0.2">
      <c r="A2" s="5">
        <v>1</v>
      </c>
      <c r="B2" s="4" t="s">
        <v>5</v>
      </c>
      <c r="C2" s="4" t="str">
        <f>VLOOKUP(Taulukko1[[#This Row],[Rivivalinta]],Sheet1!$C$1:$E$42,2,FALSE)</f>
        <v>Räntenetto</v>
      </c>
      <c r="D2" s="4" t="str">
        <f>VLOOKUP(Taulukko1[[#This Row],[Rivivalinta]],Sheet1!$C$1:$E$42,3,FALSE)</f>
        <v>Net interest margin</v>
      </c>
      <c r="E2" s="1" t="s">
        <v>6</v>
      </c>
      <c r="F2" s="2">
        <v>42004</v>
      </c>
      <c r="G2" s="6">
        <v>527</v>
      </c>
    </row>
    <row r="3" spans="1:7" x14ac:dyDescent="0.2">
      <c r="A3" s="5">
        <v>2</v>
      </c>
      <c r="B3" s="4" t="s">
        <v>7</v>
      </c>
      <c r="C3" s="4" t="str">
        <f>VLOOKUP(Taulukko1[[#This Row],[Rivivalinta]],Sheet1!$C$1:$E$42,2,FALSE)</f>
        <v>Netto, avgifts- och provisionsintäkter</v>
      </c>
      <c r="D3" s="4" t="str">
        <f>VLOOKUP(Taulukko1[[#This Row],[Rivivalinta]],Sheet1!$C$1:$E$42,3,FALSE)</f>
        <v>Net fee and commission income</v>
      </c>
      <c r="E3" s="1" t="s">
        <v>6</v>
      </c>
      <c r="F3" s="2">
        <v>42004</v>
      </c>
      <c r="G3" s="6">
        <v>161</v>
      </c>
    </row>
    <row r="4" spans="1:7" x14ac:dyDescent="0.2">
      <c r="A4" s="5">
        <v>3</v>
      </c>
      <c r="B4" s="4" t="s">
        <v>8</v>
      </c>
      <c r="C4" s="4" t="str">
        <f>VLOOKUP(Taulukko1[[#This Row],[Rivivalinta]],Sheet1!$C$1:$E$42,2,FALSE)</f>
        <v>Avgifts- och provisionsintäkter</v>
      </c>
      <c r="D4" s="4" t="str">
        <f>VLOOKUP(Taulukko1[[#This Row],[Rivivalinta]],Sheet1!$C$1:$E$42,3,FALSE)</f>
        <v>Fee and commission income</v>
      </c>
      <c r="E4" s="1" t="s">
        <v>6</v>
      </c>
      <c r="F4" s="2">
        <v>42004</v>
      </c>
      <c r="G4" s="6">
        <v>186</v>
      </c>
    </row>
    <row r="5" spans="1:7" x14ac:dyDescent="0.2">
      <c r="A5" s="5">
        <v>4</v>
      </c>
      <c r="B5" s="4" t="s">
        <v>9</v>
      </c>
      <c r="C5" s="4" t="str">
        <f>VLOOKUP(Taulukko1[[#This Row],[Rivivalinta]],Sheet1!$C$1:$E$42,2,FALSE)</f>
        <v>Avgifts- och provisionskostnader</v>
      </c>
      <c r="D5" s="4" t="str">
        <f>VLOOKUP(Taulukko1[[#This Row],[Rivivalinta]],Sheet1!$C$1:$E$42,3,FALSE)</f>
        <v>Fee and commission expenses</v>
      </c>
      <c r="E5" s="1" t="s">
        <v>6</v>
      </c>
      <c r="F5" s="2">
        <v>42004</v>
      </c>
      <c r="G5" s="6">
        <v>25</v>
      </c>
    </row>
    <row r="6" spans="1:7" x14ac:dyDescent="0.2">
      <c r="A6" s="5">
        <v>5</v>
      </c>
      <c r="B6" s="4" t="s">
        <v>10</v>
      </c>
      <c r="C6" s="4" t="str">
        <f>VLOOKUP(Taulukko1[[#This Row],[Rivivalinta]],Sheet1!$C$1:$E$42,2,FALSE)</f>
        <v>Nettointäkter från handel och investeringar</v>
      </c>
      <c r="D6" s="4" t="str">
        <f>VLOOKUP(Taulukko1[[#This Row],[Rivivalinta]],Sheet1!$C$1:$E$42,3,FALSE)</f>
        <v>Net trading and investing income</v>
      </c>
      <c r="E6" s="1" t="s">
        <v>6</v>
      </c>
      <c r="F6" s="2">
        <v>42004</v>
      </c>
      <c r="G6" s="6"/>
    </row>
    <row r="7" spans="1:7" x14ac:dyDescent="0.2">
      <c r="A7" s="5">
        <v>6</v>
      </c>
      <c r="B7" s="4" t="s">
        <v>11</v>
      </c>
      <c r="C7" s="4" t="str">
        <f>VLOOKUP(Taulukko1[[#This Row],[Rivivalinta]],Sheet1!$C$1:$E$42,2,FALSE)</f>
        <v>Övriga intäkter</v>
      </c>
      <c r="D7" s="4" t="str">
        <f>VLOOKUP(Taulukko1[[#This Row],[Rivivalinta]],Sheet1!$C$1:$E$42,3,FALSE)</f>
        <v>Other income</v>
      </c>
      <c r="E7" s="1" t="s">
        <v>6</v>
      </c>
      <c r="F7" s="2">
        <v>42004</v>
      </c>
      <c r="G7" s="6">
        <v>437</v>
      </c>
    </row>
    <row r="8" spans="1:7" x14ac:dyDescent="0.2">
      <c r="A8" s="5">
        <v>7</v>
      </c>
      <c r="B8" s="4" t="s">
        <v>12</v>
      </c>
      <c r="C8" s="4" t="str">
        <f>VLOOKUP(Taulukko1[[#This Row],[Rivivalinta]],Sheet1!$C$1:$E$42,2,FALSE)</f>
        <v>Totala inkomster</v>
      </c>
      <c r="D8" s="4" t="str">
        <f>VLOOKUP(Taulukko1[[#This Row],[Rivivalinta]],Sheet1!$C$1:$E$42,3,FALSE)</f>
        <v>Total income</v>
      </c>
      <c r="E8" s="1" t="s">
        <v>6</v>
      </c>
      <c r="F8" s="2">
        <v>42004</v>
      </c>
      <c r="G8" s="6">
        <v>1125</v>
      </c>
    </row>
    <row r="9" spans="1:7" x14ac:dyDescent="0.2">
      <c r="A9" s="5">
        <v>8</v>
      </c>
      <c r="B9" s="4" t="s">
        <v>13</v>
      </c>
      <c r="C9" s="4" t="str">
        <f>VLOOKUP(Taulukko1[[#This Row],[Rivivalinta]],Sheet1!$C$1:$E$42,2,FALSE)</f>
        <v>Totala kostnader</v>
      </c>
      <c r="D9" s="4" t="str">
        <f>VLOOKUP(Taulukko1[[#This Row],[Rivivalinta]],Sheet1!$C$1:$E$42,3,FALSE)</f>
        <v>Total expenses</v>
      </c>
      <c r="E9" s="1" t="s">
        <v>6</v>
      </c>
      <c r="F9" s="2">
        <v>42004</v>
      </c>
      <c r="G9" s="6">
        <v>1178</v>
      </c>
    </row>
    <row r="10" spans="1:7" x14ac:dyDescent="0.2">
      <c r="A10" s="5">
        <v>9</v>
      </c>
      <c r="B10" s="4" t="s">
        <v>14</v>
      </c>
      <c r="C10" s="4" t="str">
        <f>VLOOKUP(Taulukko1[[#This Row],[Rivivalinta]],Sheet1!$C$1:$E$42,2,FALSE)</f>
        <v>Nedskrivningar av lån och fordringar</v>
      </c>
      <c r="D10" s="4" t="str">
        <f>VLOOKUP(Taulukko1[[#This Row],[Rivivalinta]],Sheet1!$C$1:$E$42,3,FALSE)</f>
        <v>Impairments on loans and receivables</v>
      </c>
      <c r="E10" s="1" t="s">
        <v>6</v>
      </c>
      <c r="F10" s="2">
        <v>42004</v>
      </c>
      <c r="G10" s="6">
        <v>5</v>
      </c>
    </row>
    <row r="11" spans="1:7" x14ac:dyDescent="0.2">
      <c r="A11" s="5">
        <v>10</v>
      </c>
      <c r="B11" s="4" t="s">
        <v>15</v>
      </c>
      <c r="C11" s="4" t="str">
        <f>VLOOKUP(Taulukko1[[#This Row],[Rivivalinta]],Sheet1!$C$1:$E$42,2,FALSE)</f>
        <v>Rörelsevinst/-förlust</v>
      </c>
      <c r="D11" s="4" t="str">
        <f>VLOOKUP(Taulukko1[[#This Row],[Rivivalinta]],Sheet1!$C$1:$E$42,3,FALSE)</f>
        <v>Operatingprofit/-loss</v>
      </c>
      <c r="E11" s="1" t="s">
        <v>6</v>
      </c>
      <c r="F11" s="2">
        <v>42004</v>
      </c>
      <c r="G11" s="6">
        <v>-58</v>
      </c>
    </row>
    <row r="12" spans="1:7" x14ac:dyDescent="0.2">
      <c r="A12" s="5">
        <v>11</v>
      </c>
      <c r="B12" s="4" t="s">
        <v>16</v>
      </c>
      <c r="C12" s="4" t="str">
        <f>VLOOKUP(Taulukko1[[#This Row],[Rivivalinta]],Sheet1!$C$1:$E$42,2,FALSE)</f>
        <v>Kontanta medel och kassabehållning hos centralbanker</v>
      </c>
      <c r="D12" s="4" t="str">
        <f>VLOOKUP(Taulukko1[[#This Row],[Rivivalinta]],Sheet1!$C$1:$E$42,3,FALSE)</f>
        <v>Cash and cash balances at central banks</v>
      </c>
      <c r="E12" s="1" t="s">
        <v>6</v>
      </c>
      <c r="F12" s="2">
        <v>42004</v>
      </c>
      <c r="G12" s="6">
        <v>4991</v>
      </c>
    </row>
    <row r="13" spans="1:7" x14ac:dyDescent="0.2">
      <c r="A13" s="5">
        <v>12</v>
      </c>
      <c r="B13" s="4" t="s">
        <v>17</v>
      </c>
      <c r="C13" s="4" t="str">
        <f>VLOOKUP(Taulukko1[[#This Row],[Rivivalinta]],Sheet1!$C$1:$E$42,2,FALSE)</f>
        <v>Lån och förskott till kreditinstitut</v>
      </c>
      <c r="D13" s="4" t="str">
        <f>VLOOKUP(Taulukko1[[#This Row],[Rivivalinta]],Sheet1!$C$1:$E$42,3,FALSE)</f>
        <v>Loans and advances to credit institutions</v>
      </c>
      <c r="E13" s="1" t="s">
        <v>6</v>
      </c>
      <c r="F13" s="2">
        <v>42004</v>
      </c>
      <c r="G13" s="6">
        <v>1166</v>
      </c>
    </row>
    <row r="14" spans="1:7" x14ac:dyDescent="0.2">
      <c r="A14" s="5">
        <v>13</v>
      </c>
      <c r="B14" s="4" t="s">
        <v>18</v>
      </c>
      <c r="C14" s="4" t="str">
        <f>VLOOKUP(Taulukko1[[#This Row],[Rivivalinta]],Sheet1!$C$1:$E$42,2,FALSE)</f>
        <v>Lån och förskott till allmänheten och offentliga samfund</v>
      </c>
      <c r="D14" s="4" t="str">
        <f>VLOOKUP(Taulukko1[[#This Row],[Rivivalinta]],Sheet1!$C$1:$E$42,3,FALSE)</f>
        <v>Loans and advances to the public and public sector entities</v>
      </c>
      <c r="E14" s="1" t="s">
        <v>6</v>
      </c>
      <c r="F14" s="2">
        <v>42004</v>
      </c>
      <c r="G14" s="6">
        <v>17676</v>
      </c>
    </row>
    <row r="15" spans="1:7" x14ac:dyDescent="0.2">
      <c r="A15" s="5">
        <v>14</v>
      </c>
      <c r="B15" s="4" t="s">
        <v>19</v>
      </c>
      <c r="C15" s="4" t="str">
        <f>VLOOKUP(Taulukko1[[#This Row],[Rivivalinta]],Sheet1!$C$1:$E$42,2,FALSE)</f>
        <v>Värdepapper</v>
      </c>
      <c r="D15" s="4" t="str">
        <f>VLOOKUP(Taulukko1[[#This Row],[Rivivalinta]],Sheet1!$C$1:$E$42,3,FALSE)</f>
        <v>Debt securities</v>
      </c>
      <c r="E15" s="1" t="s">
        <v>6</v>
      </c>
      <c r="F15" s="2">
        <v>42004</v>
      </c>
      <c r="G15" s="6">
        <v>315</v>
      </c>
    </row>
    <row r="16" spans="1:7" x14ac:dyDescent="0.2">
      <c r="A16" s="5">
        <v>15</v>
      </c>
      <c r="B16" s="4" t="s">
        <v>20</v>
      </c>
      <c r="C16" s="4" t="str">
        <f>VLOOKUP(Taulukko1[[#This Row],[Rivivalinta]],Sheet1!$C$1:$E$42,2,FALSE)</f>
        <v xml:space="preserve">Derivat </v>
      </c>
      <c r="D16" s="4" t="str">
        <f>VLOOKUP(Taulukko1[[#This Row],[Rivivalinta]],Sheet1!$C$1:$E$42,3,FALSE)</f>
        <v xml:space="preserve">Derivatives </v>
      </c>
      <c r="E16" s="1" t="s">
        <v>6</v>
      </c>
      <c r="F16" s="2">
        <v>42004</v>
      </c>
      <c r="G16" s="6"/>
    </row>
    <row r="17" spans="1:7" x14ac:dyDescent="0.2">
      <c r="A17" s="5">
        <v>16</v>
      </c>
      <c r="B17" s="4" t="s">
        <v>21</v>
      </c>
      <c r="C17" s="4" t="str">
        <f>VLOOKUP(Taulukko1[[#This Row],[Rivivalinta]],Sheet1!$C$1:$E$42,2,FALSE)</f>
        <v>Övriga tillgångar</v>
      </c>
      <c r="D17" s="4" t="str">
        <f>VLOOKUP(Taulukko1[[#This Row],[Rivivalinta]],Sheet1!$C$1:$E$42,3,FALSE)</f>
        <v>Other assets</v>
      </c>
      <c r="E17" s="1" t="s">
        <v>6</v>
      </c>
      <c r="F17" s="2">
        <v>42004</v>
      </c>
      <c r="G17" s="6">
        <v>648</v>
      </c>
    </row>
    <row r="18" spans="1:7" x14ac:dyDescent="0.2">
      <c r="A18" s="5">
        <v>17</v>
      </c>
      <c r="B18" s="4" t="s">
        <v>22</v>
      </c>
      <c r="C18" s="4" t="str">
        <f>VLOOKUP(Taulukko1[[#This Row],[Rivivalinta]],Sheet1!$C$1:$E$42,2,FALSE)</f>
        <v>SUMMA TILLGÅNGAR</v>
      </c>
      <c r="D18" s="4" t="str">
        <f>VLOOKUP(Taulukko1[[#This Row],[Rivivalinta]],Sheet1!$C$1:$E$42,3,FALSE)</f>
        <v>TOTAL ASSETS</v>
      </c>
      <c r="E18" s="1" t="s">
        <v>6</v>
      </c>
      <c r="F18" s="2">
        <v>42004</v>
      </c>
      <c r="G18" s="6">
        <v>24796</v>
      </c>
    </row>
    <row r="19" spans="1:7" x14ac:dyDescent="0.2">
      <c r="A19" s="5">
        <v>18</v>
      </c>
      <c r="B19" s="4" t="s">
        <v>23</v>
      </c>
      <c r="C19" s="4" t="str">
        <f>VLOOKUP(Taulukko1[[#This Row],[Rivivalinta]],Sheet1!$C$1:$E$42,2,FALSE)</f>
        <v>Inlåning från kreditinstitut</v>
      </c>
      <c r="D19" s="4" t="str">
        <f>VLOOKUP(Taulukko1[[#This Row],[Rivivalinta]],Sheet1!$C$1:$E$42,3,FALSE)</f>
        <v>Deposits from credit institutions</v>
      </c>
      <c r="E19" s="1" t="s">
        <v>6</v>
      </c>
      <c r="F19" s="2">
        <v>42004</v>
      </c>
      <c r="G19" s="6">
        <v>5</v>
      </c>
    </row>
    <row r="20" spans="1:7" x14ac:dyDescent="0.2">
      <c r="A20" s="5">
        <v>19</v>
      </c>
      <c r="B20" s="4" t="s">
        <v>24</v>
      </c>
      <c r="C20" s="4" t="str">
        <f>VLOOKUP(Taulukko1[[#This Row],[Rivivalinta]],Sheet1!$C$1:$E$42,2,FALSE)</f>
        <v>Inlåning från allmänheten och offentliga samfund</v>
      </c>
      <c r="D20" s="4" t="str">
        <f>VLOOKUP(Taulukko1[[#This Row],[Rivivalinta]],Sheet1!$C$1:$E$42,3,FALSE)</f>
        <v>Deposits from the public and public sector entities</v>
      </c>
      <c r="E20" s="1" t="s">
        <v>6</v>
      </c>
      <c r="F20" s="2">
        <v>42004</v>
      </c>
      <c r="G20" s="6">
        <v>22702</v>
      </c>
    </row>
    <row r="21" spans="1:7" x14ac:dyDescent="0.2">
      <c r="A21" s="5">
        <v>20</v>
      </c>
      <c r="B21" s="4" t="s">
        <v>25</v>
      </c>
      <c r="C21" s="4" t="str">
        <f>VLOOKUP(Taulukko1[[#This Row],[Rivivalinta]],Sheet1!$C$1:$E$42,2,FALSE)</f>
        <v>Emitterade skuldebrev</v>
      </c>
      <c r="D21" s="4" t="str">
        <f>VLOOKUP(Taulukko1[[#This Row],[Rivivalinta]],Sheet1!$C$1:$E$42,3,FALSE)</f>
        <v>Debt securities issued</v>
      </c>
      <c r="E21" s="1" t="s">
        <v>6</v>
      </c>
      <c r="F21" s="2">
        <v>42004</v>
      </c>
      <c r="G21" s="6"/>
    </row>
    <row r="22" spans="1:7" x14ac:dyDescent="0.2">
      <c r="A22" s="5">
        <v>22</v>
      </c>
      <c r="B22" s="4" t="s">
        <v>26</v>
      </c>
      <c r="C22" s="4" t="str">
        <f>VLOOKUP(Taulukko1[[#This Row],[Rivivalinta]],Sheet1!$C$1:$E$42,2,FALSE)</f>
        <v>Derivat</v>
      </c>
      <c r="D22" s="4" t="str">
        <f>VLOOKUP(Taulukko1[[#This Row],[Rivivalinta]],Sheet1!$C$1:$E$42,3,FALSE)</f>
        <v>Derivatives</v>
      </c>
      <c r="E22" s="1" t="s">
        <v>6</v>
      </c>
      <c r="F22" s="2">
        <v>42004</v>
      </c>
      <c r="G22" s="6"/>
    </row>
    <row r="23" spans="1:7" x14ac:dyDescent="0.2">
      <c r="A23" s="5">
        <v>23</v>
      </c>
      <c r="B23" s="4" t="s">
        <v>27</v>
      </c>
      <c r="C23" s="4" t="str">
        <f>VLOOKUP(Taulukko1[[#This Row],[Rivivalinta]],Sheet1!$C$1:$E$42,2,FALSE)</f>
        <v>Eget kapital</v>
      </c>
      <c r="D23" s="4" t="str">
        <f>VLOOKUP(Taulukko1[[#This Row],[Rivivalinta]],Sheet1!$C$1:$E$42,3,FALSE)</f>
        <v>Total equity</v>
      </c>
      <c r="E23" s="1" t="s">
        <v>6</v>
      </c>
      <c r="F23" s="2">
        <v>42004</v>
      </c>
      <c r="G23" s="6">
        <v>1078</v>
      </c>
    </row>
    <row r="24" spans="1:7" x14ac:dyDescent="0.2">
      <c r="A24" s="5">
        <v>21</v>
      </c>
      <c r="B24" s="4" t="s">
        <v>28</v>
      </c>
      <c r="C24" s="4" t="str">
        <f>VLOOKUP(Taulukko1[[#This Row],[Rivivalinta]],Sheet1!$C$1:$E$42,2,FALSE)</f>
        <v>Övriga skulder</v>
      </c>
      <c r="D24" s="4" t="str">
        <f>VLOOKUP(Taulukko1[[#This Row],[Rivivalinta]],Sheet1!$C$1:$E$42,3,FALSE)</f>
        <v>Other liabilities</v>
      </c>
      <c r="E24" s="1" t="s">
        <v>6</v>
      </c>
      <c r="F24" s="2">
        <v>42004</v>
      </c>
      <c r="G24" s="6">
        <v>1012</v>
      </c>
    </row>
    <row r="25" spans="1:7" x14ac:dyDescent="0.2">
      <c r="A25" s="5">
        <v>24</v>
      </c>
      <c r="B25" s="4" t="s">
        <v>29</v>
      </c>
      <c r="C25" s="4" t="str">
        <f>VLOOKUP(Taulukko1[[#This Row],[Rivivalinta]],Sheet1!$C$1:$E$42,2,FALSE)</f>
        <v>SUMMA EGET KAPITAL OCH SKULDER</v>
      </c>
      <c r="D25" s="4" t="str">
        <f>VLOOKUP(Taulukko1[[#This Row],[Rivivalinta]],Sheet1!$C$1:$E$42,3,FALSE)</f>
        <v>TOTAL EQUITY AND LIABILITIES</v>
      </c>
      <c r="E25" s="1" t="s">
        <v>6</v>
      </c>
      <c r="F25" s="2">
        <v>42004</v>
      </c>
      <c r="G25" s="6">
        <v>24797</v>
      </c>
    </row>
    <row r="26" spans="1:7" x14ac:dyDescent="0.2">
      <c r="A26" s="5">
        <v>25</v>
      </c>
      <c r="B26" s="4" t="s">
        <v>30</v>
      </c>
      <c r="C26" s="4" t="str">
        <f>VLOOKUP(Taulukko1[[#This Row],[Rivivalinta]],Sheet1!$C$1:$E$42,2,FALSE)</f>
        <v>Exponering utanför balansräkningen</v>
      </c>
      <c r="D26" s="4" t="str">
        <f>VLOOKUP(Taulukko1[[#This Row],[Rivivalinta]],Sheet1!$C$1:$E$42,3,FALSE)</f>
        <v>Off balance sheet exposures</v>
      </c>
      <c r="E26" s="1" t="s">
        <v>6</v>
      </c>
      <c r="F26" s="2">
        <v>42004</v>
      </c>
      <c r="G26" s="6">
        <v>834</v>
      </c>
    </row>
    <row r="27" spans="1:7" x14ac:dyDescent="0.2">
      <c r="A27" s="5">
        <v>28</v>
      </c>
      <c r="B27" s="4" t="s">
        <v>31</v>
      </c>
      <c r="C27" s="4" t="str">
        <f>VLOOKUP(Taulukko1[[#This Row],[Rivivalinta]],Sheet1!$C$1:$E$42,2,FALSE)</f>
        <v>Kostnader/intäkter, %</v>
      </c>
      <c r="D27" s="4" t="str">
        <f>VLOOKUP(Taulukko1[[#This Row],[Rivivalinta]],Sheet1!$C$1:$E$42,3,FALSE)</f>
        <v>Cost/income ratio, %</v>
      </c>
      <c r="E27" s="1" t="s">
        <v>6</v>
      </c>
      <c r="F27" s="2">
        <v>42004</v>
      </c>
      <c r="G27" s="7">
        <v>1.1127659574468085</v>
      </c>
    </row>
    <row r="28" spans="1:7" x14ac:dyDescent="0.2">
      <c r="A28" s="5">
        <v>29</v>
      </c>
      <c r="B28" s="4" t="s">
        <v>32</v>
      </c>
      <c r="C28" s="4" t="str">
        <f>VLOOKUP(Taulukko1[[#This Row],[Rivivalinta]],Sheet1!$C$1:$E$42,2,FALSE)</f>
        <v>Nödlidande exponeringar/Exponeringar, %</v>
      </c>
      <c r="D28" s="4" t="str">
        <f>VLOOKUP(Taulukko1[[#This Row],[Rivivalinta]],Sheet1!$C$1:$E$42,3,FALSE)</f>
        <v>Non-performing exposures/Exposures, %</v>
      </c>
      <c r="E28" s="1" t="s">
        <v>6</v>
      </c>
      <c r="F28" s="2">
        <v>42004</v>
      </c>
      <c r="G28" s="7">
        <v>9.5465393794749408E-3</v>
      </c>
    </row>
    <row r="29" spans="1:7" x14ac:dyDescent="0.2">
      <c r="A29" s="5">
        <v>30</v>
      </c>
      <c r="B29" s="4" t="s">
        <v>33</v>
      </c>
      <c r="C29" s="4" t="str">
        <f>VLOOKUP(Taulukko1[[#This Row],[Rivivalinta]],Sheet1!$C$1:$E$42,2,FALSE)</f>
        <v>Upplupna avsättningar på nödlidande exponeringar/Nödlidande Exponeringar, %</v>
      </c>
      <c r="D29" s="4" t="str">
        <f>VLOOKUP(Taulukko1[[#This Row],[Rivivalinta]],Sheet1!$C$1:$E$42,3,FALSE)</f>
        <v>Accumulated impairments on non-performing exposures/Non-performing exposures, %</v>
      </c>
      <c r="E29" s="1" t="s">
        <v>6</v>
      </c>
      <c r="F29" s="2">
        <v>42004</v>
      </c>
      <c r="G29" s="7">
        <v>6.1111111111111109E-2</v>
      </c>
    </row>
    <row r="30" spans="1:7" x14ac:dyDescent="0.2">
      <c r="A30" s="5">
        <v>31</v>
      </c>
      <c r="B30" s="4" t="s">
        <v>34</v>
      </c>
      <c r="C30" s="4" t="str">
        <f>VLOOKUP(Taulukko1[[#This Row],[Rivivalinta]],Sheet1!$C$1:$E$42,2,FALSE)</f>
        <v>Kapitalbas</v>
      </c>
      <c r="D30" s="4" t="str">
        <f>VLOOKUP(Taulukko1[[#This Row],[Rivivalinta]],Sheet1!$C$1:$E$42,3,FALSE)</f>
        <v>Own funds</v>
      </c>
      <c r="E30" s="1" t="s">
        <v>6</v>
      </c>
      <c r="F30" s="2">
        <v>42004</v>
      </c>
      <c r="G30" s="6">
        <v>1698.904</v>
      </c>
    </row>
    <row r="31" spans="1:7" x14ac:dyDescent="0.2">
      <c r="A31" s="5">
        <v>32</v>
      </c>
      <c r="B31" s="4" t="s">
        <v>35</v>
      </c>
      <c r="C31" s="4" t="str">
        <f>VLOOKUP(Taulukko1[[#This Row],[Rivivalinta]],Sheet1!$C$1:$E$42,2,FALSE)</f>
        <v>Kärnprimärkapital (CET 1)</v>
      </c>
      <c r="D31" s="4" t="str">
        <f>VLOOKUP(Taulukko1[[#This Row],[Rivivalinta]],Sheet1!$C$1:$E$42,3,FALSE)</f>
        <v>Common equity tier 1 capital (CET1)</v>
      </c>
      <c r="E31" s="1" t="s">
        <v>6</v>
      </c>
      <c r="F31" s="2">
        <v>42004</v>
      </c>
      <c r="G31" s="6">
        <v>1693.924</v>
      </c>
    </row>
    <row r="32" spans="1:7" x14ac:dyDescent="0.2">
      <c r="A32" s="5">
        <v>33</v>
      </c>
      <c r="B32" s="4" t="s">
        <v>36</v>
      </c>
      <c r="C32" s="4" t="str">
        <f>VLOOKUP(Taulukko1[[#This Row],[Rivivalinta]],Sheet1!$C$1:$E$42,2,FALSE)</f>
        <v>Övrigt primärkapital (AT 1)</v>
      </c>
      <c r="D32" s="4" t="str">
        <f>VLOOKUP(Taulukko1[[#This Row],[Rivivalinta]],Sheet1!$C$1:$E$42,3,FALSE)</f>
        <v>Additional tier 1 capital (AT 1)</v>
      </c>
      <c r="E32" s="1" t="s">
        <v>6</v>
      </c>
      <c r="F32" s="2">
        <v>42004</v>
      </c>
      <c r="G32" s="6"/>
    </row>
    <row r="33" spans="1:7" x14ac:dyDescent="0.2">
      <c r="A33" s="5">
        <v>34</v>
      </c>
      <c r="B33" s="4" t="s">
        <v>37</v>
      </c>
      <c r="C33" s="4" t="str">
        <f>VLOOKUP(Taulukko1[[#This Row],[Rivivalinta]],Sheet1!$C$1:$E$42,2,FALSE)</f>
        <v>Supplementärkapital (T2)</v>
      </c>
      <c r="D33" s="4" t="str">
        <f>VLOOKUP(Taulukko1[[#This Row],[Rivivalinta]],Sheet1!$C$1:$E$42,3,FALSE)</f>
        <v>Tier 2 capital (T2)</v>
      </c>
      <c r="E33" s="1" t="s">
        <v>6</v>
      </c>
      <c r="F33" s="2">
        <v>42004</v>
      </c>
      <c r="G33" s="6">
        <v>4.9809999999999999</v>
      </c>
    </row>
    <row r="34" spans="1:7" x14ac:dyDescent="0.2">
      <c r="A34" s="5">
        <v>35</v>
      </c>
      <c r="B34" s="4" t="s">
        <v>38</v>
      </c>
      <c r="C34" s="4" t="str">
        <f>VLOOKUP(Taulukko1[[#This Row],[Rivivalinta]],Sheet1!$C$1:$E$42,2,FALSE)</f>
        <v>Summa kapitalrelationer, %</v>
      </c>
      <c r="D34" s="4" t="str">
        <f>VLOOKUP(Taulukko1[[#This Row],[Rivivalinta]],Sheet1!$C$1:$E$42,3,FALSE)</f>
        <v>Own funds ratio, %</v>
      </c>
      <c r="E34" s="1" t="s">
        <v>6</v>
      </c>
      <c r="F34" s="2">
        <v>42004</v>
      </c>
      <c r="G34" s="7">
        <v>0.13895190969889243</v>
      </c>
    </row>
    <row r="35" spans="1:7" x14ac:dyDescent="0.2">
      <c r="A35" s="5">
        <v>36</v>
      </c>
      <c r="B35" s="4" t="s">
        <v>39</v>
      </c>
      <c r="C35" s="4" t="str">
        <f>VLOOKUP(Taulukko1[[#This Row],[Rivivalinta]],Sheet1!$C$1:$E$42,2,FALSE)</f>
        <v>Primärkapitalrelation, %</v>
      </c>
      <c r="D35" s="4" t="str">
        <f>VLOOKUP(Taulukko1[[#This Row],[Rivivalinta]],Sheet1!$C$1:$E$42,3,FALSE)</f>
        <v>Tier 1 ratio, %</v>
      </c>
      <c r="E35" s="1" t="s">
        <v>6</v>
      </c>
      <c r="F35" s="2">
        <v>42004</v>
      </c>
      <c r="G35" s="7">
        <v>0.13854459974476879</v>
      </c>
    </row>
    <row r="36" spans="1:7" x14ac:dyDescent="0.2">
      <c r="A36" s="5">
        <v>37</v>
      </c>
      <c r="B36" s="4" t="s">
        <v>40</v>
      </c>
      <c r="C36" s="4" t="str">
        <f>VLOOKUP(Taulukko1[[#This Row],[Rivivalinta]],Sheet1!$C$1:$E$42,2,FALSE)</f>
        <v>Kärnprimärkapitalrelation, %</v>
      </c>
      <c r="D36" s="4" t="str">
        <f>VLOOKUP(Taulukko1[[#This Row],[Rivivalinta]],Sheet1!$C$1:$E$42,3,FALSE)</f>
        <v>CET 1 ratio, %</v>
      </c>
      <c r="E36" s="1" t="s">
        <v>6</v>
      </c>
      <c r="F36" s="2">
        <v>42004</v>
      </c>
      <c r="G36" s="7">
        <v>0.13854459974476879</v>
      </c>
    </row>
    <row r="37" spans="1:7" x14ac:dyDescent="0.2">
      <c r="A37" s="5">
        <v>38</v>
      </c>
      <c r="B37" s="4" t="s">
        <v>41</v>
      </c>
      <c r="C37" s="4" t="str">
        <f>VLOOKUP(Taulukko1[[#This Row],[Rivivalinta]],Sheet1!$C$1:$E$42,2,FALSE)</f>
        <v>Summa exponeringsbelopp (RWA)</v>
      </c>
      <c r="D37" s="4" t="str">
        <f>VLOOKUP(Taulukko1[[#This Row],[Rivivalinta]],Sheet1!$C$1:$E$42,3,FALSE)</f>
        <v>Total risk weighted assets (RWA)</v>
      </c>
      <c r="E37" s="1" t="s">
        <v>6</v>
      </c>
      <c r="F37" s="2">
        <v>42004</v>
      </c>
      <c r="G37" s="6">
        <v>12226.561</v>
      </c>
    </row>
    <row r="38" spans="1:7" x14ac:dyDescent="0.2">
      <c r="A38" s="5">
        <v>39</v>
      </c>
      <c r="B38" s="4" t="s">
        <v>42</v>
      </c>
      <c r="C38" s="4" t="str">
        <f>VLOOKUP(Taulukko1[[#This Row],[Rivivalinta]],Sheet1!$C$1:$E$42,2,FALSE)</f>
        <v>Exponeringsbelopp för kredit-, motpart- och utspädningsrisker</v>
      </c>
      <c r="D38" s="4" t="str">
        <f>VLOOKUP(Taulukko1[[#This Row],[Rivivalinta]],Sheet1!$C$1:$E$42,3,FALSE)</f>
        <v>Credit and counterparty risks</v>
      </c>
      <c r="E38" s="1" t="s">
        <v>6</v>
      </c>
      <c r="F38" s="2">
        <v>42004</v>
      </c>
      <c r="G38" s="6">
        <v>11035.674000000001</v>
      </c>
    </row>
    <row r="39" spans="1:7" x14ac:dyDescent="0.2">
      <c r="A39" s="5">
        <v>40</v>
      </c>
      <c r="B39" s="4" t="s">
        <v>43</v>
      </c>
      <c r="C39" s="4" t="str">
        <f>VLOOKUP(Taulukko1[[#This Row],[Rivivalinta]],Sheet1!$C$1:$E$42,2,FALSE)</f>
        <v>Exponeringsbelopp för positions-, valutakurs- och råvarurisker</v>
      </c>
      <c r="D39" s="4" t="str">
        <f>VLOOKUP(Taulukko1[[#This Row],[Rivivalinta]],Sheet1!$C$1:$E$42,3,FALSE)</f>
        <v>Position, currency and commodity risks</v>
      </c>
      <c r="E39" s="1" t="s">
        <v>6</v>
      </c>
      <c r="F39" s="2">
        <v>42004</v>
      </c>
      <c r="G39" s="6"/>
    </row>
    <row r="40" spans="1:7" x14ac:dyDescent="0.2">
      <c r="A40" s="5">
        <v>41</v>
      </c>
      <c r="B40" s="4" t="s">
        <v>44</v>
      </c>
      <c r="C40" s="4" t="str">
        <f>VLOOKUP(Taulukko1[[#This Row],[Rivivalinta]],Sheet1!$C$1:$E$42,2,FALSE)</f>
        <v>Exponeringsbelopp för operativ risk</v>
      </c>
      <c r="D40" s="4" t="str">
        <f>VLOOKUP(Taulukko1[[#This Row],[Rivivalinta]],Sheet1!$C$1:$E$42,3,FALSE)</f>
        <v>Operational risks</v>
      </c>
      <c r="E40" s="1" t="s">
        <v>6</v>
      </c>
      <c r="F40" s="2">
        <v>42004</v>
      </c>
      <c r="G40" s="6">
        <v>1190.8869999999999</v>
      </c>
    </row>
    <row r="41" spans="1:7" x14ac:dyDescent="0.2">
      <c r="A41" s="5">
        <v>42</v>
      </c>
      <c r="B41" s="4" t="s">
        <v>45</v>
      </c>
      <c r="C41" s="4" t="str">
        <f>VLOOKUP(Taulukko1[[#This Row],[Rivivalinta]],Sheet1!$C$1:$E$42,2,FALSE)</f>
        <v>Övriga riskexponeringar</v>
      </c>
      <c r="D41" s="4" t="str">
        <f>VLOOKUP(Taulukko1[[#This Row],[Rivivalinta]],Sheet1!$C$1:$E$42,3,FALSE)</f>
        <v>Other risks</v>
      </c>
      <c r="E41" s="1" t="s">
        <v>6</v>
      </c>
      <c r="F41" s="2">
        <v>42004</v>
      </c>
      <c r="G41" s="6"/>
    </row>
    <row r="42" spans="1:7" x14ac:dyDescent="0.2">
      <c r="A42" s="5">
        <v>1</v>
      </c>
      <c r="B42" s="4" t="s">
        <v>5</v>
      </c>
      <c r="C42" s="4" t="str">
        <f>VLOOKUP(Taulukko1[[#This Row],[Rivivalinta]],Sheet1!$C$1:$E$42,2,FALSE)</f>
        <v>Räntenetto</v>
      </c>
      <c r="D42" s="4" t="str">
        <f>VLOOKUP(Taulukko1[[#This Row],[Rivivalinta]],Sheet1!$C$1:$E$42,3,FALSE)</f>
        <v>Net interest margin</v>
      </c>
      <c r="E42" s="1" t="s">
        <v>46</v>
      </c>
      <c r="F42" s="2">
        <v>42004</v>
      </c>
      <c r="G42" s="6">
        <v>1165</v>
      </c>
    </row>
    <row r="43" spans="1:7" x14ac:dyDescent="0.2">
      <c r="A43" s="5">
        <v>2</v>
      </c>
      <c r="B43" s="4" t="s">
        <v>7</v>
      </c>
      <c r="C43" s="4" t="str">
        <f>VLOOKUP(Taulukko1[[#This Row],[Rivivalinta]],Sheet1!$C$1:$E$42,2,FALSE)</f>
        <v>Netto, avgifts- och provisionsintäkter</v>
      </c>
      <c r="D43" s="4" t="str">
        <f>VLOOKUP(Taulukko1[[#This Row],[Rivivalinta]],Sheet1!$C$1:$E$42,3,FALSE)</f>
        <v>Net fee and commission income</v>
      </c>
      <c r="E43" s="1" t="s">
        <v>46</v>
      </c>
      <c r="F43" s="2">
        <v>42004</v>
      </c>
      <c r="G43" s="6">
        <v>217</v>
      </c>
    </row>
    <row r="44" spans="1:7" x14ac:dyDescent="0.2">
      <c r="A44" s="5">
        <v>3</v>
      </c>
      <c r="B44" s="4" t="s">
        <v>8</v>
      </c>
      <c r="C44" s="4" t="str">
        <f>VLOOKUP(Taulukko1[[#This Row],[Rivivalinta]],Sheet1!$C$1:$E$42,2,FALSE)</f>
        <v>Avgifts- och provisionsintäkter</v>
      </c>
      <c r="D44" s="4" t="str">
        <f>VLOOKUP(Taulukko1[[#This Row],[Rivivalinta]],Sheet1!$C$1:$E$42,3,FALSE)</f>
        <v>Fee and commission income</v>
      </c>
      <c r="E44" s="1" t="s">
        <v>46</v>
      </c>
      <c r="F44" s="2">
        <v>42004</v>
      </c>
      <c r="G44" s="6">
        <v>263</v>
      </c>
    </row>
    <row r="45" spans="1:7" x14ac:dyDescent="0.2">
      <c r="A45" s="5">
        <v>4</v>
      </c>
      <c r="B45" s="4" t="s">
        <v>9</v>
      </c>
      <c r="C45" s="4" t="str">
        <f>VLOOKUP(Taulukko1[[#This Row],[Rivivalinta]],Sheet1!$C$1:$E$42,2,FALSE)</f>
        <v>Avgifts- och provisionskostnader</v>
      </c>
      <c r="D45" s="4" t="str">
        <f>VLOOKUP(Taulukko1[[#This Row],[Rivivalinta]],Sheet1!$C$1:$E$42,3,FALSE)</f>
        <v>Fee and commission expenses</v>
      </c>
      <c r="E45" s="1" t="s">
        <v>46</v>
      </c>
      <c r="F45" s="2">
        <v>42004</v>
      </c>
      <c r="G45" s="6">
        <v>46</v>
      </c>
    </row>
    <row r="46" spans="1:7" x14ac:dyDescent="0.2">
      <c r="A46" s="5">
        <v>5</v>
      </c>
      <c r="B46" s="4" t="s">
        <v>10</v>
      </c>
      <c r="C46" s="4" t="str">
        <f>VLOOKUP(Taulukko1[[#This Row],[Rivivalinta]],Sheet1!$C$1:$E$42,2,FALSE)</f>
        <v>Nettointäkter från handel och investeringar</v>
      </c>
      <c r="D46" s="4" t="str">
        <f>VLOOKUP(Taulukko1[[#This Row],[Rivivalinta]],Sheet1!$C$1:$E$42,3,FALSE)</f>
        <v>Net trading and investing income</v>
      </c>
      <c r="E46" s="1" t="s">
        <v>46</v>
      </c>
      <c r="F46" s="2">
        <v>42004</v>
      </c>
      <c r="G46" s="6">
        <v>80</v>
      </c>
    </row>
    <row r="47" spans="1:7" x14ac:dyDescent="0.2">
      <c r="A47" s="5">
        <v>6</v>
      </c>
      <c r="B47" s="4" t="s">
        <v>11</v>
      </c>
      <c r="C47" s="4" t="str">
        <f>VLOOKUP(Taulukko1[[#This Row],[Rivivalinta]],Sheet1!$C$1:$E$42,2,FALSE)</f>
        <v>Övriga intäkter</v>
      </c>
      <c r="D47" s="4" t="str">
        <f>VLOOKUP(Taulukko1[[#This Row],[Rivivalinta]],Sheet1!$C$1:$E$42,3,FALSE)</f>
        <v>Other income</v>
      </c>
      <c r="E47" s="1" t="s">
        <v>46</v>
      </c>
      <c r="F47" s="2">
        <v>42004</v>
      </c>
      <c r="G47" s="6">
        <v>38</v>
      </c>
    </row>
    <row r="48" spans="1:7" x14ac:dyDescent="0.2">
      <c r="A48" s="5">
        <v>7</v>
      </c>
      <c r="B48" s="4" t="s">
        <v>12</v>
      </c>
      <c r="C48" s="4" t="str">
        <f>VLOOKUP(Taulukko1[[#This Row],[Rivivalinta]],Sheet1!$C$1:$E$42,2,FALSE)</f>
        <v>Totala inkomster</v>
      </c>
      <c r="D48" s="4" t="str">
        <f>VLOOKUP(Taulukko1[[#This Row],[Rivivalinta]],Sheet1!$C$1:$E$42,3,FALSE)</f>
        <v>Total income</v>
      </c>
      <c r="E48" s="1" t="s">
        <v>46</v>
      </c>
      <c r="F48" s="2">
        <v>42004</v>
      </c>
      <c r="G48" s="6">
        <v>1500</v>
      </c>
    </row>
    <row r="49" spans="1:7" x14ac:dyDescent="0.2">
      <c r="A49" s="5">
        <v>8</v>
      </c>
      <c r="B49" s="4" t="s">
        <v>13</v>
      </c>
      <c r="C49" s="4" t="str">
        <f>VLOOKUP(Taulukko1[[#This Row],[Rivivalinta]],Sheet1!$C$1:$E$42,2,FALSE)</f>
        <v>Totala kostnader</v>
      </c>
      <c r="D49" s="4" t="str">
        <f>VLOOKUP(Taulukko1[[#This Row],[Rivivalinta]],Sheet1!$C$1:$E$42,3,FALSE)</f>
        <v>Total expenses</v>
      </c>
      <c r="E49" s="1" t="s">
        <v>46</v>
      </c>
      <c r="F49" s="2">
        <v>42004</v>
      </c>
      <c r="G49" s="6">
        <v>905</v>
      </c>
    </row>
    <row r="50" spans="1:7" x14ac:dyDescent="0.2">
      <c r="A50" s="5">
        <v>9</v>
      </c>
      <c r="B50" s="4" t="s">
        <v>14</v>
      </c>
      <c r="C50" s="4" t="str">
        <f>VLOOKUP(Taulukko1[[#This Row],[Rivivalinta]],Sheet1!$C$1:$E$42,2,FALSE)</f>
        <v>Nedskrivningar av lån och fordringar</v>
      </c>
      <c r="D50" s="4" t="str">
        <f>VLOOKUP(Taulukko1[[#This Row],[Rivivalinta]],Sheet1!$C$1:$E$42,3,FALSE)</f>
        <v>Impairments on loans and receivables</v>
      </c>
      <c r="E50" s="1" t="s">
        <v>46</v>
      </c>
      <c r="F50" s="2">
        <v>42004</v>
      </c>
      <c r="G50" s="6"/>
    </row>
    <row r="51" spans="1:7" x14ac:dyDescent="0.2">
      <c r="A51" s="5">
        <v>10</v>
      </c>
      <c r="B51" s="4" t="s">
        <v>15</v>
      </c>
      <c r="C51" s="4" t="str">
        <f>VLOOKUP(Taulukko1[[#This Row],[Rivivalinta]],Sheet1!$C$1:$E$42,2,FALSE)</f>
        <v>Rörelsevinst/-förlust</v>
      </c>
      <c r="D51" s="4" t="str">
        <f>VLOOKUP(Taulukko1[[#This Row],[Rivivalinta]],Sheet1!$C$1:$E$42,3,FALSE)</f>
        <v>Operatingprofit/-loss</v>
      </c>
      <c r="E51" s="1" t="s">
        <v>46</v>
      </c>
      <c r="F51" s="2">
        <v>42004</v>
      </c>
      <c r="G51" s="6">
        <v>595</v>
      </c>
    </row>
    <row r="52" spans="1:7" x14ac:dyDescent="0.2">
      <c r="A52" s="5">
        <v>11</v>
      </c>
      <c r="B52" s="4" t="s">
        <v>16</v>
      </c>
      <c r="C52" s="4" t="str">
        <f>VLOOKUP(Taulukko1[[#This Row],[Rivivalinta]],Sheet1!$C$1:$E$42,2,FALSE)</f>
        <v>Kontanta medel och kassabehållning hos centralbanker</v>
      </c>
      <c r="D52" s="4" t="str">
        <f>VLOOKUP(Taulukko1[[#This Row],[Rivivalinta]],Sheet1!$C$1:$E$42,3,FALSE)</f>
        <v>Cash and cash balances at central banks</v>
      </c>
      <c r="E52" s="1" t="s">
        <v>46</v>
      </c>
      <c r="F52" s="2">
        <v>42004</v>
      </c>
      <c r="G52" s="6">
        <v>1202</v>
      </c>
    </row>
    <row r="53" spans="1:7" x14ac:dyDescent="0.2">
      <c r="A53" s="5">
        <v>12</v>
      </c>
      <c r="B53" s="4" t="s">
        <v>17</v>
      </c>
      <c r="C53" s="4" t="str">
        <f>VLOOKUP(Taulukko1[[#This Row],[Rivivalinta]],Sheet1!$C$1:$E$42,2,FALSE)</f>
        <v>Lån och förskott till kreditinstitut</v>
      </c>
      <c r="D53" s="4" t="str">
        <f>VLOOKUP(Taulukko1[[#This Row],[Rivivalinta]],Sheet1!$C$1:$E$42,3,FALSE)</f>
        <v>Loans and advances to credit institutions</v>
      </c>
      <c r="E53" s="1" t="s">
        <v>46</v>
      </c>
      <c r="F53" s="2">
        <v>42004</v>
      </c>
      <c r="G53" s="6">
        <v>4846</v>
      </c>
    </row>
    <row r="54" spans="1:7" x14ac:dyDescent="0.2">
      <c r="A54" s="5">
        <v>13</v>
      </c>
      <c r="B54" s="4" t="s">
        <v>18</v>
      </c>
      <c r="C54" s="4" t="str">
        <f>VLOOKUP(Taulukko1[[#This Row],[Rivivalinta]],Sheet1!$C$1:$E$42,2,FALSE)</f>
        <v>Lån och förskott till allmänheten och offentliga samfund</v>
      </c>
      <c r="D54" s="4" t="str">
        <f>VLOOKUP(Taulukko1[[#This Row],[Rivivalinta]],Sheet1!$C$1:$E$42,3,FALSE)</f>
        <v>Loans and advances to the public and public sector entities</v>
      </c>
      <c r="E54" s="1" t="s">
        <v>46</v>
      </c>
      <c r="F54" s="2">
        <v>42004</v>
      </c>
      <c r="G54" s="6">
        <v>40144</v>
      </c>
    </row>
    <row r="55" spans="1:7" x14ac:dyDescent="0.2">
      <c r="A55" s="5">
        <v>14</v>
      </c>
      <c r="B55" s="4" t="s">
        <v>19</v>
      </c>
      <c r="C55" s="4" t="str">
        <f>VLOOKUP(Taulukko1[[#This Row],[Rivivalinta]],Sheet1!$C$1:$E$42,2,FALSE)</f>
        <v>Värdepapper</v>
      </c>
      <c r="D55" s="4" t="str">
        <f>VLOOKUP(Taulukko1[[#This Row],[Rivivalinta]],Sheet1!$C$1:$E$42,3,FALSE)</f>
        <v>Debt securities</v>
      </c>
      <c r="E55" s="1" t="s">
        <v>46</v>
      </c>
      <c r="F55" s="2">
        <v>42004</v>
      </c>
      <c r="G55" s="6">
        <v>2849</v>
      </c>
    </row>
    <row r="56" spans="1:7" x14ac:dyDescent="0.2">
      <c r="A56" s="5">
        <v>15</v>
      </c>
      <c r="B56" s="4" t="s">
        <v>20</v>
      </c>
      <c r="C56" s="4" t="str">
        <f>VLOOKUP(Taulukko1[[#This Row],[Rivivalinta]],Sheet1!$C$1:$E$42,2,FALSE)</f>
        <v xml:space="preserve">Derivat </v>
      </c>
      <c r="D56" s="4" t="str">
        <f>VLOOKUP(Taulukko1[[#This Row],[Rivivalinta]],Sheet1!$C$1:$E$42,3,FALSE)</f>
        <v xml:space="preserve">Derivatives </v>
      </c>
      <c r="E56" s="1" t="s">
        <v>46</v>
      </c>
      <c r="F56" s="2">
        <v>42004</v>
      </c>
      <c r="G56" s="6"/>
    </row>
    <row r="57" spans="1:7" x14ac:dyDescent="0.2">
      <c r="A57" s="5">
        <v>16</v>
      </c>
      <c r="B57" s="4" t="s">
        <v>21</v>
      </c>
      <c r="C57" s="4" t="str">
        <f>VLOOKUP(Taulukko1[[#This Row],[Rivivalinta]],Sheet1!$C$1:$E$42,2,FALSE)</f>
        <v>Övriga tillgångar</v>
      </c>
      <c r="D57" s="4" t="str">
        <f>VLOOKUP(Taulukko1[[#This Row],[Rivivalinta]],Sheet1!$C$1:$E$42,3,FALSE)</f>
        <v>Other assets</v>
      </c>
      <c r="E57" s="1" t="s">
        <v>46</v>
      </c>
      <c r="F57" s="2">
        <v>42004</v>
      </c>
      <c r="G57" s="6">
        <v>2115</v>
      </c>
    </row>
    <row r="58" spans="1:7" x14ac:dyDescent="0.2">
      <c r="A58" s="5">
        <v>17</v>
      </c>
      <c r="B58" s="4" t="s">
        <v>22</v>
      </c>
      <c r="C58" s="4" t="str">
        <f>VLOOKUP(Taulukko1[[#This Row],[Rivivalinta]],Sheet1!$C$1:$E$42,2,FALSE)</f>
        <v>SUMMA TILLGÅNGAR</v>
      </c>
      <c r="D58" s="4" t="str">
        <f>VLOOKUP(Taulukko1[[#This Row],[Rivivalinta]],Sheet1!$C$1:$E$42,3,FALSE)</f>
        <v>TOTAL ASSETS</v>
      </c>
      <c r="E58" s="1" t="s">
        <v>46</v>
      </c>
      <c r="F58" s="2">
        <v>42004</v>
      </c>
      <c r="G58" s="6">
        <v>51156</v>
      </c>
    </row>
    <row r="59" spans="1:7" x14ac:dyDescent="0.2">
      <c r="A59" s="5">
        <v>18</v>
      </c>
      <c r="B59" s="4" t="s">
        <v>23</v>
      </c>
      <c r="C59" s="4" t="str">
        <f>VLOOKUP(Taulukko1[[#This Row],[Rivivalinta]],Sheet1!$C$1:$E$42,2,FALSE)</f>
        <v>Inlåning från kreditinstitut</v>
      </c>
      <c r="D59" s="4" t="str">
        <f>VLOOKUP(Taulukko1[[#This Row],[Rivivalinta]],Sheet1!$C$1:$E$42,3,FALSE)</f>
        <v>Deposits from credit institutions</v>
      </c>
      <c r="E59" s="1" t="s">
        <v>46</v>
      </c>
      <c r="F59" s="2">
        <v>42004</v>
      </c>
      <c r="G59" s="6">
        <v>1026</v>
      </c>
    </row>
    <row r="60" spans="1:7" x14ac:dyDescent="0.2">
      <c r="A60" s="5">
        <v>19</v>
      </c>
      <c r="B60" s="4" t="s">
        <v>24</v>
      </c>
      <c r="C60" s="4" t="str">
        <f>VLOOKUP(Taulukko1[[#This Row],[Rivivalinta]],Sheet1!$C$1:$E$42,2,FALSE)</f>
        <v>Inlåning från allmänheten och offentliga samfund</v>
      </c>
      <c r="D60" s="4" t="str">
        <f>VLOOKUP(Taulukko1[[#This Row],[Rivivalinta]],Sheet1!$C$1:$E$42,3,FALSE)</f>
        <v>Deposits from the public and public sector entities</v>
      </c>
      <c r="E60" s="1" t="s">
        <v>46</v>
      </c>
      <c r="F60" s="2">
        <v>42004</v>
      </c>
      <c r="G60" s="6">
        <v>35480</v>
      </c>
    </row>
    <row r="61" spans="1:7" x14ac:dyDescent="0.2">
      <c r="A61" s="5">
        <v>20</v>
      </c>
      <c r="B61" s="4" t="s">
        <v>25</v>
      </c>
      <c r="C61" s="4" t="str">
        <f>VLOOKUP(Taulukko1[[#This Row],[Rivivalinta]],Sheet1!$C$1:$E$42,2,FALSE)</f>
        <v>Emitterade skuldebrev</v>
      </c>
      <c r="D61" s="4" t="str">
        <f>VLOOKUP(Taulukko1[[#This Row],[Rivivalinta]],Sheet1!$C$1:$E$42,3,FALSE)</f>
        <v>Debt securities issued</v>
      </c>
      <c r="E61" s="1" t="s">
        <v>46</v>
      </c>
      <c r="F61" s="2">
        <v>42004</v>
      </c>
      <c r="G61" s="6">
        <v>1379</v>
      </c>
    </row>
    <row r="62" spans="1:7" x14ac:dyDescent="0.2">
      <c r="A62" s="5">
        <v>22</v>
      </c>
      <c r="B62" s="4" t="s">
        <v>26</v>
      </c>
      <c r="C62" s="4" t="str">
        <f>VLOOKUP(Taulukko1[[#This Row],[Rivivalinta]],Sheet1!$C$1:$E$42,2,FALSE)</f>
        <v>Derivat</v>
      </c>
      <c r="D62" s="4" t="str">
        <f>VLOOKUP(Taulukko1[[#This Row],[Rivivalinta]],Sheet1!$C$1:$E$42,3,FALSE)</f>
        <v>Derivatives</v>
      </c>
      <c r="E62" s="1" t="s">
        <v>46</v>
      </c>
      <c r="F62" s="2">
        <v>42004</v>
      </c>
      <c r="G62" s="6"/>
    </row>
    <row r="63" spans="1:7" x14ac:dyDescent="0.2">
      <c r="A63" s="5">
        <v>23</v>
      </c>
      <c r="B63" s="4" t="s">
        <v>27</v>
      </c>
      <c r="C63" s="4" t="str">
        <f>VLOOKUP(Taulukko1[[#This Row],[Rivivalinta]],Sheet1!$C$1:$E$42,2,FALSE)</f>
        <v>Eget kapital</v>
      </c>
      <c r="D63" s="4" t="str">
        <f>VLOOKUP(Taulukko1[[#This Row],[Rivivalinta]],Sheet1!$C$1:$E$42,3,FALSE)</f>
        <v>Total equity</v>
      </c>
      <c r="E63" s="1" t="s">
        <v>46</v>
      </c>
      <c r="F63" s="2">
        <v>42004</v>
      </c>
      <c r="G63" s="6">
        <v>10742</v>
      </c>
    </row>
    <row r="64" spans="1:7" x14ac:dyDescent="0.2">
      <c r="A64" s="5">
        <v>21</v>
      </c>
      <c r="B64" s="4" t="s">
        <v>28</v>
      </c>
      <c r="C64" s="4" t="str">
        <f>VLOOKUP(Taulukko1[[#This Row],[Rivivalinta]],Sheet1!$C$1:$E$42,2,FALSE)</f>
        <v>Övriga skulder</v>
      </c>
      <c r="D64" s="4" t="str">
        <f>VLOOKUP(Taulukko1[[#This Row],[Rivivalinta]],Sheet1!$C$1:$E$42,3,FALSE)</f>
        <v>Other liabilities</v>
      </c>
      <c r="E64" s="1" t="s">
        <v>46</v>
      </c>
      <c r="F64" s="2">
        <v>42004</v>
      </c>
      <c r="G64" s="6">
        <v>2530</v>
      </c>
    </row>
    <row r="65" spans="1:7" x14ac:dyDescent="0.2">
      <c r="A65" s="5">
        <v>24</v>
      </c>
      <c r="B65" s="4" t="s">
        <v>29</v>
      </c>
      <c r="C65" s="4" t="str">
        <f>VLOOKUP(Taulukko1[[#This Row],[Rivivalinta]],Sheet1!$C$1:$E$42,2,FALSE)</f>
        <v>SUMMA EGET KAPITAL OCH SKULDER</v>
      </c>
      <c r="D65" s="4" t="str">
        <f>VLOOKUP(Taulukko1[[#This Row],[Rivivalinta]],Sheet1!$C$1:$E$42,3,FALSE)</f>
        <v>TOTAL EQUITY AND LIABILITIES</v>
      </c>
      <c r="E65" s="1" t="s">
        <v>46</v>
      </c>
      <c r="F65" s="2">
        <v>42004</v>
      </c>
      <c r="G65" s="6">
        <v>51157</v>
      </c>
    </row>
    <row r="66" spans="1:7" x14ac:dyDescent="0.2">
      <c r="A66" s="5">
        <v>25</v>
      </c>
      <c r="B66" s="4" t="s">
        <v>30</v>
      </c>
      <c r="C66" s="4" t="str">
        <f>VLOOKUP(Taulukko1[[#This Row],[Rivivalinta]],Sheet1!$C$1:$E$42,2,FALSE)</f>
        <v>Exponering utanför balansräkningen</v>
      </c>
      <c r="D66" s="4" t="str">
        <f>VLOOKUP(Taulukko1[[#This Row],[Rivivalinta]],Sheet1!$C$1:$E$42,3,FALSE)</f>
        <v>Off balance sheet exposures</v>
      </c>
      <c r="E66" s="1" t="s">
        <v>46</v>
      </c>
      <c r="F66" s="2">
        <v>42004</v>
      </c>
      <c r="G66" s="6">
        <v>1411</v>
      </c>
    </row>
    <row r="67" spans="1:7" x14ac:dyDescent="0.2">
      <c r="A67" s="5">
        <v>28</v>
      </c>
      <c r="B67" s="4" t="s">
        <v>31</v>
      </c>
      <c r="C67" s="4" t="str">
        <f>VLOOKUP(Taulukko1[[#This Row],[Rivivalinta]],Sheet1!$C$1:$E$42,2,FALSE)</f>
        <v>Kostnader/intäkter, %</v>
      </c>
      <c r="D67" s="4" t="str">
        <f>VLOOKUP(Taulukko1[[#This Row],[Rivivalinta]],Sheet1!$C$1:$E$42,3,FALSE)</f>
        <v>Cost/income ratio, %</v>
      </c>
      <c r="E67" s="1" t="s">
        <v>46</v>
      </c>
      <c r="F67" s="2">
        <v>42004</v>
      </c>
      <c r="G67" s="7">
        <v>0.55330330330330335</v>
      </c>
    </row>
    <row r="68" spans="1:7" x14ac:dyDescent="0.2">
      <c r="A68" s="5">
        <v>29</v>
      </c>
      <c r="B68" s="4" t="s">
        <v>32</v>
      </c>
      <c r="C68" s="4" t="str">
        <f>VLOOKUP(Taulukko1[[#This Row],[Rivivalinta]],Sheet1!$C$1:$E$42,2,FALSE)</f>
        <v>Nödlidande exponeringar/Exponeringar, %</v>
      </c>
      <c r="D68" s="4" t="str">
        <f>VLOOKUP(Taulukko1[[#This Row],[Rivivalinta]],Sheet1!$C$1:$E$42,3,FALSE)</f>
        <v>Non-performing exposures/Exposures, %</v>
      </c>
      <c r="E68" s="1" t="s">
        <v>46</v>
      </c>
      <c r="F68" s="2">
        <v>42004</v>
      </c>
      <c r="G68" s="7">
        <v>3.5563458546343631E-3</v>
      </c>
    </row>
    <row r="69" spans="1:7" x14ac:dyDescent="0.2">
      <c r="A69" s="5">
        <v>30</v>
      </c>
      <c r="B69" s="4" t="s">
        <v>33</v>
      </c>
      <c r="C69" s="4" t="str">
        <f>VLOOKUP(Taulukko1[[#This Row],[Rivivalinta]],Sheet1!$C$1:$E$42,2,FALSE)</f>
        <v>Upplupna avsättningar på nödlidande exponeringar/Nödlidande Exponeringar, %</v>
      </c>
      <c r="D69" s="4" t="str">
        <f>VLOOKUP(Taulukko1[[#This Row],[Rivivalinta]],Sheet1!$C$1:$E$42,3,FALSE)</f>
        <v>Accumulated impairments on non-performing exposures/Non-performing exposures, %</v>
      </c>
      <c r="E69" s="1" t="s">
        <v>46</v>
      </c>
      <c r="F69" s="2">
        <v>42004</v>
      </c>
      <c r="G69" s="7"/>
    </row>
    <row r="70" spans="1:7" x14ac:dyDescent="0.2">
      <c r="A70" s="5">
        <v>31</v>
      </c>
      <c r="B70" s="4" t="s">
        <v>34</v>
      </c>
      <c r="C70" s="4" t="str">
        <f>VLOOKUP(Taulukko1[[#This Row],[Rivivalinta]],Sheet1!$C$1:$E$42,2,FALSE)</f>
        <v>Kapitalbas</v>
      </c>
      <c r="D70" s="4" t="str">
        <f>VLOOKUP(Taulukko1[[#This Row],[Rivivalinta]],Sheet1!$C$1:$E$42,3,FALSE)</f>
        <v>Own funds</v>
      </c>
      <c r="E70" s="1" t="s">
        <v>46</v>
      </c>
      <c r="F70" s="2">
        <v>42004</v>
      </c>
      <c r="G70" s="6">
        <v>12164.861000000001</v>
      </c>
    </row>
    <row r="71" spans="1:7" x14ac:dyDescent="0.2">
      <c r="A71" s="5">
        <v>32</v>
      </c>
      <c r="B71" s="4" t="s">
        <v>35</v>
      </c>
      <c r="C71" s="4" t="str">
        <f>VLOOKUP(Taulukko1[[#This Row],[Rivivalinta]],Sheet1!$C$1:$E$42,2,FALSE)</f>
        <v>Kärnprimärkapital (CET 1)</v>
      </c>
      <c r="D71" s="4" t="str">
        <f>VLOOKUP(Taulukko1[[#This Row],[Rivivalinta]],Sheet1!$C$1:$E$42,3,FALSE)</f>
        <v>Common equity tier 1 capital (CET1)</v>
      </c>
      <c r="E71" s="1" t="s">
        <v>46</v>
      </c>
      <c r="F71" s="2">
        <v>42004</v>
      </c>
      <c r="G71" s="6">
        <v>11963.134</v>
      </c>
    </row>
    <row r="72" spans="1:7" x14ac:dyDescent="0.2">
      <c r="A72" s="5">
        <v>33</v>
      </c>
      <c r="B72" s="4" t="s">
        <v>36</v>
      </c>
      <c r="C72" s="4" t="str">
        <f>VLOOKUP(Taulukko1[[#This Row],[Rivivalinta]],Sheet1!$C$1:$E$42,2,FALSE)</f>
        <v>Övrigt primärkapital (AT 1)</v>
      </c>
      <c r="D72" s="4" t="str">
        <f>VLOOKUP(Taulukko1[[#This Row],[Rivivalinta]],Sheet1!$C$1:$E$42,3,FALSE)</f>
        <v>Additional tier 1 capital (AT 1)</v>
      </c>
      <c r="E72" s="1" t="s">
        <v>46</v>
      </c>
      <c r="F72" s="2">
        <v>42004</v>
      </c>
      <c r="G72" s="6">
        <v>48.768000000000001</v>
      </c>
    </row>
    <row r="73" spans="1:7" x14ac:dyDescent="0.2">
      <c r="A73" s="5">
        <v>34</v>
      </c>
      <c r="B73" s="4" t="s">
        <v>37</v>
      </c>
      <c r="C73" s="4" t="str">
        <f>VLOOKUP(Taulukko1[[#This Row],[Rivivalinta]],Sheet1!$C$1:$E$42,2,FALSE)</f>
        <v>Supplementärkapital (T2)</v>
      </c>
      <c r="D73" s="4" t="str">
        <f>VLOOKUP(Taulukko1[[#This Row],[Rivivalinta]],Sheet1!$C$1:$E$42,3,FALSE)</f>
        <v>Tier 2 capital (T2)</v>
      </c>
      <c r="E73" s="1" t="s">
        <v>46</v>
      </c>
      <c r="F73" s="2">
        <v>42004</v>
      </c>
      <c r="G73" s="6">
        <v>152.959</v>
      </c>
    </row>
    <row r="74" spans="1:7" x14ac:dyDescent="0.2">
      <c r="A74" s="5">
        <v>35</v>
      </c>
      <c r="B74" s="4" t="s">
        <v>38</v>
      </c>
      <c r="C74" s="4" t="str">
        <f>VLOOKUP(Taulukko1[[#This Row],[Rivivalinta]],Sheet1!$C$1:$E$42,2,FALSE)</f>
        <v>Summa kapitalrelationer, %</v>
      </c>
      <c r="D74" s="4" t="str">
        <f>VLOOKUP(Taulukko1[[#This Row],[Rivivalinta]],Sheet1!$C$1:$E$42,3,FALSE)</f>
        <v>Own funds ratio, %</v>
      </c>
      <c r="E74" s="1" t="s">
        <v>46</v>
      </c>
      <c r="F74" s="2">
        <v>42004</v>
      </c>
      <c r="G74" s="7">
        <v>0.36928110150419491</v>
      </c>
    </row>
    <row r="75" spans="1:7" x14ac:dyDescent="0.2">
      <c r="A75" s="5">
        <v>36</v>
      </c>
      <c r="B75" s="4" t="s">
        <v>39</v>
      </c>
      <c r="C75" s="4" t="str">
        <f>VLOOKUP(Taulukko1[[#This Row],[Rivivalinta]],Sheet1!$C$1:$E$42,2,FALSE)</f>
        <v>Primärkapitalrelation, %</v>
      </c>
      <c r="D75" s="4" t="str">
        <f>VLOOKUP(Taulukko1[[#This Row],[Rivivalinta]],Sheet1!$C$1:$E$42,3,FALSE)</f>
        <v>Tier 1 ratio, %</v>
      </c>
      <c r="E75" s="1" t="s">
        <v>46</v>
      </c>
      <c r="F75" s="2">
        <v>42004</v>
      </c>
      <c r="G75" s="7">
        <v>0.36463782049958826</v>
      </c>
    </row>
    <row r="76" spans="1:7" x14ac:dyDescent="0.2">
      <c r="A76" s="5">
        <v>37</v>
      </c>
      <c r="B76" s="4" t="s">
        <v>40</v>
      </c>
      <c r="C76" s="4" t="str">
        <f>VLOOKUP(Taulukko1[[#This Row],[Rivivalinta]],Sheet1!$C$1:$E$42,2,FALSE)</f>
        <v>Kärnprimärkapitalrelation, %</v>
      </c>
      <c r="D76" s="4" t="str">
        <f>VLOOKUP(Taulukko1[[#This Row],[Rivivalinta]],Sheet1!$C$1:$E$42,3,FALSE)</f>
        <v>CET 1 ratio, %</v>
      </c>
      <c r="E76" s="1" t="s">
        <v>46</v>
      </c>
      <c r="F76" s="2">
        <v>42004</v>
      </c>
      <c r="G76" s="7">
        <v>0.36315740072675595</v>
      </c>
    </row>
    <row r="77" spans="1:7" x14ac:dyDescent="0.2">
      <c r="A77" s="5">
        <v>38</v>
      </c>
      <c r="B77" s="4" t="s">
        <v>41</v>
      </c>
      <c r="C77" s="4" t="str">
        <f>VLOOKUP(Taulukko1[[#This Row],[Rivivalinta]],Sheet1!$C$1:$E$42,2,FALSE)</f>
        <v>Summa exponeringsbelopp (RWA)</v>
      </c>
      <c r="D77" s="4" t="str">
        <f>VLOOKUP(Taulukko1[[#This Row],[Rivivalinta]],Sheet1!$C$1:$E$42,3,FALSE)</f>
        <v>Total risk weighted assets (RWA)</v>
      </c>
      <c r="E77" s="1" t="s">
        <v>46</v>
      </c>
      <c r="F77" s="2">
        <v>42004</v>
      </c>
      <c r="G77" s="6">
        <v>32942.008000000002</v>
      </c>
    </row>
    <row r="78" spans="1:7" x14ac:dyDescent="0.2">
      <c r="A78" s="5">
        <v>39</v>
      </c>
      <c r="B78" s="4" t="s">
        <v>42</v>
      </c>
      <c r="C78" s="4" t="str">
        <f>VLOOKUP(Taulukko1[[#This Row],[Rivivalinta]],Sheet1!$C$1:$E$42,2,FALSE)</f>
        <v>Exponeringsbelopp för kredit-, motpart- och utspädningsrisker</v>
      </c>
      <c r="D78" s="4" t="str">
        <f>VLOOKUP(Taulukko1[[#This Row],[Rivivalinta]],Sheet1!$C$1:$E$42,3,FALSE)</f>
        <v>Credit and counterparty risks</v>
      </c>
      <c r="E78" s="1" t="s">
        <v>46</v>
      </c>
      <c r="F78" s="2">
        <v>42004</v>
      </c>
      <c r="G78" s="6">
        <v>30290.108</v>
      </c>
    </row>
    <row r="79" spans="1:7" x14ac:dyDescent="0.2">
      <c r="A79" s="5">
        <v>40</v>
      </c>
      <c r="B79" s="4" t="s">
        <v>43</v>
      </c>
      <c r="C79" s="4" t="str">
        <f>VLOOKUP(Taulukko1[[#This Row],[Rivivalinta]],Sheet1!$C$1:$E$42,2,FALSE)</f>
        <v>Exponeringsbelopp för positions-, valutakurs- och råvarurisker</v>
      </c>
      <c r="D79" s="4" t="str">
        <f>VLOOKUP(Taulukko1[[#This Row],[Rivivalinta]],Sheet1!$C$1:$E$42,3,FALSE)</f>
        <v>Position, currency and commodity risks</v>
      </c>
      <c r="E79" s="1" t="s">
        <v>46</v>
      </c>
      <c r="F79" s="2">
        <v>42004</v>
      </c>
      <c r="G79" s="6"/>
    </row>
    <row r="80" spans="1:7" x14ac:dyDescent="0.2">
      <c r="A80" s="5">
        <v>41</v>
      </c>
      <c r="B80" s="4" t="s">
        <v>44</v>
      </c>
      <c r="C80" s="4" t="str">
        <f>VLOOKUP(Taulukko1[[#This Row],[Rivivalinta]],Sheet1!$C$1:$E$42,2,FALSE)</f>
        <v>Exponeringsbelopp för operativ risk</v>
      </c>
      <c r="D80" s="4" t="str">
        <f>VLOOKUP(Taulukko1[[#This Row],[Rivivalinta]],Sheet1!$C$1:$E$42,3,FALSE)</f>
        <v>Operational risks</v>
      </c>
      <c r="E80" s="1" t="s">
        <v>46</v>
      </c>
      <c r="F80" s="2">
        <v>42004</v>
      </c>
      <c r="G80" s="6">
        <v>2651.9</v>
      </c>
    </row>
    <row r="81" spans="1:7" x14ac:dyDescent="0.2">
      <c r="A81" s="5">
        <v>42</v>
      </c>
      <c r="B81" s="4" t="s">
        <v>45</v>
      </c>
      <c r="C81" s="4" t="str">
        <f>VLOOKUP(Taulukko1[[#This Row],[Rivivalinta]],Sheet1!$C$1:$E$42,2,FALSE)</f>
        <v>Övriga riskexponeringar</v>
      </c>
      <c r="D81" s="4" t="str">
        <f>VLOOKUP(Taulukko1[[#This Row],[Rivivalinta]],Sheet1!$C$1:$E$42,3,FALSE)</f>
        <v>Other risks</v>
      </c>
      <c r="E81" s="1" t="s">
        <v>46</v>
      </c>
      <c r="F81" s="2">
        <v>42004</v>
      </c>
      <c r="G81" s="6"/>
    </row>
    <row r="82" spans="1:7" x14ac:dyDescent="0.2">
      <c r="A82" s="5">
        <v>1</v>
      </c>
      <c r="B82" s="4" t="s">
        <v>5</v>
      </c>
      <c r="C82" s="4" t="str">
        <f>VLOOKUP(Taulukko1[[#This Row],[Rivivalinta]],Sheet1!$C$1:$E$42,2,FALSE)</f>
        <v>Räntenetto</v>
      </c>
      <c r="D82" s="4" t="str">
        <f>VLOOKUP(Taulukko1[[#This Row],[Rivivalinta]],Sheet1!$C$1:$E$42,3,FALSE)</f>
        <v>Net interest margin</v>
      </c>
      <c r="E82" s="1" t="s">
        <v>47</v>
      </c>
      <c r="F82" s="2">
        <v>42004</v>
      </c>
      <c r="G82" s="6">
        <v>1178</v>
      </c>
    </row>
    <row r="83" spans="1:7" x14ac:dyDescent="0.2">
      <c r="A83" s="5">
        <v>2</v>
      </c>
      <c r="B83" s="4" t="s">
        <v>7</v>
      </c>
      <c r="C83" s="4" t="str">
        <f>VLOOKUP(Taulukko1[[#This Row],[Rivivalinta]],Sheet1!$C$1:$E$42,2,FALSE)</f>
        <v>Netto, avgifts- och provisionsintäkter</v>
      </c>
      <c r="D83" s="4" t="str">
        <f>VLOOKUP(Taulukko1[[#This Row],[Rivivalinta]],Sheet1!$C$1:$E$42,3,FALSE)</f>
        <v>Net fee and commission income</v>
      </c>
      <c r="E83" s="1" t="s">
        <v>47</v>
      </c>
      <c r="F83" s="2">
        <v>42004</v>
      </c>
      <c r="G83" s="6">
        <v>197</v>
      </c>
    </row>
    <row r="84" spans="1:7" x14ac:dyDescent="0.2">
      <c r="A84" s="5">
        <v>3</v>
      </c>
      <c r="B84" s="4" t="s">
        <v>8</v>
      </c>
      <c r="C84" s="4" t="str">
        <f>VLOOKUP(Taulukko1[[#This Row],[Rivivalinta]],Sheet1!$C$1:$E$42,2,FALSE)</f>
        <v>Avgifts- och provisionsintäkter</v>
      </c>
      <c r="D84" s="4" t="str">
        <f>VLOOKUP(Taulukko1[[#This Row],[Rivivalinta]],Sheet1!$C$1:$E$42,3,FALSE)</f>
        <v>Fee and commission income</v>
      </c>
      <c r="E84" s="1" t="s">
        <v>47</v>
      </c>
      <c r="F84" s="2">
        <v>42004</v>
      </c>
      <c r="G84" s="6">
        <v>243</v>
      </c>
    </row>
    <row r="85" spans="1:7" x14ac:dyDescent="0.2">
      <c r="A85" s="5">
        <v>4</v>
      </c>
      <c r="B85" s="4" t="s">
        <v>9</v>
      </c>
      <c r="C85" s="4" t="str">
        <f>VLOOKUP(Taulukko1[[#This Row],[Rivivalinta]],Sheet1!$C$1:$E$42,2,FALSE)</f>
        <v>Avgifts- och provisionskostnader</v>
      </c>
      <c r="D85" s="4" t="str">
        <f>VLOOKUP(Taulukko1[[#This Row],[Rivivalinta]],Sheet1!$C$1:$E$42,3,FALSE)</f>
        <v>Fee and commission expenses</v>
      </c>
      <c r="E85" s="1" t="s">
        <v>47</v>
      </c>
      <c r="F85" s="2">
        <v>42004</v>
      </c>
      <c r="G85" s="6">
        <v>46</v>
      </c>
    </row>
    <row r="86" spans="1:7" x14ac:dyDescent="0.2">
      <c r="A86" s="5">
        <v>5</v>
      </c>
      <c r="B86" s="4" t="s">
        <v>10</v>
      </c>
      <c r="C86" s="4" t="str">
        <f>VLOOKUP(Taulukko1[[#This Row],[Rivivalinta]],Sheet1!$C$1:$E$42,2,FALSE)</f>
        <v>Nettointäkter från handel och investeringar</v>
      </c>
      <c r="D86" s="4" t="str">
        <f>VLOOKUP(Taulukko1[[#This Row],[Rivivalinta]],Sheet1!$C$1:$E$42,3,FALSE)</f>
        <v>Net trading and investing income</v>
      </c>
      <c r="E86" s="1" t="s">
        <v>47</v>
      </c>
      <c r="F86" s="2">
        <v>42004</v>
      </c>
      <c r="G86" s="6">
        <v>108</v>
      </c>
    </row>
    <row r="87" spans="1:7" x14ac:dyDescent="0.2">
      <c r="A87" s="5">
        <v>6</v>
      </c>
      <c r="B87" s="4" t="s">
        <v>11</v>
      </c>
      <c r="C87" s="4" t="str">
        <f>VLOOKUP(Taulukko1[[#This Row],[Rivivalinta]],Sheet1!$C$1:$E$42,2,FALSE)</f>
        <v>Övriga intäkter</v>
      </c>
      <c r="D87" s="4" t="str">
        <f>VLOOKUP(Taulukko1[[#This Row],[Rivivalinta]],Sheet1!$C$1:$E$42,3,FALSE)</f>
        <v>Other income</v>
      </c>
      <c r="E87" s="1" t="s">
        <v>47</v>
      </c>
      <c r="F87" s="2">
        <v>42004</v>
      </c>
      <c r="G87" s="6">
        <v>41</v>
      </c>
    </row>
    <row r="88" spans="1:7" x14ac:dyDescent="0.2">
      <c r="A88" s="5">
        <v>7</v>
      </c>
      <c r="B88" s="4" t="s">
        <v>12</v>
      </c>
      <c r="C88" s="4" t="str">
        <f>VLOOKUP(Taulukko1[[#This Row],[Rivivalinta]],Sheet1!$C$1:$E$42,2,FALSE)</f>
        <v>Totala inkomster</v>
      </c>
      <c r="D88" s="4" t="str">
        <f>VLOOKUP(Taulukko1[[#This Row],[Rivivalinta]],Sheet1!$C$1:$E$42,3,FALSE)</f>
        <v>Total income</v>
      </c>
      <c r="E88" s="1" t="s">
        <v>47</v>
      </c>
      <c r="F88" s="2">
        <v>42004</v>
      </c>
      <c r="G88" s="6">
        <v>1524</v>
      </c>
    </row>
    <row r="89" spans="1:7" x14ac:dyDescent="0.2">
      <c r="A89" s="5">
        <v>8</v>
      </c>
      <c r="B89" s="4" t="s">
        <v>13</v>
      </c>
      <c r="C89" s="4" t="str">
        <f>VLOOKUP(Taulukko1[[#This Row],[Rivivalinta]],Sheet1!$C$1:$E$42,2,FALSE)</f>
        <v>Totala kostnader</v>
      </c>
      <c r="D89" s="4" t="str">
        <f>VLOOKUP(Taulukko1[[#This Row],[Rivivalinta]],Sheet1!$C$1:$E$42,3,FALSE)</f>
        <v>Total expenses</v>
      </c>
      <c r="E89" s="1" t="s">
        <v>47</v>
      </c>
      <c r="F89" s="2">
        <v>42004</v>
      </c>
      <c r="G89" s="6">
        <v>890</v>
      </c>
    </row>
    <row r="90" spans="1:7" x14ac:dyDescent="0.2">
      <c r="A90" s="5">
        <v>9</v>
      </c>
      <c r="B90" s="4" t="s">
        <v>14</v>
      </c>
      <c r="C90" s="4" t="str">
        <f>VLOOKUP(Taulukko1[[#This Row],[Rivivalinta]],Sheet1!$C$1:$E$42,2,FALSE)</f>
        <v>Nedskrivningar av lån och fordringar</v>
      </c>
      <c r="D90" s="4" t="str">
        <f>VLOOKUP(Taulukko1[[#This Row],[Rivivalinta]],Sheet1!$C$1:$E$42,3,FALSE)</f>
        <v>Impairments on loans and receivables</v>
      </c>
      <c r="E90" s="1" t="s">
        <v>47</v>
      </c>
      <c r="F90" s="2">
        <v>42004</v>
      </c>
      <c r="G90" s="6">
        <v>-42</v>
      </c>
    </row>
    <row r="91" spans="1:7" x14ac:dyDescent="0.2">
      <c r="A91" s="5">
        <v>10</v>
      </c>
      <c r="B91" s="4" t="s">
        <v>15</v>
      </c>
      <c r="C91" s="4" t="str">
        <f>VLOOKUP(Taulukko1[[#This Row],[Rivivalinta]],Sheet1!$C$1:$E$42,2,FALSE)</f>
        <v>Rörelsevinst/-förlust</v>
      </c>
      <c r="D91" s="4" t="str">
        <f>VLOOKUP(Taulukko1[[#This Row],[Rivivalinta]],Sheet1!$C$1:$E$42,3,FALSE)</f>
        <v>Operatingprofit/-loss</v>
      </c>
      <c r="E91" s="1" t="s">
        <v>47</v>
      </c>
      <c r="F91" s="2">
        <v>42004</v>
      </c>
      <c r="G91" s="6">
        <v>676</v>
      </c>
    </row>
    <row r="92" spans="1:7" x14ac:dyDescent="0.2">
      <c r="A92" s="5">
        <v>11</v>
      </c>
      <c r="B92" s="4" t="s">
        <v>16</v>
      </c>
      <c r="C92" s="4" t="str">
        <f>VLOOKUP(Taulukko1[[#This Row],[Rivivalinta]],Sheet1!$C$1:$E$42,2,FALSE)</f>
        <v>Kontanta medel och kassabehållning hos centralbanker</v>
      </c>
      <c r="D92" s="4" t="str">
        <f>VLOOKUP(Taulukko1[[#This Row],[Rivivalinta]],Sheet1!$C$1:$E$42,3,FALSE)</f>
        <v>Cash and cash balances at central banks</v>
      </c>
      <c r="E92" s="1" t="s">
        <v>47</v>
      </c>
      <c r="F92" s="2">
        <v>42004</v>
      </c>
      <c r="G92" s="6">
        <v>1201</v>
      </c>
    </row>
    <row r="93" spans="1:7" x14ac:dyDescent="0.2">
      <c r="A93" s="5">
        <v>12</v>
      </c>
      <c r="B93" s="4" t="s">
        <v>17</v>
      </c>
      <c r="C93" s="4" t="str">
        <f>VLOOKUP(Taulukko1[[#This Row],[Rivivalinta]],Sheet1!$C$1:$E$42,2,FALSE)</f>
        <v>Lån och förskott till kreditinstitut</v>
      </c>
      <c r="D93" s="4" t="str">
        <f>VLOOKUP(Taulukko1[[#This Row],[Rivivalinta]],Sheet1!$C$1:$E$42,3,FALSE)</f>
        <v>Loans and advances to credit institutions</v>
      </c>
      <c r="E93" s="1" t="s">
        <v>47</v>
      </c>
      <c r="F93" s="2">
        <v>42004</v>
      </c>
      <c r="G93" s="6">
        <v>6807</v>
      </c>
    </row>
    <row r="94" spans="1:7" x14ac:dyDescent="0.2">
      <c r="A94" s="5">
        <v>13</v>
      </c>
      <c r="B94" s="4" t="s">
        <v>18</v>
      </c>
      <c r="C94" s="4" t="str">
        <f>VLOOKUP(Taulukko1[[#This Row],[Rivivalinta]],Sheet1!$C$1:$E$42,2,FALSE)</f>
        <v>Lån och förskott till allmänheten och offentliga samfund</v>
      </c>
      <c r="D94" s="4" t="str">
        <f>VLOOKUP(Taulukko1[[#This Row],[Rivivalinta]],Sheet1!$C$1:$E$42,3,FALSE)</f>
        <v>Loans and advances to the public and public sector entities</v>
      </c>
      <c r="E94" s="1" t="s">
        <v>47</v>
      </c>
      <c r="F94" s="2">
        <v>42004</v>
      </c>
      <c r="G94" s="6">
        <v>33861</v>
      </c>
    </row>
    <row r="95" spans="1:7" x14ac:dyDescent="0.2">
      <c r="A95" s="5">
        <v>14</v>
      </c>
      <c r="B95" s="4" t="s">
        <v>19</v>
      </c>
      <c r="C95" s="4" t="str">
        <f>VLOOKUP(Taulukko1[[#This Row],[Rivivalinta]],Sheet1!$C$1:$E$42,2,FALSE)</f>
        <v>Värdepapper</v>
      </c>
      <c r="D95" s="4" t="str">
        <f>VLOOKUP(Taulukko1[[#This Row],[Rivivalinta]],Sheet1!$C$1:$E$42,3,FALSE)</f>
        <v>Debt securities</v>
      </c>
      <c r="E95" s="1" t="s">
        <v>47</v>
      </c>
      <c r="F95" s="2">
        <v>42004</v>
      </c>
      <c r="G95" s="6">
        <v>9562</v>
      </c>
    </row>
    <row r="96" spans="1:7" x14ac:dyDescent="0.2">
      <c r="A96" s="5">
        <v>15</v>
      </c>
      <c r="B96" s="4" t="s">
        <v>20</v>
      </c>
      <c r="C96" s="4" t="str">
        <f>VLOOKUP(Taulukko1[[#This Row],[Rivivalinta]],Sheet1!$C$1:$E$42,2,FALSE)</f>
        <v xml:space="preserve">Derivat </v>
      </c>
      <c r="D96" s="4" t="str">
        <f>VLOOKUP(Taulukko1[[#This Row],[Rivivalinta]],Sheet1!$C$1:$E$42,3,FALSE)</f>
        <v xml:space="preserve">Derivatives </v>
      </c>
      <c r="E96" s="1" t="s">
        <v>47</v>
      </c>
      <c r="F96" s="2">
        <v>42004</v>
      </c>
      <c r="G96" s="6"/>
    </row>
    <row r="97" spans="1:7" x14ac:dyDescent="0.2">
      <c r="A97" s="5">
        <v>16</v>
      </c>
      <c r="B97" s="4" t="s">
        <v>21</v>
      </c>
      <c r="C97" s="4" t="str">
        <f>VLOOKUP(Taulukko1[[#This Row],[Rivivalinta]],Sheet1!$C$1:$E$42,2,FALSE)</f>
        <v>Övriga tillgångar</v>
      </c>
      <c r="D97" s="4" t="str">
        <f>VLOOKUP(Taulukko1[[#This Row],[Rivivalinta]],Sheet1!$C$1:$E$42,3,FALSE)</f>
        <v>Other assets</v>
      </c>
      <c r="E97" s="1" t="s">
        <v>47</v>
      </c>
      <c r="F97" s="2">
        <v>42004</v>
      </c>
      <c r="G97" s="6">
        <v>3558</v>
      </c>
    </row>
    <row r="98" spans="1:7" x14ac:dyDescent="0.2">
      <c r="A98" s="5">
        <v>17</v>
      </c>
      <c r="B98" s="4" t="s">
        <v>22</v>
      </c>
      <c r="C98" s="4" t="str">
        <f>VLOOKUP(Taulukko1[[#This Row],[Rivivalinta]],Sheet1!$C$1:$E$42,2,FALSE)</f>
        <v>SUMMA TILLGÅNGAR</v>
      </c>
      <c r="D98" s="4" t="str">
        <f>VLOOKUP(Taulukko1[[#This Row],[Rivivalinta]],Sheet1!$C$1:$E$42,3,FALSE)</f>
        <v>TOTAL ASSETS</v>
      </c>
      <c r="E98" s="1" t="s">
        <v>47</v>
      </c>
      <c r="F98" s="2">
        <v>42004</v>
      </c>
      <c r="G98" s="6">
        <v>54989</v>
      </c>
    </row>
    <row r="99" spans="1:7" x14ac:dyDescent="0.2">
      <c r="A99" s="5">
        <v>18</v>
      </c>
      <c r="B99" s="4" t="s">
        <v>23</v>
      </c>
      <c r="C99" s="4" t="str">
        <f>VLOOKUP(Taulukko1[[#This Row],[Rivivalinta]],Sheet1!$C$1:$E$42,2,FALSE)</f>
        <v>Inlåning från kreditinstitut</v>
      </c>
      <c r="D99" s="4" t="str">
        <f>VLOOKUP(Taulukko1[[#This Row],[Rivivalinta]],Sheet1!$C$1:$E$42,3,FALSE)</f>
        <v>Deposits from credit institutions</v>
      </c>
      <c r="E99" s="1" t="s">
        <v>47</v>
      </c>
      <c r="F99" s="2">
        <v>42004</v>
      </c>
      <c r="G99" s="6">
        <v>8</v>
      </c>
    </row>
    <row r="100" spans="1:7" x14ac:dyDescent="0.2">
      <c r="A100" s="5">
        <v>19</v>
      </c>
      <c r="B100" s="4" t="s">
        <v>24</v>
      </c>
      <c r="C100" s="4" t="str">
        <f>VLOOKUP(Taulukko1[[#This Row],[Rivivalinta]],Sheet1!$C$1:$E$42,2,FALSE)</f>
        <v>Inlåning från allmänheten och offentliga samfund</v>
      </c>
      <c r="D100" s="4" t="str">
        <f>VLOOKUP(Taulukko1[[#This Row],[Rivivalinta]],Sheet1!$C$1:$E$42,3,FALSE)</f>
        <v>Deposits from the public and public sector entities</v>
      </c>
      <c r="E100" s="1" t="s">
        <v>47</v>
      </c>
      <c r="F100" s="2">
        <v>42004</v>
      </c>
      <c r="G100" s="6">
        <v>42107</v>
      </c>
    </row>
    <row r="101" spans="1:7" x14ac:dyDescent="0.2">
      <c r="A101" s="5">
        <v>20</v>
      </c>
      <c r="B101" s="4" t="s">
        <v>25</v>
      </c>
      <c r="C101" s="4" t="str">
        <f>VLOOKUP(Taulukko1[[#This Row],[Rivivalinta]],Sheet1!$C$1:$E$42,2,FALSE)</f>
        <v>Emitterade skuldebrev</v>
      </c>
      <c r="D101" s="4" t="str">
        <f>VLOOKUP(Taulukko1[[#This Row],[Rivivalinta]],Sheet1!$C$1:$E$42,3,FALSE)</f>
        <v>Debt securities issued</v>
      </c>
      <c r="E101" s="1" t="s">
        <v>47</v>
      </c>
      <c r="F101" s="2">
        <v>42004</v>
      </c>
      <c r="G101" s="6"/>
    </row>
    <row r="102" spans="1:7" x14ac:dyDescent="0.2">
      <c r="A102" s="5">
        <v>22</v>
      </c>
      <c r="B102" s="4" t="s">
        <v>26</v>
      </c>
      <c r="C102" s="4" t="str">
        <f>VLOOKUP(Taulukko1[[#This Row],[Rivivalinta]],Sheet1!$C$1:$E$42,2,FALSE)</f>
        <v>Derivat</v>
      </c>
      <c r="D102" s="4" t="str">
        <f>VLOOKUP(Taulukko1[[#This Row],[Rivivalinta]],Sheet1!$C$1:$E$42,3,FALSE)</f>
        <v>Derivatives</v>
      </c>
      <c r="E102" s="1" t="s">
        <v>47</v>
      </c>
      <c r="F102" s="2">
        <v>42004</v>
      </c>
      <c r="G102" s="6"/>
    </row>
    <row r="103" spans="1:7" x14ac:dyDescent="0.2">
      <c r="A103" s="5">
        <v>23</v>
      </c>
      <c r="B103" s="4" t="s">
        <v>27</v>
      </c>
      <c r="C103" s="4" t="str">
        <f>VLOOKUP(Taulukko1[[#This Row],[Rivivalinta]],Sheet1!$C$1:$E$42,2,FALSE)</f>
        <v>Eget kapital</v>
      </c>
      <c r="D103" s="4" t="str">
        <f>VLOOKUP(Taulukko1[[#This Row],[Rivivalinta]],Sheet1!$C$1:$E$42,3,FALSE)</f>
        <v>Total equity</v>
      </c>
      <c r="E103" s="1" t="s">
        <v>47</v>
      </c>
      <c r="F103" s="2">
        <v>42004</v>
      </c>
      <c r="G103" s="6">
        <v>10713</v>
      </c>
    </row>
    <row r="104" spans="1:7" x14ac:dyDescent="0.2">
      <c r="A104" s="5">
        <v>21</v>
      </c>
      <c r="B104" s="4" t="s">
        <v>28</v>
      </c>
      <c r="C104" s="4" t="str">
        <f>VLOOKUP(Taulukko1[[#This Row],[Rivivalinta]],Sheet1!$C$1:$E$42,2,FALSE)</f>
        <v>Övriga skulder</v>
      </c>
      <c r="D104" s="4" t="str">
        <f>VLOOKUP(Taulukko1[[#This Row],[Rivivalinta]],Sheet1!$C$1:$E$42,3,FALSE)</f>
        <v>Other liabilities</v>
      </c>
      <c r="E104" s="1" t="s">
        <v>47</v>
      </c>
      <c r="F104" s="2">
        <v>42004</v>
      </c>
      <c r="G104" s="6">
        <v>2162</v>
      </c>
    </row>
    <row r="105" spans="1:7" x14ac:dyDescent="0.2">
      <c r="A105" s="5">
        <v>24</v>
      </c>
      <c r="B105" s="4" t="s">
        <v>29</v>
      </c>
      <c r="C105" s="4" t="str">
        <f>VLOOKUP(Taulukko1[[#This Row],[Rivivalinta]],Sheet1!$C$1:$E$42,2,FALSE)</f>
        <v>SUMMA EGET KAPITAL OCH SKULDER</v>
      </c>
      <c r="D105" s="4" t="str">
        <f>VLOOKUP(Taulukko1[[#This Row],[Rivivalinta]],Sheet1!$C$1:$E$42,3,FALSE)</f>
        <v>TOTAL EQUITY AND LIABILITIES</v>
      </c>
      <c r="E105" s="1" t="s">
        <v>47</v>
      </c>
      <c r="F105" s="2">
        <v>42004</v>
      </c>
      <c r="G105" s="6">
        <v>54990</v>
      </c>
    </row>
    <row r="106" spans="1:7" x14ac:dyDescent="0.2">
      <c r="A106" s="5">
        <v>25</v>
      </c>
      <c r="B106" s="4" t="s">
        <v>30</v>
      </c>
      <c r="C106" s="4" t="str">
        <f>VLOOKUP(Taulukko1[[#This Row],[Rivivalinta]],Sheet1!$C$1:$E$42,2,FALSE)</f>
        <v>Exponering utanför balansräkningen</v>
      </c>
      <c r="D106" s="4" t="str">
        <f>VLOOKUP(Taulukko1[[#This Row],[Rivivalinta]],Sheet1!$C$1:$E$42,3,FALSE)</f>
        <v>Off balance sheet exposures</v>
      </c>
      <c r="E106" s="1" t="s">
        <v>47</v>
      </c>
      <c r="F106" s="2">
        <v>42004</v>
      </c>
      <c r="G106" s="6">
        <v>2652</v>
      </c>
    </row>
    <row r="107" spans="1:7" x14ac:dyDescent="0.2">
      <c r="A107" s="5">
        <v>28</v>
      </c>
      <c r="B107" s="4" t="s">
        <v>31</v>
      </c>
      <c r="C107" s="4" t="str">
        <f>VLOOKUP(Taulukko1[[#This Row],[Rivivalinta]],Sheet1!$C$1:$E$42,2,FALSE)</f>
        <v>Kostnader/intäkter, %</v>
      </c>
      <c r="D107" s="4" t="str">
        <f>VLOOKUP(Taulukko1[[#This Row],[Rivivalinta]],Sheet1!$C$1:$E$42,3,FALSE)</f>
        <v>Cost/income ratio, %</v>
      </c>
      <c r="E107" s="1" t="s">
        <v>47</v>
      </c>
      <c r="F107" s="2">
        <v>42004</v>
      </c>
      <c r="G107" s="7">
        <v>0.53002223869532983</v>
      </c>
    </row>
    <row r="108" spans="1:7" x14ac:dyDescent="0.2">
      <c r="A108" s="5">
        <v>29</v>
      </c>
      <c r="B108" s="4" t="s">
        <v>32</v>
      </c>
      <c r="C108" s="4" t="str">
        <f>VLOOKUP(Taulukko1[[#This Row],[Rivivalinta]],Sheet1!$C$1:$E$42,2,FALSE)</f>
        <v>Nödlidande exponeringar/Exponeringar, %</v>
      </c>
      <c r="D108" s="4" t="str">
        <f>VLOOKUP(Taulukko1[[#This Row],[Rivivalinta]],Sheet1!$C$1:$E$42,3,FALSE)</f>
        <v>Non-performing exposures/Exposures, %</v>
      </c>
      <c r="E108" s="1" t="s">
        <v>47</v>
      </c>
      <c r="F108" s="2">
        <v>42004</v>
      </c>
      <c r="G108" s="7">
        <v>9.2121748102291998E-3</v>
      </c>
    </row>
    <row r="109" spans="1:7" x14ac:dyDescent="0.2">
      <c r="A109" s="5">
        <v>30</v>
      </c>
      <c r="B109" s="4" t="s">
        <v>33</v>
      </c>
      <c r="C109" s="4" t="str">
        <f>VLOOKUP(Taulukko1[[#This Row],[Rivivalinta]],Sheet1!$C$1:$E$42,2,FALSE)</f>
        <v>Upplupna avsättningar på nödlidande exponeringar/Nödlidande Exponeringar, %</v>
      </c>
      <c r="D109" s="4" t="str">
        <f>VLOOKUP(Taulukko1[[#This Row],[Rivivalinta]],Sheet1!$C$1:$E$42,3,FALSE)</f>
        <v>Accumulated impairments on non-performing exposures/Non-performing exposures, %</v>
      </c>
      <c r="E109" s="1" t="s">
        <v>47</v>
      </c>
      <c r="F109" s="2">
        <v>42004</v>
      </c>
      <c r="G109" s="7"/>
    </row>
    <row r="110" spans="1:7" x14ac:dyDescent="0.2">
      <c r="A110" s="5">
        <v>31</v>
      </c>
      <c r="B110" s="4" t="s">
        <v>34</v>
      </c>
      <c r="C110" s="4" t="str">
        <f>VLOOKUP(Taulukko1[[#This Row],[Rivivalinta]],Sheet1!$C$1:$E$42,2,FALSE)</f>
        <v>Kapitalbas</v>
      </c>
      <c r="D110" s="4" t="str">
        <f>VLOOKUP(Taulukko1[[#This Row],[Rivivalinta]],Sheet1!$C$1:$E$42,3,FALSE)</f>
        <v>Own funds</v>
      </c>
      <c r="E110" s="1" t="s">
        <v>47</v>
      </c>
      <c r="F110" s="2">
        <v>42004</v>
      </c>
      <c r="G110" s="6">
        <v>11219.45</v>
      </c>
    </row>
    <row r="111" spans="1:7" x14ac:dyDescent="0.2">
      <c r="A111" s="5">
        <v>32</v>
      </c>
      <c r="B111" s="4" t="s">
        <v>35</v>
      </c>
      <c r="C111" s="4" t="str">
        <f>VLOOKUP(Taulukko1[[#This Row],[Rivivalinta]],Sheet1!$C$1:$E$42,2,FALSE)</f>
        <v>Kärnprimärkapital (CET 1)</v>
      </c>
      <c r="D111" s="4" t="str">
        <f>VLOOKUP(Taulukko1[[#This Row],[Rivivalinta]],Sheet1!$C$1:$E$42,3,FALSE)</f>
        <v>Common equity tier 1 capital (CET1)</v>
      </c>
      <c r="E111" s="1" t="s">
        <v>47</v>
      </c>
      <c r="F111" s="2">
        <v>42004</v>
      </c>
      <c r="G111" s="6">
        <v>10784.572</v>
      </c>
    </row>
    <row r="112" spans="1:7" x14ac:dyDescent="0.2">
      <c r="A112" s="5">
        <v>33</v>
      </c>
      <c r="B112" s="4" t="s">
        <v>36</v>
      </c>
      <c r="C112" s="4" t="str">
        <f>VLOOKUP(Taulukko1[[#This Row],[Rivivalinta]],Sheet1!$C$1:$E$42,2,FALSE)</f>
        <v>Övrigt primärkapital (AT 1)</v>
      </c>
      <c r="D112" s="4" t="str">
        <f>VLOOKUP(Taulukko1[[#This Row],[Rivivalinta]],Sheet1!$C$1:$E$42,3,FALSE)</f>
        <v>Additional tier 1 capital (AT 1)</v>
      </c>
      <c r="E112" s="1" t="s">
        <v>47</v>
      </c>
      <c r="F112" s="2">
        <v>42004</v>
      </c>
      <c r="G112" s="6">
        <v>54.061999999999998</v>
      </c>
    </row>
    <row r="113" spans="1:7" x14ac:dyDescent="0.2">
      <c r="A113" s="5">
        <v>34</v>
      </c>
      <c r="B113" s="4" t="s">
        <v>37</v>
      </c>
      <c r="C113" s="4" t="str">
        <f>VLOOKUP(Taulukko1[[#This Row],[Rivivalinta]],Sheet1!$C$1:$E$42,2,FALSE)</f>
        <v>Supplementärkapital (T2)</v>
      </c>
      <c r="D113" s="4" t="str">
        <f>VLOOKUP(Taulukko1[[#This Row],[Rivivalinta]],Sheet1!$C$1:$E$42,3,FALSE)</f>
        <v>Tier 2 capital (T2)</v>
      </c>
      <c r="E113" s="1" t="s">
        <v>47</v>
      </c>
      <c r="F113" s="2">
        <v>42004</v>
      </c>
      <c r="G113" s="6">
        <v>380.81599999999997</v>
      </c>
    </row>
    <row r="114" spans="1:7" x14ac:dyDescent="0.2">
      <c r="A114" s="5">
        <v>35</v>
      </c>
      <c r="B114" s="4" t="s">
        <v>38</v>
      </c>
      <c r="C114" s="4" t="str">
        <f>VLOOKUP(Taulukko1[[#This Row],[Rivivalinta]],Sheet1!$C$1:$E$42,2,FALSE)</f>
        <v>Summa kapitalrelationer, %</v>
      </c>
      <c r="D114" s="4" t="str">
        <f>VLOOKUP(Taulukko1[[#This Row],[Rivivalinta]],Sheet1!$C$1:$E$42,3,FALSE)</f>
        <v>Own funds ratio, %</v>
      </c>
      <c r="E114" s="1" t="s">
        <v>47</v>
      </c>
      <c r="F114" s="2">
        <v>42004</v>
      </c>
      <c r="G114" s="7">
        <v>0.30428448403121094</v>
      </c>
    </row>
    <row r="115" spans="1:7" x14ac:dyDescent="0.2">
      <c r="A115" s="5">
        <v>36</v>
      </c>
      <c r="B115" s="4" t="s">
        <v>39</v>
      </c>
      <c r="C115" s="4" t="str">
        <f>VLOOKUP(Taulukko1[[#This Row],[Rivivalinta]],Sheet1!$C$1:$E$42,2,FALSE)</f>
        <v>Primärkapitalrelation, %</v>
      </c>
      <c r="D115" s="4" t="str">
        <f>VLOOKUP(Taulukko1[[#This Row],[Rivivalinta]],Sheet1!$C$1:$E$42,3,FALSE)</f>
        <v>Tier 1 ratio, %</v>
      </c>
      <c r="E115" s="1" t="s">
        <v>47</v>
      </c>
      <c r="F115" s="2">
        <v>42004</v>
      </c>
      <c r="G115" s="7">
        <v>0.293956312857862</v>
      </c>
    </row>
    <row r="116" spans="1:7" x14ac:dyDescent="0.2">
      <c r="A116" s="5">
        <v>37</v>
      </c>
      <c r="B116" s="4" t="s">
        <v>40</v>
      </c>
      <c r="C116" s="4" t="str">
        <f>VLOOKUP(Taulukko1[[#This Row],[Rivivalinta]],Sheet1!$C$1:$E$42,2,FALSE)</f>
        <v>Kärnprimärkapitalrelation, %</v>
      </c>
      <c r="D116" s="4" t="str">
        <f>VLOOKUP(Taulukko1[[#This Row],[Rivivalinta]],Sheet1!$C$1:$E$42,3,FALSE)</f>
        <v>CET 1 ratio, %</v>
      </c>
      <c r="E116" s="1" t="s">
        <v>47</v>
      </c>
      <c r="F116" s="2">
        <v>42004</v>
      </c>
      <c r="G116" s="7">
        <v>0.29249008877596</v>
      </c>
    </row>
    <row r="117" spans="1:7" x14ac:dyDescent="0.2">
      <c r="A117" s="5">
        <v>38</v>
      </c>
      <c r="B117" s="4" t="s">
        <v>41</v>
      </c>
      <c r="C117" s="4" t="str">
        <f>VLOOKUP(Taulukko1[[#This Row],[Rivivalinta]],Sheet1!$C$1:$E$42,2,FALSE)</f>
        <v>Summa exponeringsbelopp (RWA)</v>
      </c>
      <c r="D117" s="4" t="str">
        <f>VLOOKUP(Taulukko1[[#This Row],[Rivivalinta]],Sheet1!$C$1:$E$42,3,FALSE)</f>
        <v>Total risk weighted assets (RWA)</v>
      </c>
      <c r="E117" s="1" t="s">
        <v>47</v>
      </c>
      <c r="F117" s="2">
        <v>42004</v>
      </c>
      <c r="G117" s="6">
        <v>36871.580999999998</v>
      </c>
    </row>
    <row r="118" spans="1:7" x14ac:dyDescent="0.2">
      <c r="A118" s="5">
        <v>39</v>
      </c>
      <c r="B118" s="4" t="s">
        <v>42</v>
      </c>
      <c r="C118" s="4" t="str">
        <f>VLOOKUP(Taulukko1[[#This Row],[Rivivalinta]],Sheet1!$C$1:$E$42,2,FALSE)</f>
        <v>Exponeringsbelopp för kredit-, motpart- och utspädningsrisker</v>
      </c>
      <c r="D118" s="4" t="str">
        <f>VLOOKUP(Taulukko1[[#This Row],[Rivivalinta]],Sheet1!$C$1:$E$42,3,FALSE)</f>
        <v>Credit and counterparty risks</v>
      </c>
      <c r="E118" s="1" t="s">
        <v>47</v>
      </c>
      <c r="F118" s="2">
        <v>42004</v>
      </c>
      <c r="G118" s="6">
        <v>33561.716999999997</v>
      </c>
    </row>
    <row r="119" spans="1:7" x14ac:dyDescent="0.2">
      <c r="A119" s="5">
        <v>40</v>
      </c>
      <c r="B119" s="4" t="s">
        <v>43</v>
      </c>
      <c r="C119" s="4" t="str">
        <f>VLOOKUP(Taulukko1[[#This Row],[Rivivalinta]],Sheet1!$C$1:$E$42,2,FALSE)</f>
        <v>Exponeringsbelopp för positions-, valutakurs- och råvarurisker</v>
      </c>
      <c r="D119" s="4" t="str">
        <f>VLOOKUP(Taulukko1[[#This Row],[Rivivalinta]],Sheet1!$C$1:$E$42,3,FALSE)</f>
        <v>Position, currency and commodity risks</v>
      </c>
      <c r="E119" s="1" t="s">
        <v>47</v>
      </c>
      <c r="F119" s="2">
        <v>42004</v>
      </c>
      <c r="G119" s="6">
        <v>622.59699999999998</v>
      </c>
    </row>
    <row r="120" spans="1:7" x14ac:dyDescent="0.2">
      <c r="A120" s="5">
        <v>41</v>
      </c>
      <c r="B120" s="4" t="s">
        <v>44</v>
      </c>
      <c r="C120" s="4" t="str">
        <f>VLOOKUP(Taulukko1[[#This Row],[Rivivalinta]],Sheet1!$C$1:$E$42,2,FALSE)</f>
        <v>Exponeringsbelopp för operativ risk</v>
      </c>
      <c r="D120" s="4" t="str">
        <f>VLOOKUP(Taulukko1[[#This Row],[Rivivalinta]],Sheet1!$C$1:$E$42,3,FALSE)</f>
        <v>Operational risks</v>
      </c>
      <c r="E120" s="1" t="s">
        <v>47</v>
      </c>
      <c r="F120" s="2">
        <v>42004</v>
      </c>
      <c r="G120" s="6">
        <v>2687.2669999999998</v>
      </c>
    </row>
    <row r="121" spans="1:7" x14ac:dyDescent="0.2">
      <c r="A121" s="5">
        <v>42</v>
      </c>
      <c r="B121" s="4" t="s">
        <v>45</v>
      </c>
      <c r="C121" s="4" t="str">
        <f>VLOOKUP(Taulukko1[[#This Row],[Rivivalinta]],Sheet1!$C$1:$E$42,2,FALSE)</f>
        <v>Övriga riskexponeringar</v>
      </c>
      <c r="D121" s="4" t="str">
        <f>VLOOKUP(Taulukko1[[#This Row],[Rivivalinta]],Sheet1!$C$1:$E$42,3,FALSE)</f>
        <v>Other risks</v>
      </c>
      <c r="E121" s="1" t="s">
        <v>47</v>
      </c>
      <c r="F121" s="2">
        <v>42004</v>
      </c>
      <c r="G121" s="6"/>
    </row>
    <row r="122" spans="1:7" x14ac:dyDescent="0.2">
      <c r="A122" s="5">
        <v>1</v>
      </c>
      <c r="B122" s="4" t="s">
        <v>5</v>
      </c>
      <c r="C122" s="4" t="str">
        <f>VLOOKUP(Taulukko1[[#This Row],[Rivivalinta]],Sheet1!$C$1:$E$42,2,FALSE)</f>
        <v>Räntenetto</v>
      </c>
      <c r="D122" s="4" t="str">
        <f>VLOOKUP(Taulukko1[[#This Row],[Rivivalinta]],Sheet1!$C$1:$E$42,3,FALSE)</f>
        <v>Net interest margin</v>
      </c>
      <c r="E122" s="1" t="s">
        <v>48</v>
      </c>
      <c r="F122" s="2">
        <v>42004</v>
      </c>
      <c r="G122" s="6">
        <v>1339</v>
      </c>
    </row>
    <row r="123" spans="1:7" x14ac:dyDescent="0.2">
      <c r="A123" s="5">
        <v>2</v>
      </c>
      <c r="B123" s="4" t="s">
        <v>7</v>
      </c>
      <c r="C123" s="4" t="str">
        <f>VLOOKUP(Taulukko1[[#This Row],[Rivivalinta]],Sheet1!$C$1:$E$42,2,FALSE)</f>
        <v>Netto, avgifts- och provisionsintäkter</v>
      </c>
      <c r="D123" s="4" t="str">
        <f>VLOOKUP(Taulukko1[[#This Row],[Rivivalinta]],Sheet1!$C$1:$E$42,3,FALSE)</f>
        <v>Net fee and commission income</v>
      </c>
      <c r="E123" s="1" t="s">
        <v>48</v>
      </c>
      <c r="F123" s="2">
        <v>42004</v>
      </c>
      <c r="G123" s="6">
        <v>456</v>
      </c>
    </row>
    <row r="124" spans="1:7" x14ac:dyDescent="0.2">
      <c r="A124" s="5">
        <v>3</v>
      </c>
      <c r="B124" s="4" t="s">
        <v>8</v>
      </c>
      <c r="C124" s="4" t="str">
        <f>VLOOKUP(Taulukko1[[#This Row],[Rivivalinta]],Sheet1!$C$1:$E$42,2,FALSE)</f>
        <v>Avgifts- och provisionsintäkter</v>
      </c>
      <c r="D124" s="4" t="str">
        <f>VLOOKUP(Taulukko1[[#This Row],[Rivivalinta]],Sheet1!$C$1:$E$42,3,FALSE)</f>
        <v>Fee and commission income</v>
      </c>
      <c r="E124" s="1" t="s">
        <v>48</v>
      </c>
      <c r="F124" s="2">
        <v>42004</v>
      </c>
      <c r="G124" s="6">
        <v>546</v>
      </c>
    </row>
    <row r="125" spans="1:7" x14ac:dyDescent="0.2">
      <c r="A125" s="5">
        <v>4</v>
      </c>
      <c r="B125" s="4" t="s">
        <v>9</v>
      </c>
      <c r="C125" s="4" t="str">
        <f>VLOOKUP(Taulukko1[[#This Row],[Rivivalinta]],Sheet1!$C$1:$E$42,2,FALSE)</f>
        <v>Avgifts- och provisionskostnader</v>
      </c>
      <c r="D125" s="4" t="str">
        <f>VLOOKUP(Taulukko1[[#This Row],[Rivivalinta]],Sheet1!$C$1:$E$42,3,FALSE)</f>
        <v>Fee and commission expenses</v>
      </c>
      <c r="E125" s="1" t="s">
        <v>48</v>
      </c>
      <c r="F125" s="2">
        <v>42004</v>
      </c>
      <c r="G125" s="6">
        <v>90</v>
      </c>
    </row>
    <row r="126" spans="1:7" x14ac:dyDescent="0.2">
      <c r="A126" s="5">
        <v>5</v>
      </c>
      <c r="B126" s="4" t="s">
        <v>10</v>
      </c>
      <c r="C126" s="4" t="str">
        <f>VLOOKUP(Taulukko1[[#This Row],[Rivivalinta]],Sheet1!$C$1:$E$42,2,FALSE)</f>
        <v>Nettointäkter från handel och investeringar</v>
      </c>
      <c r="D126" s="4" t="str">
        <f>VLOOKUP(Taulukko1[[#This Row],[Rivivalinta]],Sheet1!$C$1:$E$42,3,FALSE)</f>
        <v>Net trading and investing income</v>
      </c>
      <c r="E126" s="1" t="s">
        <v>48</v>
      </c>
      <c r="F126" s="2">
        <v>42004</v>
      </c>
      <c r="G126" s="6">
        <v>2482</v>
      </c>
    </row>
    <row r="127" spans="1:7" x14ac:dyDescent="0.2">
      <c r="A127" s="5">
        <v>6</v>
      </c>
      <c r="B127" s="4" t="s">
        <v>11</v>
      </c>
      <c r="C127" s="4" t="str">
        <f>VLOOKUP(Taulukko1[[#This Row],[Rivivalinta]],Sheet1!$C$1:$E$42,2,FALSE)</f>
        <v>Övriga intäkter</v>
      </c>
      <c r="D127" s="4" t="str">
        <f>VLOOKUP(Taulukko1[[#This Row],[Rivivalinta]],Sheet1!$C$1:$E$42,3,FALSE)</f>
        <v>Other income</v>
      </c>
      <c r="E127" s="1" t="s">
        <v>48</v>
      </c>
      <c r="F127" s="2">
        <v>42004</v>
      </c>
      <c r="G127" s="6">
        <v>125</v>
      </c>
    </row>
    <row r="128" spans="1:7" x14ac:dyDescent="0.2">
      <c r="A128" s="5">
        <v>7</v>
      </c>
      <c r="B128" s="4" t="s">
        <v>12</v>
      </c>
      <c r="C128" s="4" t="str">
        <f>VLOOKUP(Taulukko1[[#This Row],[Rivivalinta]],Sheet1!$C$1:$E$42,2,FALSE)</f>
        <v>Totala inkomster</v>
      </c>
      <c r="D128" s="4" t="str">
        <f>VLOOKUP(Taulukko1[[#This Row],[Rivivalinta]],Sheet1!$C$1:$E$42,3,FALSE)</f>
        <v>Total income</v>
      </c>
      <c r="E128" s="1" t="s">
        <v>48</v>
      </c>
      <c r="F128" s="2">
        <v>42004</v>
      </c>
      <c r="G128" s="6">
        <v>4402</v>
      </c>
    </row>
    <row r="129" spans="1:7" x14ac:dyDescent="0.2">
      <c r="A129" s="5">
        <v>8</v>
      </c>
      <c r="B129" s="4" t="s">
        <v>13</v>
      </c>
      <c r="C129" s="4" t="str">
        <f>VLOOKUP(Taulukko1[[#This Row],[Rivivalinta]],Sheet1!$C$1:$E$42,2,FALSE)</f>
        <v>Totala kostnader</v>
      </c>
      <c r="D129" s="4" t="str">
        <f>VLOOKUP(Taulukko1[[#This Row],[Rivivalinta]],Sheet1!$C$1:$E$42,3,FALSE)</f>
        <v>Total expenses</v>
      </c>
      <c r="E129" s="1" t="s">
        <v>48</v>
      </c>
      <c r="F129" s="2">
        <v>42004</v>
      </c>
      <c r="G129" s="6">
        <v>2640</v>
      </c>
    </row>
    <row r="130" spans="1:7" x14ac:dyDescent="0.2">
      <c r="A130" s="5">
        <v>9</v>
      </c>
      <c r="B130" s="4" t="s">
        <v>14</v>
      </c>
      <c r="C130" s="4" t="str">
        <f>VLOOKUP(Taulukko1[[#This Row],[Rivivalinta]],Sheet1!$C$1:$E$42,2,FALSE)</f>
        <v>Nedskrivningar av lån och fordringar</v>
      </c>
      <c r="D130" s="4" t="str">
        <f>VLOOKUP(Taulukko1[[#This Row],[Rivivalinta]],Sheet1!$C$1:$E$42,3,FALSE)</f>
        <v>Impairments on loans and receivables</v>
      </c>
      <c r="E130" s="1" t="s">
        <v>48</v>
      </c>
      <c r="F130" s="2">
        <v>42004</v>
      </c>
      <c r="G130" s="6">
        <v>8</v>
      </c>
    </row>
    <row r="131" spans="1:7" x14ac:dyDescent="0.2">
      <c r="A131" s="5">
        <v>10</v>
      </c>
      <c r="B131" s="4" t="s">
        <v>15</v>
      </c>
      <c r="C131" s="4" t="str">
        <f>VLOOKUP(Taulukko1[[#This Row],[Rivivalinta]],Sheet1!$C$1:$E$42,2,FALSE)</f>
        <v>Rörelsevinst/-förlust</v>
      </c>
      <c r="D131" s="4" t="str">
        <f>VLOOKUP(Taulukko1[[#This Row],[Rivivalinta]],Sheet1!$C$1:$E$42,3,FALSE)</f>
        <v>Operatingprofit/-loss</v>
      </c>
      <c r="E131" s="1" t="s">
        <v>48</v>
      </c>
      <c r="F131" s="2">
        <v>42004</v>
      </c>
      <c r="G131" s="6">
        <v>1754</v>
      </c>
    </row>
    <row r="132" spans="1:7" x14ac:dyDescent="0.2">
      <c r="A132" s="5">
        <v>11</v>
      </c>
      <c r="B132" s="4" t="s">
        <v>16</v>
      </c>
      <c r="C132" s="4" t="str">
        <f>VLOOKUP(Taulukko1[[#This Row],[Rivivalinta]],Sheet1!$C$1:$E$42,2,FALSE)</f>
        <v>Kontanta medel och kassabehållning hos centralbanker</v>
      </c>
      <c r="D132" s="4" t="str">
        <f>VLOOKUP(Taulukko1[[#This Row],[Rivivalinta]],Sheet1!$C$1:$E$42,3,FALSE)</f>
        <v>Cash and cash balances at central banks</v>
      </c>
      <c r="E132" s="1" t="s">
        <v>48</v>
      </c>
      <c r="F132" s="2">
        <v>42004</v>
      </c>
      <c r="G132" s="6">
        <v>8748</v>
      </c>
    </row>
    <row r="133" spans="1:7" x14ac:dyDescent="0.2">
      <c r="A133" s="5">
        <v>12</v>
      </c>
      <c r="B133" s="4" t="s">
        <v>17</v>
      </c>
      <c r="C133" s="4" t="str">
        <f>VLOOKUP(Taulukko1[[#This Row],[Rivivalinta]],Sheet1!$C$1:$E$42,2,FALSE)</f>
        <v>Lån och förskott till kreditinstitut</v>
      </c>
      <c r="D133" s="4" t="str">
        <f>VLOOKUP(Taulukko1[[#This Row],[Rivivalinta]],Sheet1!$C$1:$E$42,3,FALSE)</f>
        <v>Loans and advances to credit institutions</v>
      </c>
      <c r="E133" s="1" t="s">
        <v>48</v>
      </c>
      <c r="F133" s="2">
        <v>42004</v>
      </c>
      <c r="G133" s="6">
        <v>562</v>
      </c>
    </row>
    <row r="134" spans="1:7" x14ac:dyDescent="0.2">
      <c r="A134" s="5">
        <v>13</v>
      </c>
      <c r="B134" s="4" t="s">
        <v>18</v>
      </c>
      <c r="C134" s="4" t="str">
        <f>VLOOKUP(Taulukko1[[#This Row],[Rivivalinta]],Sheet1!$C$1:$E$42,2,FALSE)</f>
        <v>Lån och förskott till allmänheten och offentliga samfund</v>
      </c>
      <c r="D134" s="4" t="str">
        <f>VLOOKUP(Taulukko1[[#This Row],[Rivivalinta]],Sheet1!$C$1:$E$42,3,FALSE)</f>
        <v>Loans and advances to the public and public sector entities</v>
      </c>
      <c r="E134" s="1" t="s">
        <v>48</v>
      </c>
      <c r="F134" s="2">
        <v>42004</v>
      </c>
      <c r="G134" s="6">
        <v>46005</v>
      </c>
    </row>
    <row r="135" spans="1:7" x14ac:dyDescent="0.2">
      <c r="A135" s="5">
        <v>14</v>
      </c>
      <c r="B135" s="4" t="s">
        <v>19</v>
      </c>
      <c r="C135" s="4" t="str">
        <f>VLOOKUP(Taulukko1[[#This Row],[Rivivalinta]],Sheet1!$C$1:$E$42,2,FALSE)</f>
        <v>Värdepapper</v>
      </c>
      <c r="D135" s="4" t="str">
        <f>VLOOKUP(Taulukko1[[#This Row],[Rivivalinta]],Sheet1!$C$1:$E$42,3,FALSE)</f>
        <v>Debt securities</v>
      </c>
      <c r="E135" s="1" t="s">
        <v>48</v>
      </c>
      <c r="F135" s="2">
        <v>42004</v>
      </c>
      <c r="G135" s="6">
        <v>10784</v>
      </c>
    </row>
    <row r="136" spans="1:7" x14ac:dyDescent="0.2">
      <c r="A136" s="5">
        <v>15</v>
      </c>
      <c r="B136" s="4" t="s">
        <v>20</v>
      </c>
      <c r="C136" s="4" t="str">
        <f>VLOOKUP(Taulukko1[[#This Row],[Rivivalinta]],Sheet1!$C$1:$E$42,2,FALSE)</f>
        <v xml:space="preserve">Derivat </v>
      </c>
      <c r="D136" s="4" t="str">
        <f>VLOOKUP(Taulukko1[[#This Row],[Rivivalinta]],Sheet1!$C$1:$E$42,3,FALSE)</f>
        <v xml:space="preserve">Derivatives </v>
      </c>
      <c r="E136" s="1" t="s">
        <v>48</v>
      </c>
      <c r="F136" s="2">
        <v>42004</v>
      </c>
      <c r="G136" s="6">
        <v>427</v>
      </c>
    </row>
    <row r="137" spans="1:7" x14ac:dyDescent="0.2">
      <c r="A137" s="5">
        <v>16</v>
      </c>
      <c r="B137" s="4" t="s">
        <v>21</v>
      </c>
      <c r="C137" s="4" t="str">
        <f>VLOOKUP(Taulukko1[[#This Row],[Rivivalinta]],Sheet1!$C$1:$E$42,2,FALSE)</f>
        <v>Övriga tillgångar</v>
      </c>
      <c r="D137" s="4" t="str">
        <f>VLOOKUP(Taulukko1[[#This Row],[Rivivalinta]],Sheet1!$C$1:$E$42,3,FALSE)</f>
        <v>Other assets</v>
      </c>
      <c r="E137" s="1" t="s">
        <v>48</v>
      </c>
      <c r="F137" s="2">
        <v>42004</v>
      </c>
      <c r="G137" s="6">
        <v>31857</v>
      </c>
    </row>
    <row r="138" spans="1:7" x14ac:dyDescent="0.2">
      <c r="A138" s="5">
        <v>17</v>
      </c>
      <c r="B138" s="4" t="s">
        <v>22</v>
      </c>
      <c r="C138" s="4" t="str">
        <f>VLOOKUP(Taulukko1[[#This Row],[Rivivalinta]],Sheet1!$C$1:$E$42,2,FALSE)</f>
        <v>SUMMA TILLGÅNGAR</v>
      </c>
      <c r="D138" s="4" t="str">
        <f>VLOOKUP(Taulukko1[[#This Row],[Rivivalinta]],Sheet1!$C$1:$E$42,3,FALSE)</f>
        <v>TOTAL ASSETS</v>
      </c>
      <c r="E138" s="1" t="s">
        <v>48</v>
      </c>
      <c r="F138" s="2">
        <v>42004</v>
      </c>
      <c r="G138" s="6">
        <v>98383</v>
      </c>
    </row>
    <row r="139" spans="1:7" x14ac:dyDescent="0.2">
      <c r="A139" s="5">
        <v>18</v>
      </c>
      <c r="B139" s="4" t="s">
        <v>23</v>
      </c>
      <c r="C139" s="4" t="str">
        <f>VLOOKUP(Taulukko1[[#This Row],[Rivivalinta]],Sheet1!$C$1:$E$42,2,FALSE)</f>
        <v>Inlåning från kreditinstitut</v>
      </c>
      <c r="D139" s="4" t="str">
        <f>VLOOKUP(Taulukko1[[#This Row],[Rivivalinta]],Sheet1!$C$1:$E$42,3,FALSE)</f>
        <v>Deposits from credit institutions</v>
      </c>
      <c r="E139" s="1" t="s">
        <v>48</v>
      </c>
      <c r="F139" s="2">
        <v>42004</v>
      </c>
      <c r="G139" s="6">
        <v>31</v>
      </c>
    </row>
    <row r="140" spans="1:7" x14ac:dyDescent="0.2">
      <c r="A140" s="5">
        <v>19</v>
      </c>
      <c r="B140" s="4" t="s">
        <v>24</v>
      </c>
      <c r="C140" s="4" t="str">
        <f>VLOOKUP(Taulukko1[[#This Row],[Rivivalinta]],Sheet1!$C$1:$E$42,2,FALSE)</f>
        <v>Inlåning från allmänheten och offentliga samfund</v>
      </c>
      <c r="D140" s="4" t="str">
        <f>VLOOKUP(Taulukko1[[#This Row],[Rivivalinta]],Sheet1!$C$1:$E$42,3,FALSE)</f>
        <v>Deposits from the public and public sector entities</v>
      </c>
      <c r="E140" s="1" t="s">
        <v>48</v>
      </c>
      <c r="F140" s="2">
        <v>42004</v>
      </c>
      <c r="G140" s="6">
        <v>71454</v>
      </c>
    </row>
    <row r="141" spans="1:7" x14ac:dyDescent="0.2">
      <c r="A141" s="5">
        <v>20</v>
      </c>
      <c r="B141" s="4" t="s">
        <v>25</v>
      </c>
      <c r="C141" s="4" t="str">
        <f>VLOOKUP(Taulukko1[[#This Row],[Rivivalinta]],Sheet1!$C$1:$E$42,2,FALSE)</f>
        <v>Emitterade skuldebrev</v>
      </c>
      <c r="D141" s="4" t="str">
        <f>VLOOKUP(Taulukko1[[#This Row],[Rivivalinta]],Sheet1!$C$1:$E$42,3,FALSE)</f>
        <v>Debt securities issued</v>
      </c>
      <c r="E141" s="1" t="s">
        <v>48</v>
      </c>
      <c r="F141" s="2">
        <v>42004</v>
      </c>
      <c r="G141" s="6"/>
    </row>
    <row r="142" spans="1:7" x14ac:dyDescent="0.2">
      <c r="A142" s="5">
        <v>22</v>
      </c>
      <c r="B142" s="4" t="s">
        <v>26</v>
      </c>
      <c r="C142" s="4" t="str">
        <f>VLOOKUP(Taulukko1[[#This Row],[Rivivalinta]],Sheet1!$C$1:$E$42,2,FALSE)</f>
        <v>Derivat</v>
      </c>
      <c r="D142" s="4" t="str">
        <f>VLOOKUP(Taulukko1[[#This Row],[Rivivalinta]],Sheet1!$C$1:$E$42,3,FALSE)</f>
        <v>Derivatives</v>
      </c>
      <c r="E142" s="1" t="s">
        <v>48</v>
      </c>
      <c r="F142" s="2">
        <v>42004</v>
      </c>
      <c r="G142" s="6"/>
    </row>
    <row r="143" spans="1:7" x14ac:dyDescent="0.2">
      <c r="A143" s="5">
        <v>23</v>
      </c>
      <c r="B143" s="4" t="s">
        <v>27</v>
      </c>
      <c r="C143" s="4" t="str">
        <f>VLOOKUP(Taulukko1[[#This Row],[Rivivalinta]],Sheet1!$C$1:$E$42,2,FALSE)</f>
        <v>Eget kapital</v>
      </c>
      <c r="D143" s="4" t="str">
        <f>VLOOKUP(Taulukko1[[#This Row],[Rivivalinta]],Sheet1!$C$1:$E$42,3,FALSE)</f>
        <v>Total equity</v>
      </c>
      <c r="E143" s="1" t="s">
        <v>48</v>
      </c>
      <c r="F143" s="2">
        <v>42004</v>
      </c>
      <c r="G143" s="6">
        <v>23427</v>
      </c>
    </row>
    <row r="144" spans="1:7" x14ac:dyDescent="0.2">
      <c r="A144" s="5">
        <v>21</v>
      </c>
      <c r="B144" s="4" t="s">
        <v>28</v>
      </c>
      <c r="C144" s="4" t="str">
        <f>VLOOKUP(Taulukko1[[#This Row],[Rivivalinta]],Sheet1!$C$1:$E$42,2,FALSE)</f>
        <v>Övriga skulder</v>
      </c>
      <c r="D144" s="4" t="str">
        <f>VLOOKUP(Taulukko1[[#This Row],[Rivivalinta]],Sheet1!$C$1:$E$42,3,FALSE)</f>
        <v>Other liabilities</v>
      </c>
      <c r="E144" s="1" t="s">
        <v>48</v>
      </c>
      <c r="F144" s="2">
        <v>42004</v>
      </c>
      <c r="G144" s="6">
        <v>3472</v>
      </c>
    </row>
    <row r="145" spans="1:7" x14ac:dyDescent="0.2">
      <c r="A145" s="5">
        <v>24</v>
      </c>
      <c r="B145" s="4" t="s">
        <v>29</v>
      </c>
      <c r="C145" s="4" t="str">
        <f>VLOOKUP(Taulukko1[[#This Row],[Rivivalinta]],Sheet1!$C$1:$E$42,2,FALSE)</f>
        <v>SUMMA EGET KAPITAL OCH SKULDER</v>
      </c>
      <c r="D145" s="4" t="str">
        <f>VLOOKUP(Taulukko1[[#This Row],[Rivivalinta]],Sheet1!$C$1:$E$42,3,FALSE)</f>
        <v>TOTAL EQUITY AND LIABILITIES</v>
      </c>
      <c r="E145" s="1" t="s">
        <v>48</v>
      </c>
      <c r="F145" s="2">
        <v>42004</v>
      </c>
      <c r="G145" s="6">
        <v>98384</v>
      </c>
    </row>
    <row r="146" spans="1:7" x14ac:dyDescent="0.2">
      <c r="A146" s="5">
        <v>25</v>
      </c>
      <c r="B146" s="4" t="s">
        <v>30</v>
      </c>
      <c r="C146" s="4" t="str">
        <f>VLOOKUP(Taulukko1[[#This Row],[Rivivalinta]],Sheet1!$C$1:$E$42,2,FALSE)</f>
        <v>Exponering utanför balansräkningen</v>
      </c>
      <c r="D146" s="4" t="str">
        <f>VLOOKUP(Taulukko1[[#This Row],[Rivivalinta]],Sheet1!$C$1:$E$42,3,FALSE)</f>
        <v>Off balance sheet exposures</v>
      </c>
      <c r="E146" s="1" t="s">
        <v>48</v>
      </c>
      <c r="F146" s="2">
        <v>42004</v>
      </c>
      <c r="G146" s="6">
        <v>2584</v>
      </c>
    </row>
    <row r="147" spans="1:7" x14ac:dyDescent="0.2">
      <c r="A147" s="5">
        <v>28</v>
      </c>
      <c r="B147" s="4" t="s">
        <v>31</v>
      </c>
      <c r="C147" s="4" t="str">
        <f>VLOOKUP(Taulukko1[[#This Row],[Rivivalinta]],Sheet1!$C$1:$E$42,2,FALSE)</f>
        <v>Kostnader/intäkter, %</v>
      </c>
      <c r="D147" s="4" t="str">
        <f>VLOOKUP(Taulukko1[[#This Row],[Rivivalinta]],Sheet1!$C$1:$E$42,3,FALSE)</f>
        <v>Cost/income ratio, %</v>
      </c>
      <c r="E147" s="1" t="s">
        <v>48</v>
      </c>
      <c r="F147" s="2">
        <v>42004</v>
      </c>
      <c r="G147" s="7">
        <v>0.53241096592364845</v>
      </c>
    </row>
    <row r="148" spans="1:7" x14ac:dyDescent="0.2">
      <c r="A148" s="5">
        <v>29</v>
      </c>
      <c r="B148" s="4" t="s">
        <v>32</v>
      </c>
      <c r="C148" s="4" t="str">
        <f>VLOOKUP(Taulukko1[[#This Row],[Rivivalinta]],Sheet1!$C$1:$E$42,2,FALSE)</f>
        <v>Nödlidande exponeringar/Exponeringar, %</v>
      </c>
      <c r="D148" s="4" t="str">
        <f>VLOOKUP(Taulukko1[[#This Row],[Rivivalinta]],Sheet1!$C$1:$E$42,3,FALSE)</f>
        <v>Non-performing exposures/Exposures, %</v>
      </c>
      <c r="E148" s="1" t="s">
        <v>48</v>
      </c>
      <c r="F148" s="2">
        <v>42004</v>
      </c>
      <c r="G148" s="7">
        <v>1.0270815018118662E-2</v>
      </c>
    </row>
    <row r="149" spans="1:7" x14ac:dyDescent="0.2">
      <c r="A149" s="5">
        <v>30</v>
      </c>
      <c r="B149" s="4" t="s">
        <v>33</v>
      </c>
      <c r="C149" s="4" t="str">
        <f>VLOOKUP(Taulukko1[[#This Row],[Rivivalinta]],Sheet1!$C$1:$E$42,2,FALSE)</f>
        <v>Upplupna avsättningar på nödlidande exponeringar/Nödlidande Exponeringar, %</v>
      </c>
      <c r="D149" s="4" t="str">
        <f>VLOOKUP(Taulukko1[[#This Row],[Rivivalinta]],Sheet1!$C$1:$E$42,3,FALSE)</f>
        <v>Accumulated impairments on non-performing exposures/Non-performing exposures, %</v>
      </c>
      <c r="E149" s="1" t="s">
        <v>48</v>
      </c>
      <c r="F149" s="2">
        <v>42004</v>
      </c>
      <c r="G149" s="7">
        <v>0.14613778705636743</v>
      </c>
    </row>
    <row r="150" spans="1:7" x14ac:dyDescent="0.2">
      <c r="A150" s="5">
        <v>31</v>
      </c>
      <c r="B150" s="4" t="s">
        <v>34</v>
      </c>
      <c r="C150" s="4" t="str">
        <f>VLOOKUP(Taulukko1[[#This Row],[Rivivalinta]],Sheet1!$C$1:$E$42,2,FALSE)</f>
        <v>Kapitalbas</v>
      </c>
      <c r="D150" s="4" t="str">
        <f>VLOOKUP(Taulukko1[[#This Row],[Rivivalinta]],Sheet1!$C$1:$E$42,3,FALSE)</f>
        <v>Own funds</v>
      </c>
      <c r="E150" s="1" t="s">
        <v>48</v>
      </c>
      <c r="F150" s="2">
        <v>42004</v>
      </c>
      <c r="G150" s="6">
        <v>21248.571</v>
      </c>
    </row>
    <row r="151" spans="1:7" x14ac:dyDescent="0.2">
      <c r="A151" s="5">
        <v>32</v>
      </c>
      <c r="B151" s="4" t="s">
        <v>35</v>
      </c>
      <c r="C151" s="4" t="str">
        <f>VLOOKUP(Taulukko1[[#This Row],[Rivivalinta]],Sheet1!$C$1:$E$42,2,FALSE)</f>
        <v>Kärnprimärkapital (CET 1)</v>
      </c>
      <c r="D151" s="4" t="str">
        <f>VLOOKUP(Taulukko1[[#This Row],[Rivivalinta]],Sheet1!$C$1:$E$42,3,FALSE)</f>
        <v>Common equity tier 1 capital (CET1)</v>
      </c>
      <c r="E151" s="1" t="s">
        <v>48</v>
      </c>
      <c r="F151" s="2">
        <v>42004</v>
      </c>
      <c r="G151" s="6">
        <v>19992.113000000001</v>
      </c>
    </row>
    <row r="152" spans="1:7" x14ac:dyDescent="0.2">
      <c r="A152" s="5">
        <v>33</v>
      </c>
      <c r="B152" s="4" t="s">
        <v>36</v>
      </c>
      <c r="C152" s="4" t="str">
        <f>VLOOKUP(Taulukko1[[#This Row],[Rivivalinta]],Sheet1!$C$1:$E$42,2,FALSE)</f>
        <v>Övrigt primärkapital (AT 1)</v>
      </c>
      <c r="D152" s="4" t="str">
        <f>VLOOKUP(Taulukko1[[#This Row],[Rivivalinta]],Sheet1!$C$1:$E$42,3,FALSE)</f>
        <v>Additional tier 1 capital (AT 1)</v>
      </c>
      <c r="E152" s="1" t="s">
        <v>48</v>
      </c>
      <c r="F152" s="2">
        <v>42004</v>
      </c>
      <c r="G152" s="6">
        <v>590.86400000000003</v>
      </c>
    </row>
    <row r="153" spans="1:7" x14ac:dyDescent="0.2">
      <c r="A153" s="5">
        <v>34</v>
      </c>
      <c r="B153" s="4" t="s">
        <v>37</v>
      </c>
      <c r="C153" s="4" t="str">
        <f>VLOOKUP(Taulukko1[[#This Row],[Rivivalinta]],Sheet1!$C$1:$E$42,2,FALSE)</f>
        <v>Supplementärkapital (T2)</v>
      </c>
      <c r="D153" s="4" t="str">
        <f>VLOOKUP(Taulukko1[[#This Row],[Rivivalinta]],Sheet1!$C$1:$E$42,3,FALSE)</f>
        <v>Tier 2 capital (T2)</v>
      </c>
      <c r="E153" s="1" t="s">
        <v>48</v>
      </c>
      <c r="F153" s="2">
        <v>42004</v>
      </c>
      <c r="G153" s="6">
        <v>665.596</v>
      </c>
    </row>
    <row r="154" spans="1:7" x14ac:dyDescent="0.2">
      <c r="A154" s="5">
        <v>35</v>
      </c>
      <c r="B154" s="4" t="s">
        <v>38</v>
      </c>
      <c r="C154" s="4" t="str">
        <f>VLOOKUP(Taulukko1[[#This Row],[Rivivalinta]],Sheet1!$C$1:$E$42,2,FALSE)</f>
        <v>Summa kapitalrelationer, %</v>
      </c>
      <c r="D154" s="4" t="str">
        <f>VLOOKUP(Taulukko1[[#This Row],[Rivivalinta]],Sheet1!$C$1:$E$42,3,FALSE)</f>
        <v>Own funds ratio, %</v>
      </c>
      <c r="E154" s="1" t="s">
        <v>48</v>
      </c>
      <c r="F154" s="2">
        <v>42004</v>
      </c>
      <c r="G154" s="7">
        <v>0.33220426057556424</v>
      </c>
    </row>
    <row r="155" spans="1:7" x14ac:dyDescent="0.2">
      <c r="A155" s="5">
        <v>36</v>
      </c>
      <c r="B155" s="4" t="s">
        <v>39</v>
      </c>
      <c r="C155" s="4" t="str">
        <f>VLOOKUP(Taulukko1[[#This Row],[Rivivalinta]],Sheet1!$C$1:$E$42,2,FALSE)</f>
        <v>Primärkapitalrelation, %</v>
      </c>
      <c r="D155" s="4" t="str">
        <f>VLOOKUP(Taulukko1[[#This Row],[Rivivalinta]],Sheet1!$C$1:$E$42,3,FALSE)</f>
        <v>Tier 1 ratio, %</v>
      </c>
      <c r="E155" s="1" t="s">
        <v>48</v>
      </c>
      <c r="F155" s="2">
        <v>42004</v>
      </c>
      <c r="G155" s="7">
        <v>0.32179823550152359</v>
      </c>
    </row>
    <row r="156" spans="1:7" x14ac:dyDescent="0.2">
      <c r="A156" s="5">
        <v>37</v>
      </c>
      <c r="B156" s="4" t="s">
        <v>40</v>
      </c>
      <c r="C156" s="4" t="str">
        <f>VLOOKUP(Taulukko1[[#This Row],[Rivivalinta]],Sheet1!$C$1:$E$42,2,FALSE)</f>
        <v>Kärnprimärkapitalrelation, %</v>
      </c>
      <c r="D156" s="4" t="str">
        <f>VLOOKUP(Taulukko1[[#This Row],[Rivivalinta]],Sheet1!$C$1:$E$42,3,FALSE)</f>
        <v>CET 1 ratio, %</v>
      </c>
      <c r="E156" s="1" t="s">
        <v>48</v>
      </c>
      <c r="F156" s="2">
        <v>42004</v>
      </c>
      <c r="G156" s="7">
        <v>0.31256055367243873</v>
      </c>
    </row>
    <row r="157" spans="1:7" x14ac:dyDescent="0.2">
      <c r="A157" s="5">
        <v>38</v>
      </c>
      <c r="B157" s="4" t="s">
        <v>41</v>
      </c>
      <c r="C157" s="4" t="str">
        <f>VLOOKUP(Taulukko1[[#This Row],[Rivivalinta]],Sheet1!$C$1:$E$42,2,FALSE)</f>
        <v>Summa exponeringsbelopp (RWA)</v>
      </c>
      <c r="D157" s="4" t="str">
        <f>VLOOKUP(Taulukko1[[#This Row],[Rivivalinta]],Sheet1!$C$1:$E$42,3,FALSE)</f>
        <v>Total risk weighted assets (RWA)</v>
      </c>
      <c r="E157" s="1" t="s">
        <v>48</v>
      </c>
      <c r="F157" s="2">
        <v>42004</v>
      </c>
      <c r="G157" s="6">
        <v>63962.3675</v>
      </c>
    </row>
    <row r="158" spans="1:7" x14ac:dyDescent="0.2">
      <c r="A158" s="5">
        <v>39</v>
      </c>
      <c r="B158" s="4" t="s">
        <v>42</v>
      </c>
      <c r="C158" s="4" t="str">
        <f>VLOOKUP(Taulukko1[[#This Row],[Rivivalinta]],Sheet1!$C$1:$E$42,2,FALSE)</f>
        <v>Exponeringsbelopp för kredit-, motpart- och utspädningsrisker</v>
      </c>
      <c r="D158" s="4" t="str">
        <f>VLOOKUP(Taulukko1[[#This Row],[Rivivalinta]],Sheet1!$C$1:$E$42,3,FALSE)</f>
        <v>Credit and counterparty risks</v>
      </c>
      <c r="E158" s="1" t="s">
        <v>48</v>
      </c>
      <c r="F158" s="2">
        <v>42004</v>
      </c>
      <c r="G158" s="6">
        <v>56814.559000000001</v>
      </c>
    </row>
    <row r="159" spans="1:7" x14ac:dyDescent="0.2">
      <c r="A159" s="5">
        <v>40</v>
      </c>
      <c r="B159" s="4" t="s">
        <v>43</v>
      </c>
      <c r="C159" s="4" t="str">
        <f>VLOOKUP(Taulukko1[[#This Row],[Rivivalinta]],Sheet1!$C$1:$E$42,2,FALSE)</f>
        <v>Exponeringsbelopp för positions-, valutakurs- och råvarurisker</v>
      </c>
      <c r="D159" s="4" t="str">
        <f>VLOOKUP(Taulukko1[[#This Row],[Rivivalinta]],Sheet1!$C$1:$E$42,3,FALSE)</f>
        <v>Position, currency and commodity risks</v>
      </c>
      <c r="E159" s="1" t="s">
        <v>48</v>
      </c>
      <c r="F159" s="2">
        <v>42004</v>
      </c>
      <c r="G159" s="6">
        <v>3131.799</v>
      </c>
    </row>
    <row r="160" spans="1:7" x14ac:dyDescent="0.2">
      <c r="A160" s="5">
        <v>41</v>
      </c>
      <c r="B160" s="4" t="s">
        <v>44</v>
      </c>
      <c r="C160" s="4" t="str">
        <f>VLOOKUP(Taulukko1[[#This Row],[Rivivalinta]],Sheet1!$C$1:$E$42,2,FALSE)</f>
        <v>Exponeringsbelopp för operativ risk</v>
      </c>
      <c r="D160" s="4" t="str">
        <f>VLOOKUP(Taulukko1[[#This Row],[Rivivalinta]],Sheet1!$C$1:$E$42,3,FALSE)</f>
        <v>Operational risks</v>
      </c>
      <c r="E160" s="1" t="s">
        <v>48</v>
      </c>
      <c r="F160" s="2">
        <v>42004</v>
      </c>
      <c r="G160" s="6">
        <v>3827.4375</v>
      </c>
    </row>
    <row r="161" spans="1:7" x14ac:dyDescent="0.2">
      <c r="A161" s="5">
        <v>42</v>
      </c>
      <c r="B161" s="4" t="s">
        <v>45</v>
      </c>
      <c r="C161" s="4" t="str">
        <f>VLOOKUP(Taulukko1[[#This Row],[Rivivalinta]],Sheet1!$C$1:$E$42,2,FALSE)</f>
        <v>Övriga riskexponeringar</v>
      </c>
      <c r="D161" s="4" t="str">
        <f>VLOOKUP(Taulukko1[[#This Row],[Rivivalinta]],Sheet1!$C$1:$E$42,3,FALSE)</f>
        <v>Other risks</v>
      </c>
      <c r="E161" s="1" t="s">
        <v>48</v>
      </c>
      <c r="F161" s="2">
        <v>42004</v>
      </c>
      <c r="G161" s="6">
        <v>188.572</v>
      </c>
    </row>
    <row r="162" spans="1:7" x14ac:dyDescent="0.2">
      <c r="A162" s="5">
        <v>1</v>
      </c>
      <c r="B162" s="4" t="s">
        <v>5</v>
      </c>
      <c r="C162" s="4" t="str">
        <f>VLOOKUP(Taulukko1[[#This Row],[Rivivalinta]],Sheet1!$C$1:$E$42,2,FALSE)</f>
        <v>Räntenetto</v>
      </c>
      <c r="D162" s="4" t="str">
        <f>VLOOKUP(Taulukko1[[#This Row],[Rivivalinta]],Sheet1!$C$1:$E$42,3,FALSE)</f>
        <v>Net interest margin</v>
      </c>
      <c r="E162" s="1" t="s">
        <v>49</v>
      </c>
      <c r="F162" s="2">
        <v>42004</v>
      </c>
      <c r="G162" s="6">
        <v>925</v>
      </c>
    </row>
    <row r="163" spans="1:7" x14ac:dyDescent="0.2">
      <c r="A163" s="5">
        <v>2</v>
      </c>
      <c r="B163" s="4" t="s">
        <v>7</v>
      </c>
      <c r="C163" s="4" t="str">
        <f>VLOOKUP(Taulukko1[[#This Row],[Rivivalinta]],Sheet1!$C$1:$E$42,2,FALSE)</f>
        <v>Netto, avgifts- och provisionsintäkter</v>
      </c>
      <c r="D163" s="4" t="str">
        <f>VLOOKUP(Taulukko1[[#This Row],[Rivivalinta]],Sheet1!$C$1:$E$42,3,FALSE)</f>
        <v>Net fee and commission income</v>
      </c>
      <c r="E163" s="1" t="s">
        <v>49</v>
      </c>
      <c r="F163" s="2">
        <v>42004</v>
      </c>
      <c r="G163" s="6">
        <v>297</v>
      </c>
    </row>
    <row r="164" spans="1:7" x14ac:dyDescent="0.2">
      <c r="A164" s="5">
        <v>3</v>
      </c>
      <c r="B164" s="4" t="s">
        <v>8</v>
      </c>
      <c r="C164" s="4" t="str">
        <f>VLOOKUP(Taulukko1[[#This Row],[Rivivalinta]],Sheet1!$C$1:$E$42,2,FALSE)</f>
        <v>Avgifts- och provisionsintäkter</v>
      </c>
      <c r="D164" s="4" t="str">
        <f>VLOOKUP(Taulukko1[[#This Row],[Rivivalinta]],Sheet1!$C$1:$E$42,3,FALSE)</f>
        <v>Fee and commission income</v>
      </c>
      <c r="E164" s="1" t="s">
        <v>49</v>
      </c>
      <c r="F164" s="2">
        <v>42004</v>
      </c>
      <c r="G164" s="6">
        <v>358</v>
      </c>
    </row>
    <row r="165" spans="1:7" x14ac:dyDescent="0.2">
      <c r="A165" s="5">
        <v>4</v>
      </c>
      <c r="B165" s="4" t="s">
        <v>9</v>
      </c>
      <c r="C165" s="4" t="str">
        <f>VLOOKUP(Taulukko1[[#This Row],[Rivivalinta]],Sheet1!$C$1:$E$42,2,FALSE)</f>
        <v>Avgifts- och provisionskostnader</v>
      </c>
      <c r="D165" s="4" t="str">
        <f>VLOOKUP(Taulukko1[[#This Row],[Rivivalinta]],Sheet1!$C$1:$E$42,3,FALSE)</f>
        <v>Fee and commission expenses</v>
      </c>
      <c r="E165" s="1" t="s">
        <v>49</v>
      </c>
      <c r="F165" s="2">
        <v>42004</v>
      </c>
      <c r="G165" s="6">
        <v>61</v>
      </c>
    </row>
    <row r="166" spans="1:7" x14ac:dyDescent="0.2">
      <c r="A166" s="5">
        <v>5</v>
      </c>
      <c r="B166" s="4" t="s">
        <v>10</v>
      </c>
      <c r="C166" s="4" t="str">
        <f>VLOOKUP(Taulukko1[[#This Row],[Rivivalinta]],Sheet1!$C$1:$E$42,2,FALSE)</f>
        <v>Nettointäkter från handel och investeringar</v>
      </c>
      <c r="D166" s="4" t="str">
        <f>VLOOKUP(Taulukko1[[#This Row],[Rivivalinta]],Sheet1!$C$1:$E$42,3,FALSE)</f>
        <v>Net trading and investing income</v>
      </c>
      <c r="E166" s="1" t="s">
        <v>49</v>
      </c>
      <c r="F166" s="2">
        <v>42004</v>
      </c>
      <c r="G166" s="6">
        <v>119</v>
      </c>
    </row>
    <row r="167" spans="1:7" x14ac:dyDescent="0.2">
      <c r="A167" s="5">
        <v>6</v>
      </c>
      <c r="B167" s="4" t="s">
        <v>11</v>
      </c>
      <c r="C167" s="4" t="str">
        <f>VLOOKUP(Taulukko1[[#This Row],[Rivivalinta]],Sheet1!$C$1:$E$42,2,FALSE)</f>
        <v>Övriga intäkter</v>
      </c>
      <c r="D167" s="4" t="str">
        <f>VLOOKUP(Taulukko1[[#This Row],[Rivivalinta]],Sheet1!$C$1:$E$42,3,FALSE)</f>
        <v>Other income</v>
      </c>
      <c r="E167" s="1" t="s">
        <v>49</v>
      </c>
      <c r="F167" s="2">
        <v>42004</v>
      </c>
      <c r="G167" s="6">
        <v>29</v>
      </c>
    </row>
    <row r="168" spans="1:7" x14ac:dyDescent="0.2">
      <c r="A168" s="5">
        <v>7</v>
      </c>
      <c r="B168" s="4" t="s">
        <v>12</v>
      </c>
      <c r="C168" s="4" t="str">
        <f>VLOOKUP(Taulukko1[[#This Row],[Rivivalinta]],Sheet1!$C$1:$E$42,2,FALSE)</f>
        <v>Totala inkomster</v>
      </c>
      <c r="D168" s="4" t="str">
        <f>VLOOKUP(Taulukko1[[#This Row],[Rivivalinta]],Sheet1!$C$1:$E$42,3,FALSE)</f>
        <v>Total income</v>
      </c>
      <c r="E168" s="1" t="s">
        <v>49</v>
      </c>
      <c r="F168" s="2">
        <v>42004</v>
      </c>
      <c r="G168" s="6">
        <v>1370</v>
      </c>
    </row>
    <row r="169" spans="1:7" x14ac:dyDescent="0.2">
      <c r="A169" s="5">
        <v>8</v>
      </c>
      <c r="B169" s="4" t="s">
        <v>13</v>
      </c>
      <c r="C169" s="4" t="str">
        <f>VLOOKUP(Taulukko1[[#This Row],[Rivivalinta]],Sheet1!$C$1:$E$42,2,FALSE)</f>
        <v>Totala kostnader</v>
      </c>
      <c r="D169" s="4" t="str">
        <f>VLOOKUP(Taulukko1[[#This Row],[Rivivalinta]],Sheet1!$C$1:$E$42,3,FALSE)</f>
        <v>Total expenses</v>
      </c>
      <c r="E169" s="1" t="s">
        <v>49</v>
      </c>
      <c r="F169" s="2">
        <v>42004</v>
      </c>
      <c r="G169" s="6">
        <v>1178</v>
      </c>
    </row>
    <row r="170" spans="1:7" x14ac:dyDescent="0.2">
      <c r="A170" s="5">
        <v>9</v>
      </c>
      <c r="B170" s="4" t="s">
        <v>14</v>
      </c>
      <c r="C170" s="4" t="str">
        <f>VLOOKUP(Taulukko1[[#This Row],[Rivivalinta]],Sheet1!$C$1:$E$42,2,FALSE)</f>
        <v>Nedskrivningar av lån och fordringar</v>
      </c>
      <c r="D170" s="4" t="str">
        <f>VLOOKUP(Taulukko1[[#This Row],[Rivivalinta]],Sheet1!$C$1:$E$42,3,FALSE)</f>
        <v>Impairments on loans and receivables</v>
      </c>
      <c r="E170" s="1" t="s">
        <v>49</v>
      </c>
      <c r="F170" s="2">
        <v>42004</v>
      </c>
      <c r="G170" s="6">
        <v>-7</v>
      </c>
    </row>
    <row r="171" spans="1:7" x14ac:dyDescent="0.2">
      <c r="A171" s="5">
        <v>10</v>
      </c>
      <c r="B171" s="4" t="s">
        <v>15</v>
      </c>
      <c r="C171" s="4" t="str">
        <f>VLOOKUP(Taulukko1[[#This Row],[Rivivalinta]],Sheet1!$C$1:$E$42,2,FALSE)</f>
        <v>Rörelsevinst/-förlust</v>
      </c>
      <c r="D171" s="4" t="str">
        <f>VLOOKUP(Taulukko1[[#This Row],[Rivivalinta]],Sheet1!$C$1:$E$42,3,FALSE)</f>
        <v>Operatingprofit/-loss</v>
      </c>
      <c r="E171" s="1" t="s">
        <v>49</v>
      </c>
      <c r="F171" s="2">
        <v>42004</v>
      </c>
      <c r="G171" s="6">
        <v>199</v>
      </c>
    </row>
    <row r="172" spans="1:7" x14ac:dyDescent="0.2">
      <c r="A172" s="5">
        <v>11</v>
      </c>
      <c r="B172" s="4" t="s">
        <v>16</v>
      </c>
      <c r="C172" s="4" t="str">
        <f>VLOOKUP(Taulukko1[[#This Row],[Rivivalinta]],Sheet1!$C$1:$E$42,2,FALSE)</f>
        <v>Kontanta medel och kassabehållning hos centralbanker</v>
      </c>
      <c r="D172" s="4" t="str">
        <f>VLOOKUP(Taulukko1[[#This Row],[Rivivalinta]],Sheet1!$C$1:$E$42,3,FALSE)</f>
        <v>Cash and cash balances at central banks</v>
      </c>
      <c r="E172" s="1" t="s">
        <v>49</v>
      </c>
      <c r="F172" s="2">
        <v>42004</v>
      </c>
      <c r="G172" s="6">
        <v>6076</v>
      </c>
    </row>
    <row r="173" spans="1:7" x14ac:dyDescent="0.2">
      <c r="A173" s="5">
        <v>12</v>
      </c>
      <c r="B173" s="4" t="s">
        <v>17</v>
      </c>
      <c r="C173" s="4" t="str">
        <f>VLOOKUP(Taulukko1[[#This Row],[Rivivalinta]],Sheet1!$C$1:$E$42,2,FALSE)</f>
        <v>Lån och förskott till kreditinstitut</v>
      </c>
      <c r="D173" s="4" t="str">
        <f>VLOOKUP(Taulukko1[[#This Row],[Rivivalinta]],Sheet1!$C$1:$E$42,3,FALSE)</f>
        <v>Loans and advances to credit institutions</v>
      </c>
      <c r="E173" s="1" t="s">
        <v>49</v>
      </c>
      <c r="F173" s="2">
        <v>42004</v>
      </c>
      <c r="G173" s="6">
        <v>372</v>
      </c>
    </row>
    <row r="174" spans="1:7" x14ac:dyDescent="0.2">
      <c r="A174" s="5">
        <v>13</v>
      </c>
      <c r="B174" s="4" t="s">
        <v>18</v>
      </c>
      <c r="C174" s="4" t="str">
        <f>VLOOKUP(Taulukko1[[#This Row],[Rivivalinta]],Sheet1!$C$1:$E$42,2,FALSE)</f>
        <v>Lån och förskott till allmänheten och offentliga samfund</v>
      </c>
      <c r="D174" s="4" t="str">
        <f>VLOOKUP(Taulukko1[[#This Row],[Rivivalinta]],Sheet1!$C$1:$E$42,3,FALSE)</f>
        <v>Loans and advances to the public and public sector entities</v>
      </c>
      <c r="E174" s="1" t="s">
        <v>49</v>
      </c>
      <c r="F174" s="2">
        <v>42004</v>
      </c>
      <c r="G174" s="6">
        <v>45687</v>
      </c>
    </row>
    <row r="175" spans="1:7" x14ac:dyDescent="0.2">
      <c r="A175" s="5">
        <v>14</v>
      </c>
      <c r="B175" s="4" t="s">
        <v>19</v>
      </c>
      <c r="C175" s="4" t="str">
        <f>VLOOKUP(Taulukko1[[#This Row],[Rivivalinta]],Sheet1!$C$1:$E$42,2,FALSE)</f>
        <v>Värdepapper</v>
      </c>
      <c r="D175" s="4" t="str">
        <f>VLOOKUP(Taulukko1[[#This Row],[Rivivalinta]],Sheet1!$C$1:$E$42,3,FALSE)</f>
        <v>Debt securities</v>
      </c>
      <c r="E175" s="1" t="s">
        <v>49</v>
      </c>
      <c r="F175" s="2">
        <v>42004</v>
      </c>
      <c r="G175" s="6">
        <v>2321</v>
      </c>
    </row>
    <row r="176" spans="1:7" x14ac:dyDescent="0.2">
      <c r="A176" s="5">
        <v>15</v>
      </c>
      <c r="B176" s="4" t="s">
        <v>20</v>
      </c>
      <c r="C176" s="4" t="str">
        <f>VLOOKUP(Taulukko1[[#This Row],[Rivivalinta]],Sheet1!$C$1:$E$42,2,FALSE)</f>
        <v xml:space="preserve">Derivat </v>
      </c>
      <c r="D176" s="4" t="str">
        <f>VLOOKUP(Taulukko1[[#This Row],[Rivivalinta]],Sheet1!$C$1:$E$42,3,FALSE)</f>
        <v xml:space="preserve">Derivatives </v>
      </c>
      <c r="E176" s="1" t="s">
        <v>49</v>
      </c>
      <c r="F176" s="2">
        <v>42004</v>
      </c>
      <c r="G176" s="6"/>
    </row>
    <row r="177" spans="1:7" x14ac:dyDescent="0.2">
      <c r="A177" s="5">
        <v>16</v>
      </c>
      <c r="B177" s="4" t="s">
        <v>21</v>
      </c>
      <c r="C177" s="4" t="str">
        <f>VLOOKUP(Taulukko1[[#This Row],[Rivivalinta]],Sheet1!$C$1:$E$42,2,FALSE)</f>
        <v>Övriga tillgångar</v>
      </c>
      <c r="D177" s="4" t="str">
        <f>VLOOKUP(Taulukko1[[#This Row],[Rivivalinta]],Sheet1!$C$1:$E$42,3,FALSE)</f>
        <v>Other assets</v>
      </c>
      <c r="E177" s="1" t="s">
        <v>49</v>
      </c>
      <c r="F177" s="2">
        <v>42004</v>
      </c>
      <c r="G177" s="6">
        <v>2199</v>
      </c>
    </row>
    <row r="178" spans="1:7" x14ac:dyDescent="0.2">
      <c r="A178" s="5">
        <v>17</v>
      </c>
      <c r="B178" s="4" t="s">
        <v>22</v>
      </c>
      <c r="C178" s="4" t="str">
        <f>VLOOKUP(Taulukko1[[#This Row],[Rivivalinta]],Sheet1!$C$1:$E$42,2,FALSE)</f>
        <v>SUMMA TILLGÅNGAR</v>
      </c>
      <c r="D178" s="4" t="str">
        <f>VLOOKUP(Taulukko1[[#This Row],[Rivivalinta]],Sheet1!$C$1:$E$42,3,FALSE)</f>
        <v>TOTAL ASSETS</v>
      </c>
      <c r="E178" s="1" t="s">
        <v>49</v>
      </c>
      <c r="F178" s="2">
        <v>42004</v>
      </c>
      <c r="G178" s="6">
        <v>56655</v>
      </c>
    </row>
    <row r="179" spans="1:7" x14ac:dyDescent="0.2">
      <c r="A179" s="5">
        <v>18</v>
      </c>
      <c r="B179" s="4" t="s">
        <v>23</v>
      </c>
      <c r="C179" s="4" t="str">
        <f>VLOOKUP(Taulukko1[[#This Row],[Rivivalinta]],Sheet1!$C$1:$E$42,2,FALSE)</f>
        <v>Inlåning från kreditinstitut</v>
      </c>
      <c r="D179" s="4" t="str">
        <f>VLOOKUP(Taulukko1[[#This Row],[Rivivalinta]],Sheet1!$C$1:$E$42,3,FALSE)</f>
        <v>Deposits from credit institutions</v>
      </c>
      <c r="E179" s="1" t="s">
        <v>49</v>
      </c>
      <c r="F179" s="2">
        <v>42004</v>
      </c>
      <c r="G179" s="6">
        <v>5</v>
      </c>
    </row>
    <row r="180" spans="1:7" x14ac:dyDescent="0.2">
      <c r="A180" s="5">
        <v>19</v>
      </c>
      <c r="B180" s="4" t="s">
        <v>24</v>
      </c>
      <c r="C180" s="4" t="str">
        <f>VLOOKUP(Taulukko1[[#This Row],[Rivivalinta]],Sheet1!$C$1:$E$42,2,FALSE)</f>
        <v>Inlåning från allmänheten och offentliga samfund</v>
      </c>
      <c r="D180" s="4" t="str">
        <f>VLOOKUP(Taulukko1[[#This Row],[Rivivalinta]],Sheet1!$C$1:$E$42,3,FALSE)</f>
        <v>Deposits from the public and public sector entities</v>
      </c>
      <c r="E180" s="1" t="s">
        <v>49</v>
      </c>
      <c r="F180" s="2">
        <v>42004</v>
      </c>
      <c r="G180" s="6">
        <v>48016</v>
      </c>
    </row>
    <row r="181" spans="1:7" x14ac:dyDescent="0.2">
      <c r="A181" s="5">
        <v>20</v>
      </c>
      <c r="B181" s="4" t="s">
        <v>25</v>
      </c>
      <c r="C181" s="4" t="str">
        <f>VLOOKUP(Taulukko1[[#This Row],[Rivivalinta]],Sheet1!$C$1:$E$42,2,FALSE)</f>
        <v>Emitterade skuldebrev</v>
      </c>
      <c r="D181" s="4" t="str">
        <f>VLOOKUP(Taulukko1[[#This Row],[Rivivalinta]],Sheet1!$C$1:$E$42,3,FALSE)</f>
        <v>Debt securities issued</v>
      </c>
      <c r="E181" s="1" t="s">
        <v>49</v>
      </c>
      <c r="F181" s="2">
        <v>42004</v>
      </c>
      <c r="G181" s="6"/>
    </row>
    <row r="182" spans="1:7" x14ac:dyDescent="0.2">
      <c r="A182" s="5">
        <v>22</v>
      </c>
      <c r="B182" s="4" t="s">
        <v>26</v>
      </c>
      <c r="C182" s="4" t="str">
        <f>VLOOKUP(Taulukko1[[#This Row],[Rivivalinta]],Sheet1!$C$1:$E$42,2,FALSE)</f>
        <v>Derivat</v>
      </c>
      <c r="D182" s="4" t="str">
        <f>VLOOKUP(Taulukko1[[#This Row],[Rivivalinta]],Sheet1!$C$1:$E$42,3,FALSE)</f>
        <v>Derivatives</v>
      </c>
      <c r="E182" s="1" t="s">
        <v>49</v>
      </c>
      <c r="F182" s="2">
        <v>42004</v>
      </c>
      <c r="G182" s="6"/>
    </row>
    <row r="183" spans="1:7" x14ac:dyDescent="0.2">
      <c r="A183" s="5">
        <v>23</v>
      </c>
      <c r="B183" s="4" t="s">
        <v>27</v>
      </c>
      <c r="C183" s="4" t="str">
        <f>VLOOKUP(Taulukko1[[#This Row],[Rivivalinta]],Sheet1!$C$1:$E$42,2,FALSE)</f>
        <v>Eget kapital</v>
      </c>
      <c r="D183" s="4" t="str">
        <f>VLOOKUP(Taulukko1[[#This Row],[Rivivalinta]],Sheet1!$C$1:$E$42,3,FALSE)</f>
        <v>Total equity</v>
      </c>
      <c r="E183" s="1" t="s">
        <v>49</v>
      </c>
      <c r="F183" s="2">
        <v>42004</v>
      </c>
      <c r="G183" s="6">
        <v>5850</v>
      </c>
    </row>
    <row r="184" spans="1:7" x14ac:dyDescent="0.2">
      <c r="A184" s="5">
        <v>21</v>
      </c>
      <c r="B184" s="4" t="s">
        <v>28</v>
      </c>
      <c r="C184" s="4" t="str">
        <f>VLOOKUP(Taulukko1[[#This Row],[Rivivalinta]],Sheet1!$C$1:$E$42,2,FALSE)</f>
        <v>Övriga skulder</v>
      </c>
      <c r="D184" s="4" t="str">
        <f>VLOOKUP(Taulukko1[[#This Row],[Rivivalinta]],Sheet1!$C$1:$E$42,3,FALSE)</f>
        <v>Other liabilities</v>
      </c>
      <c r="E184" s="1" t="s">
        <v>49</v>
      </c>
      <c r="F184" s="2">
        <v>42004</v>
      </c>
      <c r="G184" s="6">
        <v>2784</v>
      </c>
    </row>
    <row r="185" spans="1:7" x14ac:dyDescent="0.2">
      <c r="A185" s="5">
        <v>24</v>
      </c>
      <c r="B185" s="4" t="s">
        <v>29</v>
      </c>
      <c r="C185" s="4" t="str">
        <f>VLOOKUP(Taulukko1[[#This Row],[Rivivalinta]],Sheet1!$C$1:$E$42,2,FALSE)</f>
        <v>SUMMA EGET KAPITAL OCH SKULDER</v>
      </c>
      <c r="D185" s="4" t="str">
        <f>VLOOKUP(Taulukko1[[#This Row],[Rivivalinta]],Sheet1!$C$1:$E$42,3,FALSE)</f>
        <v>TOTAL EQUITY AND LIABILITIES</v>
      </c>
      <c r="E185" s="1" t="s">
        <v>49</v>
      </c>
      <c r="F185" s="2">
        <v>42004</v>
      </c>
      <c r="G185" s="6">
        <v>56655</v>
      </c>
    </row>
    <row r="186" spans="1:7" x14ac:dyDescent="0.2">
      <c r="A186" s="5">
        <v>25</v>
      </c>
      <c r="B186" s="4" t="s">
        <v>30</v>
      </c>
      <c r="C186" s="4" t="str">
        <f>VLOOKUP(Taulukko1[[#This Row],[Rivivalinta]],Sheet1!$C$1:$E$42,2,FALSE)</f>
        <v>Exponering utanför balansräkningen</v>
      </c>
      <c r="D186" s="4" t="str">
        <f>VLOOKUP(Taulukko1[[#This Row],[Rivivalinta]],Sheet1!$C$1:$E$42,3,FALSE)</f>
        <v>Off balance sheet exposures</v>
      </c>
      <c r="E186" s="1" t="s">
        <v>49</v>
      </c>
      <c r="F186" s="2">
        <v>42004</v>
      </c>
      <c r="G186" s="6">
        <v>2114</v>
      </c>
    </row>
    <row r="187" spans="1:7" x14ac:dyDescent="0.2">
      <c r="A187" s="5">
        <v>28</v>
      </c>
      <c r="B187" s="4" t="s">
        <v>31</v>
      </c>
      <c r="C187" s="4" t="str">
        <f>VLOOKUP(Taulukko1[[#This Row],[Rivivalinta]],Sheet1!$C$1:$E$42,2,FALSE)</f>
        <v>Kostnader/intäkter, %</v>
      </c>
      <c r="D187" s="4" t="str">
        <f>VLOOKUP(Taulukko1[[#This Row],[Rivivalinta]],Sheet1!$C$1:$E$42,3,FALSE)</f>
        <v>Cost/income ratio, %</v>
      </c>
      <c r="E187" s="1" t="s">
        <v>49</v>
      </c>
      <c r="F187" s="2">
        <v>42004</v>
      </c>
      <c r="G187" s="7">
        <v>0.8349097162510748</v>
      </c>
    </row>
    <row r="188" spans="1:7" x14ac:dyDescent="0.2">
      <c r="A188" s="5">
        <v>29</v>
      </c>
      <c r="B188" s="4" t="s">
        <v>32</v>
      </c>
      <c r="C188" s="4" t="str">
        <f>VLOOKUP(Taulukko1[[#This Row],[Rivivalinta]],Sheet1!$C$1:$E$42,2,FALSE)</f>
        <v>Nödlidande exponeringar/Exponeringar, %</v>
      </c>
      <c r="D188" s="4" t="str">
        <f>VLOOKUP(Taulukko1[[#This Row],[Rivivalinta]],Sheet1!$C$1:$E$42,3,FALSE)</f>
        <v>Non-performing exposures/Exposures, %</v>
      </c>
      <c r="E188" s="1" t="s">
        <v>49</v>
      </c>
      <c r="F188" s="2">
        <v>42004</v>
      </c>
      <c r="G188" s="7">
        <v>4.1469451561075166E-3</v>
      </c>
    </row>
    <row r="189" spans="1:7" x14ac:dyDescent="0.2">
      <c r="A189" s="5">
        <v>30</v>
      </c>
      <c r="B189" s="4" t="s">
        <v>33</v>
      </c>
      <c r="C189" s="4" t="str">
        <f>VLOOKUP(Taulukko1[[#This Row],[Rivivalinta]],Sheet1!$C$1:$E$42,2,FALSE)</f>
        <v>Upplupna avsättningar på nödlidande exponeringar/Nödlidande Exponeringar, %</v>
      </c>
      <c r="D189" s="4" t="str">
        <f>VLOOKUP(Taulukko1[[#This Row],[Rivivalinta]],Sheet1!$C$1:$E$42,3,FALSE)</f>
        <v>Accumulated impairments on non-performing exposures/Non-performing exposures, %</v>
      </c>
      <c r="E189" s="1" t="s">
        <v>49</v>
      </c>
      <c r="F189" s="2">
        <v>42004</v>
      </c>
      <c r="G189" s="7"/>
    </row>
    <row r="190" spans="1:7" x14ac:dyDescent="0.2">
      <c r="A190" s="5">
        <v>31</v>
      </c>
      <c r="B190" s="4" t="s">
        <v>34</v>
      </c>
      <c r="C190" s="4" t="str">
        <f>VLOOKUP(Taulukko1[[#This Row],[Rivivalinta]],Sheet1!$C$1:$E$42,2,FALSE)</f>
        <v>Kapitalbas</v>
      </c>
      <c r="D190" s="4" t="str">
        <f>VLOOKUP(Taulukko1[[#This Row],[Rivivalinta]],Sheet1!$C$1:$E$42,3,FALSE)</f>
        <v>Own funds</v>
      </c>
      <c r="E190" s="1" t="s">
        <v>49</v>
      </c>
      <c r="F190" s="2">
        <v>42004</v>
      </c>
      <c r="G190" s="6">
        <v>7280.56</v>
      </c>
    </row>
    <row r="191" spans="1:7" x14ac:dyDescent="0.2">
      <c r="A191" s="5">
        <v>32</v>
      </c>
      <c r="B191" s="4" t="s">
        <v>35</v>
      </c>
      <c r="C191" s="4" t="str">
        <f>VLOOKUP(Taulukko1[[#This Row],[Rivivalinta]],Sheet1!$C$1:$E$42,2,FALSE)</f>
        <v>Kärnprimärkapital (CET 1)</v>
      </c>
      <c r="D191" s="4" t="str">
        <f>VLOOKUP(Taulukko1[[#This Row],[Rivivalinta]],Sheet1!$C$1:$E$42,3,FALSE)</f>
        <v>Common equity tier 1 capital (CET1)</v>
      </c>
      <c r="E191" s="1" t="s">
        <v>49</v>
      </c>
      <c r="F191" s="2">
        <v>42004</v>
      </c>
      <c r="G191" s="6">
        <v>7070.4560000000001</v>
      </c>
    </row>
    <row r="192" spans="1:7" x14ac:dyDescent="0.2">
      <c r="A192" s="5">
        <v>33</v>
      </c>
      <c r="B192" s="4" t="s">
        <v>36</v>
      </c>
      <c r="C192" s="4" t="str">
        <f>VLOOKUP(Taulukko1[[#This Row],[Rivivalinta]],Sheet1!$C$1:$E$42,2,FALSE)</f>
        <v>Övrigt primärkapital (AT 1)</v>
      </c>
      <c r="D192" s="4" t="str">
        <f>VLOOKUP(Taulukko1[[#This Row],[Rivivalinta]],Sheet1!$C$1:$E$42,3,FALSE)</f>
        <v>Additional tier 1 capital (AT 1)</v>
      </c>
      <c r="E192" s="1" t="s">
        <v>49</v>
      </c>
      <c r="F192" s="2">
        <v>42004</v>
      </c>
      <c r="G192" s="6">
        <v>107.221</v>
      </c>
    </row>
    <row r="193" spans="1:7" x14ac:dyDescent="0.2">
      <c r="A193" s="5">
        <v>34</v>
      </c>
      <c r="B193" s="4" t="s">
        <v>37</v>
      </c>
      <c r="C193" s="4" t="str">
        <f>VLOOKUP(Taulukko1[[#This Row],[Rivivalinta]],Sheet1!$C$1:$E$42,2,FALSE)</f>
        <v>Supplementärkapital (T2)</v>
      </c>
      <c r="D193" s="4" t="str">
        <f>VLOOKUP(Taulukko1[[#This Row],[Rivivalinta]],Sheet1!$C$1:$E$42,3,FALSE)</f>
        <v>Tier 2 capital (T2)</v>
      </c>
      <c r="E193" s="1" t="s">
        <v>49</v>
      </c>
      <c r="F193" s="2">
        <v>42004</v>
      </c>
      <c r="G193" s="6">
        <v>102.884</v>
      </c>
    </row>
    <row r="194" spans="1:7" x14ac:dyDescent="0.2">
      <c r="A194" s="5">
        <v>35</v>
      </c>
      <c r="B194" s="4" t="s">
        <v>38</v>
      </c>
      <c r="C194" s="4" t="str">
        <f>VLOOKUP(Taulukko1[[#This Row],[Rivivalinta]],Sheet1!$C$1:$E$42,2,FALSE)</f>
        <v>Summa kapitalrelationer, %</v>
      </c>
      <c r="D194" s="4" t="str">
        <f>VLOOKUP(Taulukko1[[#This Row],[Rivivalinta]],Sheet1!$C$1:$E$42,3,FALSE)</f>
        <v>Own funds ratio, %</v>
      </c>
      <c r="E194" s="1" t="s">
        <v>49</v>
      </c>
      <c r="F194" s="2">
        <v>42004</v>
      </c>
      <c r="G194" s="7">
        <v>0.22407849038113958</v>
      </c>
    </row>
    <row r="195" spans="1:7" x14ac:dyDescent="0.2">
      <c r="A195" s="5">
        <v>36</v>
      </c>
      <c r="B195" s="4" t="s">
        <v>39</v>
      </c>
      <c r="C195" s="4" t="str">
        <f>VLOOKUP(Taulukko1[[#This Row],[Rivivalinta]],Sheet1!$C$1:$E$42,2,FALSE)</f>
        <v>Primärkapitalrelation, %</v>
      </c>
      <c r="D195" s="4" t="str">
        <f>VLOOKUP(Taulukko1[[#This Row],[Rivivalinta]],Sheet1!$C$1:$E$42,3,FALSE)</f>
        <v>Tier 1 ratio, %</v>
      </c>
      <c r="E195" s="1" t="s">
        <v>49</v>
      </c>
      <c r="F195" s="2">
        <v>42004</v>
      </c>
      <c r="G195" s="7">
        <v>0.22091199394049726</v>
      </c>
    </row>
    <row r="196" spans="1:7" x14ac:dyDescent="0.2">
      <c r="A196" s="5">
        <v>37</v>
      </c>
      <c r="B196" s="4" t="s">
        <v>40</v>
      </c>
      <c r="C196" s="4" t="str">
        <f>VLOOKUP(Taulukko1[[#This Row],[Rivivalinta]],Sheet1!$C$1:$E$42,2,FALSE)</f>
        <v>Kärnprimärkapitalrelation, %</v>
      </c>
      <c r="D196" s="4" t="str">
        <f>VLOOKUP(Taulukko1[[#This Row],[Rivivalinta]],Sheet1!$C$1:$E$42,3,FALSE)</f>
        <v>CET 1 ratio, %</v>
      </c>
      <c r="E196" s="1" t="s">
        <v>49</v>
      </c>
      <c r="F196" s="2">
        <v>42004</v>
      </c>
      <c r="G196" s="7">
        <v>0.21761198407626209</v>
      </c>
    </row>
    <row r="197" spans="1:7" x14ac:dyDescent="0.2">
      <c r="A197" s="5">
        <v>38</v>
      </c>
      <c r="B197" s="4" t="s">
        <v>41</v>
      </c>
      <c r="C197" s="4" t="str">
        <f>VLOOKUP(Taulukko1[[#This Row],[Rivivalinta]],Sheet1!$C$1:$E$42,2,FALSE)</f>
        <v>Summa exponeringsbelopp (RWA)</v>
      </c>
      <c r="D197" s="4" t="str">
        <f>VLOOKUP(Taulukko1[[#This Row],[Rivivalinta]],Sheet1!$C$1:$E$42,3,FALSE)</f>
        <v>Total risk weighted assets (RWA)</v>
      </c>
      <c r="E197" s="1" t="s">
        <v>49</v>
      </c>
      <c r="F197" s="2">
        <v>42004</v>
      </c>
      <c r="G197" s="6">
        <v>32491.115000000002</v>
      </c>
    </row>
    <row r="198" spans="1:7" x14ac:dyDescent="0.2">
      <c r="A198" s="5">
        <v>39</v>
      </c>
      <c r="B198" s="4" t="s">
        <v>42</v>
      </c>
      <c r="C198" s="4" t="str">
        <f>VLOOKUP(Taulukko1[[#This Row],[Rivivalinta]],Sheet1!$C$1:$E$42,2,FALSE)</f>
        <v>Exponeringsbelopp för kredit-, motpart- och utspädningsrisker</v>
      </c>
      <c r="D198" s="4" t="str">
        <f>VLOOKUP(Taulukko1[[#This Row],[Rivivalinta]],Sheet1!$C$1:$E$42,3,FALSE)</f>
        <v>Credit and counterparty risks</v>
      </c>
      <c r="E198" s="1" t="s">
        <v>49</v>
      </c>
      <c r="F198" s="2">
        <v>42004</v>
      </c>
      <c r="G198" s="6">
        <v>30155.955999999998</v>
      </c>
    </row>
    <row r="199" spans="1:7" x14ac:dyDescent="0.2">
      <c r="A199" s="5">
        <v>40</v>
      </c>
      <c r="B199" s="4" t="s">
        <v>43</v>
      </c>
      <c r="C199" s="4" t="str">
        <f>VLOOKUP(Taulukko1[[#This Row],[Rivivalinta]],Sheet1!$C$1:$E$42,2,FALSE)</f>
        <v>Exponeringsbelopp för positions-, valutakurs- och råvarurisker</v>
      </c>
      <c r="D199" s="4" t="str">
        <f>VLOOKUP(Taulukko1[[#This Row],[Rivivalinta]],Sheet1!$C$1:$E$42,3,FALSE)</f>
        <v>Position, currency and commodity risks</v>
      </c>
      <c r="E199" s="1" t="s">
        <v>49</v>
      </c>
      <c r="F199" s="2">
        <v>42004</v>
      </c>
      <c r="G199" s="6"/>
    </row>
    <row r="200" spans="1:7" x14ac:dyDescent="0.2">
      <c r="A200" s="5">
        <v>41</v>
      </c>
      <c r="B200" s="4" t="s">
        <v>44</v>
      </c>
      <c r="C200" s="4" t="str">
        <f>VLOOKUP(Taulukko1[[#This Row],[Rivivalinta]],Sheet1!$C$1:$E$42,2,FALSE)</f>
        <v>Exponeringsbelopp för operativ risk</v>
      </c>
      <c r="D200" s="4" t="str">
        <f>VLOOKUP(Taulukko1[[#This Row],[Rivivalinta]],Sheet1!$C$1:$E$42,3,FALSE)</f>
        <v>Operational risks</v>
      </c>
      <c r="E200" s="1" t="s">
        <v>49</v>
      </c>
      <c r="F200" s="2">
        <v>42004</v>
      </c>
      <c r="G200" s="6">
        <v>2335.1590000000001</v>
      </c>
    </row>
    <row r="201" spans="1:7" x14ac:dyDescent="0.2">
      <c r="A201" s="5">
        <v>42</v>
      </c>
      <c r="B201" s="4" t="s">
        <v>45</v>
      </c>
      <c r="C201" s="4" t="str">
        <f>VLOOKUP(Taulukko1[[#This Row],[Rivivalinta]],Sheet1!$C$1:$E$42,2,FALSE)</f>
        <v>Övriga riskexponeringar</v>
      </c>
      <c r="D201" s="4" t="str">
        <f>VLOOKUP(Taulukko1[[#This Row],[Rivivalinta]],Sheet1!$C$1:$E$42,3,FALSE)</f>
        <v>Other risks</v>
      </c>
      <c r="E201" s="1" t="s">
        <v>49</v>
      </c>
      <c r="F201" s="2">
        <v>42004</v>
      </c>
      <c r="G201" s="6"/>
    </row>
    <row r="202" spans="1:7" x14ac:dyDescent="0.2">
      <c r="A202" s="5">
        <v>1</v>
      </c>
      <c r="B202" s="4" t="s">
        <v>5</v>
      </c>
      <c r="C202" s="4" t="str">
        <f>VLOOKUP(Taulukko1[[#This Row],[Rivivalinta]],Sheet1!$C$1:$E$42,2,FALSE)</f>
        <v>Räntenetto</v>
      </c>
      <c r="D202" s="4" t="str">
        <f>VLOOKUP(Taulukko1[[#This Row],[Rivivalinta]],Sheet1!$C$1:$E$42,3,FALSE)</f>
        <v>Net interest margin</v>
      </c>
      <c r="E202" s="1" t="s">
        <v>50</v>
      </c>
      <c r="F202" s="2">
        <v>42004</v>
      </c>
      <c r="G202" s="6">
        <v>852</v>
      </c>
    </row>
    <row r="203" spans="1:7" x14ac:dyDescent="0.2">
      <c r="A203" s="5">
        <v>2</v>
      </c>
      <c r="B203" s="4" t="s">
        <v>7</v>
      </c>
      <c r="C203" s="4" t="str">
        <f>VLOOKUP(Taulukko1[[#This Row],[Rivivalinta]],Sheet1!$C$1:$E$42,2,FALSE)</f>
        <v>Netto, avgifts- och provisionsintäkter</v>
      </c>
      <c r="D203" s="4" t="str">
        <f>VLOOKUP(Taulukko1[[#This Row],[Rivivalinta]],Sheet1!$C$1:$E$42,3,FALSE)</f>
        <v>Net fee and commission income</v>
      </c>
      <c r="E203" s="1" t="s">
        <v>50</v>
      </c>
      <c r="F203" s="2">
        <v>42004</v>
      </c>
      <c r="G203" s="6">
        <v>341</v>
      </c>
    </row>
    <row r="204" spans="1:7" x14ac:dyDescent="0.2">
      <c r="A204" s="5">
        <v>3</v>
      </c>
      <c r="B204" s="4" t="s">
        <v>8</v>
      </c>
      <c r="C204" s="4" t="str">
        <f>VLOOKUP(Taulukko1[[#This Row],[Rivivalinta]],Sheet1!$C$1:$E$42,2,FALSE)</f>
        <v>Avgifts- och provisionsintäkter</v>
      </c>
      <c r="D204" s="4" t="str">
        <f>VLOOKUP(Taulukko1[[#This Row],[Rivivalinta]],Sheet1!$C$1:$E$42,3,FALSE)</f>
        <v>Fee and commission income</v>
      </c>
      <c r="E204" s="1" t="s">
        <v>50</v>
      </c>
      <c r="F204" s="2">
        <v>42004</v>
      </c>
      <c r="G204" s="6">
        <v>389</v>
      </c>
    </row>
    <row r="205" spans="1:7" x14ac:dyDescent="0.2">
      <c r="A205" s="5">
        <v>4</v>
      </c>
      <c r="B205" s="4" t="s">
        <v>9</v>
      </c>
      <c r="C205" s="4" t="str">
        <f>VLOOKUP(Taulukko1[[#This Row],[Rivivalinta]],Sheet1!$C$1:$E$42,2,FALSE)</f>
        <v>Avgifts- och provisionskostnader</v>
      </c>
      <c r="D205" s="4" t="str">
        <f>VLOOKUP(Taulukko1[[#This Row],[Rivivalinta]],Sheet1!$C$1:$E$42,3,FALSE)</f>
        <v>Fee and commission expenses</v>
      </c>
      <c r="E205" s="1" t="s">
        <v>50</v>
      </c>
      <c r="F205" s="2">
        <v>42004</v>
      </c>
      <c r="G205" s="6">
        <v>48</v>
      </c>
    </row>
    <row r="206" spans="1:7" x14ac:dyDescent="0.2">
      <c r="A206" s="5">
        <v>5</v>
      </c>
      <c r="B206" s="4" t="s">
        <v>10</v>
      </c>
      <c r="C206" s="4" t="str">
        <f>VLOOKUP(Taulukko1[[#This Row],[Rivivalinta]],Sheet1!$C$1:$E$42,2,FALSE)</f>
        <v>Nettointäkter från handel och investeringar</v>
      </c>
      <c r="D206" s="4" t="str">
        <f>VLOOKUP(Taulukko1[[#This Row],[Rivivalinta]],Sheet1!$C$1:$E$42,3,FALSE)</f>
        <v>Net trading and investing income</v>
      </c>
      <c r="E206" s="1" t="s">
        <v>50</v>
      </c>
      <c r="F206" s="2">
        <v>42004</v>
      </c>
      <c r="G206" s="6">
        <v>70</v>
      </c>
    </row>
    <row r="207" spans="1:7" x14ac:dyDescent="0.2">
      <c r="A207" s="5">
        <v>6</v>
      </c>
      <c r="B207" s="4" t="s">
        <v>11</v>
      </c>
      <c r="C207" s="4" t="str">
        <f>VLOOKUP(Taulukko1[[#This Row],[Rivivalinta]],Sheet1!$C$1:$E$42,2,FALSE)</f>
        <v>Övriga intäkter</v>
      </c>
      <c r="D207" s="4" t="str">
        <f>VLOOKUP(Taulukko1[[#This Row],[Rivivalinta]],Sheet1!$C$1:$E$42,3,FALSE)</f>
        <v>Other income</v>
      </c>
      <c r="E207" s="1" t="s">
        <v>50</v>
      </c>
      <c r="F207" s="2">
        <v>42004</v>
      </c>
      <c r="G207" s="6">
        <v>42</v>
      </c>
    </row>
    <row r="208" spans="1:7" x14ac:dyDescent="0.2">
      <c r="A208" s="5">
        <v>7</v>
      </c>
      <c r="B208" s="4" t="s">
        <v>12</v>
      </c>
      <c r="C208" s="4" t="str">
        <f>VLOOKUP(Taulukko1[[#This Row],[Rivivalinta]],Sheet1!$C$1:$E$42,2,FALSE)</f>
        <v>Totala inkomster</v>
      </c>
      <c r="D208" s="4" t="str">
        <f>VLOOKUP(Taulukko1[[#This Row],[Rivivalinta]],Sheet1!$C$1:$E$42,3,FALSE)</f>
        <v>Total income</v>
      </c>
      <c r="E208" s="1" t="s">
        <v>50</v>
      </c>
      <c r="F208" s="2">
        <v>42004</v>
      </c>
      <c r="G208" s="6">
        <v>1305</v>
      </c>
    </row>
    <row r="209" spans="1:7" x14ac:dyDescent="0.2">
      <c r="A209" s="5">
        <v>8</v>
      </c>
      <c r="B209" s="4" t="s">
        <v>13</v>
      </c>
      <c r="C209" s="4" t="str">
        <f>VLOOKUP(Taulukko1[[#This Row],[Rivivalinta]],Sheet1!$C$1:$E$42,2,FALSE)</f>
        <v>Totala kostnader</v>
      </c>
      <c r="D209" s="4" t="str">
        <f>VLOOKUP(Taulukko1[[#This Row],[Rivivalinta]],Sheet1!$C$1:$E$42,3,FALSE)</f>
        <v>Total expenses</v>
      </c>
      <c r="E209" s="1" t="s">
        <v>50</v>
      </c>
      <c r="F209" s="2">
        <v>42004</v>
      </c>
      <c r="G209" s="6">
        <v>1064</v>
      </c>
    </row>
    <row r="210" spans="1:7" x14ac:dyDescent="0.2">
      <c r="A210" s="5">
        <v>9</v>
      </c>
      <c r="B210" s="4" t="s">
        <v>14</v>
      </c>
      <c r="C210" s="4" t="str">
        <f>VLOOKUP(Taulukko1[[#This Row],[Rivivalinta]],Sheet1!$C$1:$E$42,2,FALSE)</f>
        <v>Nedskrivningar av lån och fordringar</v>
      </c>
      <c r="D210" s="4" t="str">
        <f>VLOOKUP(Taulukko1[[#This Row],[Rivivalinta]],Sheet1!$C$1:$E$42,3,FALSE)</f>
        <v>Impairments on loans and receivables</v>
      </c>
      <c r="E210" s="1" t="s">
        <v>50</v>
      </c>
      <c r="F210" s="2">
        <v>42004</v>
      </c>
      <c r="G210" s="6"/>
    </row>
    <row r="211" spans="1:7" x14ac:dyDescent="0.2">
      <c r="A211" s="5">
        <v>10</v>
      </c>
      <c r="B211" s="4" t="s">
        <v>15</v>
      </c>
      <c r="C211" s="4" t="str">
        <f>VLOOKUP(Taulukko1[[#This Row],[Rivivalinta]],Sheet1!$C$1:$E$42,2,FALSE)</f>
        <v>Rörelsevinst/-förlust</v>
      </c>
      <c r="D211" s="4" t="str">
        <f>VLOOKUP(Taulukko1[[#This Row],[Rivivalinta]],Sheet1!$C$1:$E$42,3,FALSE)</f>
        <v>Operatingprofit/-loss</v>
      </c>
      <c r="E211" s="1" t="s">
        <v>50</v>
      </c>
      <c r="F211" s="2">
        <v>42004</v>
      </c>
      <c r="G211" s="6">
        <v>241</v>
      </c>
    </row>
    <row r="212" spans="1:7" x14ac:dyDescent="0.2">
      <c r="A212" s="5">
        <v>11</v>
      </c>
      <c r="B212" s="4" t="s">
        <v>16</v>
      </c>
      <c r="C212" s="4" t="str">
        <f>VLOOKUP(Taulukko1[[#This Row],[Rivivalinta]],Sheet1!$C$1:$E$42,2,FALSE)</f>
        <v>Kontanta medel och kassabehållning hos centralbanker</v>
      </c>
      <c r="D212" s="4" t="str">
        <f>VLOOKUP(Taulukko1[[#This Row],[Rivivalinta]],Sheet1!$C$1:$E$42,3,FALSE)</f>
        <v>Cash and cash balances at central banks</v>
      </c>
      <c r="E212" s="1" t="s">
        <v>50</v>
      </c>
      <c r="F212" s="2">
        <v>42004</v>
      </c>
      <c r="G212" s="6">
        <v>3380</v>
      </c>
    </row>
    <row r="213" spans="1:7" x14ac:dyDescent="0.2">
      <c r="A213" s="5">
        <v>12</v>
      </c>
      <c r="B213" s="4" t="s">
        <v>17</v>
      </c>
      <c r="C213" s="4" t="str">
        <f>VLOOKUP(Taulukko1[[#This Row],[Rivivalinta]],Sheet1!$C$1:$E$42,2,FALSE)</f>
        <v>Lån och förskott till kreditinstitut</v>
      </c>
      <c r="D213" s="4" t="str">
        <f>VLOOKUP(Taulukko1[[#This Row],[Rivivalinta]],Sheet1!$C$1:$E$42,3,FALSE)</f>
        <v>Loans and advances to credit institutions</v>
      </c>
      <c r="E213" s="1" t="s">
        <v>50</v>
      </c>
      <c r="F213" s="2">
        <v>42004</v>
      </c>
      <c r="G213" s="6">
        <v>5562</v>
      </c>
    </row>
    <row r="214" spans="1:7" x14ac:dyDescent="0.2">
      <c r="A214" s="5">
        <v>13</v>
      </c>
      <c r="B214" s="4" t="s">
        <v>18</v>
      </c>
      <c r="C214" s="4" t="str">
        <f>VLOOKUP(Taulukko1[[#This Row],[Rivivalinta]],Sheet1!$C$1:$E$42,2,FALSE)</f>
        <v>Lån och förskott till allmänheten och offentliga samfund</v>
      </c>
      <c r="D214" s="4" t="str">
        <f>VLOOKUP(Taulukko1[[#This Row],[Rivivalinta]],Sheet1!$C$1:$E$42,3,FALSE)</f>
        <v>Loans and advances to the public and public sector entities</v>
      </c>
      <c r="E214" s="1" t="s">
        <v>50</v>
      </c>
      <c r="F214" s="2">
        <v>42004</v>
      </c>
      <c r="G214" s="6">
        <v>35714</v>
      </c>
    </row>
    <row r="215" spans="1:7" x14ac:dyDescent="0.2">
      <c r="A215" s="5">
        <v>14</v>
      </c>
      <c r="B215" s="4" t="s">
        <v>19</v>
      </c>
      <c r="C215" s="4" t="str">
        <f>VLOOKUP(Taulukko1[[#This Row],[Rivivalinta]],Sheet1!$C$1:$E$42,2,FALSE)</f>
        <v>Värdepapper</v>
      </c>
      <c r="D215" s="4" t="str">
        <f>VLOOKUP(Taulukko1[[#This Row],[Rivivalinta]],Sheet1!$C$1:$E$42,3,FALSE)</f>
        <v>Debt securities</v>
      </c>
      <c r="E215" s="1" t="s">
        <v>50</v>
      </c>
      <c r="F215" s="2">
        <v>42004</v>
      </c>
      <c r="G215" s="6">
        <v>356</v>
      </c>
    </row>
    <row r="216" spans="1:7" x14ac:dyDescent="0.2">
      <c r="A216" s="5">
        <v>15</v>
      </c>
      <c r="B216" s="4" t="s">
        <v>20</v>
      </c>
      <c r="C216" s="4" t="str">
        <f>VLOOKUP(Taulukko1[[#This Row],[Rivivalinta]],Sheet1!$C$1:$E$42,2,FALSE)</f>
        <v xml:space="preserve">Derivat </v>
      </c>
      <c r="D216" s="4" t="str">
        <f>VLOOKUP(Taulukko1[[#This Row],[Rivivalinta]],Sheet1!$C$1:$E$42,3,FALSE)</f>
        <v xml:space="preserve">Derivatives </v>
      </c>
      <c r="E216" s="1" t="s">
        <v>50</v>
      </c>
      <c r="F216" s="2">
        <v>42004</v>
      </c>
      <c r="G216" s="6"/>
    </row>
    <row r="217" spans="1:7" x14ac:dyDescent="0.2">
      <c r="A217" s="5">
        <v>16</v>
      </c>
      <c r="B217" s="4" t="s">
        <v>21</v>
      </c>
      <c r="C217" s="4" t="str">
        <f>VLOOKUP(Taulukko1[[#This Row],[Rivivalinta]],Sheet1!$C$1:$E$42,2,FALSE)</f>
        <v>Övriga tillgångar</v>
      </c>
      <c r="D217" s="4" t="str">
        <f>VLOOKUP(Taulukko1[[#This Row],[Rivivalinta]],Sheet1!$C$1:$E$42,3,FALSE)</f>
        <v>Other assets</v>
      </c>
      <c r="E217" s="1" t="s">
        <v>50</v>
      </c>
      <c r="F217" s="2">
        <v>42004</v>
      </c>
      <c r="G217" s="6">
        <v>3527</v>
      </c>
    </row>
    <row r="218" spans="1:7" x14ac:dyDescent="0.2">
      <c r="A218" s="5">
        <v>17</v>
      </c>
      <c r="B218" s="4" t="s">
        <v>22</v>
      </c>
      <c r="C218" s="4" t="str">
        <f>VLOOKUP(Taulukko1[[#This Row],[Rivivalinta]],Sheet1!$C$1:$E$42,2,FALSE)</f>
        <v>SUMMA TILLGÅNGAR</v>
      </c>
      <c r="D218" s="4" t="str">
        <f>VLOOKUP(Taulukko1[[#This Row],[Rivivalinta]],Sheet1!$C$1:$E$42,3,FALSE)</f>
        <v>TOTAL ASSETS</v>
      </c>
      <c r="E218" s="1" t="s">
        <v>50</v>
      </c>
      <c r="F218" s="2">
        <v>42004</v>
      </c>
      <c r="G218" s="6">
        <v>48539</v>
      </c>
    </row>
    <row r="219" spans="1:7" x14ac:dyDescent="0.2">
      <c r="A219" s="5">
        <v>18</v>
      </c>
      <c r="B219" s="4" t="s">
        <v>23</v>
      </c>
      <c r="C219" s="4" t="str">
        <f>VLOOKUP(Taulukko1[[#This Row],[Rivivalinta]],Sheet1!$C$1:$E$42,2,FALSE)</f>
        <v>Inlåning från kreditinstitut</v>
      </c>
      <c r="D219" s="4" t="str">
        <f>VLOOKUP(Taulukko1[[#This Row],[Rivivalinta]],Sheet1!$C$1:$E$42,3,FALSE)</f>
        <v>Deposits from credit institutions</v>
      </c>
      <c r="E219" s="1" t="s">
        <v>50</v>
      </c>
      <c r="F219" s="2">
        <v>42004</v>
      </c>
      <c r="G219" s="6">
        <v>9</v>
      </c>
    </row>
    <row r="220" spans="1:7" x14ac:dyDescent="0.2">
      <c r="A220" s="5">
        <v>19</v>
      </c>
      <c r="B220" s="4" t="s">
        <v>24</v>
      </c>
      <c r="C220" s="4" t="str">
        <f>VLOOKUP(Taulukko1[[#This Row],[Rivivalinta]],Sheet1!$C$1:$E$42,2,FALSE)</f>
        <v>Inlåning från allmänheten och offentliga samfund</v>
      </c>
      <c r="D220" s="4" t="str">
        <f>VLOOKUP(Taulukko1[[#This Row],[Rivivalinta]],Sheet1!$C$1:$E$42,3,FALSE)</f>
        <v>Deposits from the public and public sector entities</v>
      </c>
      <c r="E220" s="1" t="s">
        <v>50</v>
      </c>
      <c r="F220" s="2">
        <v>42004</v>
      </c>
      <c r="G220" s="6">
        <v>38662</v>
      </c>
    </row>
    <row r="221" spans="1:7" x14ac:dyDescent="0.2">
      <c r="A221" s="5">
        <v>20</v>
      </c>
      <c r="B221" s="4" t="s">
        <v>25</v>
      </c>
      <c r="C221" s="4" t="str">
        <f>VLOOKUP(Taulukko1[[#This Row],[Rivivalinta]],Sheet1!$C$1:$E$42,2,FALSE)</f>
        <v>Emitterade skuldebrev</v>
      </c>
      <c r="D221" s="4" t="str">
        <f>VLOOKUP(Taulukko1[[#This Row],[Rivivalinta]],Sheet1!$C$1:$E$42,3,FALSE)</f>
        <v>Debt securities issued</v>
      </c>
      <c r="E221" s="1" t="s">
        <v>50</v>
      </c>
      <c r="F221" s="2">
        <v>42004</v>
      </c>
      <c r="G221" s="6"/>
    </row>
    <row r="222" spans="1:7" x14ac:dyDescent="0.2">
      <c r="A222" s="5">
        <v>22</v>
      </c>
      <c r="B222" s="4" t="s">
        <v>26</v>
      </c>
      <c r="C222" s="4" t="str">
        <f>VLOOKUP(Taulukko1[[#This Row],[Rivivalinta]],Sheet1!$C$1:$E$42,2,FALSE)</f>
        <v>Derivat</v>
      </c>
      <c r="D222" s="4" t="str">
        <f>VLOOKUP(Taulukko1[[#This Row],[Rivivalinta]],Sheet1!$C$1:$E$42,3,FALSE)</f>
        <v>Derivatives</v>
      </c>
      <c r="E222" s="1" t="s">
        <v>50</v>
      </c>
      <c r="F222" s="2">
        <v>42004</v>
      </c>
      <c r="G222" s="6"/>
    </row>
    <row r="223" spans="1:7" x14ac:dyDescent="0.2">
      <c r="A223" s="5">
        <v>23</v>
      </c>
      <c r="B223" s="4" t="s">
        <v>27</v>
      </c>
      <c r="C223" s="4" t="str">
        <f>VLOOKUP(Taulukko1[[#This Row],[Rivivalinta]],Sheet1!$C$1:$E$42,2,FALSE)</f>
        <v>Eget kapital</v>
      </c>
      <c r="D223" s="4" t="str">
        <f>VLOOKUP(Taulukko1[[#This Row],[Rivivalinta]],Sheet1!$C$1:$E$42,3,FALSE)</f>
        <v>Total equity</v>
      </c>
      <c r="E223" s="1" t="s">
        <v>50</v>
      </c>
      <c r="F223" s="2">
        <v>42004</v>
      </c>
      <c r="G223" s="6">
        <v>7917</v>
      </c>
    </row>
    <row r="224" spans="1:7" x14ac:dyDescent="0.2">
      <c r="A224" s="5">
        <v>21</v>
      </c>
      <c r="B224" s="4" t="s">
        <v>28</v>
      </c>
      <c r="C224" s="4" t="str">
        <f>VLOOKUP(Taulukko1[[#This Row],[Rivivalinta]],Sheet1!$C$1:$E$42,2,FALSE)</f>
        <v>Övriga skulder</v>
      </c>
      <c r="D224" s="4" t="str">
        <f>VLOOKUP(Taulukko1[[#This Row],[Rivivalinta]],Sheet1!$C$1:$E$42,3,FALSE)</f>
        <v>Other liabilities</v>
      </c>
      <c r="E224" s="1" t="s">
        <v>50</v>
      </c>
      <c r="F224" s="2">
        <v>42004</v>
      </c>
      <c r="G224" s="6">
        <v>1951</v>
      </c>
    </row>
    <row r="225" spans="1:7" x14ac:dyDescent="0.2">
      <c r="A225" s="5">
        <v>24</v>
      </c>
      <c r="B225" s="4" t="s">
        <v>29</v>
      </c>
      <c r="C225" s="4" t="str">
        <f>VLOOKUP(Taulukko1[[#This Row],[Rivivalinta]],Sheet1!$C$1:$E$42,2,FALSE)</f>
        <v>SUMMA EGET KAPITAL OCH SKULDER</v>
      </c>
      <c r="D225" s="4" t="str">
        <f>VLOOKUP(Taulukko1[[#This Row],[Rivivalinta]],Sheet1!$C$1:$E$42,3,FALSE)</f>
        <v>TOTAL EQUITY AND LIABILITIES</v>
      </c>
      <c r="E225" s="1" t="s">
        <v>50</v>
      </c>
      <c r="F225" s="2">
        <v>42004</v>
      </c>
      <c r="G225" s="6">
        <v>48539</v>
      </c>
    </row>
    <row r="226" spans="1:7" x14ac:dyDescent="0.2">
      <c r="A226" s="5">
        <v>25</v>
      </c>
      <c r="B226" s="4" t="s">
        <v>30</v>
      </c>
      <c r="C226" s="4" t="str">
        <f>VLOOKUP(Taulukko1[[#This Row],[Rivivalinta]],Sheet1!$C$1:$E$42,2,FALSE)</f>
        <v>Exponering utanför balansräkningen</v>
      </c>
      <c r="D226" s="4" t="str">
        <f>VLOOKUP(Taulukko1[[#This Row],[Rivivalinta]],Sheet1!$C$1:$E$42,3,FALSE)</f>
        <v>Off balance sheet exposures</v>
      </c>
      <c r="E226" s="1" t="s">
        <v>50</v>
      </c>
      <c r="F226" s="2">
        <v>42004</v>
      </c>
      <c r="G226" s="6">
        <v>2005</v>
      </c>
    </row>
    <row r="227" spans="1:7" x14ac:dyDescent="0.2">
      <c r="A227" s="5">
        <v>28</v>
      </c>
      <c r="B227" s="4" t="s">
        <v>31</v>
      </c>
      <c r="C227" s="4" t="str">
        <f>VLOOKUP(Taulukko1[[#This Row],[Rivivalinta]],Sheet1!$C$1:$E$42,2,FALSE)</f>
        <v>Kostnader/intäkter, %</v>
      </c>
      <c r="D227" s="4" t="str">
        <f>VLOOKUP(Taulukko1[[#This Row],[Rivivalinta]],Sheet1!$C$1:$E$42,3,FALSE)</f>
        <v>Cost/income ratio, %</v>
      </c>
      <c r="E227" s="1" t="s">
        <v>50</v>
      </c>
      <c r="F227" s="2">
        <v>42004</v>
      </c>
      <c r="G227" s="7">
        <v>0.7859680284191829</v>
      </c>
    </row>
    <row r="228" spans="1:7" x14ac:dyDescent="0.2">
      <c r="A228" s="5">
        <v>29</v>
      </c>
      <c r="B228" s="4" t="s">
        <v>32</v>
      </c>
      <c r="C228" s="4" t="str">
        <f>VLOOKUP(Taulukko1[[#This Row],[Rivivalinta]],Sheet1!$C$1:$E$42,2,FALSE)</f>
        <v>Nödlidande exponeringar/Exponeringar, %</v>
      </c>
      <c r="D228" s="4" t="str">
        <f>VLOOKUP(Taulukko1[[#This Row],[Rivivalinta]],Sheet1!$C$1:$E$42,3,FALSE)</f>
        <v>Non-performing exposures/Exposures, %</v>
      </c>
      <c r="E228" s="1" t="s">
        <v>50</v>
      </c>
      <c r="F228" s="2">
        <v>42004</v>
      </c>
      <c r="G228" s="7">
        <v>6.3248358439551948E-3</v>
      </c>
    </row>
    <row r="229" spans="1:7" x14ac:dyDescent="0.2">
      <c r="A229" s="5">
        <v>30</v>
      </c>
      <c r="B229" s="4" t="s">
        <v>33</v>
      </c>
      <c r="C229" s="4" t="str">
        <f>VLOOKUP(Taulukko1[[#This Row],[Rivivalinta]],Sheet1!$C$1:$E$42,2,FALSE)</f>
        <v>Upplupna avsättningar på nödlidande exponeringar/Nödlidande Exponeringar, %</v>
      </c>
      <c r="D229" s="4" t="str">
        <f>VLOOKUP(Taulukko1[[#This Row],[Rivivalinta]],Sheet1!$C$1:$E$42,3,FALSE)</f>
        <v>Accumulated impairments on non-performing exposures/Non-performing exposures, %</v>
      </c>
      <c r="E229" s="1" t="s">
        <v>50</v>
      </c>
      <c r="F229" s="2">
        <v>42004</v>
      </c>
      <c r="G229" s="7"/>
    </row>
    <row r="230" spans="1:7" x14ac:dyDescent="0.2">
      <c r="A230" s="5">
        <v>31</v>
      </c>
      <c r="B230" s="4" t="s">
        <v>34</v>
      </c>
      <c r="C230" s="4" t="str">
        <f>VLOOKUP(Taulukko1[[#This Row],[Rivivalinta]],Sheet1!$C$1:$E$42,2,FALSE)</f>
        <v>Kapitalbas</v>
      </c>
      <c r="D230" s="4" t="str">
        <f>VLOOKUP(Taulukko1[[#This Row],[Rivivalinta]],Sheet1!$C$1:$E$42,3,FALSE)</f>
        <v>Own funds</v>
      </c>
      <c r="E230" s="1" t="s">
        <v>50</v>
      </c>
      <c r="F230" s="2">
        <v>42004</v>
      </c>
      <c r="G230" s="6">
        <v>8871.3230000000003</v>
      </c>
    </row>
    <row r="231" spans="1:7" x14ac:dyDescent="0.2">
      <c r="A231" s="5">
        <v>32</v>
      </c>
      <c r="B231" s="4" t="s">
        <v>35</v>
      </c>
      <c r="C231" s="4" t="str">
        <f>VLOOKUP(Taulukko1[[#This Row],[Rivivalinta]],Sheet1!$C$1:$E$42,2,FALSE)</f>
        <v>Kärnprimärkapital (CET 1)</v>
      </c>
      <c r="D231" s="4" t="str">
        <f>VLOOKUP(Taulukko1[[#This Row],[Rivivalinta]],Sheet1!$C$1:$E$42,3,FALSE)</f>
        <v>Common equity tier 1 capital (CET1)</v>
      </c>
      <c r="E231" s="1" t="s">
        <v>50</v>
      </c>
      <c r="F231" s="2">
        <v>42004</v>
      </c>
      <c r="G231" s="6">
        <v>8739.5419999999995</v>
      </c>
    </row>
    <row r="232" spans="1:7" x14ac:dyDescent="0.2">
      <c r="A232" s="5">
        <v>33</v>
      </c>
      <c r="B232" s="4" t="s">
        <v>36</v>
      </c>
      <c r="C232" s="4" t="str">
        <f>VLOOKUP(Taulukko1[[#This Row],[Rivivalinta]],Sheet1!$C$1:$E$42,2,FALSE)</f>
        <v>Övrigt primärkapital (AT 1)</v>
      </c>
      <c r="D232" s="4" t="str">
        <f>VLOOKUP(Taulukko1[[#This Row],[Rivivalinta]],Sheet1!$C$1:$E$42,3,FALSE)</f>
        <v>Additional tier 1 capital (AT 1)</v>
      </c>
      <c r="E232" s="1" t="s">
        <v>50</v>
      </c>
      <c r="F232" s="2">
        <v>42004</v>
      </c>
      <c r="G232" s="6">
        <v>79.040000000000006</v>
      </c>
    </row>
    <row r="233" spans="1:7" x14ac:dyDescent="0.2">
      <c r="A233" s="5">
        <v>34</v>
      </c>
      <c r="B233" s="4" t="s">
        <v>37</v>
      </c>
      <c r="C233" s="4" t="str">
        <f>VLOOKUP(Taulukko1[[#This Row],[Rivivalinta]],Sheet1!$C$1:$E$42,2,FALSE)</f>
        <v>Supplementärkapital (T2)</v>
      </c>
      <c r="D233" s="4" t="str">
        <f>VLOOKUP(Taulukko1[[#This Row],[Rivivalinta]],Sheet1!$C$1:$E$42,3,FALSE)</f>
        <v>Tier 2 capital (T2)</v>
      </c>
      <c r="E233" s="1" t="s">
        <v>50</v>
      </c>
      <c r="F233" s="2">
        <v>42004</v>
      </c>
      <c r="G233" s="6">
        <v>52.741</v>
      </c>
    </row>
    <row r="234" spans="1:7" x14ac:dyDescent="0.2">
      <c r="A234" s="5">
        <v>35</v>
      </c>
      <c r="B234" s="4" t="s">
        <v>38</v>
      </c>
      <c r="C234" s="4" t="str">
        <f>VLOOKUP(Taulukko1[[#This Row],[Rivivalinta]],Sheet1!$C$1:$E$42,2,FALSE)</f>
        <v>Summa kapitalrelationer, %</v>
      </c>
      <c r="D234" s="4" t="str">
        <f>VLOOKUP(Taulukko1[[#This Row],[Rivivalinta]],Sheet1!$C$1:$E$42,3,FALSE)</f>
        <v>Own funds ratio, %</v>
      </c>
      <c r="E234" s="1" t="s">
        <v>50</v>
      </c>
      <c r="F234" s="2">
        <v>42004</v>
      </c>
      <c r="G234" s="7">
        <v>0.35819408276521741</v>
      </c>
    </row>
    <row r="235" spans="1:7" x14ac:dyDescent="0.2">
      <c r="A235" s="5">
        <v>36</v>
      </c>
      <c r="B235" s="4" t="s">
        <v>39</v>
      </c>
      <c r="C235" s="4" t="str">
        <f>VLOOKUP(Taulukko1[[#This Row],[Rivivalinta]],Sheet1!$C$1:$E$42,2,FALSE)</f>
        <v>Primärkapitalrelation, %</v>
      </c>
      <c r="D235" s="4" t="str">
        <f>VLOOKUP(Taulukko1[[#This Row],[Rivivalinta]],Sheet1!$C$1:$E$42,3,FALSE)</f>
        <v>Tier 1 ratio, %</v>
      </c>
      <c r="E235" s="1" t="s">
        <v>50</v>
      </c>
      <c r="F235" s="2">
        <v>42004</v>
      </c>
      <c r="G235" s="7">
        <v>0.35606457918169099</v>
      </c>
    </row>
    <row r="236" spans="1:7" x14ac:dyDescent="0.2">
      <c r="A236" s="5">
        <v>37</v>
      </c>
      <c r="B236" s="4" t="s">
        <v>40</v>
      </c>
      <c r="C236" s="4" t="str">
        <f>VLOOKUP(Taulukko1[[#This Row],[Rivivalinta]],Sheet1!$C$1:$E$42,2,FALSE)</f>
        <v>Kärnprimärkapitalrelation, %</v>
      </c>
      <c r="D236" s="4" t="str">
        <f>VLOOKUP(Taulukko1[[#This Row],[Rivivalinta]],Sheet1!$C$1:$E$42,3,FALSE)</f>
        <v>CET 1 ratio, %</v>
      </c>
      <c r="E236" s="1" t="s">
        <v>50</v>
      </c>
      <c r="F236" s="2">
        <v>42004</v>
      </c>
      <c r="G236" s="7">
        <v>0.35287321073509481</v>
      </c>
    </row>
    <row r="237" spans="1:7" x14ac:dyDescent="0.2">
      <c r="A237" s="5">
        <v>38</v>
      </c>
      <c r="B237" s="4" t="s">
        <v>41</v>
      </c>
      <c r="C237" s="4" t="str">
        <f>VLOOKUP(Taulukko1[[#This Row],[Rivivalinta]],Sheet1!$C$1:$E$42,2,FALSE)</f>
        <v>Summa exponeringsbelopp (RWA)</v>
      </c>
      <c r="D237" s="4" t="str">
        <f>VLOOKUP(Taulukko1[[#This Row],[Rivivalinta]],Sheet1!$C$1:$E$42,3,FALSE)</f>
        <v>Total risk weighted assets (RWA)</v>
      </c>
      <c r="E237" s="1" t="s">
        <v>50</v>
      </c>
      <c r="F237" s="2">
        <v>42004</v>
      </c>
      <c r="G237" s="6">
        <v>24766.805</v>
      </c>
    </row>
    <row r="238" spans="1:7" x14ac:dyDescent="0.2">
      <c r="A238" s="5">
        <v>39</v>
      </c>
      <c r="B238" s="4" t="s">
        <v>42</v>
      </c>
      <c r="C238" s="4" t="str">
        <f>VLOOKUP(Taulukko1[[#This Row],[Rivivalinta]],Sheet1!$C$1:$E$42,2,FALSE)</f>
        <v>Exponeringsbelopp för kredit-, motpart- och utspädningsrisker</v>
      </c>
      <c r="D238" s="4" t="str">
        <f>VLOOKUP(Taulukko1[[#This Row],[Rivivalinta]],Sheet1!$C$1:$E$42,3,FALSE)</f>
        <v>Credit and counterparty risks</v>
      </c>
      <c r="E238" s="1" t="s">
        <v>50</v>
      </c>
      <c r="F238" s="2">
        <v>42004</v>
      </c>
      <c r="G238" s="6">
        <v>22380.036</v>
      </c>
    </row>
    <row r="239" spans="1:7" x14ac:dyDescent="0.2">
      <c r="A239" s="5">
        <v>40</v>
      </c>
      <c r="B239" s="4" t="s">
        <v>43</v>
      </c>
      <c r="C239" s="4" t="str">
        <f>VLOOKUP(Taulukko1[[#This Row],[Rivivalinta]],Sheet1!$C$1:$E$42,2,FALSE)</f>
        <v>Exponeringsbelopp för positions-, valutakurs- och råvarurisker</v>
      </c>
      <c r="D239" s="4" t="str">
        <f>VLOOKUP(Taulukko1[[#This Row],[Rivivalinta]],Sheet1!$C$1:$E$42,3,FALSE)</f>
        <v>Position, currency and commodity risks</v>
      </c>
      <c r="E239" s="1" t="s">
        <v>50</v>
      </c>
      <c r="F239" s="2">
        <v>42004</v>
      </c>
      <c r="G239" s="6"/>
    </row>
    <row r="240" spans="1:7" x14ac:dyDescent="0.2">
      <c r="A240" s="5">
        <v>41</v>
      </c>
      <c r="B240" s="4" t="s">
        <v>44</v>
      </c>
      <c r="C240" s="4" t="str">
        <f>VLOOKUP(Taulukko1[[#This Row],[Rivivalinta]],Sheet1!$C$1:$E$42,2,FALSE)</f>
        <v>Exponeringsbelopp för operativ risk</v>
      </c>
      <c r="D240" s="4" t="str">
        <f>VLOOKUP(Taulukko1[[#This Row],[Rivivalinta]],Sheet1!$C$1:$E$42,3,FALSE)</f>
        <v>Operational risks</v>
      </c>
      <c r="E240" s="1" t="s">
        <v>50</v>
      </c>
      <c r="F240" s="2">
        <v>42004</v>
      </c>
      <c r="G240" s="6">
        <v>2386.7689999999998</v>
      </c>
    </row>
    <row r="241" spans="1:7" x14ac:dyDescent="0.2">
      <c r="A241" s="5">
        <v>42</v>
      </c>
      <c r="B241" s="4" t="s">
        <v>45</v>
      </c>
      <c r="C241" s="4" t="str">
        <f>VLOOKUP(Taulukko1[[#This Row],[Rivivalinta]],Sheet1!$C$1:$E$42,2,FALSE)</f>
        <v>Övriga riskexponeringar</v>
      </c>
      <c r="D241" s="4" t="str">
        <f>VLOOKUP(Taulukko1[[#This Row],[Rivivalinta]],Sheet1!$C$1:$E$42,3,FALSE)</f>
        <v>Other risks</v>
      </c>
      <c r="E241" s="1" t="s">
        <v>50</v>
      </c>
      <c r="F241" s="2">
        <v>42004</v>
      </c>
      <c r="G241" s="6"/>
    </row>
    <row r="242" spans="1:7" x14ac:dyDescent="0.2">
      <c r="A242" s="5">
        <v>1</v>
      </c>
      <c r="B242" s="4" t="s">
        <v>5</v>
      </c>
      <c r="C242" s="4" t="str">
        <f>VLOOKUP(Taulukko1[[#This Row],[Rivivalinta]],Sheet1!$C$1:$E$42,2,FALSE)</f>
        <v>Räntenetto</v>
      </c>
      <c r="D242" s="4" t="str">
        <f>VLOOKUP(Taulukko1[[#This Row],[Rivivalinta]],Sheet1!$C$1:$E$42,3,FALSE)</f>
        <v>Net interest margin</v>
      </c>
      <c r="E242" s="1" t="s">
        <v>51</v>
      </c>
      <c r="F242" s="2">
        <v>42004</v>
      </c>
      <c r="G242" s="6">
        <v>1093</v>
      </c>
    </row>
    <row r="243" spans="1:7" x14ac:dyDescent="0.2">
      <c r="A243" s="5">
        <v>2</v>
      </c>
      <c r="B243" s="4" t="s">
        <v>7</v>
      </c>
      <c r="C243" s="4" t="str">
        <f>VLOOKUP(Taulukko1[[#This Row],[Rivivalinta]],Sheet1!$C$1:$E$42,2,FALSE)</f>
        <v>Netto, avgifts- och provisionsintäkter</v>
      </c>
      <c r="D243" s="4" t="str">
        <f>VLOOKUP(Taulukko1[[#This Row],[Rivivalinta]],Sheet1!$C$1:$E$42,3,FALSE)</f>
        <v>Net fee and commission income</v>
      </c>
      <c r="E243" s="1" t="s">
        <v>51</v>
      </c>
      <c r="F243" s="2">
        <v>42004</v>
      </c>
      <c r="G243" s="6">
        <v>468</v>
      </c>
    </row>
    <row r="244" spans="1:7" x14ac:dyDescent="0.2">
      <c r="A244" s="5">
        <v>3</v>
      </c>
      <c r="B244" s="4" t="s">
        <v>8</v>
      </c>
      <c r="C244" s="4" t="str">
        <f>VLOOKUP(Taulukko1[[#This Row],[Rivivalinta]],Sheet1!$C$1:$E$42,2,FALSE)</f>
        <v>Avgifts- och provisionsintäkter</v>
      </c>
      <c r="D244" s="4" t="str">
        <f>VLOOKUP(Taulukko1[[#This Row],[Rivivalinta]],Sheet1!$C$1:$E$42,3,FALSE)</f>
        <v>Fee and commission income</v>
      </c>
      <c r="E244" s="1" t="s">
        <v>51</v>
      </c>
      <c r="F244" s="2">
        <v>42004</v>
      </c>
      <c r="G244" s="6">
        <v>554</v>
      </c>
    </row>
    <row r="245" spans="1:7" x14ac:dyDescent="0.2">
      <c r="A245" s="5">
        <v>4</v>
      </c>
      <c r="B245" s="4" t="s">
        <v>9</v>
      </c>
      <c r="C245" s="4" t="str">
        <f>VLOOKUP(Taulukko1[[#This Row],[Rivivalinta]],Sheet1!$C$1:$E$42,2,FALSE)</f>
        <v>Avgifts- och provisionskostnader</v>
      </c>
      <c r="D245" s="4" t="str">
        <f>VLOOKUP(Taulukko1[[#This Row],[Rivivalinta]],Sheet1!$C$1:$E$42,3,FALSE)</f>
        <v>Fee and commission expenses</v>
      </c>
      <c r="E245" s="1" t="s">
        <v>51</v>
      </c>
      <c r="F245" s="2">
        <v>42004</v>
      </c>
      <c r="G245" s="6">
        <v>86</v>
      </c>
    </row>
    <row r="246" spans="1:7" x14ac:dyDescent="0.2">
      <c r="A246" s="5">
        <v>5</v>
      </c>
      <c r="B246" s="4" t="s">
        <v>10</v>
      </c>
      <c r="C246" s="4" t="str">
        <f>VLOOKUP(Taulukko1[[#This Row],[Rivivalinta]],Sheet1!$C$1:$E$42,2,FALSE)</f>
        <v>Nettointäkter från handel och investeringar</v>
      </c>
      <c r="D246" s="4" t="str">
        <f>VLOOKUP(Taulukko1[[#This Row],[Rivivalinta]],Sheet1!$C$1:$E$42,3,FALSE)</f>
        <v>Net trading and investing income</v>
      </c>
      <c r="E246" s="1" t="s">
        <v>51</v>
      </c>
      <c r="F246" s="2">
        <v>42004</v>
      </c>
      <c r="G246" s="6">
        <v>65</v>
      </c>
    </row>
    <row r="247" spans="1:7" x14ac:dyDescent="0.2">
      <c r="A247" s="5">
        <v>6</v>
      </c>
      <c r="B247" s="4" t="s">
        <v>11</v>
      </c>
      <c r="C247" s="4" t="str">
        <f>VLOOKUP(Taulukko1[[#This Row],[Rivivalinta]],Sheet1!$C$1:$E$42,2,FALSE)</f>
        <v>Övriga intäkter</v>
      </c>
      <c r="D247" s="4" t="str">
        <f>VLOOKUP(Taulukko1[[#This Row],[Rivivalinta]],Sheet1!$C$1:$E$42,3,FALSE)</f>
        <v>Other income</v>
      </c>
      <c r="E247" s="1" t="s">
        <v>51</v>
      </c>
      <c r="F247" s="2">
        <v>42004</v>
      </c>
      <c r="G247" s="6">
        <v>111</v>
      </c>
    </row>
    <row r="248" spans="1:7" x14ac:dyDescent="0.2">
      <c r="A248" s="5">
        <v>7</v>
      </c>
      <c r="B248" s="4" t="s">
        <v>12</v>
      </c>
      <c r="C248" s="4" t="str">
        <f>VLOOKUP(Taulukko1[[#This Row],[Rivivalinta]],Sheet1!$C$1:$E$42,2,FALSE)</f>
        <v>Totala inkomster</v>
      </c>
      <c r="D248" s="4" t="str">
        <f>VLOOKUP(Taulukko1[[#This Row],[Rivivalinta]],Sheet1!$C$1:$E$42,3,FALSE)</f>
        <v>Total income</v>
      </c>
      <c r="E248" s="1" t="s">
        <v>51</v>
      </c>
      <c r="F248" s="2">
        <v>42004</v>
      </c>
      <c r="G248" s="6">
        <v>1737</v>
      </c>
    </row>
    <row r="249" spans="1:7" x14ac:dyDescent="0.2">
      <c r="A249" s="5">
        <v>8</v>
      </c>
      <c r="B249" s="4" t="s">
        <v>13</v>
      </c>
      <c r="C249" s="4" t="str">
        <f>VLOOKUP(Taulukko1[[#This Row],[Rivivalinta]],Sheet1!$C$1:$E$42,2,FALSE)</f>
        <v>Totala kostnader</v>
      </c>
      <c r="D249" s="4" t="str">
        <f>VLOOKUP(Taulukko1[[#This Row],[Rivivalinta]],Sheet1!$C$1:$E$42,3,FALSE)</f>
        <v>Total expenses</v>
      </c>
      <c r="E249" s="1" t="s">
        <v>51</v>
      </c>
      <c r="F249" s="2">
        <v>42004</v>
      </c>
      <c r="G249" s="6">
        <v>1555</v>
      </c>
    </row>
    <row r="250" spans="1:7" x14ac:dyDescent="0.2">
      <c r="A250" s="5">
        <v>9</v>
      </c>
      <c r="B250" s="4" t="s">
        <v>14</v>
      </c>
      <c r="C250" s="4" t="str">
        <f>VLOOKUP(Taulukko1[[#This Row],[Rivivalinta]],Sheet1!$C$1:$E$42,2,FALSE)</f>
        <v>Nedskrivningar av lån och fordringar</v>
      </c>
      <c r="D250" s="4" t="str">
        <f>VLOOKUP(Taulukko1[[#This Row],[Rivivalinta]],Sheet1!$C$1:$E$42,3,FALSE)</f>
        <v>Impairments on loans and receivables</v>
      </c>
      <c r="E250" s="1" t="s">
        <v>51</v>
      </c>
      <c r="F250" s="2">
        <v>42004</v>
      </c>
      <c r="G250" s="6">
        <v>10</v>
      </c>
    </row>
    <row r="251" spans="1:7" x14ac:dyDescent="0.2">
      <c r="A251" s="5">
        <v>10</v>
      </c>
      <c r="B251" s="4" t="s">
        <v>15</v>
      </c>
      <c r="C251" s="4" t="str">
        <f>VLOOKUP(Taulukko1[[#This Row],[Rivivalinta]],Sheet1!$C$1:$E$42,2,FALSE)</f>
        <v>Rörelsevinst/-förlust</v>
      </c>
      <c r="D251" s="4" t="str">
        <f>VLOOKUP(Taulukko1[[#This Row],[Rivivalinta]],Sheet1!$C$1:$E$42,3,FALSE)</f>
        <v>Operatingprofit/-loss</v>
      </c>
      <c r="E251" s="1" t="s">
        <v>51</v>
      </c>
      <c r="F251" s="2">
        <v>42004</v>
      </c>
      <c r="G251" s="6">
        <v>172</v>
      </c>
    </row>
    <row r="252" spans="1:7" x14ac:dyDescent="0.2">
      <c r="A252" s="5">
        <v>11</v>
      </c>
      <c r="B252" s="4" t="s">
        <v>16</v>
      </c>
      <c r="C252" s="4" t="str">
        <f>VLOOKUP(Taulukko1[[#This Row],[Rivivalinta]],Sheet1!$C$1:$E$42,2,FALSE)</f>
        <v>Kontanta medel och kassabehållning hos centralbanker</v>
      </c>
      <c r="D252" s="4" t="str">
        <f>VLOOKUP(Taulukko1[[#This Row],[Rivivalinta]],Sheet1!$C$1:$E$42,3,FALSE)</f>
        <v>Cash and cash balances at central banks</v>
      </c>
      <c r="E252" s="1" t="s">
        <v>51</v>
      </c>
      <c r="F252" s="2">
        <v>42004</v>
      </c>
      <c r="G252" s="6">
        <v>2689</v>
      </c>
    </row>
    <row r="253" spans="1:7" x14ac:dyDescent="0.2">
      <c r="A253" s="5">
        <v>12</v>
      </c>
      <c r="B253" s="4" t="s">
        <v>17</v>
      </c>
      <c r="C253" s="4" t="str">
        <f>VLOOKUP(Taulukko1[[#This Row],[Rivivalinta]],Sheet1!$C$1:$E$42,2,FALSE)</f>
        <v>Lån och förskott till kreditinstitut</v>
      </c>
      <c r="D253" s="4" t="str">
        <f>VLOOKUP(Taulukko1[[#This Row],[Rivivalinta]],Sheet1!$C$1:$E$42,3,FALSE)</f>
        <v>Loans and advances to credit institutions</v>
      </c>
      <c r="E253" s="1" t="s">
        <v>51</v>
      </c>
      <c r="F253" s="2">
        <v>42004</v>
      </c>
      <c r="G253" s="6">
        <v>6038</v>
      </c>
    </row>
    <row r="254" spans="1:7" x14ac:dyDescent="0.2">
      <c r="A254" s="5">
        <v>13</v>
      </c>
      <c r="B254" s="4" t="s">
        <v>18</v>
      </c>
      <c r="C254" s="4" t="str">
        <f>VLOOKUP(Taulukko1[[#This Row],[Rivivalinta]],Sheet1!$C$1:$E$42,2,FALSE)</f>
        <v>Lån och förskott till allmänheten och offentliga samfund</v>
      </c>
      <c r="D254" s="4" t="str">
        <f>VLOOKUP(Taulukko1[[#This Row],[Rivivalinta]],Sheet1!$C$1:$E$42,3,FALSE)</f>
        <v>Loans and advances to the public and public sector entities</v>
      </c>
      <c r="E254" s="1" t="s">
        <v>51</v>
      </c>
      <c r="F254" s="2">
        <v>42004</v>
      </c>
      <c r="G254" s="6">
        <v>50803</v>
      </c>
    </row>
    <row r="255" spans="1:7" x14ac:dyDescent="0.2">
      <c r="A255" s="5">
        <v>14</v>
      </c>
      <c r="B255" s="4" t="s">
        <v>19</v>
      </c>
      <c r="C255" s="4" t="str">
        <f>VLOOKUP(Taulukko1[[#This Row],[Rivivalinta]],Sheet1!$C$1:$E$42,2,FALSE)</f>
        <v>Värdepapper</v>
      </c>
      <c r="D255" s="4" t="str">
        <f>VLOOKUP(Taulukko1[[#This Row],[Rivivalinta]],Sheet1!$C$1:$E$42,3,FALSE)</f>
        <v>Debt securities</v>
      </c>
      <c r="E255" s="1" t="s">
        <v>51</v>
      </c>
      <c r="F255" s="2">
        <v>42004</v>
      </c>
      <c r="G255" s="6">
        <v>1290</v>
      </c>
    </row>
    <row r="256" spans="1:7" x14ac:dyDescent="0.2">
      <c r="A256" s="5">
        <v>15</v>
      </c>
      <c r="B256" s="4" t="s">
        <v>20</v>
      </c>
      <c r="C256" s="4" t="str">
        <f>VLOOKUP(Taulukko1[[#This Row],[Rivivalinta]],Sheet1!$C$1:$E$42,2,FALSE)</f>
        <v xml:space="preserve">Derivat </v>
      </c>
      <c r="D256" s="4" t="str">
        <f>VLOOKUP(Taulukko1[[#This Row],[Rivivalinta]],Sheet1!$C$1:$E$42,3,FALSE)</f>
        <v xml:space="preserve">Derivatives </v>
      </c>
      <c r="E256" s="1" t="s">
        <v>51</v>
      </c>
      <c r="F256" s="2">
        <v>42004</v>
      </c>
      <c r="G256" s="6"/>
    </row>
    <row r="257" spans="1:7" x14ac:dyDescent="0.2">
      <c r="A257" s="5">
        <v>16</v>
      </c>
      <c r="B257" s="4" t="s">
        <v>21</v>
      </c>
      <c r="C257" s="4" t="str">
        <f>VLOOKUP(Taulukko1[[#This Row],[Rivivalinta]],Sheet1!$C$1:$E$42,2,FALSE)</f>
        <v>Övriga tillgångar</v>
      </c>
      <c r="D257" s="4" t="str">
        <f>VLOOKUP(Taulukko1[[#This Row],[Rivivalinta]],Sheet1!$C$1:$E$42,3,FALSE)</f>
        <v>Other assets</v>
      </c>
      <c r="E257" s="1" t="s">
        <v>51</v>
      </c>
      <c r="F257" s="2">
        <v>42004</v>
      </c>
      <c r="G257" s="6">
        <v>9806</v>
      </c>
    </row>
    <row r="258" spans="1:7" x14ac:dyDescent="0.2">
      <c r="A258" s="5">
        <v>17</v>
      </c>
      <c r="B258" s="4" t="s">
        <v>22</v>
      </c>
      <c r="C258" s="4" t="str">
        <f>VLOOKUP(Taulukko1[[#This Row],[Rivivalinta]],Sheet1!$C$1:$E$42,2,FALSE)</f>
        <v>SUMMA TILLGÅNGAR</v>
      </c>
      <c r="D258" s="4" t="str">
        <f>VLOOKUP(Taulukko1[[#This Row],[Rivivalinta]],Sheet1!$C$1:$E$42,3,FALSE)</f>
        <v>TOTAL ASSETS</v>
      </c>
      <c r="E258" s="1" t="s">
        <v>51</v>
      </c>
      <c r="F258" s="2">
        <v>42004</v>
      </c>
      <c r="G258" s="6">
        <v>70626</v>
      </c>
    </row>
    <row r="259" spans="1:7" x14ac:dyDescent="0.2">
      <c r="A259" s="5">
        <v>18</v>
      </c>
      <c r="B259" s="4" t="s">
        <v>23</v>
      </c>
      <c r="C259" s="4" t="str">
        <f>VLOOKUP(Taulukko1[[#This Row],[Rivivalinta]],Sheet1!$C$1:$E$42,2,FALSE)</f>
        <v>Inlåning från kreditinstitut</v>
      </c>
      <c r="D259" s="4" t="str">
        <f>VLOOKUP(Taulukko1[[#This Row],[Rivivalinta]],Sheet1!$C$1:$E$42,3,FALSE)</f>
        <v>Deposits from credit institutions</v>
      </c>
      <c r="E259" s="1" t="s">
        <v>51</v>
      </c>
      <c r="F259" s="2">
        <v>42004</v>
      </c>
      <c r="G259" s="6">
        <v>5</v>
      </c>
    </row>
    <row r="260" spans="1:7" x14ac:dyDescent="0.2">
      <c r="A260" s="5">
        <v>19</v>
      </c>
      <c r="B260" s="4" t="s">
        <v>24</v>
      </c>
      <c r="C260" s="4" t="str">
        <f>VLOOKUP(Taulukko1[[#This Row],[Rivivalinta]],Sheet1!$C$1:$E$42,2,FALSE)</f>
        <v>Inlåning från allmänheten och offentliga samfund</v>
      </c>
      <c r="D260" s="4" t="str">
        <f>VLOOKUP(Taulukko1[[#This Row],[Rivivalinta]],Sheet1!$C$1:$E$42,3,FALSE)</f>
        <v>Deposits from the public and public sector entities</v>
      </c>
      <c r="E260" s="1" t="s">
        <v>51</v>
      </c>
      <c r="F260" s="2">
        <v>42004</v>
      </c>
      <c r="G260" s="6">
        <v>60956</v>
      </c>
    </row>
    <row r="261" spans="1:7" x14ac:dyDescent="0.2">
      <c r="A261" s="5">
        <v>20</v>
      </c>
      <c r="B261" s="4" t="s">
        <v>25</v>
      </c>
      <c r="C261" s="4" t="str">
        <f>VLOOKUP(Taulukko1[[#This Row],[Rivivalinta]],Sheet1!$C$1:$E$42,2,FALSE)</f>
        <v>Emitterade skuldebrev</v>
      </c>
      <c r="D261" s="4" t="str">
        <f>VLOOKUP(Taulukko1[[#This Row],[Rivivalinta]],Sheet1!$C$1:$E$42,3,FALSE)</f>
        <v>Debt securities issued</v>
      </c>
      <c r="E261" s="1" t="s">
        <v>51</v>
      </c>
      <c r="F261" s="2">
        <v>42004</v>
      </c>
      <c r="G261" s="6"/>
    </row>
    <row r="262" spans="1:7" x14ac:dyDescent="0.2">
      <c r="A262" s="5">
        <v>22</v>
      </c>
      <c r="B262" s="4" t="s">
        <v>26</v>
      </c>
      <c r="C262" s="4" t="str">
        <f>VLOOKUP(Taulukko1[[#This Row],[Rivivalinta]],Sheet1!$C$1:$E$42,2,FALSE)</f>
        <v>Derivat</v>
      </c>
      <c r="D262" s="4" t="str">
        <f>VLOOKUP(Taulukko1[[#This Row],[Rivivalinta]],Sheet1!$C$1:$E$42,3,FALSE)</f>
        <v>Derivatives</v>
      </c>
      <c r="E262" s="1" t="s">
        <v>51</v>
      </c>
      <c r="F262" s="2">
        <v>42004</v>
      </c>
      <c r="G262" s="6"/>
    </row>
    <row r="263" spans="1:7" x14ac:dyDescent="0.2">
      <c r="A263" s="5">
        <v>23</v>
      </c>
      <c r="B263" s="4" t="s">
        <v>27</v>
      </c>
      <c r="C263" s="4" t="str">
        <f>VLOOKUP(Taulukko1[[#This Row],[Rivivalinta]],Sheet1!$C$1:$E$42,2,FALSE)</f>
        <v>Eget kapital</v>
      </c>
      <c r="D263" s="4" t="str">
        <f>VLOOKUP(Taulukko1[[#This Row],[Rivivalinta]],Sheet1!$C$1:$E$42,3,FALSE)</f>
        <v>Total equity</v>
      </c>
      <c r="E263" s="1" t="s">
        <v>51</v>
      </c>
      <c r="F263" s="2">
        <v>42004</v>
      </c>
      <c r="G263" s="6">
        <v>6797</v>
      </c>
    </row>
    <row r="264" spans="1:7" x14ac:dyDescent="0.2">
      <c r="A264" s="5">
        <v>21</v>
      </c>
      <c r="B264" s="4" t="s">
        <v>28</v>
      </c>
      <c r="C264" s="4" t="str">
        <f>VLOOKUP(Taulukko1[[#This Row],[Rivivalinta]],Sheet1!$C$1:$E$42,2,FALSE)</f>
        <v>Övriga skulder</v>
      </c>
      <c r="D264" s="4" t="str">
        <f>VLOOKUP(Taulukko1[[#This Row],[Rivivalinta]],Sheet1!$C$1:$E$42,3,FALSE)</f>
        <v>Other liabilities</v>
      </c>
      <c r="E264" s="1" t="s">
        <v>51</v>
      </c>
      <c r="F264" s="2">
        <v>42004</v>
      </c>
      <c r="G264" s="6">
        <v>2869</v>
      </c>
    </row>
    <row r="265" spans="1:7" x14ac:dyDescent="0.2">
      <c r="A265" s="5">
        <v>24</v>
      </c>
      <c r="B265" s="4" t="s">
        <v>29</v>
      </c>
      <c r="C265" s="4" t="str">
        <f>VLOOKUP(Taulukko1[[#This Row],[Rivivalinta]],Sheet1!$C$1:$E$42,2,FALSE)</f>
        <v>SUMMA EGET KAPITAL OCH SKULDER</v>
      </c>
      <c r="D265" s="4" t="str">
        <f>VLOOKUP(Taulukko1[[#This Row],[Rivivalinta]],Sheet1!$C$1:$E$42,3,FALSE)</f>
        <v>TOTAL EQUITY AND LIABILITIES</v>
      </c>
      <c r="E265" s="1" t="s">
        <v>51</v>
      </c>
      <c r="F265" s="2">
        <v>42004</v>
      </c>
      <c r="G265" s="6">
        <v>70627</v>
      </c>
    </row>
    <row r="266" spans="1:7" x14ac:dyDescent="0.2">
      <c r="A266" s="5">
        <v>25</v>
      </c>
      <c r="B266" s="4" t="s">
        <v>30</v>
      </c>
      <c r="C266" s="4" t="str">
        <f>VLOOKUP(Taulukko1[[#This Row],[Rivivalinta]],Sheet1!$C$1:$E$42,2,FALSE)</f>
        <v>Exponering utanför balansräkningen</v>
      </c>
      <c r="D266" s="4" t="str">
        <f>VLOOKUP(Taulukko1[[#This Row],[Rivivalinta]],Sheet1!$C$1:$E$42,3,FALSE)</f>
        <v>Off balance sheet exposures</v>
      </c>
      <c r="E266" s="1" t="s">
        <v>51</v>
      </c>
      <c r="F266" s="2">
        <v>42004</v>
      </c>
      <c r="G266" s="6">
        <v>1936</v>
      </c>
    </row>
    <row r="267" spans="1:7" x14ac:dyDescent="0.2">
      <c r="A267" s="5">
        <v>28</v>
      </c>
      <c r="B267" s="4" t="s">
        <v>31</v>
      </c>
      <c r="C267" s="4" t="str">
        <f>VLOOKUP(Taulukko1[[#This Row],[Rivivalinta]],Sheet1!$C$1:$E$42,2,FALSE)</f>
        <v>Kostnader/intäkter, %</v>
      </c>
      <c r="D267" s="4" t="str">
        <f>VLOOKUP(Taulukko1[[#This Row],[Rivivalinta]],Sheet1!$C$1:$E$42,3,FALSE)</f>
        <v>Cost/income ratio, %</v>
      </c>
      <c r="E267" s="1" t="s">
        <v>51</v>
      </c>
      <c r="F267" s="2">
        <v>42004</v>
      </c>
      <c r="G267" s="7">
        <v>0.73284313725490191</v>
      </c>
    </row>
    <row r="268" spans="1:7" x14ac:dyDescent="0.2">
      <c r="A268" s="5">
        <v>29</v>
      </c>
      <c r="B268" s="4" t="s">
        <v>32</v>
      </c>
      <c r="C268" s="4" t="str">
        <f>VLOOKUP(Taulukko1[[#This Row],[Rivivalinta]],Sheet1!$C$1:$E$42,2,FALSE)</f>
        <v>Nödlidande exponeringar/Exponeringar, %</v>
      </c>
      <c r="D268" s="4" t="str">
        <f>VLOOKUP(Taulukko1[[#This Row],[Rivivalinta]],Sheet1!$C$1:$E$42,3,FALSE)</f>
        <v>Non-performing exposures/Exposures, %</v>
      </c>
      <c r="E268" s="1" t="s">
        <v>51</v>
      </c>
      <c r="F268" s="2">
        <v>42004</v>
      </c>
      <c r="G268" s="7">
        <v>7.0791498011179453E-3</v>
      </c>
    </row>
    <row r="269" spans="1:7" x14ac:dyDescent="0.2">
      <c r="A269" s="5">
        <v>30</v>
      </c>
      <c r="B269" s="4" t="s">
        <v>33</v>
      </c>
      <c r="C269" s="4" t="str">
        <f>VLOOKUP(Taulukko1[[#This Row],[Rivivalinta]],Sheet1!$C$1:$E$42,2,FALSE)</f>
        <v>Upplupna avsättningar på nödlidande exponeringar/Nödlidande Exponeringar, %</v>
      </c>
      <c r="D269" s="4" t="str">
        <f>VLOOKUP(Taulukko1[[#This Row],[Rivivalinta]],Sheet1!$C$1:$E$42,3,FALSE)</f>
        <v>Accumulated impairments on non-performing exposures/Non-performing exposures, %</v>
      </c>
      <c r="E269" s="1" t="s">
        <v>51</v>
      </c>
      <c r="F269" s="2">
        <v>42004</v>
      </c>
      <c r="G269" s="7">
        <v>0.56683168316831678</v>
      </c>
    </row>
    <row r="270" spans="1:7" x14ac:dyDescent="0.2">
      <c r="A270" s="5">
        <v>31</v>
      </c>
      <c r="B270" s="4" t="s">
        <v>34</v>
      </c>
      <c r="C270" s="4" t="str">
        <f>VLOOKUP(Taulukko1[[#This Row],[Rivivalinta]],Sheet1!$C$1:$E$42,2,FALSE)</f>
        <v>Kapitalbas</v>
      </c>
      <c r="D270" s="4" t="str">
        <f>VLOOKUP(Taulukko1[[#This Row],[Rivivalinta]],Sheet1!$C$1:$E$42,3,FALSE)</f>
        <v>Own funds</v>
      </c>
      <c r="E270" s="1" t="s">
        <v>51</v>
      </c>
      <c r="F270" s="2">
        <v>42004</v>
      </c>
      <c r="G270" s="6">
        <v>8483.7430000000004</v>
      </c>
    </row>
    <row r="271" spans="1:7" x14ac:dyDescent="0.2">
      <c r="A271" s="5">
        <v>32</v>
      </c>
      <c r="B271" s="4" t="s">
        <v>35</v>
      </c>
      <c r="C271" s="4" t="str">
        <f>VLOOKUP(Taulukko1[[#This Row],[Rivivalinta]],Sheet1!$C$1:$E$42,2,FALSE)</f>
        <v>Kärnprimärkapital (CET 1)</v>
      </c>
      <c r="D271" s="4" t="str">
        <f>VLOOKUP(Taulukko1[[#This Row],[Rivivalinta]],Sheet1!$C$1:$E$42,3,FALSE)</f>
        <v>Common equity tier 1 capital (CET1)</v>
      </c>
      <c r="E271" s="1" t="s">
        <v>51</v>
      </c>
      <c r="F271" s="2">
        <v>42004</v>
      </c>
      <c r="G271" s="6">
        <v>8225.4719999999998</v>
      </c>
    </row>
    <row r="272" spans="1:7" x14ac:dyDescent="0.2">
      <c r="A272" s="5">
        <v>33</v>
      </c>
      <c r="B272" s="4" t="s">
        <v>36</v>
      </c>
      <c r="C272" s="4" t="str">
        <f>VLOOKUP(Taulukko1[[#This Row],[Rivivalinta]],Sheet1!$C$1:$E$42,2,FALSE)</f>
        <v>Övrigt primärkapital (AT 1)</v>
      </c>
      <c r="D272" s="4" t="str">
        <f>VLOOKUP(Taulukko1[[#This Row],[Rivivalinta]],Sheet1!$C$1:$E$42,3,FALSE)</f>
        <v>Additional tier 1 capital (AT 1)</v>
      </c>
      <c r="E272" s="1" t="s">
        <v>51</v>
      </c>
      <c r="F272" s="2">
        <v>42004</v>
      </c>
      <c r="G272" s="6">
        <v>10.167999999999999</v>
      </c>
    </row>
    <row r="273" spans="1:7" x14ac:dyDescent="0.2">
      <c r="A273" s="5">
        <v>34</v>
      </c>
      <c r="B273" s="4" t="s">
        <v>37</v>
      </c>
      <c r="C273" s="4" t="str">
        <f>VLOOKUP(Taulukko1[[#This Row],[Rivivalinta]],Sheet1!$C$1:$E$42,2,FALSE)</f>
        <v>Supplementärkapital (T2)</v>
      </c>
      <c r="D273" s="4" t="str">
        <f>VLOOKUP(Taulukko1[[#This Row],[Rivivalinta]],Sheet1!$C$1:$E$42,3,FALSE)</f>
        <v>Tier 2 capital (T2)</v>
      </c>
      <c r="E273" s="1" t="s">
        <v>51</v>
      </c>
      <c r="F273" s="2">
        <v>42004</v>
      </c>
      <c r="G273" s="6">
        <v>248.10300000000001</v>
      </c>
    </row>
    <row r="274" spans="1:7" x14ac:dyDescent="0.2">
      <c r="A274" s="5">
        <v>35</v>
      </c>
      <c r="B274" s="4" t="s">
        <v>38</v>
      </c>
      <c r="C274" s="4" t="str">
        <f>VLOOKUP(Taulukko1[[#This Row],[Rivivalinta]],Sheet1!$C$1:$E$42,2,FALSE)</f>
        <v>Summa kapitalrelationer, %</v>
      </c>
      <c r="D274" s="4" t="str">
        <f>VLOOKUP(Taulukko1[[#This Row],[Rivivalinta]],Sheet1!$C$1:$E$42,3,FALSE)</f>
        <v>Own funds ratio, %</v>
      </c>
      <c r="E274" s="1" t="s">
        <v>51</v>
      </c>
      <c r="F274" s="2">
        <v>42004</v>
      </c>
      <c r="G274" s="7">
        <v>0.21602769312433354</v>
      </c>
    </row>
    <row r="275" spans="1:7" x14ac:dyDescent="0.2">
      <c r="A275" s="5">
        <v>36</v>
      </c>
      <c r="B275" s="4" t="s">
        <v>39</v>
      </c>
      <c r="C275" s="4" t="str">
        <f>VLOOKUP(Taulukko1[[#This Row],[Rivivalinta]],Sheet1!$C$1:$E$42,2,FALSE)</f>
        <v>Primärkapitalrelation, %</v>
      </c>
      <c r="D275" s="4" t="str">
        <f>VLOOKUP(Taulukko1[[#This Row],[Rivivalinta]],Sheet1!$C$1:$E$42,3,FALSE)</f>
        <v>Tier 1 ratio, %</v>
      </c>
      <c r="E275" s="1" t="s">
        <v>51</v>
      </c>
      <c r="F275" s="2">
        <v>42004</v>
      </c>
      <c r="G275" s="7">
        <v>0.20971006672437936</v>
      </c>
    </row>
    <row r="276" spans="1:7" x14ac:dyDescent="0.2">
      <c r="A276" s="5">
        <v>37</v>
      </c>
      <c r="B276" s="4" t="s">
        <v>40</v>
      </c>
      <c r="C276" s="4" t="str">
        <f>VLOOKUP(Taulukko1[[#This Row],[Rivivalinta]],Sheet1!$C$1:$E$42,2,FALSE)</f>
        <v>Kärnprimärkapitalrelation, %</v>
      </c>
      <c r="D276" s="4" t="str">
        <f>VLOOKUP(Taulukko1[[#This Row],[Rivivalinta]],Sheet1!$C$1:$E$42,3,FALSE)</f>
        <v>CET 1 ratio, %</v>
      </c>
      <c r="E276" s="1" t="s">
        <v>51</v>
      </c>
      <c r="F276" s="2">
        <v>42004</v>
      </c>
      <c r="G276" s="7">
        <v>0.20945115157528912</v>
      </c>
    </row>
    <row r="277" spans="1:7" x14ac:dyDescent="0.2">
      <c r="A277" s="5">
        <v>38</v>
      </c>
      <c r="B277" s="4" t="s">
        <v>41</v>
      </c>
      <c r="C277" s="4" t="str">
        <f>VLOOKUP(Taulukko1[[#This Row],[Rivivalinta]],Sheet1!$C$1:$E$42,2,FALSE)</f>
        <v>Summa exponeringsbelopp (RWA)</v>
      </c>
      <c r="D277" s="4" t="str">
        <f>VLOOKUP(Taulukko1[[#This Row],[Rivivalinta]],Sheet1!$C$1:$E$42,3,FALSE)</f>
        <v>Total risk weighted assets (RWA)</v>
      </c>
      <c r="E277" s="1" t="s">
        <v>51</v>
      </c>
      <c r="F277" s="2">
        <v>42004</v>
      </c>
      <c r="G277" s="6">
        <v>39271.553</v>
      </c>
    </row>
    <row r="278" spans="1:7" x14ac:dyDescent="0.2">
      <c r="A278" s="5">
        <v>39</v>
      </c>
      <c r="B278" s="4" t="s">
        <v>42</v>
      </c>
      <c r="C278" s="4" t="str">
        <f>VLOOKUP(Taulukko1[[#This Row],[Rivivalinta]],Sheet1!$C$1:$E$42,2,FALSE)</f>
        <v>Exponeringsbelopp för kredit-, motpart- och utspädningsrisker</v>
      </c>
      <c r="D278" s="4" t="str">
        <f>VLOOKUP(Taulukko1[[#This Row],[Rivivalinta]],Sheet1!$C$1:$E$42,3,FALSE)</f>
        <v>Credit and counterparty risks</v>
      </c>
      <c r="E278" s="1" t="s">
        <v>51</v>
      </c>
      <c r="F278" s="2">
        <v>42004</v>
      </c>
      <c r="G278" s="6">
        <v>34307.732000000004</v>
      </c>
    </row>
    <row r="279" spans="1:7" x14ac:dyDescent="0.2">
      <c r="A279" s="5">
        <v>40</v>
      </c>
      <c r="B279" s="4" t="s">
        <v>43</v>
      </c>
      <c r="C279" s="4" t="str">
        <f>VLOOKUP(Taulukko1[[#This Row],[Rivivalinta]],Sheet1!$C$1:$E$42,2,FALSE)</f>
        <v>Exponeringsbelopp för positions-, valutakurs- och råvarurisker</v>
      </c>
      <c r="D279" s="4" t="str">
        <f>VLOOKUP(Taulukko1[[#This Row],[Rivivalinta]],Sheet1!$C$1:$E$42,3,FALSE)</f>
        <v>Position, currency and commodity risks</v>
      </c>
      <c r="E279" s="1" t="s">
        <v>51</v>
      </c>
      <c r="F279" s="2">
        <v>42004</v>
      </c>
      <c r="G279" s="6">
        <v>1945.5920000000001</v>
      </c>
    </row>
    <row r="280" spans="1:7" x14ac:dyDescent="0.2">
      <c r="A280" s="5">
        <v>41</v>
      </c>
      <c r="B280" s="4" t="s">
        <v>44</v>
      </c>
      <c r="C280" s="4" t="str">
        <f>VLOOKUP(Taulukko1[[#This Row],[Rivivalinta]],Sheet1!$C$1:$E$42,2,FALSE)</f>
        <v>Exponeringsbelopp för operativ risk</v>
      </c>
      <c r="D280" s="4" t="str">
        <f>VLOOKUP(Taulukko1[[#This Row],[Rivivalinta]],Sheet1!$C$1:$E$42,3,FALSE)</f>
        <v>Operational risks</v>
      </c>
      <c r="E280" s="1" t="s">
        <v>51</v>
      </c>
      <c r="F280" s="2">
        <v>42004</v>
      </c>
      <c r="G280" s="6">
        <v>3018.2289999999998</v>
      </c>
    </row>
    <row r="281" spans="1:7" x14ac:dyDescent="0.2">
      <c r="A281" s="5">
        <v>42</v>
      </c>
      <c r="B281" s="4" t="s">
        <v>45</v>
      </c>
      <c r="C281" s="4" t="str">
        <f>VLOOKUP(Taulukko1[[#This Row],[Rivivalinta]],Sheet1!$C$1:$E$42,2,FALSE)</f>
        <v>Övriga riskexponeringar</v>
      </c>
      <c r="D281" s="4" t="str">
        <f>VLOOKUP(Taulukko1[[#This Row],[Rivivalinta]],Sheet1!$C$1:$E$42,3,FALSE)</f>
        <v>Other risks</v>
      </c>
      <c r="E281" s="1" t="s">
        <v>51</v>
      </c>
      <c r="F281" s="2">
        <v>42004</v>
      </c>
      <c r="G281" s="6"/>
    </row>
    <row r="282" spans="1:7" x14ac:dyDescent="0.2">
      <c r="A282" s="5">
        <v>1</v>
      </c>
      <c r="B282" s="4" t="s">
        <v>5</v>
      </c>
      <c r="C282" s="4" t="str">
        <f>VLOOKUP(Taulukko1[[#This Row],[Rivivalinta]],Sheet1!$C$1:$E$42,2,FALSE)</f>
        <v>Räntenetto</v>
      </c>
      <c r="D282" s="4" t="str">
        <f>VLOOKUP(Taulukko1[[#This Row],[Rivivalinta]],Sheet1!$C$1:$E$42,3,FALSE)</f>
        <v>Net interest margin</v>
      </c>
      <c r="E282" s="1" t="s">
        <v>52</v>
      </c>
      <c r="F282" s="2">
        <v>42004</v>
      </c>
      <c r="G282" s="6">
        <v>3131</v>
      </c>
    </row>
    <row r="283" spans="1:7" x14ac:dyDescent="0.2">
      <c r="A283" s="5">
        <v>2</v>
      </c>
      <c r="B283" s="4" t="s">
        <v>7</v>
      </c>
      <c r="C283" s="4" t="str">
        <f>VLOOKUP(Taulukko1[[#This Row],[Rivivalinta]],Sheet1!$C$1:$E$42,2,FALSE)</f>
        <v>Netto, avgifts- och provisionsintäkter</v>
      </c>
      <c r="D283" s="4" t="str">
        <f>VLOOKUP(Taulukko1[[#This Row],[Rivivalinta]],Sheet1!$C$1:$E$42,3,FALSE)</f>
        <v>Net fee and commission income</v>
      </c>
      <c r="E283" s="1" t="s">
        <v>52</v>
      </c>
      <c r="F283" s="2">
        <v>42004</v>
      </c>
      <c r="G283" s="6">
        <v>432</v>
      </c>
    </row>
    <row r="284" spans="1:7" x14ac:dyDescent="0.2">
      <c r="A284" s="5">
        <v>3</v>
      </c>
      <c r="B284" s="4" t="s">
        <v>8</v>
      </c>
      <c r="C284" s="4" t="str">
        <f>VLOOKUP(Taulukko1[[#This Row],[Rivivalinta]],Sheet1!$C$1:$E$42,2,FALSE)</f>
        <v>Avgifts- och provisionsintäkter</v>
      </c>
      <c r="D284" s="4" t="str">
        <f>VLOOKUP(Taulukko1[[#This Row],[Rivivalinta]],Sheet1!$C$1:$E$42,3,FALSE)</f>
        <v>Fee and commission income</v>
      </c>
      <c r="E284" s="1" t="s">
        <v>52</v>
      </c>
      <c r="F284" s="2">
        <v>42004</v>
      </c>
      <c r="G284" s="6">
        <v>577</v>
      </c>
    </row>
    <row r="285" spans="1:7" x14ac:dyDescent="0.2">
      <c r="A285" s="5">
        <v>4</v>
      </c>
      <c r="B285" s="4" t="s">
        <v>9</v>
      </c>
      <c r="C285" s="4" t="str">
        <f>VLOOKUP(Taulukko1[[#This Row],[Rivivalinta]],Sheet1!$C$1:$E$42,2,FALSE)</f>
        <v>Avgifts- och provisionskostnader</v>
      </c>
      <c r="D285" s="4" t="str">
        <f>VLOOKUP(Taulukko1[[#This Row],[Rivivalinta]],Sheet1!$C$1:$E$42,3,FALSE)</f>
        <v>Fee and commission expenses</v>
      </c>
      <c r="E285" s="1" t="s">
        <v>52</v>
      </c>
      <c r="F285" s="2">
        <v>42004</v>
      </c>
      <c r="G285" s="6">
        <v>145</v>
      </c>
    </row>
    <row r="286" spans="1:7" x14ac:dyDescent="0.2">
      <c r="A286" s="5">
        <v>5</v>
      </c>
      <c r="B286" s="4" t="s">
        <v>10</v>
      </c>
      <c r="C286" s="4" t="str">
        <f>VLOOKUP(Taulukko1[[#This Row],[Rivivalinta]],Sheet1!$C$1:$E$42,2,FALSE)</f>
        <v>Nettointäkter från handel och investeringar</v>
      </c>
      <c r="D286" s="4" t="str">
        <f>VLOOKUP(Taulukko1[[#This Row],[Rivivalinta]],Sheet1!$C$1:$E$42,3,FALSE)</f>
        <v>Net trading and investing income</v>
      </c>
      <c r="E286" s="1" t="s">
        <v>52</v>
      </c>
      <c r="F286" s="2">
        <v>42004</v>
      </c>
      <c r="G286" s="6">
        <v>4</v>
      </c>
    </row>
    <row r="287" spans="1:7" x14ac:dyDescent="0.2">
      <c r="A287" s="5">
        <v>6</v>
      </c>
      <c r="B287" s="4" t="s">
        <v>11</v>
      </c>
      <c r="C287" s="4" t="str">
        <f>VLOOKUP(Taulukko1[[#This Row],[Rivivalinta]],Sheet1!$C$1:$E$42,2,FALSE)</f>
        <v>Övriga intäkter</v>
      </c>
      <c r="D287" s="4" t="str">
        <f>VLOOKUP(Taulukko1[[#This Row],[Rivivalinta]],Sheet1!$C$1:$E$42,3,FALSE)</f>
        <v>Other income</v>
      </c>
      <c r="E287" s="1" t="s">
        <v>52</v>
      </c>
      <c r="F287" s="2">
        <v>42004</v>
      </c>
      <c r="G287" s="6">
        <v>294</v>
      </c>
    </row>
    <row r="288" spans="1:7" x14ac:dyDescent="0.2">
      <c r="A288" s="5">
        <v>7</v>
      </c>
      <c r="B288" s="4" t="s">
        <v>12</v>
      </c>
      <c r="C288" s="4" t="str">
        <f>VLOOKUP(Taulukko1[[#This Row],[Rivivalinta]],Sheet1!$C$1:$E$42,2,FALSE)</f>
        <v>Totala inkomster</v>
      </c>
      <c r="D288" s="4" t="str">
        <f>VLOOKUP(Taulukko1[[#This Row],[Rivivalinta]],Sheet1!$C$1:$E$42,3,FALSE)</f>
        <v>Total income</v>
      </c>
      <c r="E288" s="1" t="s">
        <v>52</v>
      </c>
      <c r="F288" s="2">
        <v>42004</v>
      </c>
      <c r="G288" s="6">
        <v>3861</v>
      </c>
    </row>
    <row r="289" spans="1:7" x14ac:dyDescent="0.2">
      <c r="A289" s="5">
        <v>8</v>
      </c>
      <c r="B289" s="4" t="s">
        <v>13</v>
      </c>
      <c r="C289" s="4" t="str">
        <f>VLOOKUP(Taulukko1[[#This Row],[Rivivalinta]],Sheet1!$C$1:$E$42,2,FALSE)</f>
        <v>Totala kostnader</v>
      </c>
      <c r="D289" s="4" t="str">
        <f>VLOOKUP(Taulukko1[[#This Row],[Rivivalinta]],Sheet1!$C$1:$E$42,3,FALSE)</f>
        <v>Total expenses</v>
      </c>
      <c r="E289" s="1" t="s">
        <v>52</v>
      </c>
      <c r="F289" s="2">
        <v>42004</v>
      </c>
      <c r="G289" s="6">
        <v>3037</v>
      </c>
    </row>
    <row r="290" spans="1:7" x14ac:dyDescent="0.2">
      <c r="A290" s="5">
        <v>9</v>
      </c>
      <c r="B290" s="4" t="s">
        <v>14</v>
      </c>
      <c r="C290" s="4" t="str">
        <f>VLOOKUP(Taulukko1[[#This Row],[Rivivalinta]],Sheet1!$C$1:$E$42,2,FALSE)</f>
        <v>Nedskrivningar av lån och fordringar</v>
      </c>
      <c r="D290" s="4" t="str">
        <f>VLOOKUP(Taulukko1[[#This Row],[Rivivalinta]],Sheet1!$C$1:$E$42,3,FALSE)</f>
        <v>Impairments on loans and receivables</v>
      </c>
      <c r="E290" s="1" t="s">
        <v>52</v>
      </c>
      <c r="F290" s="2">
        <v>42004</v>
      </c>
      <c r="G290" s="6">
        <v>-6</v>
      </c>
    </row>
    <row r="291" spans="1:7" x14ac:dyDescent="0.2">
      <c r="A291" s="5">
        <v>10</v>
      </c>
      <c r="B291" s="4" t="s">
        <v>15</v>
      </c>
      <c r="C291" s="4" t="str">
        <f>VLOOKUP(Taulukko1[[#This Row],[Rivivalinta]],Sheet1!$C$1:$E$42,2,FALSE)</f>
        <v>Rörelsevinst/-förlust</v>
      </c>
      <c r="D291" s="4" t="str">
        <f>VLOOKUP(Taulukko1[[#This Row],[Rivivalinta]],Sheet1!$C$1:$E$42,3,FALSE)</f>
        <v>Operatingprofit/-loss</v>
      </c>
      <c r="E291" s="1" t="s">
        <v>52</v>
      </c>
      <c r="F291" s="2">
        <v>42004</v>
      </c>
      <c r="G291" s="6">
        <v>830</v>
      </c>
    </row>
    <row r="292" spans="1:7" x14ac:dyDescent="0.2">
      <c r="A292" s="5">
        <v>11</v>
      </c>
      <c r="B292" s="4" t="s">
        <v>16</v>
      </c>
      <c r="C292" s="4" t="str">
        <f>VLOOKUP(Taulukko1[[#This Row],[Rivivalinta]],Sheet1!$C$1:$E$42,2,FALSE)</f>
        <v>Kontanta medel och kassabehållning hos centralbanker</v>
      </c>
      <c r="D292" s="4" t="str">
        <f>VLOOKUP(Taulukko1[[#This Row],[Rivivalinta]],Sheet1!$C$1:$E$42,3,FALSE)</f>
        <v>Cash and cash balances at central banks</v>
      </c>
      <c r="E292" s="1" t="s">
        <v>52</v>
      </c>
      <c r="F292" s="2">
        <v>42004</v>
      </c>
      <c r="G292" s="6">
        <v>14693</v>
      </c>
    </row>
    <row r="293" spans="1:7" x14ac:dyDescent="0.2">
      <c r="A293" s="5">
        <v>12</v>
      </c>
      <c r="B293" s="4" t="s">
        <v>17</v>
      </c>
      <c r="C293" s="4" t="str">
        <f>VLOOKUP(Taulukko1[[#This Row],[Rivivalinta]],Sheet1!$C$1:$E$42,2,FALSE)</f>
        <v>Lån och förskott till kreditinstitut</v>
      </c>
      <c r="D293" s="4" t="str">
        <f>VLOOKUP(Taulukko1[[#This Row],[Rivivalinta]],Sheet1!$C$1:$E$42,3,FALSE)</f>
        <v>Loans and advances to credit institutions</v>
      </c>
      <c r="E293" s="1" t="s">
        <v>52</v>
      </c>
      <c r="F293" s="2">
        <v>42004</v>
      </c>
      <c r="G293" s="6">
        <v>6843</v>
      </c>
    </row>
    <row r="294" spans="1:7" x14ac:dyDescent="0.2">
      <c r="A294" s="5">
        <v>13</v>
      </c>
      <c r="B294" s="4" t="s">
        <v>18</v>
      </c>
      <c r="C294" s="4" t="str">
        <f>VLOOKUP(Taulukko1[[#This Row],[Rivivalinta]],Sheet1!$C$1:$E$42,2,FALSE)</f>
        <v>Lån och förskott till allmänheten och offentliga samfund</v>
      </c>
      <c r="D294" s="4" t="str">
        <f>VLOOKUP(Taulukko1[[#This Row],[Rivivalinta]],Sheet1!$C$1:$E$42,3,FALSE)</f>
        <v>Loans and advances to the public and public sector entities</v>
      </c>
      <c r="E294" s="1" t="s">
        <v>52</v>
      </c>
      <c r="F294" s="2">
        <v>42004</v>
      </c>
      <c r="G294" s="6">
        <v>129838</v>
      </c>
    </row>
    <row r="295" spans="1:7" x14ac:dyDescent="0.2">
      <c r="A295" s="5">
        <v>14</v>
      </c>
      <c r="B295" s="4" t="s">
        <v>19</v>
      </c>
      <c r="C295" s="4" t="str">
        <f>VLOOKUP(Taulukko1[[#This Row],[Rivivalinta]],Sheet1!$C$1:$E$42,2,FALSE)</f>
        <v>Värdepapper</v>
      </c>
      <c r="D295" s="4" t="str">
        <f>VLOOKUP(Taulukko1[[#This Row],[Rivivalinta]],Sheet1!$C$1:$E$42,3,FALSE)</f>
        <v>Debt securities</v>
      </c>
      <c r="E295" s="1" t="s">
        <v>52</v>
      </c>
      <c r="F295" s="2">
        <v>42004</v>
      </c>
      <c r="G295" s="6">
        <v>4772</v>
      </c>
    </row>
    <row r="296" spans="1:7" x14ac:dyDescent="0.2">
      <c r="A296" s="5">
        <v>15</v>
      </c>
      <c r="B296" s="4" t="s">
        <v>20</v>
      </c>
      <c r="C296" s="4" t="str">
        <f>VLOOKUP(Taulukko1[[#This Row],[Rivivalinta]],Sheet1!$C$1:$E$42,2,FALSE)</f>
        <v xml:space="preserve">Derivat </v>
      </c>
      <c r="D296" s="4" t="str">
        <f>VLOOKUP(Taulukko1[[#This Row],[Rivivalinta]],Sheet1!$C$1:$E$42,3,FALSE)</f>
        <v xml:space="preserve">Derivatives </v>
      </c>
      <c r="E296" s="1" t="s">
        <v>52</v>
      </c>
      <c r="F296" s="2">
        <v>42004</v>
      </c>
      <c r="G296" s="6">
        <v>223</v>
      </c>
    </row>
    <row r="297" spans="1:7" x14ac:dyDescent="0.2">
      <c r="A297" s="5">
        <v>16</v>
      </c>
      <c r="B297" s="4" t="s">
        <v>21</v>
      </c>
      <c r="C297" s="4" t="str">
        <f>VLOOKUP(Taulukko1[[#This Row],[Rivivalinta]],Sheet1!$C$1:$E$42,2,FALSE)</f>
        <v>Övriga tillgångar</v>
      </c>
      <c r="D297" s="4" t="str">
        <f>VLOOKUP(Taulukko1[[#This Row],[Rivivalinta]],Sheet1!$C$1:$E$42,3,FALSE)</f>
        <v>Other assets</v>
      </c>
      <c r="E297" s="1" t="s">
        <v>52</v>
      </c>
      <c r="F297" s="2">
        <v>42004</v>
      </c>
      <c r="G297" s="6">
        <v>14359</v>
      </c>
    </row>
    <row r="298" spans="1:7" x14ac:dyDescent="0.2">
      <c r="A298" s="5">
        <v>17</v>
      </c>
      <c r="B298" s="4" t="s">
        <v>22</v>
      </c>
      <c r="C298" s="4" t="str">
        <f>VLOOKUP(Taulukko1[[#This Row],[Rivivalinta]],Sheet1!$C$1:$E$42,2,FALSE)</f>
        <v>SUMMA TILLGÅNGAR</v>
      </c>
      <c r="D298" s="4" t="str">
        <f>VLOOKUP(Taulukko1[[#This Row],[Rivivalinta]],Sheet1!$C$1:$E$42,3,FALSE)</f>
        <v>TOTAL ASSETS</v>
      </c>
      <c r="E298" s="1" t="s">
        <v>52</v>
      </c>
      <c r="F298" s="2">
        <v>42004</v>
      </c>
      <c r="G298" s="6">
        <v>170728</v>
      </c>
    </row>
    <row r="299" spans="1:7" x14ac:dyDescent="0.2">
      <c r="A299" s="5">
        <v>18</v>
      </c>
      <c r="B299" s="4" t="s">
        <v>23</v>
      </c>
      <c r="C299" s="4" t="str">
        <f>VLOOKUP(Taulukko1[[#This Row],[Rivivalinta]],Sheet1!$C$1:$E$42,2,FALSE)</f>
        <v>Inlåning från kreditinstitut</v>
      </c>
      <c r="D299" s="4" t="str">
        <f>VLOOKUP(Taulukko1[[#This Row],[Rivivalinta]],Sheet1!$C$1:$E$42,3,FALSE)</f>
        <v>Deposits from credit institutions</v>
      </c>
      <c r="E299" s="1" t="s">
        <v>52</v>
      </c>
      <c r="F299" s="2">
        <v>42004</v>
      </c>
      <c r="G299" s="6">
        <v>37</v>
      </c>
    </row>
    <row r="300" spans="1:7" x14ac:dyDescent="0.2">
      <c r="A300" s="5">
        <v>19</v>
      </c>
      <c r="B300" s="4" t="s">
        <v>24</v>
      </c>
      <c r="C300" s="4" t="str">
        <f>VLOOKUP(Taulukko1[[#This Row],[Rivivalinta]],Sheet1!$C$1:$E$42,2,FALSE)</f>
        <v>Inlåning från allmänheten och offentliga samfund</v>
      </c>
      <c r="D300" s="4" t="str">
        <f>VLOOKUP(Taulukko1[[#This Row],[Rivivalinta]],Sheet1!$C$1:$E$42,3,FALSE)</f>
        <v>Deposits from the public and public sector entities</v>
      </c>
      <c r="E300" s="1" t="s">
        <v>52</v>
      </c>
      <c r="F300" s="2">
        <v>42004</v>
      </c>
      <c r="G300" s="6">
        <v>141722</v>
      </c>
    </row>
    <row r="301" spans="1:7" x14ac:dyDescent="0.2">
      <c r="A301" s="5">
        <v>20</v>
      </c>
      <c r="B301" s="4" t="s">
        <v>25</v>
      </c>
      <c r="C301" s="4" t="str">
        <f>VLOOKUP(Taulukko1[[#This Row],[Rivivalinta]],Sheet1!$C$1:$E$42,2,FALSE)</f>
        <v>Emitterade skuldebrev</v>
      </c>
      <c r="D301" s="4" t="str">
        <f>VLOOKUP(Taulukko1[[#This Row],[Rivivalinta]],Sheet1!$C$1:$E$42,3,FALSE)</f>
        <v>Debt securities issued</v>
      </c>
      <c r="E301" s="1" t="s">
        <v>52</v>
      </c>
      <c r="F301" s="2">
        <v>42004</v>
      </c>
      <c r="G301" s="6"/>
    </row>
    <row r="302" spans="1:7" x14ac:dyDescent="0.2">
      <c r="A302" s="5">
        <v>22</v>
      </c>
      <c r="B302" s="4" t="s">
        <v>26</v>
      </c>
      <c r="C302" s="4" t="str">
        <f>VLOOKUP(Taulukko1[[#This Row],[Rivivalinta]],Sheet1!$C$1:$E$42,2,FALSE)</f>
        <v>Derivat</v>
      </c>
      <c r="D302" s="4" t="str">
        <f>VLOOKUP(Taulukko1[[#This Row],[Rivivalinta]],Sheet1!$C$1:$E$42,3,FALSE)</f>
        <v>Derivatives</v>
      </c>
      <c r="E302" s="1" t="s">
        <v>52</v>
      </c>
      <c r="F302" s="2">
        <v>42004</v>
      </c>
      <c r="G302" s="6"/>
    </row>
    <row r="303" spans="1:7" x14ac:dyDescent="0.2">
      <c r="A303" s="5">
        <v>23</v>
      </c>
      <c r="B303" s="4" t="s">
        <v>27</v>
      </c>
      <c r="C303" s="4" t="str">
        <f>VLOOKUP(Taulukko1[[#This Row],[Rivivalinta]],Sheet1!$C$1:$E$42,2,FALSE)</f>
        <v>Eget kapital</v>
      </c>
      <c r="D303" s="4" t="str">
        <f>VLOOKUP(Taulukko1[[#This Row],[Rivivalinta]],Sheet1!$C$1:$E$42,3,FALSE)</f>
        <v>Total equity</v>
      </c>
      <c r="E303" s="1" t="s">
        <v>52</v>
      </c>
      <c r="F303" s="2">
        <v>42004</v>
      </c>
      <c r="G303" s="6">
        <v>23132</v>
      </c>
    </row>
    <row r="304" spans="1:7" x14ac:dyDescent="0.2">
      <c r="A304" s="5">
        <v>21</v>
      </c>
      <c r="B304" s="4" t="s">
        <v>28</v>
      </c>
      <c r="C304" s="4" t="str">
        <f>VLOOKUP(Taulukko1[[#This Row],[Rivivalinta]],Sheet1!$C$1:$E$42,2,FALSE)</f>
        <v>Övriga skulder</v>
      </c>
      <c r="D304" s="4" t="str">
        <f>VLOOKUP(Taulukko1[[#This Row],[Rivivalinta]],Sheet1!$C$1:$E$42,3,FALSE)</f>
        <v>Other liabilities</v>
      </c>
      <c r="E304" s="1" t="s">
        <v>52</v>
      </c>
      <c r="F304" s="2">
        <v>42004</v>
      </c>
      <c r="G304" s="6">
        <v>5837</v>
      </c>
    </row>
    <row r="305" spans="1:7" x14ac:dyDescent="0.2">
      <c r="A305" s="5">
        <v>24</v>
      </c>
      <c r="B305" s="4" t="s">
        <v>29</v>
      </c>
      <c r="C305" s="4" t="str">
        <f>VLOOKUP(Taulukko1[[#This Row],[Rivivalinta]],Sheet1!$C$1:$E$42,2,FALSE)</f>
        <v>SUMMA EGET KAPITAL OCH SKULDER</v>
      </c>
      <c r="D305" s="4" t="str">
        <f>VLOOKUP(Taulukko1[[#This Row],[Rivivalinta]],Sheet1!$C$1:$E$42,3,FALSE)</f>
        <v>TOTAL EQUITY AND LIABILITIES</v>
      </c>
      <c r="E305" s="1" t="s">
        <v>52</v>
      </c>
      <c r="F305" s="2">
        <v>42004</v>
      </c>
      <c r="G305" s="6">
        <v>170728</v>
      </c>
    </row>
    <row r="306" spans="1:7" x14ac:dyDescent="0.2">
      <c r="A306" s="5">
        <v>25</v>
      </c>
      <c r="B306" s="4" t="s">
        <v>30</v>
      </c>
      <c r="C306" s="4" t="str">
        <f>VLOOKUP(Taulukko1[[#This Row],[Rivivalinta]],Sheet1!$C$1:$E$42,2,FALSE)</f>
        <v>Exponering utanför balansräkningen</v>
      </c>
      <c r="D306" s="4" t="str">
        <f>VLOOKUP(Taulukko1[[#This Row],[Rivivalinta]],Sheet1!$C$1:$E$42,3,FALSE)</f>
        <v>Off balance sheet exposures</v>
      </c>
      <c r="E306" s="1" t="s">
        <v>52</v>
      </c>
      <c r="F306" s="2">
        <v>42004</v>
      </c>
      <c r="G306" s="6">
        <v>4625</v>
      </c>
    </row>
    <row r="307" spans="1:7" x14ac:dyDescent="0.2">
      <c r="A307" s="5">
        <v>28</v>
      </c>
      <c r="B307" s="4" t="s">
        <v>31</v>
      </c>
      <c r="C307" s="4" t="str">
        <f>VLOOKUP(Taulukko1[[#This Row],[Rivivalinta]],Sheet1!$C$1:$E$42,2,FALSE)</f>
        <v>Kostnader/intäkter, %</v>
      </c>
      <c r="D307" s="4" t="str">
        <f>VLOOKUP(Taulukko1[[#This Row],[Rivivalinta]],Sheet1!$C$1:$E$42,3,FALSE)</f>
        <v>Cost/income ratio, %</v>
      </c>
      <c r="E307" s="1" t="s">
        <v>52</v>
      </c>
      <c r="F307" s="2">
        <v>42004</v>
      </c>
      <c r="G307" s="7">
        <v>0.72688100762346697</v>
      </c>
    </row>
    <row r="308" spans="1:7" x14ac:dyDescent="0.2">
      <c r="A308" s="5">
        <v>29</v>
      </c>
      <c r="B308" s="4" t="s">
        <v>32</v>
      </c>
      <c r="C308" s="4" t="str">
        <f>VLOOKUP(Taulukko1[[#This Row],[Rivivalinta]],Sheet1!$C$1:$E$42,2,FALSE)</f>
        <v>Nödlidande exponeringar/Exponeringar, %</v>
      </c>
      <c r="D308" s="4" t="str">
        <f>VLOOKUP(Taulukko1[[#This Row],[Rivivalinta]],Sheet1!$C$1:$E$42,3,FALSE)</f>
        <v>Non-performing exposures/Exposures, %</v>
      </c>
      <c r="E308" s="1" t="s">
        <v>52</v>
      </c>
      <c r="F308" s="2">
        <v>42004</v>
      </c>
      <c r="G308" s="7">
        <v>1.0045188748804579E-2</v>
      </c>
    </row>
    <row r="309" spans="1:7" x14ac:dyDescent="0.2">
      <c r="A309" s="5">
        <v>30</v>
      </c>
      <c r="B309" s="4" t="s">
        <v>33</v>
      </c>
      <c r="C309" s="4" t="str">
        <f>VLOOKUP(Taulukko1[[#This Row],[Rivivalinta]],Sheet1!$C$1:$E$42,2,FALSE)</f>
        <v>Upplupna avsättningar på nödlidande exponeringar/Nödlidande Exponeringar, %</v>
      </c>
      <c r="D309" s="4" t="str">
        <f>VLOOKUP(Taulukko1[[#This Row],[Rivivalinta]],Sheet1!$C$1:$E$42,3,FALSE)</f>
        <v>Accumulated impairments on non-performing exposures/Non-performing exposures, %</v>
      </c>
      <c r="E309" s="1" t="s">
        <v>52</v>
      </c>
      <c r="F309" s="2">
        <v>42004</v>
      </c>
      <c r="G309" s="7">
        <v>0.21802325581395349</v>
      </c>
    </row>
    <row r="310" spans="1:7" x14ac:dyDescent="0.2">
      <c r="A310" s="5">
        <v>31</v>
      </c>
      <c r="B310" s="4" t="s">
        <v>34</v>
      </c>
      <c r="C310" s="4" t="str">
        <f>VLOOKUP(Taulukko1[[#This Row],[Rivivalinta]],Sheet1!$C$1:$E$42,2,FALSE)</f>
        <v>Kapitalbas</v>
      </c>
      <c r="D310" s="4" t="str">
        <f>VLOOKUP(Taulukko1[[#This Row],[Rivivalinta]],Sheet1!$C$1:$E$42,3,FALSE)</f>
        <v>Own funds</v>
      </c>
      <c r="E310" s="1" t="s">
        <v>52</v>
      </c>
      <c r="F310" s="2">
        <v>42004</v>
      </c>
      <c r="G310" s="6">
        <v>25043.06</v>
      </c>
    </row>
    <row r="311" spans="1:7" x14ac:dyDescent="0.2">
      <c r="A311" s="5">
        <v>32</v>
      </c>
      <c r="B311" s="4" t="s">
        <v>35</v>
      </c>
      <c r="C311" s="4" t="str">
        <f>VLOOKUP(Taulukko1[[#This Row],[Rivivalinta]],Sheet1!$C$1:$E$42,2,FALSE)</f>
        <v>Kärnprimärkapital (CET 1)</v>
      </c>
      <c r="D311" s="4" t="str">
        <f>VLOOKUP(Taulukko1[[#This Row],[Rivivalinta]],Sheet1!$C$1:$E$42,3,FALSE)</f>
        <v>Common equity tier 1 capital (CET1)</v>
      </c>
      <c r="E311" s="1" t="s">
        <v>52</v>
      </c>
      <c r="F311" s="2">
        <v>42004</v>
      </c>
      <c r="G311" s="6">
        <v>25013.947</v>
      </c>
    </row>
    <row r="312" spans="1:7" x14ac:dyDescent="0.2">
      <c r="A312" s="5">
        <v>33</v>
      </c>
      <c r="B312" s="4" t="s">
        <v>36</v>
      </c>
      <c r="C312" s="4" t="str">
        <f>VLOOKUP(Taulukko1[[#This Row],[Rivivalinta]],Sheet1!$C$1:$E$42,2,FALSE)</f>
        <v>Övrigt primärkapital (AT 1)</v>
      </c>
      <c r="D312" s="4" t="str">
        <f>VLOOKUP(Taulukko1[[#This Row],[Rivivalinta]],Sheet1!$C$1:$E$42,3,FALSE)</f>
        <v>Additional tier 1 capital (AT 1)</v>
      </c>
      <c r="E312" s="1" t="s">
        <v>52</v>
      </c>
      <c r="F312" s="2">
        <v>42004</v>
      </c>
      <c r="G312" s="6"/>
    </row>
    <row r="313" spans="1:7" x14ac:dyDescent="0.2">
      <c r="A313" s="5">
        <v>34</v>
      </c>
      <c r="B313" s="4" t="s">
        <v>37</v>
      </c>
      <c r="C313" s="4" t="str">
        <f>VLOOKUP(Taulukko1[[#This Row],[Rivivalinta]],Sheet1!$C$1:$E$42,2,FALSE)</f>
        <v>Supplementärkapital (T2)</v>
      </c>
      <c r="D313" s="4" t="str">
        <f>VLOOKUP(Taulukko1[[#This Row],[Rivivalinta]],Sheet1!$C$1:$E$42,3,FALSE)</f>
        <v>Tier 2 capital (T2)</v>
      </c>
      <c r="E313" s="1" t="s">
        <v>52</v>
      </c>
      <c r="F313" s="2">
        <v>42004</v>
      </c>
      <c r="G313" s="6">
        <v>29.111999999999998</v>
      </c>
    </row>
    <row r="314" spans="1:7" x14ac:dyDescent="0.2">
      <c r="A314" s="5">
        <v>35</v>
      </c>
      <c r="B314" s="4" t="s">
        <v>38</v>
      </c>
      <c r="C314" s="4" t="str">
        <f>VLOOKUP(Taulukko1[[#This Row],[Rivivalinta]],Sheet1!$C$1:$E$42,2,FALSE)</f>
        <v>Summa kapitalrelationer, %</v>
      </c>
      <c r="D314" s="4" t="str">
        <f>VLOOKUP(Taulukko1[[#This Row],[Rivivalinta]],Sheet1!$C$1:$E$42,3,FALSE)</f>
        <v>Own funds ratio, %</v>
      </c>
      <c r="E314" s="1" t="s">
        <v>52</v>
      </c>
      <c r="F314" s="2">
        <v>42004</v>
      </c>
      <c r="G314" s="7">
        <v>0.2699804572694503</v>
      </c>
    </row>
    <row r="315" spans="1:7" x14ac:dyDescent="0.2">
      <c r="A315" s="5">
        <v>36</v>
      </c>
      <c r="B315" s="4" t="s">
        <v>39</v>
      </c>
      <c r="C315" s="4" t="str">
        <f>VLOOKUP(Taulukko1[[#This Row],[Rivivalinta]],Sheet1!$C$1:$E$42,2,FALSE)</f>
        <v>Primärkapitalrelation, %</v>
      </c>
      <c r="D315" s="4" t="str">
        <f>VLOOKUP(Taulukko1[[#This Row],[Rivivalinta]],Sheet1!$C$1:$E$42,3,FALSE)</f>
        <v>Tier 1 ratio, %</v>
      </c>
      <c r="E315" s="1" t="s">
        <v>52</v>
      </c>
      <c r="F315" s="2">
        <v>42004</v>
      </c>
      <c r="G315" s="7">
        <v>0.26966660021474192</v>
      </c>
    </row>
    <row r="316" spans="1:7" x14ac:dyDescent="0.2">
      <c r="A316" s="5">
        <v>37</v>
      </c>
      <c r="B316" s="4" t="s">
        <v>40</v>
      </c>
      <c r="C316" s="4" t="str">
        <f>VLOOKUP(Taulukko1[[#This Row],[Rivivalinta]],Sheet1!$C$1:$E$42,2,FALSE)</f>
        <v>Kärnprimärkapitalrelation, %</v>
      </c>
      <c r="D316" s="4" t="str">
        <f>VLOOKUP(Taulukko1[[#This Row],[Rivivalinta]],Sheet1!$C$1:$E$42,3,FALSE)</f>
        <v>CET 1 ratio, %</v>
      </c>
      <c r="E316" s="1" t="s">
        <v>52</v>
      </c>
      <c r="F316" s="2">
        <v>42004</v>
      </c>
      <c r="G316" s="7">
        <v>0.26966660021474192</v>
      </c>
    </row>
    <row r="317" spans="1:7" x14ac:dyDescent="0.2">
      <c r="A317" s="5">
        <v>38</v>
      </c>
      <c r="B317" s="4" t="s">
        <v>41</v>
      </c>
      <c r="C317" s="4" t="str">
        <f>VLOOKUP(Taulukko1[[#This Row],[Rivivalinta]],Sheet1!$C$1:$E$42,2,FALSE)</f>
        <v>Summa exponeringsbelopp (RWA)</v>
      </c>
      <c r="D317" s="4" t="str">
        <f>VLOOKUP(Taulukko1[[#This Row],[Rivivalinta]],Sheet1!$C$1:$E$42,3,FALSE)</f>
        <v>Total risk weighted assets (RWA)</v>
      </c>
      <c r="E317" s="1" t="s">
        <v>52</v>
      </c>
      <c r="F317" s="2">
        <v>42004</v>
      </c>
      <c r="G317" s="6">
        <v>92758.788</v>
      </c>
    </row>
    <row r="318" spans="1:7" x14ac:dyDescent="0.2">
      <c r="A318" s="5">
        <v>39</v>
      </c>
      <c r="B318" s="4" t="s">
        <v>42</v>
      </c>
      <c r="C318" s="4" t="str">
        <f>VLOOKUP(Taulukko1[[#This Row],[Rivivalinta]],Sheet1!$C$1:$E$42,2,FALSE)</f>
        <v>Exponeringsbelopp för kredit-, motpart- och utspädningsrisker</v>
      </c>
      <c r="D318" s="4" t="str">
        <f>VLOOKUP(Taulukko1[[#This Row],[Rivivalinta]],Sheet1!$C$1:$E$42,3,FALSE)</f>
        <v>Credit and counterparty risks</v>
      </c>
      <c r="E318" s="1" t="s">
        <v>52</v>
      </c>
      <c r="F318" s="2">
        <v>42004</v>
      </c>
      <c r="G318" s="6">
        <v>84964.755999999994</v>
      </c>
    </row>
    <row r="319" spans="1:7" x14ac:dyDescent="0.2">
      <c r="A319" s="5">
        <v>40</v>
      </c>
      <c r="B319" s="4" t="s">
        <v>43</v>
      </c>
      <c r="C319" s="4" t="str">
        <f>VLOOKUP(Taulukko1[[#This Row],[Rivivalinta]],Sheet1!$C$1:$E$42,2,FALSE)</f>
        <v>Exponeringsbelopp för positions-, valutakurs- och råvarurisker</v>
      </c>
      <c r="D319" s="4" t="str">
        <f>VLOOKUP(Taulukko1[[#This Row],[Rivivalinta]],Sheet1!$C$1:$E$42,3,FALSE)</f>
        <v>Position, currency and commodity risks</v>
      </c>
      <c r="E319" s="1" t="s">
        <v>52</v>
      </c>
      <c r="F319" s="2">
        <v>42004</v>
      </c>
      <c r="G319" s="6"/>
    </row>
    <row r="320" spans="1:7" x14ac:dyDescent="0.2">
      <c r="A320" s="5">
        <v>41</v>
      </c>
      <c r="B320" s="4" t="s">
        <v>44</v>
      </c>
      <c r="C320" s="4" t="str">
        <f>VLOOKUP(Taulukko1[[#This Row],[Rivivalinta]],Sheet1!$C$1:$E$42,2,FALSE)</f>
        <v>Exponeringsbelopp för operativ risk</v>
      </c>
      <c r="D320" s="4" t="str">
        <f>VLOOKUP(Taulukko1[[#This Row],[Rivivalinta]],Sheet1!$C$1:$E$42,3,FALSE)</f>
        <v>Operational risks</v>
      </c>
      <c r="E320" s="1" t="s">
        <v>52</v>
      </c>
      <c r="F320" s="2">
        <v>42004</v>
      </c>
      <c r="G320" s="6">
        <v>7781.35</v>
      </c>
    </row>
    <row r="321" spans="1:7" x14ac:dyDescent="0.2">
      <c r="A321" s="5">
        <v>42</v>
      </c>
      <c r="B321" s="4" t="s">
        <v>45</v>
      </c>
      <c r="C321" s="4" t="str">
        <f>VLOOKUP(Taulukko1[[#This Row],[Rivivalinta]],Sheet1!$C$1:$E$42,2,FALSE)</f>
        <v>Övriga riskexponeringar</v>
      </c>
      <c r="D321" s="4" t="str">
        <f>VLOOKUP(Taulukko1[[#This Row],[Rivivalinta]],Sheet1!$C$1:$E$42,3,FALSE)</f>
        <v>Other risks</v>
      </c>
      <c r="E321" s="1" t="s">
        <v>52</v>
      </c>
      <c r="F321" s="2">
        <v>42004</v>
      </c>
      <c r="G321" s="6">
        <v>12.682</v>
      </c>
    </row>
    <row r="322" spans="1:7" x14ac:dyDescent="0.2">
      <c r="A322" s="5">
        <v>1</v>
      </c>
      <c r="B322" s="4" t="s">
        <v>5</v>
      </c>
      <c r="C322" s="4" t="str">
        <f>VLOOKUP(Taulukko1[[#This Row],[Rivivalinta]],Sheet1!$C$1:$E$42,2,FALSE)</f>
        <v>Räntenetto</v>
      </c>
      <c r="D322" s="4" t="str">
        <f>VLOOKUP(Taulukko1[[#This Row],[Rivivalinta]],Sheet1!$C$1:$E$42,3,FALSE)</f>
        <v>Net interest margin</v>
      </c>
      <c r="E322" s="1" t="s">
        <v>53</v>
      </c>
      <c r="F322" s="2">
        <v>42004</v>
      </c>
      <c r="G322" s="6">
        <v>1942</v>
      </c>
    </row>
    <row r="323" spans="1:7" x14ac:dyDescent="0.2">
      <c r="A323" s="5">
        <v>2</v>
      </c>
      <c r="B323" s="4" t="s">
        <v>7</v>
      </c>
      <c r="C323" s="4" t="str">
        <f>VLOOKUP(Taulukko1[[#This Row],[Rivivalinta]],Sheet1!$C$1:$E$42,2,FALSE)</f>
        <v>Netto, avgifts- och provisionsintäkter</v>
      </c>
      <c r="D323" s="4" t="str">
        <f>VLOOKUP(Taulukko1[[#This Row],[Rivivalinta]],Sheet1!$C$1:$E$42,3,FALSE)</f>
        <v>Net fee and commission income</v>
      </c>
      <c r="E323" s="1" t="s">
        <v>53</v>
      </c>
      <c r="F323" s="2">
        <v>42004</v>
      </c>
      <c r="G323" s="6">
        <v>602</v>
      </c>
    </row>
    <row r="324" spans="1:7" x14ac:dyDescent="0.2">
      <c r="A324" s="5">
        <v>3</v>
      </c>
      <c r="B324" s="4" t="s">
        <v>8</v>
      </c>
      <c r="C324" s="4" t="str">
        <f>VLOOKUP(Taulukko1[[#This Row],[Rivivalinta]],Sheet1!$C$1:$E$42,2,FALSE)</f>
        <v>Avgifts- och provisionsintäkter</v>
      </c>
      <c r="D324" s="4" t="str">
        <f>VLOOKUP(Taulukko1[[#This Row],[Rivivalinta]],Sheet1!$C$1:$E$42,3,FALSE)</f>
        <v>Fee and commission income</v>
      </c>
      <c r="E324" s="1" t="s">
        <v>53</v>
      </c>
      <c r="F324" s="2">
        <v>42004</v>
      </c>
      <c r="G324" s="6">
        <v>698</v>
      </c>
    </row>
    <row r="325" spans="1:7" x14ac:dyDescent="0.2">
      <c r="A325" s="5">
        <v>4</v>
      </c>
      <c r="B325" s="4" t="s">
        <v>9</v>
      </c>
      <c r="C325" s="4" t="str">
        <f>VLOOKUP(Taulukko1[[#This Row],[Rivivalinta]],Sheet1!$C$1:$E$42,2,FALSE)</f>
        <v>Avgifts- och provisionskostnader</v>
      </c>
      <c r="D325" s="4" t="str">
        <f>VLOOKUP(Taulukko1[[#This Row],[Rivivalinta]],Sheet1!$C$1:$E$42,3,FALSE)</f>
        <v>Fee and commission expenses</v>
      </c>
      <c r="E325" s="1" t="s">
        <v>53</v>
      </c>
      <c r="F325" s="2">
        <v>42004</v>
      </c>
      <c r="G325" s="6">
        <v>96</v>
      </c>
    </row>
    <row r="326" spans="1:7" x14ac:dyDescent="0.2">
      <c r="A326" s="5">
        <v>5</v>
      </c>
      <c r="B326" s="4" t="s">
        <v>10</v>
      </c>
      <c r="C326" s="4" t="str">
        <f>VLOOKUP(Taulukko1[[#This Row],[Rivivalinta]],Sheet1!$C$1:$E$42,2,FALSE)</f>
        <v>Nettointäkter från handel och investeringar</v>
      </c>
      <c r="D326" s="4" t="str">
        <f>VLOOKUP(Taulukko1[[#This Row],[Rivivalinta]],Sheet1!$C$1:$E$42,3,FALSE)</f>
        <v>Net trading and investing income</v>
      </c>
      <c r="E326" s="1" t="s">
        <v>53</v>
      </c>
      <c r="F326" s="2">
        <v>42004</v>
      </c>
      <c r="G326" s="6">
        <v>41</v>
      </c>
    </row>
    <row r="327" spans="1:7" x14ac:dyDescent="0.2">
      <c r="A327" s="5">
        <v>6</v>
      </c>
      <c r="B327" s="4" t="s">
        <v>11</v>
      </c>
      <c r="C327" s="4" t="str">
        <f>VLOOKUP(Taulukko1[[#This Row],[Rivivalinta]],Sheet1!$C$1:$E$42,2,FALSE)</f>
        <v>Övriga intäkter</v>
      </c>
      <c r="D327" s="4" t="str">
        <f>VLOOKUP(Taulukko1[[#This Row],[Rivivalinta]],Sheet1!$C$1:$E$42,3,FALSE)</f>
        <v>Other income</v>
      </c>
      <c r="E327" s="1" t="s">
        <v>53</v>
      </c>
      <c r="F327" s="2">
        <v>42004</v>
      </c>
      <c r="G327" s="6">
        <v>223</v>
      </c>
    </row>
    <row r="328" spans="1:7" x14ac:dyDescent="0.2">
      <c r="A328" s="5">
        <v>7</v>
      </c>
      <c r="B328" s="4" t="s">
        <v>12</v>
      </c>
      <c r="C328" s="4" t="str">
        <f>VLOOKUP(Taulukko1[[#This Row],[Rivivalinta]],Sheet1!$C$1:$E$42,2,FALSE)</f>
        <v>Totala inkomster</v>
      </c>
      <c r="D328" s="4" t="str">
        <f>VLOOKUP(Taulukko1[[#This Row],[Rivivalinta]],Sheet1!$C$1:$E$42,3,FALSE)</f>
        <v>Total income</v>
      </c>
      <c r="E328" s="1" t="s">
        <v>53</v>
      </c>
      <c r="F328" s="2">
        <v>42004</v>
      </c>
      <c r="G328" s="6">
        <v>2808</v>
      </c>
    </row>
    <row r="329" spans="1:7" x14ac:dyDescent="0.2">
      <c r="A329" s="5">
        <v>8</v>
      </c>
      <c r="B329" s="4" t="s">
        <v>13</v>
      </c>
      <c r="C329" s="4" t="str">
        <f>VLOOKUP(Taulukko1[[#This Row],[Rivivalinta]],Sheet1!$C$1:$E$42,2,FALSE)</f>
        <v>Totala kostnader</v>
      </c>
      <c r="D329" s="4" t="str">
        <f>VLOOKUP(Taulukko1[[#This Row],[Rivivalinta]],Sheet1!$C$1:$E$42,3,FALSE)</f>
        <v>Total expenses</v>
      </c>
      <c r="E329" s="1" t="s">
        <v>53</v>
      </c>
      <c r="F329" s="2">
        <v>42004</v>
      </c>
      <c r="G329" s="6">
        <v>2148</v>
      </c>
    </row>
    <row r="330" spans="1:7" x14ac:dyDescent="0.2">
      <c r="A330" s="5">
        <v>9</v>
      </c>
      <c r="B330" s="4" t="s">
        <v>14</v>
      </c>
      <c r="C330" s="4" t="str">
        <f>VLOOKUP(Taulukko1[[#This Row],[Rivivalinta]],Sheet1!$C$1:$E$42,2,FALSE)</f>
        <v>Nedskrivningar av lån och fordringar</v>
      </c>
      <c r="D330" s="4" t="str">
        <f>VLOOKUP(Taulukko1[[#This Row],[Rivivalinta]],Sheet1!$C$1:$E$42,3,FALSE)</f>
        <v>Impairments on loans and receivables</v>
      </c>
      <c r="E330" s="1" t="s">
        <v>53</v>
      </c>
      <c r="F330" s="2">
        <v>42004</v>
      </c>
      <c r="G330" s="6">
        <v>391</v>
      </c>
    </row>
    <row r="331" spans="1:7" x14ac:dyDescent="0.2">
      <c r="A331" s="5">
        <v>10</v>
      </c>
      <c r="B331" s="4" t="s">
        <v>15</v>
      </c>
      <c r="C331" s="4" t="str">
        <f>VLOOKUP(Taulukko1[[#This Row],[Rivivalinta]],Sheet1!$C$1:$E$42,2,FALSE)</f>
        <v>Rörelsevinst/-förlust</v>
      </c>
      <c r="D331" s="4" t="str">
        <f>VLOOKUP(Taulukko1[[#This Row],[Rivivalinta]],Sheet1!$C$1:$E$42,3,FALSE)</f>
        <v>Operatingprofit/-loss</v>
      </c>
      <c r="E331" s="1" t="s">
        <v>53</v>
      </c>
      <c r="F331" s="2">
        <v>42004</v>
      </c>
      <c r="G331" s="6">
        <v>269</v>
      </c>
    </row>
    <row r="332" spans="1:7" x14ac:dyDescent="0.2">
      <c r="A332" s="5">
        <v>11</v>
      </c>
      <c r="B332" s="4" t="s">
        <v>16</v>
      </c>
      <c r="C332" s="4" t="str">
        <f>VLOOKUP(Taulukko1[[#This Row],[Rivivalinta]],Sheet1!$C$1:$E$42,2,FALSE)</f>
        <v>Kontanta medel och kassabehållning hos centralbanker</v>
      </c>
      <c r="D332" s="4" t="str">
        <f>VLOOKUP(Taulukko1[[#This Row],[Rivivalinta]],Sheet1!$C$1:$E$42,3,FALSE)</f>
        <v>Cash and cash balances at central banks</v>
      </c>
      <c r="E332" s="1" t="s">
        <v>53</v>
      </c>
      <c r="F332" s="2">
        <v>42004</v>
      </c>
      <c r="G332" s="6">
        <v>8852</v>
      </c>
    </row>
    <row r="333" spans="1:7" x14ac:dyDescent="0.2">
      <c r="A333" s="5">
        <v>12</v>
      </c>
      <c r="B333" s="4" t="s">
        <v>17</v>
      </c>
      <c r="C333" s="4" t="str">
        <f>VLOOKUP(Taulukko1[[#This Row],[Rivivalinta]],Sheet1!$C$1:$E$42,2,FALSE)</f>
        <v>Lån och förskott till kreditinstitut</v>
      </c>
      <c r="D333" s="4" t="str">
        <f>VLOOKUP(Taulukko1[[#This Row],[Rivivalinta]],Sheet1!$C$1:$E$42,3,FALSE)</f>
        <v>Loans and advances to credit institutions</v>
      </c>
      <c r="E333" s="1" t="s">
        <v>53</v>
      </c>
      <c r="F333" s="2">
        <v>42004</v>
      </c>
      <c r="G333" s="6">
        <v>1426</v>
      </c>
    </row>
    <row r="334" spans="1:7" x14ac:dyDescent="0.2">
      <c r="A334" s="5">
        <v>13</v>
      </c>
      <c r="B334" s="4" t="s">
        <v>18</v>
      </c>
      <c r="C334" s="4" t="str">
        <f>VLOOKUP(Taulukko1[[#This Row],[Rivivalinta]],Sheet1!$C$1:$E$42,2,FALSE)</f>
        <v>Lån och förskott till allmänheten och offentliga samfund</v>
      </c>
      <c r="D334" s="4" t="str">
        <f>VLOOKUP(Taulukko1[[#This Row],[Rivivalinta]],Sheet1!$C$1:$E$42,3,FALSE)</f>
        <v>Loans and advances to the public and public sector entities</v>
      </c>
      <c r="E334" s="1" t="s">
        <v>53</v>
      </c>
      <c r="F334" s="2">
        <v>42004</v>
      </c>
      <c r="G334" s="6">
        <v>87125</v>
      </c>
    </row>
    <row r="335" spans="1:7" x14ac:dyDescent="0.2">
      <c r="A335" s="5">
        <v>14</v>
      </c>
      <c r="B335" s="4" t="s">
        <v>19</v>
      </c>
      <c r="C335" s="4" t="str">
        <f>VLOOKUP(Taulukko1[[#This Row],[Rivivalinta]],Sheet1!$C$1:$E$42,2,FALSE)</f>
        <v>Värdepapper</v>
      </c>
      <c r="D335" s="4" t="str">
        <f>VLOOKUP(Taulukko1[[#This Row],[Rivivalinta]],Sheet1!$C$1:$E$42,3,FALSE)</f>
        <v>Debt securities</v>
      </c>
      <c r="E335" s="1" t="s">
        <v>53</v>
      </c>
      <c r="F335" s="2">
        <v>42004</v>
      </c>
      <c r="G335" s="6"/>
    </row>
    <row r="336" spans="1:7" x14ac:dyDescent="0.2">
      <c r="A336" s="5">
        <v>15</v>
      </c>
      <c r="B336" s="4" t="s">
        <v>20</v>
      </c>
      <c r="C336" s="4" t="str">
        <f>VLOOKUP(Taulukko1[[#This Row],[Rivivalinta]],Sheet1!$C$1:$E$42,2,FALSE)</f>
        <v xml:space="preserve">Derivat </v>
      </c>
      <c r="D336" s="4" t="str">
        <f>VLOOKUP(Taulukko1[[#This Row],[Rivivalinta]],Sheet1!$C$1:$E$42,3,FALSE)</f>
        <v xml:space="preserve">Derivatives </v>
      </c>
      <c r="E336" s="1" t="s">
        <v>53</v>
      </c>
      <c r="F336" s="2">
        <v>42004</v>
      </c>
      <c r="G336" s="6"/>
    </row>
    <row r="337" spans="1:7" x14ac:dyDescent="0.2">
      <c r="A337" s="5">
        <v>16</v>
      </c>
      <c r="B337" s="4" t="s">
        <v>21</v>
      </c>
      <c r="C337" s="4" t="str">
        <f>VLOOKUP(Taulukko1[[#This Row],[Rivivalinta]],Sheet1!$C$1:$E$42,2,FALSE)</f>
        <v>Övriga tillgångar</v>
      </c>
      <c r="D337" s="4" t="str">
        <f>VLOOKUP(Taulukko1[[#This Row],[Rivivalinta]],Sheet1!$C$1:$E$42,3,FALSE)</f>
        <v>Other assets</v>
      </c>
      <c r="E337" s="1" t="s">
        <v>53</v>
      </c>
      <c r="F337" s="2">
        <v>42004</v>
      </c>
      <c r="G337" s="6">
        <v>6962</v>
      </c>
    </row>
    <row r="338" spans="1:7" x14ac:dyDescent="0.2">
      <c r="A338" s="5">
        <v>17</v>
      </c>
      <c r="B338" s="4" t="s">
        <v>22</v>
      </c>
      <c r="C338" s="4" t="str">
        <f>VLOOKUP(Taulukko1[[#This Row],[Rivivalinta]],Sheet1!$C$1:$E$42,2,FALSE)</f>
        <v>SUMMA TILLGÅNGAR</v>
      </c>
      <c r="D338" s="4" t="str">
        <f>VLOOKUP(Taulukko1[[#This Row],[Rivivalinta]],Sheet1!$C$1:$E$42,3,FALSE)</f>
        <v>TOTAL ASSETS</v>
      </c>
      <c r="E338" s="1" t="s">
        <v>53</v>
      </c>
      <c r="F338" s="2">
        <v>42004</v>
      </c>
      <c r="G338" s="6">
        <v>104365</v>
      </c>
    </row>
    <row r="339" spans="1:7" x14ac:dyDescent="0.2">
      <c r="A339" s="5">
        <v>18</v>
      </c>
      <c r="B339" s="4" t="s">
        <v>23</v>
      </c>
      <c r="C339" s="4" t="str">
        <f>VLOOKUP(Taulukko1[[#This Row],[Rivivalinta]],Sheet1!$C$1:$E$42,2,FALSE)</f>
        <v>Inlåning från kreditinstitut</v>
      </c>
      <c r="D339" s="4" t="str">
        <f>VLOOKUP(Taulukko1[[#This Row],[Rivivalinta]],Sheet1!$C$1:$E$42,3,FALSE)</f>
        <v>Deposits from credit institutions</v>
      </c>
      <c r="E339" s="1" t="s">
        <v>53</v>
      </c>
      <c r="F339" s="2">
        <v>42004</v>
      </c>
      <c r="G339" s="6">
        <v>12</v>
      </c>
    </row>
    <row r="340" spans="1:7" x14ac:dyDescent="0.2">
      <c r="A340" s="5">
        <v>19</v>
      </c>
      <c r="B340" s="4" t="s">
        <v>24</v>
      </c>
      <c r="C340" s="4" t="str">
        <f>VLOOKUP(Taulukko1[[#This Row],[Rivivalinta]],Sheet1!$C$1:$E$42,2,FALSE)</f>
        <v>Inlåning från allmänheten och offentliga samfund</v>
      </c>
      <c r="D340" s="4" t="str">
        <f>VLOOKUP(Taulukko1[[#This Row],[Rivivalinta]],Sheet1!$C$1:$E$42,3,FALSE)</f>
        <v>Deposits from the public and public sector entities</v>
      </c>
      <c r="E340" s="1" t="s">
        <v>53</v>
      </c>
      <c r="F340" s="2">
        <v>42004</v>
      </c>
      <c r="G340" s="6">
        <v>89768</v>
      </c>
    </row>
    <row r="341" spans="1:7" x14ac:dyDescent="0.2">
      <c r="A341" s="5">
        <v>20</v>
      </c>
      <c r="B341" s="4" t="s">
        <v>25</v>
      </c>
      <c r="C341" s="4" t="str">
        <f>VLOOKUP(Taulukko1[[#This Row],[Rivivalinta]],Sheet1!$C$1:$E$42,2,FALSE)</f>
        <v>Emitterade skuldebrev</v>
      </c>
      <c r="D341" s="4" t="str">
        <f>VLOOKUP(Taulukko1[[#This Row],[Rivivalinta]],Sheet1!$C$1:$E$42,3,FALSE)</f>
        <v>Debt securities issued</v>
      </c>
      <c r="E341" s="1" t="s">
        <v>53</v>
      </c>
      <c r="F341" s="2">
        <v>42004</v>
      </c>
      <c r="G341" s="6"/>
    </row>
    <row r="342" spans="1:7" x14ac:dyDescent="0.2">
      <c r="A342" s="5">
        <v>22</v>
      </c>
      <c r="B342" s="4" t="s">
        <v>26</v>
      </c>
      <c r="C342" s="4" t="str">
        <f>VLOOKUP(Taulukko1[[#This Row],[Rivivalinta]],Sheet1!$C$1:$E$42,2,FALSE)</f>
        <v>Derivat</v>
      </c>
      <c r="D342" s="4" t="str">
        <f>VLOOKUP(Taulukko1[[#This Row],[Rivivalinta]],Sheet1!$C$1:$E$42,3,FALSE)</f>
        <v>Derivatives</v>
      </c>
      <c r="E342" s="1" t="s">
        <v>53</v>
      </c>
      <c r="F342" s="2">
        <v>42004</v>
      </c>
      <c r="G342" s="6"/>
    </row>
    <row r="343" spans="1:7" x14ac:dyDescent="0.2">
      <c r="A343" s="5">
        <v>23</v>
      </c>
      <c r="B343" s="4" t="s">
        <v>27</v>
      </c>
      <c r="C343" s="4" t="str">
        <f>VLOOKUP(Taulukko1[[#This Row],[Rivivalinta]],Sheet1!$C$1:$E$42,2,FALSE)</f>
        <v>Eget kapital</v>
      </c>
      <c r="D343" s="4" t="str">
        <f>VLOOKUP(Taulukko1[[#This Row],[Rivivalinta]],Sheet1!$C$1:$E$42,3,FALSE)</f>
        <v>Total equity</v>
      </c>
      <c r="E343" s="1" t="s">
        <v>53</v>
      </c>
      <c r="F343" s="2">
        <v>42004</v>
      </c>
      <c r="G343" s="6">
        <v>11133</v>
      </c>
    </row>
    <row r="344" spans="1:7" x14ac:dyDescent="0.2">
      <c r="A344" s="5">
        <v>21</v>
      </c>
      <c r="B344" s="4" t="s">
        <v>28</v>
      </c>
      <c r="C344" s="4" t="str">
        <f>VLOOKUP(Taulukko1[[#This Row],[Rivivalinta]],Sheet1!$C$1:$E$42,2,FALSE)</f>
        <v>Övriga skulder</v>
      </c>
      <c r="D344" s="4" t="str">
        <f>VLOOKUP(Taulukko1[[#This Row],[Rivivalinta]],Sheet1!$C$1:$E$42,3,FALSE)</f>
        <v>Other liabilities</v>
      </c>
      <c r="E344" s="1" t="s">
        <v>53</v>
      </c>
      <c r="F344" s="2">
        <v>42004</v>
      </c>
      <c r="G344" s="6">
        <v>3452</v>
      </c>
    </row>
    <row r="345" spans="1:7" x14ac:dyDescent="0.2">
      <c r="A345" s="5">
        <v>24</v>
      </c>
      <c r="B345" s="4" t="s">
        <v>29</v>
      </c>
      <c r="C345" s="4" t="str">
        <f>VLOOKUP(Taulukko1[[#This Row],[Rivivalinta]],Sheet1!$C$1:$E$42,2,FALSE)</f>
        <v>SUMMA EGET KAPITAL OCH SKULDER</v>
      </c>
      <c r="D345" s="4" t="str">
        <f>VLOOKUP(Taulukko1[[#This Row],[Rivivalinta]],Sheet1!$C$1:$E$42,3,FALSE)</f>
        <v>TOTAL EQUITY AND LIABILITIES</v>
      </c>
      <c r="E345" s="1" t="s">
        <v>53</v>
      </c>
      <c r="F345" s="2">
        <v>42004</v>
      </c>
      <c r="G345" s="6">
        <v>104365</v>
      </c>
    </row>
    <row r="346" spans="1:7" x14ac:dyDescent="0.2">
      <c r="A346" s="5">
        <v>25</v>
      </c>
      <c r="B346" s="4" t="s">
        <v>30</v>
      </c>
      <c r="C346" s="4" t="str">
        <f>VLOOKUP(Taulukko1[[#This Row],[Rivivalinta]],Sheet1!$C$1:$E$42,2,FALSE)</f>
        <v>Exponering utanför balansräkningen</v>
      </c>
      <c r="D346" s="4" t="str">
        <f>VLOOKUP(Taulukko1[[#This Row],[Rivivalinta]],Sheet1!$C$1:$E$42,3,FALSE)</f>
        <v>Off balance sheet exposures</v>
      </c>
      <c r="E346" s="1" t="s">
        <v>53</v>
      </c>
      <c r="F346" s="2">
        <v>42004</v>
      </c>
      <c r="G346" s="6">
        <v>2772</v>
      </c>
    </row>
    <row r="347" spans="1:7" x14ac:dyDescent="0.2">
      <c r="A347" s="5">
        <v>28</v>
      </c>
      <c r="B347" s="4" t="s">
        <v>31</v>
      </c>
      <c r="C347" s="4" t="str">
        <f>VLOOKUP(Taulukko1[[#This Row],[Rivivalinta]],Sheet1!$C$1:$E$42,2,FALSE)</f>
        <v>Kostnader/intäkter, %</v>
      </c>
      <c r="D347" s="4" t="str">
        <f>VLOOKUP(Taulukko1[[#This Row],[Rivivalinta]],Sheet1!$C$1:$E$42,3,FALSE)</f>
        <v>Cost/income ratio, %</v>
      </c>
      <c r="E347" s="1" t="s">
        <v>53</v>
      </c>
      <c r="F347" s="2">
        <v>42004</v>
      </c>
      <c r="G347" s="7">
        <v>0.70679697912039097</v>
      </c>
    </row>
    <row r="348" spans="1:7" x14ac:dyDescent="0.2">
      <c r="A348" s="5">
        <v>29</v>
      </c>
      <c r="B348" s="4" t="s">
        <v>32</v>
      </c>
      <c r="C348" s="4" t="str">
        <f>VLOOKUP(Taulukko1[[#This Row],[Rivivalinta]],Sheet1!$C$1:$E$42,2,FALSE)</f>
        <v>Nödlidande exponeringar/Exponeringar, %</v>
      </c>
      <c r="D348" s="4" t="str">
        <f>VLOOKUP(Taulukko1[[#This Row],[Rivivalinta]],Sheet1!$C$1:$E$42,3,FALSE)</f>
        <v>Non-performing exposures/Exposures, %</v>
      </c>
      <c r="E348" s="1" t="s">
        <v>53</v>
      </c>
      <c r="F348" s="2">
        <v>42004</v>
      </c>
      <c r="G348" s="7">
        <v>3.5534745084082213E-2</v>
      </c>
    </row>
    <row r="349" spans="1:7" x14ac:dyDescent="0.2">
      <c r="A349" s="5">
        <v>30</v>
      </c>
      <c r="B349" s="4" t="s">
        <v>33</v>
      </c>
      <c r="C349" s="4" t="str">
        <f>VLOOKUP(Taulukko1[[#This Row],[Rivivalinta]],Sheet1!$C$1:$E$42,2,FALSE)</f>
        <v>Upplupna avsättningar på nödlidande exponeringar/Nödlidande Exponeringar, %</v>
      </c>
      <c r="D349" s="4" t="str">
        <f>VLOOKUP(Taulukko1[[#This Row],[Rivivalinta]],Sheet1!$C$1:$E$42,3,FALSE)</f>
        <v>Accumulated impairments on non-performing exposures/Non-performing exposures, %</v>
      </c>
      <c r="E349" s="1" t="s">
        <v>53</v>
      </c>
      <c r="F349" s="2">
        <v>42004</v>
      </c>
      <c r="G349" s="7">
        <v>0.42003129890453833</v>
      </c>
    </row>
    <row r="350" spans="1:7" x14ac:dyDescent="0.2">
      <c r="A350" s="5">
        <v>31</v>
      </c>
      <c r="B350" s="4" t="s">
        <v>34</v>
      </c>
      <c r="C350" s="4" t="str">
        <f>VLOOKUP(Taulukko1[[#This Row],[Rivivalinta]],Sheet1!$C$1:$E$42,2,FALSE)</f>
        <v>Kapitalbas</v>
      </c>
      <c r="D350" s="4" t="str">
        <f>VLOOKUP(Taulukko1[[#This Row],[Rivivalinta]],Sheet1!$C$1:$E$42,3,FALSE)</f>
        <v>Own funds</v>
      </c>
      <c r="E350" s="1" t="s">
        <v>53</v>
      </c>
      <c r="F350" s="2">
        <v>42004</v>
      </c>
      <c r="G350" s="6">
        <v>12554.005999999999</v>
      </c>
    </row>
    <row r="351" spans="1:7" x14ac:dyDescent="0.2">
      <c r="A351" s="5">
        <v>32</v>
      </c>
      <c r="B351" s="4" t="s">
        <v>35</v>
      </c>
      <c r="C351" s="4" t="str">
        <f>VLOOKUP(Taulukko1[[#This Row],[Rivivalinta]],Sheet1!$C$1:$E$42,2,FALSE)</f>
        <v>Kärnprimärkapital (CET 1)</v>
      </c>
      <c r="D351" s="4" t="str">
        <f>VLOOKUP(Taulukko1[[#This Row],[Rivivalinta]],Sheet1!$C$1:$E$42,3,FALSE)</f>
        <v>Common equity tier 1 capital (CET1)</v>
      </c>
      <c r="E351" s="1" t="s">
        <v>53</v>
      </c>
      <c r="F351" s="2">
        <v>42004</v>
      </c>
      <c r="G351" s="6">
        <v>12312.198</v>
      </c>
    </row>
    <row r="352" spans="1:7" x14ac:dyDescent="0.2">
      <c r="A352" s="5">
        <v>33</v>
      </c>
      <c r="B352" s="4" t="s">
        <v>36</v>
      </c>
      <c r="C352" s="4" t="str">
        <f>VLOOKUP(Taulukko1[[#This Row],[Rivivalinta]],Sheet1!$C$1:$E$42,2,FALSE)</f>
        <v>Övrigt primärkapital (AT 1)</v>
      </c>
      <c r="D352" s="4" t="str">
        <f>VLOOKUP(Taulukko1[[#This Row],[Rivivalinta]],Sheet1!$C$1:$E$42,3,FALSE)</f>
        <v>Additional tier 1 capital (AT 1)</v>
      </c>
      <c r="E352" s="1" t="s">
        <v>53</v>
      </c>
      <c r="F352" s="2">
        <v>42004</v>
      </c>
      <c r="G352" s="6">
        <v>190.03200000000001</v>
      </c>
    </row>
    <row r="353" spans="1:7" x14ac:dyDescent="0.2">
      <c r="A353" s="5">
        <v>34</v>
      </c>
      <c r="B353" s="4" t="s">
        <v>37</v>
      </c>
      <c r="C353" s="4" t="str">
        <f>VLOOKUP(Taulukko1[[#This Row],[Rivivalinta]],Sheet1!$C$1:$E$42,2,FALSE)</f>
        <v>Supplementärkapital (T2)</v>
      </c>
      <c r="D353" s="4" t="str">
        <f>VLOOKUP(Taulukko1[[#This Row],[Rivivalinta]],Sheet1!$C$1:$E$42,3,FALSE)</f>
        <v>Tier 2 capital (T2)</v>
      </c>
      <c r="E353" s="1" t="s">
        <v>53</v>
      </c>
      <c r="F353" s="2">
        <v>42004</v>
      </c>
      <c r="G353" s="6">
        <v>51.777000000000001</v>
      </c>
    </row>
    <row r="354" spans="1:7" x14ac:dyDescent="0.2">
      <c r="A354" s="5">
        <v>35</v>
      </c>
      <c r="B354" s="4" t="s">
        <v>38</v>
      </c>
      <c r="C354" s="4" t="str">
        <f>VLOOKUP(Taulukko1[[#This Row],[Rivivalinta]],Sheet1!$C$1:$E$42,2,FALSE)</f>
        <v>Summa kapitalrelationer, %</v>
      </c>
      <c r="D354" s="4" t="str">
        <f>VLOOKUP(Taulukko1[[#This Row],[Rivivalinta]],Sheet1!$C$1:$E$42,3,FALSE)</f>
        <v>Own funds ratio, %</v>
      </c>
      <c r="E354" s="1" t="s">
        <v>53</v>
      </c>
      <c r="F354" s="2">
        <v>42004</v>
      </c>
      <c r="G354" s="7">
        <v>0.20850623309437785</v>
      </c>
    </row>
    <row r="355" spans="1:7" x14ac:dyDescent="0.2">
      <c r="A355" s="5">
        <v>36</v>
      </c>
      <c r="B355" s="4" t="s">
        <v>39</v>
      </c>
      <c r="C355" s="4" t="str">
        <f>VLOOKUP(Taulukko1[[#This Row],[Rivivalinta]],Sheet1!$C$1:$E$42,2,FALSE)</f>
        <v>Primärkapitalrelation, %</v>
      </c>
      <c r="D355" s="4" t="str">
        <f>VLOOKUP(Taulukko1[[#This Row],[Rivivalinta]],Sheet1!$C$1:$E$42,3,FALSE)</f>
        <v>Tier 1 ratio, %</v>
      </c>
      <c r="E355" s="1" t="s">
        <v>53</v>
      </c>
      <c r="F355" s="2">
        <v>42004</v>
      </c>
      <c r="G355" s="7">
        <v>0.20764629892478334</v>
      </c>
    </row>
    <row r="356" spans="1:7" x14ac:dyDescent="0.2">
      <c r="A356" s="5">
        <v>37</v>
      </c>
      <c r="B356" s="4" t="s">
        <v>40</v>
      </c>
      <c r="C356" s="4" t="str">
        <f>VLOOKUP(Taulukko1[[#This Row],[Rivivalinta]],Sheet1!$C$1:$E$42,2,FALSE)</f>
        <v>Kärnprimärkapitalrelation, %</v>
      </c>
      <c r="D356" s="4" t="str">
        <f>VLOOKUP(Taulukko1[[#This Row],[Rivivalinta]],Sheet1!$C$1:$E$42,3,FALSE)</f>
        <v>CET 1 ratio, %</v>
      </c>
      <c r="E356" s="1" t="s">
        <v>53</v>
      </c>
      <c r="F356" s="2">
        <v>42004</v>
      </c>
      <c r="G356" s="7">
        <v>0.20449010667129941</v>
      </c>
    </row>
    <row r="357" spans="1:7" x14ac:dyDescent="0.2">
      <c r="A357" s="5">
        <v>38</v>
      </c>
      <c r="B357" s="4" t="s">
        <v>41</v>
      </c>
      <c r="C357" s="4" t="str">
        <f>VLOOKUP(Taulukko1[[#This Row],[Rivivalinta]],Sheet1!$C$1:$E$42,2,FALSE)</f>
        <v>Summa exponeringsbelopp (RWA)</v>
      </c>
      <c r="D357" s="4" t="str">
        <f>VLOOKUP(Taulukko1[[#This Row],[Rivivalinta]],Sheet1!$C$1:$E$42,3,FALSE)</f>
        <v>Total risk weighted assets (RWA)</v>
      </c>
      <c r="E357" s="1" t="s">
        <v>53</v>
      </c>
      <c r="F357" s="2">
        <v>42004</v>
      </c>
      <c r="G357" s="6">
        <v>60209.26</v>
      </c>
    </row>
    <row r="358" spans="1:7" x14ac:dyDescent="0.2">
      <c r="A358" s="5">
        <v>39</v>
      </c>
      <c r="B358" s="4" t="s">
        <v>42</v>
      </c>
      <c r="C358" s="4" t="str">
        <f>VLOOKUP(Taulukko1[[#This Row],[Rivivalinta]],Sheet1!$C$1:$E$42,2,FALSE)</f>
        <v>Exponeringsbelopp för kredit-, motpart- och utspädningsrisker</v>
      </c>
      <c r="D358" s="4" t="str">
        <f>VLOOKUP(Taulukko1[[#This Row],[Rivivalinta]],Sheet1!$C$1:$E$42,3,FALSE)</f>
        <v>Credit and counterparty risks</v>
      </c>
      <c r="E358" s="1" t="s">
        <v>53</v>
      </c>
      <c r="F358" s="2">
        <v>42004</v>
      </c>
      <c r="G358" s="6">
        <v>55321.438999999998</v>
      </c>
    </row>
    <row r="359" spans="1:7" x14ac:dyDescent="0.2">
      <c r="A359" s="5">
        <v>40</v>
      </c>
      <c r="B359" s="4" t="s">
        <v>43</v>
      </c>
      <c r="C359" s="4" t="str">
        <f>VLOOKUP(Taulukko1[[#This Row],[Rivivalinta]],Sheet1!$C$1:$E$42,2,FALSE)</f>
        <v>Exponeringsbelopp för positions-, valutakurs- och råvarurisker</v>
      </c>
      <c r="D359" s="4" t="str">
        <f>VLOOKUP(Taulukko1[[#This Row],[Rivivalinta]],Sheet1!$C$1:$E$42,3,FALSE)</f>
        <v>Position, currency and commodity risks</v>
      </c>
      <c r="E359" s="1" t="s">
        <v>53</v>
      </c>
      <c r="F359" s="2">
        <v>42004</v>
      </c>
      <c r="G359" s="6"/>
    </row>
    <row r="360" spans="1:7" x14ac:dyDescent="0.2">
      <c r="A360" s="5">
        <v>41</v>
      </c>
      <c r="B360" s="4" t="s">
        <v>44</v>
      </c>
      <c r="C360" s="4" t="str">
        <f>VLOOKUP(Taulukko1[[#This Row],[Rivivalinta]],Sheet1!$C$1:$E$42,2,FALSE)</f>
        <v>Exponeringsbelopp för operativ risk</v>
      </c>
      <c r="D360" s="4" t="str">
        <f>VLOOKUP(Taulukko1[[#This Row],[Rivivalinta]],Sheet1!$C$1:$E$42,3,FALSE)</f>
        <v>Operational risks</v>
      </c>
      <c r="E360" s="1" t="s">
        <v>53</v>
      </c>
      <c r="F360" s="2">
        <v>42004</v>
      </c>
      <c r="G360" s="6">
        <v>4887.8209999999999</v>
      </c>
    </row>
    <row r="361" spans="1:7" x14ac:dyDescent="0.2">
      <c r="A361" s="5">
        <v>42</v>
      </c>
      <c r="B361" s="4" t="s">
        <v>45</v>
      </c>
      <c r="C361" s="4" t="str">
        <f>VLOOKUP(Taulukko1[[#This Row],[Rivivalinta]],Sheet1!$C$1:$E$42,2,FALSE)</f>
        <v>Övriga riskexponeringar</v>
      </c>
      <c r="D361" s="4" t="str">
        <f>VLOOKUP(Taulukko1[[#This Row],[Rivivalinta]],Sheet1!$C$1:$E$42,3,FALSE)</f>
        <v>Other risks</v>
      </c>
      <c r="E361" s="1" t="s">
        <v>53</v>
      </c>
      <c r="F361" s="2">
        <v>42004</v>
      </c>
      <c r="G361" s="6"/>
    </row>
    <row r="362" spans="1:7" x14ac:dyDescent="0.2">
      <c r="A362" s="5">
        <v>1</v>
      </c>
      <c r="B362" s="4" t="s">
        <v>5</v>
      </c>
      <c r="C362" s="4" t="str">
        <f>VLOOKUP(Taulukko1[[#This Row],[Rivivalinta]],Sheet1!$C$1:$E$42,2,FALSE)</f>
        <v>Räntenetto</v>
      </c>
      <c r="D362" s="4" t="str">
        <f>VLOOKUP(Taulukko1[[#This Row],[Rivivalinta]],Sheet1!$C$1:$E$42,3,FALSE)</f>
        <v>Net interest margin</v>
      </c>
      <c r="E362" s="1" t="s">
        <v>54</v>
      </c>
      <c r="F362" s="2">
        <v>42004</v>
      </c>
      <c r="G362" s="6">
        <v>2574</v>
      </c>
    </row>
    <row r="363" spans="1:7" x14ac:dyDescent="0.2">
      <c r="A363" s="5">
        <v>2</v>
      </c>
      <c r="B363" s="4" t="s">
        <v>7</v>
      </c>
      <c r="C363" s="4" t="str">
        <f>VLOOKUP(Taulukko1[[#This Row],[Rivivalinta]],Sheet1!$C$1:$E$42,2,FALSE)</f>
        <v>Netto, avgifts- och provisionsintäkter</v>
      </c>
      <c r="D363" s="4" t="str">
        <f>VLOOKUP(Taulukko1[[#This Row],[Rivivalinta]],Sheet1!$C$1:$E$42,3,FALSE)</f>
        <v>Net fee and commission income</v>
      </c>
      <c r="E363" s="1" t="s">
        <v>54</v>
      </c>
      <c r="F363" s="2">
        <v>42004</v>
      </c>
      <c r="G363" s="6">
        <v>618</v>
      </c>
    </row>
    <row r="364" spans="1:7" x14ac:dyDescent="0.2">
      <c r="A364" s="5">
        <v>3</v>
      </c>
      <c r="B364" s="4" t="s">
        <v>8</v>
      </c>
      <c r="C364" s="4" t="str">
        <f>VLOOKUP(Taulukko1[[#This Row],[Rivivalinta]],Sheet1!$C$1:$E$42,2,FALSE)</f>
        <v>Avgifts- och provisionsintäkter</v>
      </c>
      <c r="D364" s="4" t="str">
        <f>VLOOKUP(Taulukko1[[#This Row],[Rivivalinta]],Sheet1!$C$1:$E$42,3,FALSE)</f>
        <v>Fee and commission income</v>
      </c>
      <c r="E364" s="1" t="s">
        <v>54</v>
      </c>
      <c r="F364" s="2">
        <v>42004</v>
      </c>
      <c r="G364" s="6">
        <v>711</v>
      </c>
    </row>
    <row r="365" spans="1:7" x14ac:dyDescent="0.2">
      <c r="A365" s="5">
        <v>4</v>
      </c>
      <c r="B365" s="4" t="s">
        <v>9</v>
      </c>
      <c r="C365" s="4" t="str">
        <f>VLOOKUP(Taulukko1[[#This Row],[Rivivalinta]],Sheet1!$C$1:$E$42,2,FALSE)</f>
        <v>Avgifts- och provisionskostnader</v>
      </c>
      <c r="D365" s="4" t="str">
        <f>VLOOKUP(Taulukko1[[#This Row],[Rivivalinta]],Sheet1!$C$1:$E$42,3,FALSE)</f>
        <v>Fee and commission expenses</v>
      </c>
      <c r="E365" s="1" t="s">
        <v>54</v>
      </c>
      <c r="F365" s="2">
        <v>42004</v>
      </c>
      <c r="G365" s="6">
        <v>93</v>
      </c>
    </row>
    <row r="366" spans="1:7" x14ac:dyDescent="0.2">
      <c r="A366" s="5">
        <v>5</v>
      </c>
      <c r="B366" s="4" t="s">
        <v>10</v>
      </c>
      <c r="C366" s="4" t="str">
        <f>VLOOKUP(Taulukko1[[#This Row],[Rivivalinta]],Sheet1!$C$1:$E$42,2,FALSE)</f>
        <v>Nettointäkter från handel och investeringar</v>
      </c>
      <c r="D366" s="4" t="str">
        <f>VLOOKUP(Taulukko1[[#This Row],[Rivivalinta]],Sheet1!$C$1:$E$42,3,FALSE)</f>
        <v>Net trading and investing income</v>
      </c>
      <c r="E366" s="1" t="s">
        <v>54</v>
      </c>
      <c r="F366" s="2">
        <v>42004</v>
      </c>
      <c r="G366" s="6">
        <v>449</v>
      </c>
    </row>
    <row r="367" spans="1:7" x14ac:dyDescent="0.2">
      <c r="A367" s="5">
        <v>6</v>
      </c>
      <c r="B367" s="4" t="s">
        <v>11</v>
      </c>
      <c r="C367" s="4" t="str">
        <f>VLOOKUP(Taulukko1[[#This Row],[Rivivalinta]],Sheet1!$C$1:$E$42,2,FALSE)</f>
        <v>Övriga intäkter</v>
      </c>
      <c r="D367" s="4" t="str">
        <f>VLOOKUP(Taulukko1[[#This Row],[Rivivalinta]],Sheet1!$C$1:$E$42,3,FALSE)</f>
        <v>Other income</v>
      </c>
      <c r="E367" s="1" t="s">
        <v>54</v>
      </c>
      <c r="F367" s="2">
        <v>42004</v>
      </c>
      <c r="G367" s="6">
        <v>236</v>
      </c>
    </row>
    <row r="368" spans="1:7" x14ac:dyDescent="0.2">
      <c r="A368" s="5">
        <v>7</v>
      </c>
      <c r="B368" s="4" t="s">
        <v>12</v>
      </c>
      <c r="C368" s="4" t="str">
        <f>VLOOKUP(Taulukko1[[#This Row],[Rivivalinta]],Sheet1!$C$1:$E$42,2,FALSE)</f>
        <v>Totala inkomster</v>
      </c>
      <c r="D368" s="4" t="str">
        <f>VLOOKUP(Taulukko1[[#This Row],[Rivivalinta]],Sheet1!$C$1:$E$42,3,FALSE)</f>
        <v>Total income</v>
      </c>
      <c r="E368" s="1" t="s">
        <v>54</v>
      </c>
      <c r="F368" s="2">
        <v>42004</v>
      </c>
      <c r="G368" s="6">
        <v>3877</v>
      </c>
    </row>
    <row r="369" spans="1:7" x14ac:dyDescent="0.2">
      <c r="A369" s="5">
        <v>8</v>
      </c>
      <c r="B369" s="4" t="s">
        <v>13</v>
      </c>
      <c r="C369" s="4" t="str">
        <f>VLOOKUP(Taulukko1[[#This Row],[Rivivalinta]],Sheet1!$C$1:$E$42,2,FALSE)</f>
        <v>Totala kostnader</v>
      </c>
      <c r="D369" s="4" t="str">
        <f>VLOOKUP(Taulukko1[[#This Row],[Rivivalinta]],Sheet1!$C$1:$E$42,3,FALSE)</f>
        <v>Total expenses</v>
      </c>
      <c r="E369" s="1" t="s">
        <v>54</v>
      </c>
      <c r="F369" s="2">
        <v>42004</v>
      </c>
      <c r="G369" s="6">
        <v>2681</v>
      </c>
    </row>
    <row r="370" spans="1:7" x14ac:dyDescent="0.2">
      <c r="A370" s="5">
        <v>9</v>
      </c>
      <c r="B370" s="4" t="s">
        <v>14</v>
      </c>
      <c r="C370" s="4" t="str">
        <f>VLOOKUP(Taulukko1[[#This Row],[Rivivalinta]],Sheet1!$C$1:$E$42,2,FALSE)</f>
        <v>Nedskrivningar av lån och fordringar</v>
      </c>
      <c r="D370" s="4" t="str">
        <f>VLOOKUP(Taulukko1[[#This Row],[Rivivalinta]],Sheet1!$C$1:$E$42,3,FALSE)</f>
        <v>Impairments on loans and receivables</v>
      </c>
      <c r="E370" s="1" t="s">
        <v>54</v>
      </c>
      <c r="F370" s="2">
        <v>42004</v>
      </c>
      <c r="G370" s="6">
        <v>5</v>
      </c>
    </row>
    <row r="371" spans="1:7" x14ac:dyDescent="0.2">
      <c r="A371" s="5">
        <v>10</v>
      </c>
      <c r="B371" s="4" t="s">
        <v>15</v>
      </c>
      <c r="C371" s="4" t="str">
        <f>VLOOKUP(Taulukko1[[#This Row],[Rivivalinta]],Sheet1!$C$1:$E$42,2,FALSE)</f>
        <v>Rörelsevinst/-förlust</v>
      </c>
      <c r="D371" s="4" t="str">
        <f>VLOOKUP(Taulukko1[[#This Row],[Rivivalinta]],Sheet1!$C$1:$E$42,3,FALSE)</f>
        <v>Operatingprofit/-loss</v>
      </c>
      <c r="E371" s="1" t="s">
        <v>54</v>
      </c>
      <c r="F371" s="2">
        <v>42004</v>
      </c>
      <c r="G371" s="6">
        <v>1191</v>
      </c>
    </row>
    <row r="372" spans="1:7" x14ac:dyDescent="0.2">
      <c r="A372" s="5">
        <v>11</v>
      </c>
      <c r="B372" s="4" t="s">
        <v>16</v>
      </c>
      <c r="C372" s="4" t="str">
        <f>VLOOKUP(Taulukko1[[#This Row],[Rivivalinta]],Sheet1!$C$1:$E$42,2,FALSE)</f>
        <v>Kontanta medel och kassabehållning hos centralbanker</v>
      </c>
      <c r="D372" s="4" t="str">
        <f>VLOOKUP(Taulukko1[[#This Row],[Rivivalinta]],Sheet1!$C$1:$E$42,3,FALSE)</f>
        <v>Cash and cash balances at central banks</v>
      </c>
      <c r="E372" s="1" t="s">
        <v>54</v>
      </c>
      <c r="F372" s="2">
        <v>42004</v>
      </c>
      <c r="G372" s="6">
        <v>24337</v>
      </c>
    </row>
    <row r="373" spans="1:7" x14ac:dyDescent="0.2">
      <c r="A373" s="5">
        <v>12</v>
      </c>
      <c r="B373" s="4" t="s">
        <v>17</v>
      </c>
      <c r="C373" s="4" t="str">
        <f>VLOOKUP(Taulukko1[[#This Row],[Rivivalinta]],Sheet1!$C$1:$E$42,2,FALSE)</f>
        <v>Lån och förskott till kreditinstitut</v>
      </c>
      <c r="D373" s="4" t="str">
        <f>VLOOKUP(Taulukko1[[#This Row],[Rivivalinta]],Sheet1!$C$1:$E$42,3,FALSE)</f>
        <v>Loans and advances to credit institutions</v>
      </c>
      <c r="E373" s="1" t="s">
        <v>54</v>
      </c>
      <c r="F373" s="2">
        <v>42004</v>
      </c>
      <c r="G373" s="6">
        <v>3719</v>
      </c>
    </row>
    <row r="374" spans="1:7" x14ac:dyDescent="0.2">
      <c r="A374" s="5">
        <v>13</v>
      </c>
      <c r="B374" s="4" t="s">
        <v>18</v>
      </c>
      <c r="C374" s="4" t="str">
        <f>VLOOKUP(Taulukko1[[#This Row],[Rivivalinta]],Sheet1!$C$1:$E$42,2,FALSE)</f>
        <v>Lån och förskott till allmänheten och offentliga samfund</v>
      </c>
      <c r="D374" s="4" t="str">
        <f>VLOOKUP(Taulukko1[[#This Row],[Rivivalinta]],Sheet1!$C$1:$E$42,3,FALSE)</f>
        <v>Loans and advances to the public and public sector entities</v>
      </c>
      <c r="E374" s="1" t="s">
        <v>54</v>
      </c>
      <c r="F374" s="2">
        <v>42004</v>
      </c>
      <c r="G374" s="6">
        <v>114139</v>
      </c>
    </row>
    <row r="375" spans="1:7" x14ac:dyDescent="0.2">
      <c r="A375" s="5">
        <v>14</v>
      </c>
      <c r="B375" s="4" t="s">
        <v>19</v>
      </c>
      <c r="C375" s="4" t="str">
        <f>VLOOKUP(Taulukko1[[#This Row],[Rivivalinta]],Sheet1!$C$1:$E$42,2,FALSE)</f>
        <v>Värdepapper</v>
      </c>
      <c r="D375" s="4" t="str">
        <f>VLOOKUP(Taulukko1[[#This Row],[Rivivalinta]],Sheet1!$C$1:$E$42,3,FALSE)</f>
        <v>Debt securities</v>
      </c>
      <c r="E375" s="1" t="s">
        <v>54</v>
      </c>
      <c r="F375" s="2">
        <v>42004</v>
      </c>
      <c r="G375" s="6">
        <v>12799</v>
      </c>
    </row>
    <row r="376" spans="1:7" x14ac:dyDescent="0.2">
      <c r="A376" s="5">
        <v>15</v>
      </c>
      <c r="B376" s="4" t="s">
        <v>20</v>
      </c>
      <c r="C376" s="4" t="str">
        <f>VLOOKUP(Taulukko1[[#This Row],[Rivivalinta]],Sheet1!$C$1:$E$42,2,FALSE)</f>
        <v xml:space="preserve">Derivat </v>
      </c>
      <c r="D376" s="4" t="str">
        <f>VLOOKUP(Taulukko1[[#This Row],[Rivivalinta]],Sheet1!$C$1:$E$42,3,FALSE)</f>
        <v xml:space="preserve">Derivatives </v>
      </c>
      <c r="E376" s="1" t="s">
        <v>54</v>
      </c>
      <c r="F376" s="2">
        <v>42004</v>
      </c>
      <c r="G376" s="6"/>
    </row>
    <row r="377" spans="1:7" x14ac:dyDescent="0.2">
      <c r="A377" s="5">
        <v>16</v>
      </c>
      <c r="B377" s="4" t="s">
        <v>21</v>
      </c>
      <c r="C377" s="4" t="str">
        <f>VLOOKUP(Taulukko1[[#This Row],[Rivivalinta]],Sheet1!$C$1:$E$42,2,FALSE)</f>
        <v>Övriga tillgångar</v>
      </c>
      <c r="D377" s="4" t="str">
        <f>VLOOKUP(Taulukko1[[#This Row],[Rivivalinta]],Sheet1!$C$1:$E$42,3,FALSE)</f>
        <v>Other assets</v>
      </c>
      <c r="E377" s="1" t="s">
        <v>54</v>
      </c>
      <c r="F377" s="2">
        <v>42004</v>
      </c>
      <c r="G377" s="6">
        <v>13781</v>
      </c>
    </row>
    <row r="378" spans="1:7" x14ac:dyDescent="0.2">
      <c r="A378" s="5">
        <v>17</v>
      </c>
      <c r="B378" s="4" t="s">
        <v>22</v>
      </c>
      <c r="C378" s="4" t="str">
        <f>VLOOKUP(Taulukko1[[#This Row],[Rivivalinta]],Sheet1!$C$1:$E$42,2,FALSE)</f>
        <v>SUMMA TILLGÅNGAR</v>
      </c>
      <c r="D378" s="4" t="str">
        <f>VLOOKUP(Taulukko1[[#This Row],[Rivivalinta]],Sheet1!$C$1:$E$42,3,FALSE)</f>
        <v>TOTAL ASSETS</v>
      </c>
      <c r="E378" s="1" t="s">
        <v>54</v>
      </c>
      <c r="F378" s="2">
        <v>42004</v>
      </c>
      <c r="G378" s="6">
        <v>168775</v>
      </c>
    </row>
    <row r="379" spans="1:7" x14ac:dyDescent="0.2">
      <c r="A379" s="5">
        <v>18</v>
      </c>
      <c r="B379" s="4" t="s">
        <v>23</v>
      </c>
      <c r="C379" s="4" t="str">
        <f>VLOOKUP(Taulukko1[[#This Row],[Rivivalinta]],Sheet1!$C$1:$E$42,2,FALSE)</f>
        <v>Inlåning från kreditinstitut</v>
      </c>
      <c r="D379" s="4" t="str">
        <f>VLOOKUP(Taulukko1[[#This Row],[Rivivalinta]],Sheet1!$C$1:$E$42,3,FALSE)</f>
        <v>Deposits from credit institutions</v>
      </c>
      <c r="E379" s="1" t="s">
        <v>54</v>
      </c>
      <c r="F379" s="2">
        <v>42004</v>
      </c>
      <c r="G379" s="6">
        <v>62</v>
      </c>
    </row>
    <row r="380" spans="1:7" x14ac:dyDescent="0.2">
      <c r="A380" s="5">
        <v>19</v>
      </c>
      <c r="B380" s="4" t="s">
        <v>24</v>
      </c>
      <c r="C380" s="4" t="str">
        <f>VLOOKUP(Taulukko1[[#This Row],[Rivivalinta]],Sheet1!$C$1:$E$42,2,FALSE)</f>
        <v>Inlåning från allmänheten och offentliga samfund</v>
      </c>
      <c r="D380" s="4" t="str">
        <f>VLOOKUP(Taulukko1[[#This Row],[Rivivalinta]],Sheet1!$C$1:$E$42,3,FALSE)</f>
        <v>Deposits from the public and public sector entities</v>
      </c>
      <c r="E380" s="1" t="s">
        <v>54</v>
      </c>
      <c r="F380" s="2">
        <v>42004</v>
      </c>
      <c r="G380" s="6">
        <v>128687</v>
      </c>
    </row>
    <row r="381" spans="1:7" x14ac:dyDescent="0.2">
      <c r="A381" s="5">
        <v>20</v>
      </c>
      <c r="B381" s="4" t="s">
        <v>25</v>
      </c>
      <c r="C381" s="4" t="str">
        <f>VLOOKUP(Taulukko1[[#This Row],[Rivivalinta]],Sheet1!$C$1:$E$42,2,FALSE)</f>
        <v>Emitterade skuldebrev</v>
      </c>
      <c r="D381" s="4" t="str">
        <f>VLOOKUP(Taulukko1[[#This Row],[Rivivalinta]],Sheet1!$C$1:$E$42,3,FALSE)</f>
        <v>Debt securities issued</v>
      </c>
      <c r="E381" s="1" t="s">
        <v>54</v>
      </c>
      <c r="F381" s="2">
        <v>42004</v>
      </c>
      <c r="G381" s="6"/>
    </row>
    <row r="382" spans="1:7" x14ac:dyDescent="0.2">
      <c r="A382" s="5">
        <v>22</v>
      </c>
      <c r="B382" s="4" t="s">
        <v>26</v>
      </c>
      <c r="C382" s="4" t="str">
        <f>VLOOKUP(Taulukko1[[#This Row],[Rivivalinta]],Sheet1!$C$1:$E$42,2,FALSE)</f>
        <v>Derivat</v>
      </c>
      <c r="D382" s="4" t="str">
        <f>VLOOKUP(Taulukko1[[#This Row],[Rivivalinta]],Sheet1!$C$1:$E$42,3,FALSE)</f>
        <v>Derivatives</v>
      </c>
      <c r="E382" s="1" t="s">
        <v>54</v>
      </c>
      <c r="F382" s="2">
        <v>42004</v>
      </c>
      <c r="G382" s="6"/>
    </row>
    <row r="383" spans="1:7" x14ac:dyDescent="0.2">
      <c r="A383" s="5">
        <v>23</v>
      </c>
      <c r="B383" s="4" t="s">
        <v>27</v>
      </c>
      <c r="C383" s="4" t="str">
        <f>VLOOKUP(Taulukko1[[#This Row],[Rivivalinta]],Sheet1!$C$1:$E$42,2,FALSE)</f>
        <v>Eget kapital</v>
      </c>
      <c r="D383" s="4" t="str">
        <f>VLOOKUP(Taulukko1[[#This Row],[Rivivalinta]],Sheet1!$C$1:$E$42,3,FALSE)</f>
        <v>Total equity</v>
      </c>
      <c r="E383" s="1" t="s">
        <v>54</v>
      </c>
      <c r="F383" s="2">
        <v>42004</v>
      </c>
      <c r="G383" s="6">
        <v>32535</v>
      </c>
    </row>
    <row r="384" spans="1:7" x14ac:dyDescent="0.2">
      <c r="A384" s="5">
        <v>21</v>
      </c>
      <c r="B384" s="4" t="s">
        <v>28</v>
      </c>
      <c r="C384" s="4" t="str">
        <f>VLOOKUP(Taulukko1[[#This Row],[Rivivalinta]],Sheet1!$C$1:$E$42,2,FALSE)</f>
        <v>Övriga skulder</v>
      </c>
      <c r="D384" s="4" t="str">
        <f>VLOOKUP(Taulukko1[[#This Row],[Rivivalinta]],Sheet1!$C$1:$E$42,3,FALSE)</f>
        <v>Other liabilities</v>
      </c>
      <c r="E384" s="1" t="s">
        <v>54</v>
      </c>
      <c r="F384" s="2">
        <v>42004</v>
      </c>
      <c r="G384" s="6">
        <v>7491</v>
      </c>
    </row>
    <row r="385" spans="1:7" x14ac:dyDescent="0.2">
      <c r="A385" s="5">
        <v>24</v>
      </c>
      <c r="B385" s="4" t="s">
        <v>29</v>
      </c>
      <c r="C385" s="4" t="str">
        <f>VLOOKUP(Taulukko1[[#This Row],[Rivivalinta]],Sheet1!$C$1:$E$42,2,FALSE)</f>
        <v>SUMMA EGET KAPITAL OCH SKULDER</v>
      </c>
      <c r="D385" s="4" t="str">
        <f>VLOOKUP(Taulukko1[[#This Row],[Rivivalinta]],Sheet1!$C$1:$E$42,3,FALSE)</f>
        <v>TOTAL EQUITY AND LIABILITIES</v>
      </c>
      <c r="E385" s="1" t="s">
        <v>54</v>
      </c>
      <c r="F385" s="2">
        <v>42004</v>
      </c>
      <c r="G385" s="6">
        <v>168775</v>
      </c>
    </row>
    <row r="386" spans="1:7" x14ac:dyDescent="0.2">
      <c r="A386" s="5">
        <v>25</v>
      </c>
      <c r="B386" s="4" t="s">
        <v>30</v>
      </c>
      <c r="C386" s="4" t="str">
        <f>VLOOKUP(Taulukko1[[#This Row],[Rivivalinta]],Sheet1!$C$1:$E$42,2,FALSE)</f>
        <v>Exponering utanför balansräkningen</v>
      </c>
      <c r="D386" s="4" t="str">
        <f>VLOOKUP(Taulukko1[[#This Row],[Rivivalinta]],Sheet1!$C$1:$E$42,3,FALSE)</f>
        <v>Off balance sheet exposures</v>
      </c>
      <c r="E386" s="1" t="s">
        <v>54</v>
      </c>
      <c r="F386" s="2">
        <v>42004</v>
      </c>
      <c r="G386" s="6">
        <v>8354</v>
      </c>
    </row>
    <row r="387" spans="1:7" x14ac:dyDescent="0.2">
      <c r="A387" s="5">
        <v>28</v>
      </c>
      <c r="B387" s="4" t="s">
        <v>31</v>
      </c>
      <c r="C387" s="4" t="str">
        <f>VLOOKUP(Taulukko1[[#This Row],[Rivivalinta]],Sheet1!$C$1:$E$42,2,FALSE)</f>
        <v>Kostnader/intäkter, %</v>
      </c>
      <c r="D387" s="4" t="str">
        <f>VLOOKUP(Taulukko1[[#This Row],[Rivivalinta]],Sheet1!$C$1:$E$42,3,FALSE)</f>
        <v>Cost/income ratio, %</v>
      </c>
      <c r="E387" s="1" t="s">
        <v>54</v>
      </c>
      <c r="F387" s="2">
        <v>42004</v>
      </c>
      <c r="G387" s="7">
        <v>0.61531038919266645</v>
      </c>
    </row>
    <row r="388" spans="1:7" x14ac:dyDescent="0.2">
      <c r="A388" s="5">
        <v>29</v>
      </c>
      <c r="B388" s="4" t="s">
        <v>32</v>
      </c>
      <c r="C388" s="4" t="str">
        <f>VLOOKUP(Taulukko1[[#This Row],[Rivivalinta]],Sheet1!$C$1:$E$42,2,FALSE)</f>
        <v>Nödlidande exponeringar/Exponeringar, %</v>
      </c>
      <c r="D388" s="4" t="str">
        <f>VLOOKUP(Taulukko1[[#This Row],[Rivivalinta]],Sheet1!$C$1:$E$42,3,FALSE)</f>
        <v>Non-performing exposures/Exposures, %</v>
      </c>
      <c r="E388" s="1" t="s">
        <v>54</v>
      </c>
      <c r="F388" s="2">
        <v>42004</v>
      </c>
      <c r="G388" s="7">
        <v>5.9266708430874742E-3</v>
      </c>
    </row>
    <row r="389" spans="1:7" x14ac:dyDescent="0.2">
      <c r="A389" s="5">
        <v>30</v>
      </c>
      <c r="B389" s="4" t="s">
        <v>33</v>
      </c>
      <c r="C389" s="4" t="str">
        <f>VLOOKUP(Taulukko1[[#This Row],[Rivivalinta]],Sheet1!$C$1:$E$42,2,FALSE)</f>
        <v>Upplupna avsättningar på nödlidande exponeringar/Nödlidande Exponeringar, %</v>
      </c>
      <c r="D389" s="4" t="str">
        <f>VLOOKUP(Taulukko1[[#This Row],[Rivivalinta]],Sheet1!$C$1:$E$42,3,FALSE)</f>
        <v>Accumulated impairments on non-performing exposures/Non-performing exposures, %</v>
      </c>
      <c r="E389" s="1" t="s">
        <v>54</v>
      </c>
      <c r="F389" s="2">
        <v>42004</v>
      </c>
      <c r="G389" s="7">
        <v>9.7357440890125171E-3</v>
      </c>
    </row>
    <row r="390" spans="1:7" x14ac:dyDescent="0.2">
      <c r="A390" s="5">
        <v>31</v>
      </c>
      <c r="B390" s="4" t="s">
        <v>34</v>
      </c>
      <c r="C390" s="4" t="str">
        <f>VLOOKUP(Taulukko1[[#This Row],[Rivivalinta]],Sheet1!$C$1:$E$42,2,FALSE)</f>
        <v>Kapitalbas</v>
      </c>
      <c r="D390" s="4" t="str">
        <f>VLOOKUP(Taulukko1[[#This Row],[Rivivalinta]],Sheet1!$C$1:$E$42,3,FALSE)</f>
        <v>Own funds</v>
      </c>
      <c r="E390" s="1" t="s">
        <v>54</v>
      </c>
      <c r="F390" s="2">
        <v>42004</v>
      </c>
      <c r="G390" s="6">
        <v>34781.353000000003</v>
      </c>
    </row>
    <row r="391" spans="1:7" x14ac:dyDescent="0.2">
      <c r="A391" s="5">
        <v>32</v>
      </c>
      <c r="B391" s="4" t="s">
        <v>35</v>
      </c>
      <c r="C391" s="4" t="str">
        <f>VLOOKUP(Taulukko1[[#This Row],[Rivivalinta]],Sheet1!$C$1:$E$42,2,FALSE)</f>
        <v>Kärnprimärkapital (CET 1)</v>
      </c>
      <c r="D391" s="4" t="str">
        <f>VLOOKUP(Taulukko1[[#This Row],[Rivivalinta]],Sheet1!$C$1:$E$42,3,FALSE)</f>
        <v>Common equity tier 1 capital (CET1)</v>
      </c>
      <c r="E391" s="1" t="s">
        <v>54</v>
      </c>
      <c r="F391" s="2">
        <v>42004</v>
      </c>
      <c r="G391" s="6">
        <v>33095.148999999998</v>
      </c>
    </row>
    <row r="392" spans="1:7" x14ac:dyDescent="0.2">
      <c r="A392" s="5">
        <v>33</v>
      </c>
      <c r="B392" s="4" t="s">
        <v>36</v>
      </c>
      <c r="C392" s="4" t="str">
        <f>VLOOKUP(Taulukko1[[#This Row],[Rivivalinta]],Sheet1!$C$1:$E$42,2,FALSE)</f>
        <v>Övrigt primärkapital (AT 1)</v>
      </c>
      <c r="D392" s="4" t="str">
        <f>VLOOKUP(Taulukko1[[#This Row],[Rivivalinta]],Sheet1!$C$1:$E$42,3,FALSE)</f>
        <v>Additional tier 1 capital (AT 1)</v>
      </c>
      <c r="E392" s="1" t="s">
        <v>54</v>
      </c>
      <c r="F392" s="2">
        <v>42004</v>
      </c>
      <c r="G392" s="6">
        <v>1108.4559999999999</v>
      </c>
    </row>
    <row r="393" spans="1:7" x14ac:dyDescent="0.2">
      <c r="A393" s="5">
        <v>34</v>
      </c>
      <c r="B393" s="4" t="s">
        <v>37</v>
      </c>
      <c r="C393" s="4" t="str">
        <f>VLOOKUP(Taulukko1[[#This Row],[Rivivalinta]],Sheet1!$C$1:$E$42,2,FALSE)</f>
        <v>Supplementärkapital (T2)</v>
      </c>
      <c r="D393" s="4" t="str">
        <f>VLOOKUP(Taulukko1[[#This Row],[Rivivalinta]],Sheet1!$C$1:$E$42,3,FALSE)</f>
        <v>Tier 2 capital (T2)</v>
      </c>
      <c r="E393" s="1" t="s">
        <v>54</v>
      </c>
      <c r="F393" s="2">
        <v>42004</v>
      </c>
      <c r="G393" s="6">
        <v>577.74800000000005</v>
      </c>
    </row>
    <row r="394" spans="1:7" x14ac:dyDescent="0.2">
      <c r="A394" s="5">
        <v>35</v>
      </c>
      <c r="B394" s="4" t="s">
        <v>38</v>
      </c>
      <c r="C394" s="4" t="str">
        <f>VLOOKUP(Taulukko1[[#This Row],[Rivivalinta]],Sheet1!$C$1:$E$42,2,FALSE)</f>
        <v>Summa kapitalrelationer, %</v>
      </c>
      <c r="D394" s="4" t="str">
        <f>VLOOKUP(Taulukko1[[#This Row],[Rivivalinta]],Sheet1!$C$1:$E$42,3,FALSE)</f>
        <v>Own funds ratio, %</v>
      </c>
      <c r="E394" s="1" t="s">
        <v>54</v>
      </c>
      <c r="F394" s="2">
        <v>42004</v>
      </c>
      <c r="G394" s="7">
        <v>0.33729329152455662</v>
      </c>
    </row>
    <row r="395" spans="1:7" x14ac:dyDescent="0.2">
      <c r="A395" s="5">
        <v>36</v>
      </c>
      <c r="B395" s="4" t="s">
        <v>39</v>
      </c>
      <c r="C395" s="4" t="str">
        <f>VLOOKUP(Taulukko1[[#This Row],[Rivivalinta]],Sheet1!$C$1:$E$42,2,FALSE)</f>
        <v>Primärkapitalrelation, %</v>
      </c>
      <c r="D395" s="4" t="str">
        <f>VLOOKUP(Taulukko1[[#This Row],[Rivivalinta]],Sheet1!$C$1:$E$42,3,FALSE)</f>
        <v>Tier 1 ratio, %</v>
      </c>
      <c r="E395" s="1" t="s">
        <v>54</v>
      </c>
      <c r="F395" s="2">
        <v>42004</v>
      </c>
      <c r="G395" s="7">
        <v>0.33169056167699346</v>
      </c>
    </row>
    <row r="396" spans="1:7" x14ac:dyDescent="0.2">
      <c r="A396" s="5">
        <v>37</v>
      </c>
      <c r="B396" s="4" t="s">
        <v>40</v>
      </c>
      <c r="C396" s="4" t="str">
        <f>VLOOKUP(Taulukko1[[#This Row],[Rivivalinta]],Sheet1!$C$1:$E$42,2,FALSE)</f>
        <v>Kärnprimärkapitalrelation, %</v>
      </c>
      <c r="D396" s="4" t="str">
        <f>VLOOKUP(Taulukko1[[#This Row],[Rivivalinta]],Sheet1!$C$1:$E$42,3,FALSE)</f>
        <v>CET 1 ratio, %</v>
      </c>
      <c r="E396" s="1" t="s">
        <v>54</v>
      </c>
      <c r="F396" s="2">
        <v>42004</v>
      </c>
      <c r="G396" s="7">
        <v>0.32094127389770138</v>
      </c>
    </row>
    <row r="397" spans="1:7" x14ac:dyDescent="0.2">
      <c r="A397" s="5">
        <v>38</v>
      </c>
      <c r="B397" s="4" t="s">
        <v>41</v>
      </c>
      <c r="C397" s="4" t="str">
        <f>VLOOKUP(Taulukko1[[#This Row],[Rivivalinta]],Sheet1!$C$1:$E$42,2,FALSE)</f>
        <v>Summa exponeringsbelopp (RWA)</v>
      </c>
      <c r="D397" s="4" t="str">
        <f>VLOOKUP(Taulukko1[[#This Row],[Rivivalinta]],Sheet1!$C$1:$E$42,3,FALSE)</f>
        <v>Total risk weighted assets (RWA)</v>
      </c>
      <c r="E397" s="1" t="s">
        <v>54</v>
      </c>
      <c r="F397" s="2">
        <v>42004</v>
      </c>
      <c r="G397" s="6">
        <v>103119.018</v>
      </c>
    </row>
    <row r="398" spans="1:7" x14ac:dyDescent="0.2">
      <c r="A398" s="5">
        <v>39</v>
      </c>
      <c r="B398" s="4" t="s">
        <v>42</v>
      </c>
      <c r="C398" s="4" t="str">
        <f>VLOOKUP(Taulukko1[[#This Row],[Rivivalinta]],Sheet1!$C$1:$E$42,2,FALSE)</f>
        <v>Exponeringsbelopp för kredit-, motpart- och utspädningsrisker</v>
      </c>
      <c r="D398" s="4" t="str">
        <f>VLOOKUP(Taulukko1[[#This Row],[Rivivalinta]],Sheet1!$C$1:$E$42,3,FALSE)</f>
        <v>Credit and counterparty risks</v>
      </c>
      <c r="E398" s="1" t="s">
        <v>54</v>
      </c>
      <c r="F398" s="2">
        <v>42004</v>
      </c>
      <c r="G398" s="6">
        <v>95431.407999999996</v>
      </c>
    </row>
    <row r="399" spans="1:7" x14ac:dyDescent="0.2">
      <c r="A399" s="5">
        <v>40</v>
      </c>
      <c r="B399" s="4" t="s">
        <v>43</v>
      </c>
      <c r="C399" s="4" t="str">
        <f>VLOOKUP(Taulukko1[[#This Row],[Rivivalinta]],Sheet1!$C$1:$E$42,2,FALSE)</f>
        <v>Exponeringsbelopp för positions-, valutakurs- och råvarurisker</v>
      </c>
      <c r="D399" s="4" t="str">
        <f>VLOOKUP(Taulukko1[[#This Row],[Rivivalinta]],Sheet1!$C$1:$E$42,3,FALSE)</f>
        <v>Position, currency and commodity risks</v>
      </c>
      <c r="E399" s="1" t="s">
        <v>54</v>
      </c>
      <c r="F399" s="2">
        <v>42004</v>
      </c>
      <c r="G399" s="6"/>
    </row>
    <row r="400" spans="1:7" x14ac:dyDescent="0.2">
      <c r="A400" s="5">
        <v>41</v>
      </c>
      <c r="B400" s="4" t="s">
        <v>44</v>
      </c>
      <c r="C400" s="4" t="str">
        <f>VLOOKUP(Taulukko1[[#This Row],[Rivivalinta]],Sheet1!$C$1:$E$42,2,FALSE)</f>
        <v>Exponeringsbelopp för operativ risk</v>
      </c>
      <c r="D400" s="4" t="str">
        <f>VLOOKUP(Taulukko1[[#This Row],[Rivivalinta]],Sheet1!$C$1:$E$42,3,FALSE)</f>
        <v>Operational risks</v>
      </c>
      <c r="E400" s="1" t="s">
        <v>54</v>
      </c>
      <c r="F400" s="2">
        <v>42004</v>
      </c>
      <c r="G400" s="6">
        <v>7687.61</v>
      </c>
    </row>
    <row r="401" spans="1:7" x14ac:dyDescent="0.2">
      <c r="A401" s="5">
        <v>42</v>
      </c>
      <c r="B401" s="4" t="s">
        <v>45</v>
      </c>
      <c r="C401" s="4" t="str">
        <f>VLOOKUP(Taulukko1[[#This Row],[Rivivalinta]],Sheet1!$C$1:$E$42,2,FALSE)</f>
        <v>Övriga riskexponeringar</v>
      </c>
      <c r="D401" s="4" t="str">
        <f>VLOOKUP(Taulukko1[[#This Row],[Rivivalinta]],Sheet1!$C$1:$E$42,3,FALSE)</f>
        <v>Other risks</v>
      </c>
      <c r="E401" s="1" t="s">
        <v>54</v>
      </c>
      <c r="F401" s="2">
        <v>42004</v>
      </c>
      <c r="G401" s="6"/>
    </row>
    <row r="402" spans="1:7" x14ac:dyDescent="0.2">
      <c r="A402" s="5">
        <v>1</v>
      </c>
      <c r="B402" s="4" t="s">
        <v>5</v>
      </c>
      <c r="C402" s="4" t="str">
        <f>VLOOKUP(Taulukko1[[#This Row],[Rivivalinta]],Sheet1!$C$1:$E$42,2,FALSE)</f>
        <v>Räntenetto</v>
      </c>
      <c r="D402" s="4" t="str">
        <f>VLOOKUP(Taulukko1[[#This Row],[Rivivalinta]],Sheet1!$C$1:$E$42,3,FALSE)</f>
        <v>Net interest margin</v>
      </c>
      <c r="E402" s="1" t="s">
        <v>55</v>
      </c>
      <c r="F402" s="2">
        <v>42004</v>
      </c>
      <c r="G402" s="6">
        <v>3565</v>
      </c>
    </row>
    <row r="403" spans="1:7" x14ac:dyDescent="0.2">
      <c r="A403" s="5">
        <v>2</v>
      </c>
      <c r="B403" s="4" t="s">
        <v>7</v>
      </c>
      <c r="C403" s="4" t="str">
        <f>VLOOKUP(Taulukko1[[#This Row],[Rivivalinta]],Sheet1!$C$1:$E$42,2,FALSE)</f>
        <v>Netto, avgifts- och provisionsintäkter</v>
      </c>
      <c r="D403" s="4" t="str">
        <f>VLOOKUP(Taulukko1[[#This Row],[Rivivalinta]],Sheet1!$C$1:$E$42,3,FALSE)</f>
        <v>Net fee and commission income</v>
      </c>
      <c r="E403" s="1" t="s">
        <v>55</v>
      </c>
      <c r="F403" s="2">
        <v>42004</v>
      </c>
      <c r="G403" s="6">
        <v>1771</v>
      </c>
    </row>
    <row r="404" spans="1:7" x14ac:dyDescent="0.2">
      <c r="A404" s="5">
        <v>3</v>
      </c>
      <c r="B404" s="4" t="s">
        <v>8</v>
      </c>
      <c r="C404" s="4" t="str">
        <f>VLOOKUP(Taulukko1[[#This Row],[Rivivalinta]],Sheet1!$C$1:$E$42,2,FALSE)</f>
        <v>Avgifts- och provisionsintäkter</v>
      </c>
      <c r="D404" s="4" t="str">
        <f>VLOOKUP(Taulukko1[[#This Row],[Rivivalinta]],Sheet1!$C$1:$E$42,3,FALSE)</f>
        <v>Fee and commission income</v>
      </c>
      <c r="E404" s="1" t="s">
        <v>55</v>
      </c>
      <c r="F404" s="2">
        <v>42004</v>
      </c>
      <c r="G404" s="6">
        <v>2018</v>
      </c>
    </row>
    <row r="405" spans="1:7" x14ac:dyDescent="0.2">
      <c r="A405" s="5">
        <v>4</v>
      </c>
      <c r="B405" s="4" t="s">
        <v>9</v>
      </c>
      <c r="C405" s="4" t="str">
        <f>VLOOKUP(Taulukko1[[#This Row],[Rivivalinta]],Sheet1!$C$1:$E$42,2,FALSE)</f>
        <v>Avgifts- och provisionskostnader</v>
      </c>
      <c r="D405" s="4" t="str">
        <f>VLOOKUP(Taulukko1[[#This Row],[Rivivalinta]],Sheet1!$C$1:$E$42,3,FALSE)</f>
        <v>Fee and commission expenses</v>
      </c>
      <c r="E405" s="1" t="s">
        <v>55</v>
      </c>
      <c r="F405" s="2">
        <v>42004</v>
      </c>
      <c r="G405" s="6">
        <v>247</v>
      </c>
    </row>
    <row r="406" spans="1:7" x14ac:dyDescent="0.2">
      <c r="A406" s="5">
        <v>5</v>
      </c>
      <c r="B406" s="4" t="s">
        <v>10</v>
      </c>
      <c r="C406" s="4" t="str">
        <f>VLOOKUP(Taulukko1[[#This Row],[Rivivalinta]],Sheet1!$C$1:$E$42,2,FALSE)</f>
        <v>Nettointäkter från handel och investeringar</v>
      </c>
      <c r="D406" s="4" t="str">
        <f>VLOOKUP(Taulukko1[[#This Row],[Rivivalinta]],Sheet1!$C$1:$E$42,3,FALSE)</f>
        <v>Net trading and investing income</v>
      </c>
      <c r="E406" s="1" t="s">
        <v>55</v>
      </c>
      <c r="F406" s="2">
        <v>42004</v>
      </c>
      <c r="G406" s="6">
        <v>309</v>
      </c>
    </row>
    <row r="407" spans="1:7" x14ac:dyDescent="0.2">
      <c r="A407" s="5">
        <v>6</v>
      </c>
      <c r="B407" s="4" t="s">
        <v>11</v>
      </c>
      <c r="C407" s="4" t="str">
        <f>VLOOKUP(Taulukko1[[#This Row],[Rivivalinta]],Sheet1!$C$1:$E$42,2,FALSE)</f>
        <v>Övriga intäkter</v>
      </c>
      <c r="D407" s="4" t="str">
        <f>VLOOKUP(Taulukko1[[#This Row],[Rivivalinta]],Sheet1!$C$1:$E$42,3,FALSE)</f>
        <v>Other income</v>
      </c>
      <c r="E407" s="1" t="s">
        <v>55</v>
      </c>
      <c r="F407" s="2">
        <v>42004</v>
      </c>
      <c r="G407" s="6">
        <v>274</v>
      </c>
    </row>
    <row r="408" spans="1:7" x14ac:dyDescent="0.2">
      <c r="A408" s="5">
        <v>7</v>
      </c>
      <c r="B408" s="4" t="s">
        <v>12</v>
      </c>
      <c r="C408" s="4" t="str">
        <f>VLOOKUP(Taulukko1[[#This Row],[Rivivalinta]],Sheet1!$C$1:$E$42,2,FALSE)</f>
        <v>Totala inkomster</v>
      </c>
      <c r="D408" s="4" t="str">
        <f>VLOOKUP(Taulukko1[[#This Row],[Rivivalinta]],Sheet1!$C$1:$E$42,3,FALSE)</f>
        <v>Total income</v>
      </c>
      <c r="E408" s="1" t="s">
        <v>55</v>
      </c>
      <c r="F408" s="2">
        <v>42004</v>
      </c>
      <c r="G408" s="6">
        <v>5919</v>
      </c>
    </row>
    <row r="409" spans="1:7" x14ac:dyDescent="0.2">
      <c r="A409" s="5">
        <v>8</v>
      </c>
      <c r="B409" s="4" t="s">
        <v>13</v>
      </c>
      <c r="C409" s="4" t="str">
        <f>VLOOKUP(Taulukko1[[#This Row],[Rivivalinta]],Sheet1!$C$1:$E$42,2,FALSE)</f>
        <v>Totala kostnader</v>
      </c>
      <c r="D409" s="4" t="str">
        <f>VLOOKUP(Taulukko1[[#This Row],[Rivivalinta]],Sheet1!$C$1:$E$42,3,FALSE)</f>
        <v>Total expenses</v>
      </c>
      <c r="E409" s="1" t="s">
        <v>55</v>
      </c>
      <c r="F409" s="2">
        <v>42004</v>
      </c>
      <c r="G409" s="6">
        <v>4699</v>
      </c>
    </row>
    <row r="410" spans="1:7" x14ac:dyDescent="0.2">
      <c r="A410" s="5">
        <v>9</v>
      </c>
      <c r="B410" s="4" t="s">
        <v>14</v>
      </c>
      <c r="C410" s="4" t="str">
        <f>VLOOKUP(Taulukko1[[#This Row],[Rivivalinta]],Sheet1!$C$1:$E$42,2,FALSE)</f>
        <v>Nedskrivningar av lån och fordringar</v>
      </c>
      <c r="D410" s="4" t="str">
        <f>VLOOKUP(Taulukko1[[#This Row],[Rivivalinta]],Sheet1!$C$1:$E$42,3,FALSE)</f>
        <v>Impairments on loans and receivables</v>
      </c>
      <c r="E410" s="1" t="s">
        <v>55</v>
      </c>
      <c r="F410" s="2">
        <v>42004</v>
      </c>
      <c r="G410" s="6">
        <v>174</v>
      </c>
    </row>
    <row r="411" spans="1:7" x14ac:dyDescent="0.2">
      <c r="A411" s="5">
        <v>10</v>
      </c>
      <c r="B411" s="4" t="s">
        <v>15</v>
      </c>
      <c r="C411" s="4" t="str">
        <f>VLOOKUP(Taulukko1[[#This Row],[Rivivalinta]],Sheet1!$C$1:$E$42,2,FALSE)</f>
        <v>Rörelsevinst/-förlust</v>
      </c>
      <c r="D411" s="4" t="str">
        <f>VLOOKUP(Taulukko1[[#This Row],[Rivivalinta]],Sheet1!$C$1:$E$42,3,FALSE)</f>
        <v>Operatingprofit/-loss</v>
      </c>
      <c r="E411" s="1" t="s">
        <v>55</v>
      </c>
      <c r="F411" s="2">
        <v>42004</v>
      </c>
      <c r="G411" s="6">
        <v>1046</v>
      </c>
    </row>
    <row r="412" spans="1:7" x14ac:dyDescent="0.2">
      <c r="A412" s="5">
        <v>11</v>
      </c>
      <c r="B412" s="4" t="s">
        <v>16</v>
      </c>
      <c r="C412" s="4" t="str">
        <f>VLOOKUP(Taulukko1[[#This Row],[Rivivalinta]],Sheet1!$C$1:$E$42,2,FALSE)</f>
        <v>Kontanta medel och kassabehållning hos centralbanker</v>
      </c>
      <c r="D412" s="4" t="str">
        <f>VLOOKUP(Taulukko1[[#This Row],[Rivivalinta]],Sheet1!$C$1:$E$42,3,FALSE)</f>
        <v>Cash and cash balances at central banks</v>
      </c>
      <c r="E412" s="1" t="s">
        <v>55</v>
      </c>
      <c r="F412" s="2">
        <v>42004</v>
      </c>
      <c r="G412" s="6">
        <v>7737</v>
      </c>
    </row>
    <row r="413" spans="1:7" x14ac:dyDescent="0.2">
      <c r="A413" s="5">
        <v>12</v>
      </c>
      <c r="B413" s="4" t="s">
        <v>17</v>
      </c>
      <c r="C413" s="4" t="str">
        <f>VLOOKUP(Taulukko1[[#This Row],[Rivivalinta]],Sheet1!$C$1:$E$42,2,FALSE)</f>
        <v>Lån och förskott till kreditinstitut</v>
      </c>
      <c r="D413" s="4" t="str">
        <f>VLOOKUP(Taulukko1[[#This Row],[Rivivalinta]],Sheet1!$C$1:$E$42,3,FALSE)</f>
        <v>Loans and advances to credit institutions</v>
      </c>
      <c r="E413" s="1" t="s">
        <v>55</v>
      </c>
      <c r="F413" s="2">
        <v>42004</v>
      </c>
      <c r="G413" s="6">
        <v>10155</v>
      </c>
    </row>
    <row r="414" spans="1:7" x14ac:dyDescent="0.2">
      <c r="A414" s="5">
        <v>13</v>
      </c>
      <c r="B414" s="4" t="s">
        <v>18</v>
      </c>
      <c r="C414" s="4" t="str">
        <f>VLOOKUP(Taulukko1[[#This Row],[Rivivalinta]],Sheet1!$C$1:$E$42,2,FALSE)</f>
        <v>Lån och förskott till allmänheten och offentliga samfund</v>
      </c>
      <c r="D414" s="4" t="str">
        <f>VLOOKUP(Taulukko1[[#This Row],[Rivivalinta]],Sheet1!$C$1:$E$42,3,FALSE)</f>
        <v>Loans and advances to the public and public sector entities</v>
      </c>
      <c r="E414" s="1" t="s">
        <v>55</v>
      </c>
      <c r="F414" s="2">
        <v>42004</v>
      </c>
      <c r="G414" s="6">
        <v>190377</v>
      </c>
    </row>
    <row r="415" spans="1:7" x14ac:dyDescent="0.2">
      <c r="A415" s="5">
        <v>14</v>
      </c>
      <c r="B415" s="4" t="s">
        <v>19</v>
      </c>
      <c r="C415" s="4" t="str">
        <f>VLOOKUP(Taulukko1[[#This Row],[Rivivalinta]],Sheet1!$C$1:$E$42,2,FALSE)</f>
        <v>Värdepapper</v>
      </c>
      <c r="D415" s="4" t="str">
        <f>VLOOKUP(Taulukko1[[#This Row],[Rivivalinta]],Sheet1!$C$1:$E$42,3,FALSE)</f>
        <v>Debt securities</v>
      </c>
      <c r="E415" s="1" t="s">
        <v>55</v>
      </c>
      <c r="F415" s="2">
        <v>42004</v>
      </c>
      <c r="G415" s="6">
        <v>4821</v>
      </c>
    </row>
    <row r="416" spans="1:7" x14ac:dyDescent="0.2">
      <c r="A416" s="5">
        <v>15</v>
      </c>
      <c r="B416" s="4" t="s">
        <v>20</v>
      </c>
      <c r="C416" s="4" t="str">
        <f>VLOOKUP(Taulukko1[[#This Row],[Rivivalinta]],Sheet1!$C$1:$E$42,2,FALSE)</f>
        <v xml:space="preserve">Derivat </v>
      </c>
      <c r="D416" s="4" t="str">
        <f>VLOOKUP(Taulukko1[[#This Row],[Rivivalinta]],Sheet1!$C$1:$E$42,3,FALSE)</f>
        <v xml:space="preserve">Derivatives </v>
      </c>
      <c r="E416" s="1" t="s">
        <v>55</v>
      </c>
      <c r="F416" s="2">
        <v>42004</v>
      </c>
      <c r="G416" s="6"/>
    </row>
    <row r="417" spans="1:7" x14ac:dyDescent="0.2">
      <c r="A417" s="5">
        <v>16</v>
      </c>
      <c r="B417" s="4" t="s">
        <v>21</v>
      </c>
      <c r="C417" s="4" t="str">
        <f>VLOOKUP(Taulukko1[[#This Row],[Rivivalinta]],Sheet1!$C$1:$E$42,2,FALSE)</f>
        <v>Övriga tillgångar</v>
      </c>
      <c r="D417" s="4" t="str">
        <f>VLOOKUP(Taulukko1[[#This Row],[Rivivalinta]],Sheet1!$C$1:$E$42,3,FALSE)</f>
        <v>Other assets</v>
      </c>
      <c r="E417" s="1" t="s">
        <v>55</v>
      </c>
      <c r="F417" s="2">
        <v>42004</v>
      </c>
      <c r="G417" s="6">
        <v>33911</v>
      </c>
    </row>
    <row r="418" spans="1:7" x14ac:dyDescent="0.2">
      <c r="A418" s="5">
        <v>17</v>
      </c>
      <c r="B418" s="4" t="s">
        <v>22</v>
      </c>
      <c r="C418" s="4" t="str">
        <f>VLOOKUP(Taulukko1[[#This Row],[Rivivalinta]],Sheet1!$C$1:$E$42,2,FALSE)</f>
        <v>SUMMA TILLGÅNGAR</v>
      </c>
      <c r="D418" s="4" t="str">
        <f>VLOOKUP(Taulukko1[[#This Row],[Rivivalinta]],Sheet1!$C$1:$E$42,3,FALSE)</f>
        <v>TOTAL ASSETS</v>
      </c>
      <c r="E418" s="1" t="s">
        <v>55</v>
      </c>
      <c r="F418" s="2">
        <v>42004</v>
      </c>
      <c r="G418" s="6">
        <v>247001</v>
      </c>
    </row>
    <row r="419" spans="1:7" x14ac:dyDescent="0.2">
      <c r="A419" s="5">
        <v>18</v>
      </c>
      <c r="B419" s="4" t="s">
        <v>23</v>
      </c>
      <c r="C419" s="4" t="str">
        <f>VLOOKUP(Taulukko1[[#This Row],[Rivivalinta]],Sheet1!$C$1:$E$42,2,FALSE)</f>
        <v>Inlåning från kreditinstitut</v>
      </c>
      <c r="D419" s="4" t="str">
        <f>VLOOKUP(Taulukko1[[#This Row],[Rivivalinta]],Sheet1!$C$1:$E$42,3,FALSE)</f>
        <v>Deposits from credit institutions</v>
      </c>
      <c r="E419" s="1" t="s">
        <v>55</v>
      </c>
      <c r="F419" s="2">
        <v>42004</v>
      </c>
      <c r="G419" s="6">
        <v>4062</v>
      </c>
    </row>
    <row r="420" spans="1:7" x14ac:dyDescent="0.2">
      <c r="A420" s="5">
        <v>19</v>
      </c>
      <c r="B420" s="4" t="s">
        <v>24</v>
      </c>
      <c r="C420" s="4" t="str">
        <f>VLOOKUP(Taulukko1[[#This Row],[Rivivalinta]],Sheet1!$C$1:$E$42,2,FALSE)</f>
        <v>Inlåning från allmänheten och offentliga samfund</v>
      </c>
      <c r="D420" s="4" t="str">
        <f>VLOOKUP(Taulukko1[[#This Row],[Rivivalinta]],Sheet1!$C$1:$E$42,3,FALSE)</f>
        <v>Deposits from the public and public sector entities</v>
      </c>
      <c r="E420" s="1" t="s">
        <v>55</v>
      </c>
      <c r="F420" s="2">
        <v>42004</v>
      </c>
      <c r="G420" s="6">
        <v>205185</v>
      </c>
    </row>
    <row r="421" spans="1:7" x14ac:dyDescent="0.2">
      <c r="A421" s="5">
        <v>20</v>
      </c>
      <c r="B421" s="4" t="s">
        <v>25</v>
      </c>
      <c r="C421" s="4" t="str">
        <f>VLOOKUP(Taulukko1[[#This Row],[Rivivalinta]],Sheet1!$C$1:$E$42,2,FALSE)</f>
        <v>Emitterade skuldebrev</v>
      </c>
      <c r="D421" s="4" t="str">
        <f>VLOOKUP(Taulukko1[[#This Row],[Rivivalinta]],Sheet1!$C$1:$E$42,3,FALSE)</f>
        <v>Debt securities issued</v>
      </c>
      <c r="E421" s="1" t="s">
        <v>55</v>
      </c>
      <c r="F421" s="2">
        <v>42004</v>
      </c>
      <c r="G421" s="6">
        <v>5024</v>
      </c>
    </row>
    <row r="422" spans="1:7" x14ac:dyDescent="0.2">
      <c r="A422" s="5">
        <v>22</v>
      </c>
      <c r="B422" s="4" t="s">
        <v>26</v>
      </c>
      <c r="C422" s="4" t="str">
        <f>VLOOKUP(Taulukko1[[#This Row],[Rivivalinta]],Sheet1!$C$1:$E$42,2,FALSE)</f>
        <v>Derivat</v>
      </c>
      <c r="D422" s="4" t="str">
        <f>VLOOKUP(Taulukko1[[#This Row],[Rivivalinta]],Sheet1!$C$1:$E$42,3,FALSE)</f>
        <v>Derivatives</v>
      </c>
      <c r="E422" s="1" t="s">
        <v>55</v>
      </c>
      <c r="F422" s="2">
        <v>42004</v>
      </c>
      <c r="G422" s="6"/>
    </row>
    <row r="423" spans="1:7" x14ac:dyDescent="0.2">
      <c r="A423" s="5">
        <v>23</v>
      </c>
      <c r="B423" s="4" t="s">
        <v>27</v>
      </c>
      <c r="C423" s="4" t="str">
        <f>VLOOKUP(Taulukko1[[#This Row],[Rivivalinta]],Sheet1!$C$1:$E$42,2,FALSE)</f>
        <v>Eget kapital</v>
      </c>
      <c r="D423" s="4" t="str">
        <f>VLOOKUP(Taulukko1[[#This Row],[Rivivalinta]],Sheet1!$C$1:$E$42,3,FALSE)</f>
        <v>Total equity</v>
      </c>
      <c r="E423" s="1" t="s">
        <v>55</v>
      </c>
      <c r="F423" s="2">
        <v>42004</v>
      </c>
      <c r="G423" s="6">
        <v>19959</v>
      </c>
    </row>
    <row r="424" spans="1:7" x14ac:dyDescent="0.2">
      <c r="A424" s="5">
        <v>21</v>
      </c>
      <c r="B424" s="4" t="s">
        <v>28</v>
      </c>
      <c r="C424" s="4" t="str">
        <f>VLOOKUP(Taulukko1[[#This Row],[Rivivalinta]],Sheet1!$C$1:$E$42,2,FALSE)</f>
        <v>Övriga skulder</v>
      </c>
      <c r="D424" s="4" t="str">
        <f>VLOOKUP(Taulukko1[[#This Row],[Rivivalinta]],Sheet1!$C$1:$E$42,3,FALSE)</f>
        <v>Other liabilities</v>
      </c>
      <c r="E424" s="1" t="s">
        <v>55</v>
      </c>
      <c r="F424" s="2">
        <v>42004</v>
      </c>
      <c r="G424" s="6">
        <v>12771</v>
      </c>
    </row>
    <row r="425" spans="1:7" x14ac:dyDescent="0.2">
      <c r="A425" s="5">
        <v>24</v>
      </c>
      <c r="B425" s="4" t="s">
        <v>29</v>
      </c>
      <c r="C425" s="4" t="str">
        <f>VLOOKUP(Taulukko1[[#This Row],[Rivivalinta]],Sheet1!$C$1:$E$42,2,FALSE)</f>
        <v>SUMMA EGET KAPITAL OCH SKULDER</v>
      </c>
      <c r="D425" s="4" t="str">
        <f>VLOOKUP(Taulukko1[[#This Row],[Rivivalinta]],Sheet1!$C$1:$E$42,3,FALSE)</f>
        <v>TOTAL EQUITY AND LIABILITIES</v>
      </c>
      <c r="E425" s="1" t="s">
        <v>55</v>
      </c>
      <c r="F425" s="2">
        <v>42004</v>
      </c>
      <c r="G425" s="6">
        <v>247001</v>
      </c>
    </row>
    <row r="426" spans="1:7" x14ac:dyDescent="0.2">
      <c r="A426" s="5">
        <v>25</v>
      </c>
      <c r="B426" s="4" t="s">
        <v>30</v>
      </c>
      <c r="C426" s="4" t="str">
        <f>VLOOKUP(Taulukko1[[#This Row],[Rivivalinta]],Sheet1!$C$1:$E$42,2,FALSE)</f>
        <v>Exponering utanför balansräkningen</v>
      </c>
      <c r="D426" s="4" t="str">
        <f>VLOOKUP(Taulukko1[[#This Row],[Rivivalinta]],Sheet1!$C$1:$E$42,3,FALSE)</f>
        <v>Off balance sheet exposures</v>
      </c>
      <c r="E426" s="1" t="s">
        <v>55</v>
      </c>
      <c r="F426" s="2">
        <v>42004</v>
      </c>
      <c r="G426" s="6">
        <v>10608</v>
      </c>
    </row>
    <row r="427" spans="1:7" x14ac:dyDescent="0.2">
      <c r="A427" s="5">
        <v>28</v>
      </c>
      <c r="B427" s="4" t="s">
        <v>31</v>
      </c>
      <c r="C427" s="4" t="str">
        <f>VLOOKUP(Taulukko1[[#This Row],[Rivivalinta]],Sheet1!$C$1:$E$42,2,FALSE)</f>
        <v>Kostnader/intäkter, %</v>
      </c>
      <c r="D427" s="4" t="str">
        <f>VLOOKUP(Taulukko1[[#This Row],[Rivivalinta]],Sheet1!$C$1:$E$42,3,FALSE)</f>
        <v>Cost/income ratio, %</v>
      </c>
      <c r="E427" s="1" t="s">
        <v>55</v>
      </c>
      <c r="F427" s="2">
        <v>42004</v>
      </c>
      <c r="G427" s="7">
        <v>0.74871266735324404</v>
      </c>
    </row>
    <row r="428" spans="1:7" x14ac:dyDescent="0.2">
      <c r="A428" s="5">
        <v>29</v>
      </c>
      <c r="B428" s="4" t="s">
        <v>32</v>
      </c>
      <c r="C428" s="4" t="str">
        <f>VLOOKUP(Taulukko1[[#This Row],[Rivivalinta]],Sheet1!$C$1:$E$42,2,FALSE)</f>
        <v>Nödlidande exponeringar/Exponeringar, %</v>
      </c>
      <c r="D428" s="4" t="str">
        <f>VLOOKUP(Taulukko1[[#This Row],[Rivivalinta]],Sheet1!$C$1:$E$42,3,FALSE)</f>
        <v>Non-performing exposures/Exposures, %</v>
      </c>
      <c r="E428" s="1" t="s">
        <v>55</v>
      </c>
      <c r="F428" s="2">
        <v>42004</v>
      </c>
      <c r="G428" s="7">
        <v>1.5121309383784216E-2</v>
      </c>
    </row>
    <row r="429" spans="1:7" x14ac:dyDescent="0.2">
      <c r="A429" s="5">
        <v>30</v>
      </c>
      <c r="B429" s="4" t="s">
        <v>33</v>
      </c>
      <c r="C429" s="4" t="str">
        <f>VLOOKUP(Taulukko1[[#This Row],[Rivivalinta]],Sheet1!$C$1:$E$42,2,FALSE)</f>
        <v>Upplupna avsättningar på nödlidande exponeringar/Nödlidande Exponeringar, %</v>
      </c>
      <c r="D429" s="4" t="str">
        <f>VLOOKUP(Taulukko1[[#This Row],[Rivivalinta]],Sheet1!$C$1:$E$42,3,FALSE)</f>
        <v>Accumulated impairments on non-performing exposures/Non-performing exposures, %</v>
      </c>
      <c r="E429" s="1" t="s">
        <v>55</v>
      </c>
      <c r="F429" s="2">
        <v>42004</v>
      </c>
      <c r="G429" s="7">
        <v>3.6914963744232039E-2</v>
      </c>
    </row>
    <row r="430" spans="1:7" x14ac:dyDescent="0.2">
      <c r="A430" s="5">
        <v>31</v>
      </c>
      <c r="B430" s="4" t="s">
        <v>34</v>
      </c>
      <c r="C430" s="4" t="str">
        <f>VLOOKUP(Taulukko1[[#This Row],[Rivivalinta]],Sheet1!$C$1:$E$42,2,FALSE)</f>
        <v>Kapitalbas</v>
      </c>
      <c r="D430" s="4" t="str">
        <f>VLOOKUP(Taulukko1[[#This Row],[Rivivalinta]],Sheet1!$C$1:$E$42,3,FALSE)</f>
        <v>Own funds</v>
      </c>
      <c r="E430" s="1" t="s">
        <v>55</v>
      </c>
      <c r="F430" s="2">
        <v>42004</v>
      </c>
      <c r="G430" s="6">
        <v>22834.114000000001</v>
      </c>
    </row>
    <row r="431" spans="1:7" x14ac:dyDescent="0.2">
      <c r="A431" s="5">
        <v>32</v>
      </c>
      <c r="B431" s="4" t="s">
        <v>35</v>
      </c>
      <c r="C431" s="4" t="str">
        <f>VLOOKUP(Taulukko1[[#This Row],[Rivivalinta]],Sheet1!$C$1:$E$42,2,FALSE)</f>
        <v>Kärnprimärkapital (CET 1)</v>
      </c>
      <c r="D431" s="4" t="str">
        <f>VLOOKUP(Taulukko1[[#This Row],[Rivivalinta]],Sheet1!$C$1:$E$42,3,FALSE)</f>
        <v>Common equity tier 1 capital (CET1)</v>
      </c>
      <c r="E431" s="1" t="s">
        <v>55</v>
      </c>
      <c r="F431" s="2">
        <v>42004</v>
      </c>
      <c r="G431" s="6">
        <v>21316.473000000002</v>
      </c>
    </row>
    <row r="432" spans="1:7" x14ac:dyDescent="0.2">
      <c r="A432" s="5">
        <v>33</v>
      </c>
      <c r="B432" s="4" t="s">
        <v>36</v>
      </c>
      <c r="C432" s="4" t="str">
        <f>VLOOKUP(Taulukko1[[#This Row],[Rivivalinta]],Sheet1!$C$1:$E$42,2,FALSE)</f>
        <v>Övrigt primärkapital (AT 1)</v>
      </c>
      <c r="D432" s="4" t="str">
        <f>VLOOKUP(Taulukko1[[#This Row],[Rivivalinta]],Sheet1!$C$1:$E$42,3,FALSE)</f>
        <v>Additional tier 1 capital (AT 1)</v>
      </c>
      <c r="E432" s="1" t="s">
        <v>55</v>
      </c>
      <c r="F432" s="2">
        <v>42004</v>
      </c>
      <c r="G432" s="6">
        <v>555.221</v>
      </c>
    </row>
    <row r="433" spans="1:7" x14ac:dyDescent="0.2">
      <c r="A433" s="5">
        <v>34</v>
      </c>
      <c r="B433" s="4" t="s">
        <v>37</v>
      </c>
      <c r="C433" s="4" t="str">
        <f>VLOOKUP(Taulukko1[[#This Row],[Rivivalinta]],Sheet1!$C$1:$E$42,2,FALSE)</f>
        <v>Supplementärkapital (T2)</v>
      </c>
      <c r="D433" s="4" t="str">
        <f>VLOOKUP(Taulukko1[[#This Row],[Rivivalinta]],Sheet1!$C$1:$E$42,3,FALSE)</f>
        <v>Tier 2 capital (T2)</v>
      </c>
      <c r="E433" s="1" t="s">
        <v>55</v>
      </c>
      <c r="F433" s="2">
        <v>42004</v>
      </c>
      <c r="G433" s="6">
        <v>962.41899999999998</v>
      </c>
    </row>
    <row r="434" spans="1:7" x14ac:dyDescent="0.2">
      <c r="A434" s="5">
        <v>35</v>
      </c>
      <c r="B434" s="4" t="s">
        <v>38</v>
      </c>
      <c r="C434" s="4" t="str">
        <f>VLOOKUP(Taulukko1[[#This Row],[Rivivalinta]],Sheet1!$C$1:$E$42,2,FALSE)</f>
        <v>Summa kapitalrelationer, %</v>
      </c>
      <c r="D434" s="4" t="str">
        <f>VLOOKUP(Taulukko1[[#This Row],[Rivivalinta]],Sheet1!$C$1:$E$42,3,FALSE)</f>
        <v>Own funds ratio, %</v>
      </c>
      <c r="E434" s="1" t="s">
        <v>55</v>
      </c>
      <c r="F434" s="2">
        <v>42004</v>
      </c>
      <c r="G434" s="7">
        <v>0.16673811941881636</v>
      </c>
    </row>
    <row r="435" spans="1:7" x14ac:dyDescent="0.2">
      <c r="A435" s="5">
        <v>36</v>
      </c>
      <c r="B435" s="4" t="s">
        <v>39</v>
      </c>
      <c r="C435" s="4" t="str">
        <f>VLOOKUP(Taulukko1[[#This Row],[Rivivalinta]],Sheet1!$C$1:$E$42,2,FALSE)</f>
        <v>Primärkapitalrelation, %</v>
      </c>
      <c r="D435" s="4" t="str">
        <f>VLOOKUP(Taulukko1[[#This Row],[Rivivalinta]],Sheet1!$C$1:$E$42,3,FALSE)</f>
        <v>Tier 1 ratio, %</v>
      </c>
      <c r="E435" s="1" t="s">
        <v>55</v>
      </c>
      <c r="F435" s="2">
        <v>42004</v>
      </c>
      <c r="G435" s="7">
        <v>0.15971038447402905</v>
      </c>
    </row>
    <row r="436" spans="1:7" x14ac:dyDescent="0.2">
      <c r="A436" s="5">
        <v>37</v>
      </c>
      <c r="B436" s="4" t="s">
        <v>40</v>
      </c>
      <c r="C436" s="4" t="str">
        <f>VLOOKUP(Taulukko1[[#This Row],[Rivivalinta]],Sheet1!$C$1:$E$42,2,FALSE)</f>
        <v>Kärnprimärkapitalrelation, %</v>
      </c>
      <c r="D436" s="4" t="str">
        <f>VLOOKUP(Taulukko1[[#This Row],[Rivivalinta]],Sheet1!$C$1:$E$42,3,FALSE)</f>
        <v>CET 1 ratio, %</v>
      </c>
      <c r="E436" s="1" t="s">
        <v>55</v>
      </c>
      <c r="F436" s="2">
        <v>42004</v>
      </c>
      <c r="G436" s="7">
        <v>0.15565607759784217</v>
      </c>
    </row>
    <row r="437" spans="1:7" x14ac:dyDescent="0.2">
      <c r="A437" s="5">
        <v>38</v>
      </c>
      <c r="B437" s="4" t="s">
        <v>41</v>
      </c>
      <c r="C437" s="4" t="str">
        <f>VLOOKUP(Taulukko1[[#This Row],[Rivivalinta]],Sheet1!$C$1:$E$42,2,FALSE)</f>
        <v>Summa exponeringsbelopp (RWA)</v>
      </c>
      <c r="D437" s="4" t="str">
        <f>VLOOKUP(Taulukko1[[#This Row],[Rivivalinta]],Sheet1!$C$1:$E$42,3,FALSE)</f>
        <v>Total risk weighted assets (RWA)</v>
      </c>
      <c r="E437" s="1" t="s">
        <v>55</v>
      </c>
      <c r="F437" s="2">
        <v>42004</v>
      </c>
      <c r="G437" s="6">
        <v>136945.973</v>
      </c>
    </row>
    <row r="438" spans="1:7" x14ac:dyDescent="0.2">
      <c r="A438" s="5">
        <v>39</v>
      </c>
      <c r="B438" s="4" t="s">
        <v>42</v>
      </c>
      <c r="C438" s="4" t="str">
        <f>VLOOKUP(Taulukko1[[#This Row],[Rivivalinta]],Sheet1!$C$1:$E$42,2,FALSE)</f>
        <v>Exponeringsbelopp för kredit-, motpart- och utspädningsrisker</v>
      </c>
      <c r="D438" s="4" t="str">
        <f>VLOOKUP(Taulukko1[[#This Row],[Rivivalinta]],Sheet1!$C$1:$E$42,3,FALSE)</f>
        <v>Credit and counterparty risks</v>
      </c>
      <c r="E438" s="1" t="s">
        <v>55</v>
      </c>
      <c r="F438" s="2">
        <v>42004</v>
      </c>
      <c r="G438" s="6">
        <v>125550.56299999999</v>
      </c>
    </row>
    <row r="439" spans="1:7" x14ac:dyDescent="0.2">
      <c r="A439" s="5">
        <v>40</v>
      </c>
      <c r="B439" s="4" t="s">
        <v>43</v>
      </c>
      <c r="C439" s="4" t="str">
        <f>VLOOKUP(Taulukko1[[#This Row],[Rivivalinta]],Sheet1!$C$1:$E$42,2,FALSE)</f>
        <v>Exponeringsbelopp för positions-, valutakurs- och råvarurisker</v>
      </c>
      <c r="D439" s="4" t="str">
        <f>VLOOKUP(Taulukko1[[#This Row],[Rivivalinta]],Sheet1!$C$1:$E$42,3,FALSE)</f>
        <v>Position, currency and commodity risks</v>
      </c>
      <c r="E439" s="1" t="s">
        <v>55</v>
      </c>
      <c r="F439" s="2">
        <v>42004</v>
      </c>
      <c r="G439" s="6">
        <v>710.35199999999998</v>
      </c>
    </row>
    <row r="440" spans="1:7" x14ac:dyDescent="0.2">
      <c r="A440" s="5">
        <v>41</v>
      </c>
      <c r="B440" s="4" t="s">
        <v>44</v>
      </c>
      <c r="C440" s="4" t="str">
        <f>VLOOKUP(Taulukko1[[#This Row],[Rivivalinta]],Sheet1!$C$1:$E$42,2,FALSE)</f>
        <v>Exponeringsbelopp för operativ risk</v>
      </c>
      <c r="D440" s="4" t="str">
        <f>VLOOKUP(Taulukko1[[#This Row],[Rivivalinta]],Sheet1!$C$1:$E$42,3,FALSE)</f>
        <v>Operational risks</v>
      </c>
      <c r="E440" s="1" t="s">
        <v>55</v>
      </c>
      <c r="F440" s="2">
        <v>42004</v>
      </c>
      <c r="G440" s="6">
        <v>10685.058000000001</v>
      </c>
    </row>
    <row r="441" spans="1:7" x14ac:dyDescent="0.2">
      <c r="A441" s="5">
        <v>42</v>
      </c>
      <c r="B441" s="4" t="s">
        <v>45</v>
      </c>
      <c r="C441" s="4" t="str">
        <f>VLOOKUP(Taulukko1[[#This Row],[Rivivalinta]],Sheet1!$C$1:$E$42,2,FALSE)</f>
        <v>Övriga riskexponeringar</v>
      </c>
      <c r="D441" s="4" t="str">
        <f>VLOOKUP(Taulukko1[[#This Row],[Rivivalinta]],Sheet1!$C$1:$E$42,3,FALSE)</f>
        <v>Other risks</v>
      </c>
      <c r="E441" s="1" t="s">
        <v>55</v>
      </c>
      <c r="F441" s="2">
        <v>42004</v>
      </c>
      <c r="G441" s="6"/>
    </row>
    <row r="442" spans="1:7" x14ac:dyDescent="0.2">
      <c r="A442" s="5">
        <v>1</v>
      </c>
      <c r="B442" s="4" t="s">
        <v>5</v>
      </c>
      <c r="C442" s="4" t="str">
        <f>VLOOKUP(Taulukko1[[#This Row],[Rivivalinta]],Sheet1!$C$1:$E$42,2,FALSE)</f>
        <v>Räntenetto</v>
      </c>
      <c r="D442" s="4" t="str">
        <f>VLOOKUP(Taulukko1[[#This Row],[Rivivalinta]],Sheet1!$C$1:$E$42,3,FALSE)</f>
        <v>Net interest margin</v>
      </c>
      <c r="E442" s="1" t="s">
        <v>56</v>
      </c>
      <c r="F442" s="2">
        <v>42004</v>
      </c>
      <c r="G442" s="6">
        <v>1175</v>
      </c>
    </row>
    <row r="443" spans="1:7" x14ac:dyDescent="0.2">
      <c r="A443" s="5">
        <v>2</v>
      </c>
      <c r="B443" s="4" t="s">
        <v>7</v>
      </c>
      <c r="C443" s="4" t="str">
        <f>VLOOKUP(Taulukko1[[#This Row],[Rivivalinta]],Sheet1!$C$1:$E$42,2,FALSE)</f>
        <v>Netto, avgifts- och provisionsintäkter</v>
      </c>
      <c r="D443" s="4" t="str">
        <f>VLOOKUP(Taulukko1[[#This Row],[Rivivalinta]],Sheet1!$C$1:$E$42,3,FALSE)</f>
        <v>Net fee and commission income</v>
      </c>
      <c r="E443" s="1" t="s">
        <v>56</v>
      </c>
      <c r="F443" s="2">
        <v>42004</v>
      </c>
      <c r="G443" s="6">
        <v>425</v>
      </c>
    </row>
    <row r="444" spans="1:7" x14ac:dyDescent="0.2">
      <c r="A444" s="5">
        <v>3</v>
      </c>
      <c r="B444" s="4" t="s">
        <v>8</v>
      </c>
      <c r="C444" s="4" t="str">
        <f>VLOOKUP(Taulukko1[[#This Row],[Rivivalinta]],Sheet1!$C$1:$E$42,2,FALSE)</f>
        <v>Avgifts- och provisionsintäkter</v>
      </c>
      <c r="D444" s="4" t="str">
        <f>VLOOKUP(Taulukko1[[#This Row],[Rivivalinta]],Sheet1!$C$1:$E$42,3,FALSE)</f>
        <v>Fee and commission income</v>
      </c>
      <c r="E444" s="1" t="s">
        <v>56</v>
      </c>
      <c r="F444" s="2">
        <v>42004</v>
      </c>
      <c r="G444" s="6">
        <v>486</v>
      </c>
    </row>
    <row r="445" spans="1:7" x14ac:dyDescent="0.2">
      <c r="A445" s="5">
        <v>4</v>
      </c>
      <c r="B445" s="4" t="s">
        <v>9</v>
      </c>
      <c r="C445" s="4" t="str">
        <f>VLOOKUP(Taulukko1[[#This Row],[Rivivalinta]],Sheet1!$C$1:$E$42,2,FALSE)</f>
        <v>Avgifts- och provisionskostnader</v>
      </c>
      <c r="D445" s="4" t="str">
        <f>VLOOKUP(Taulukko1[[#This Row],[Rivivalinta]],Sheet1!$C$1:$E$42,3,FALSE)</f>
        <v>Fee and commission expenses</v>
      </c>
      <c r="E445" s="1" t="s">
        <v>56</v>
      </c>
      <c r="F445" s="2">
        <v>42004</v>
      </c>
      <c r="G445" s="6">
        <v>61</v>
      </c>
    </row>
    <row r="446" spans="1:7" x14ac:dyDescent="0.2">
      <c r="A446" s="5">
        <v>5</v>
      </c>
      <c r="B446" s="4" t="s">
        <v>10</v>
      </c>
      <c r="C446" s="4" t="str">
        <f>VLOOKUP(Taulukko1[[#This Row],[Rivivalinta]],Sheet1!$C$1:$E$42,2,FALSE)</f>
        <v>Nettointäkter från handel och investeringar</v>
      </c>
      <c r="D446" s="4" t="str">
        <f>VLOOKUP(Taulukko1[[#This Row],[Rivivalinta]],Sheet1!$C$1:$E$42,3,FALSE)</f>
        <v>Net trading and investing income</v>
      </c>
      <c r="E446" s="1" t="s">
        <v>56</v>
      </c>
      <c r="F446" s="2">
        <v>42004</v>
      </c>
      <c r="G446" s="6">
        <v>94</v>
      </c>
    </row>
    <row r="447" spans="1:7" x14ac:dyDescent="0.2">
      <c r="A447" s="5">
        <v>6</v>
      </c>
      <c r="B447" s="4" t="s">
        <v>11</v>
      </c>
      <c r="C447" s="4" t="str">
        <f>VLOOKUP(Taulukko1[[#This Row],[Rivivalinta]],Sheet1!$C$1:$E$42,2,FALSE)</f>
        <v>Övriga intäkter</v>
      </c>
      <c r="D447" s="4" t="str">
        <f>VLOOKUP(Taulukko1[[#This Row],[Rivivalinta]],Sheet1!$C$1:$E$42,3,FALSE)</f>
        <v>Other income</v>
      </c>
      <c r="E447" s="1" t="s">
        <v>56</v>
      </c>
      <c r="F447" s="2">
        <v>42004</v>
      </c>
      <c r="G447" s="6">
        <v>42</v>
      </c>
    </row>
    <row r="448" spans="1:7" x14ac:dyDescent="0.2">
      <c r="A448" s="5">
        <v>7</v>
      </c>
      <c r="B448" s="4" t="s">
        <v>12</v>
      </c>
      <c r="C448" s="4" t="str">
        <f>VLOOKUP(Taulukko1[[#This Row],[Rivivalinta]],Sheet1!$C$1:$E$42,2,FALSE)</f>
        <v>Totala inkomster</v>
      </c>
      <c r="D448" s="4" t="str">
        <f>VLOOKUP(Taulukko1[[#This Row],[Rivivalinta]],Sheet1!$C$1:$E$42,3,FALSE)</f>
        <v>Total income</v>
      </c>
      <c r="E448" s="1" t="s">
        <v>56</v>
      </c>
      <c r="F448" s="2">
        <v>42004</v>
      </c>
      <c r="G448" s="6">
        <v>1736</v>
      </c>
    </row>
    <row r="449" spans="1:7" x14ac:dyDescent="0.2">
      <c r="A449" s="5">
        <v>8</v>
      </c>
      <c r="B449" s="4" t="s">
        <v>13</v>
      </c>
      <c r="C449" s="4" t="str">
        <f>VLOOKUP(Taulukko1[[#This Row],[Rivivalinta]],Sheet1!$C$1:$E$42,2,FALSE)</f>
        <v>Totala kostnader</v>
      </c>
      <c r="D449" s="4" t="str">
        <f>VLOOKUP(Taulukko1[[#This Row],[Rivivalinta]],Sheet1!$C$1:$E$42,3,FALSE)</f>
        <v>Total expenses</v>
      </c>
      <c r="E449" s="1" t="s">
        <v>56</v>
      </c>
      <c r="F449" s="2">
        <v>42004</v>
      </c>
      <c r="G449" s="6">
        <v>1369</v>
      </c>
    </row>
    <row r="450" spans="1:7" x14ac:dyDescent="0.2">
      <c r="A450" s="5">
        <v>9</v>
      </c>
      <c r="B450" s="4" t="s">
        <v>14</v>
      </c>
      <c r="C450" s="4" t="str">
        <f>VLOOKUP(Taulukko1[[#This Row],[Rivivalinta]],Sheet1!$C$1:$E$42,2,FALSE)</f>
        <v>Nedskrivningar av lån och fordringar</v>
      </c>
      <c r="D450" s="4" t="str">
        <f>VLOOKUP(Taulukko1[[#This Row],[Rivivalinta]],Sheet1!$C$1:$E$42,3,FALSE)</f>
        <v>Impairments on loans and receivables</v>
      </c>
      <c r="E450" s="1" t="s">
        <v>56</v>
      </c>
      <c r="F450" s="2">
        <v>42004</v>
      </c>
      <c r="G450" s="6">
        <v>24</v>
      </c>
    </row>
    <row r="451" spans="1:7" x14ac:dyDescent="0.2">
      <c r="A451" s="5">
        <v>10</v>
      </c>
      <c r="B451" s="4" t="s">
        <v>15</v>
      </c>
      <c r="C451" s="4" t="str">
        <f>VLOOKUP(Taulukko1[[#This Row],[Rivivalinta]],Sheet1!$C$1:$E$42,2,FALSE)</f>
        <v>Rörelsevinst/-förlust</v>
      </c>
      <c r="D451" s="4" t="str">
        <f>VLOOKUP(Taulukko1[[#This Row],[Rivivalinta]],Sheet1!$C$1:$E$42,3,FALSE)</f>
        <v>Operatingprofit/-loss</v>
      </c>
      <c r="E451" s="1" t="s">
        <v>56</v>
      </c>
      <c r="F451" s="2">
        <v>42004</v>
      </c>
      <c r="G451" s="6">
        <v>343</v>
      </c>
    </row>
    <row r="452" spans="1:7" x14ac:dyDescent="0.2">
      <c r="A452" s="5">
        <v>11</v>
      </c>
      <c r="B452" s="4" t="s">
        <v>16</v>
      </c>
      <c r="C452" s="4" t="str">
        <f>VLOOKUP(Taulukko1[[#This Row],[Rivivalinta]],Sheet1!$C$1:$E$42,2,FALSE)</f>
        <v>Kontanta medel och kassabehållning hos centralbanker</v>
      </c>
      <c r="D452" s="4" t="str">
        <f>VLOOKUP(Taulukko1[[#This Row],[Rivivalinta]],Sheet1!$C$1:$E$42,3,FALSE)</f>
        <v>Cash and cash balances at central banks</v>
      </c>
      <c r="E452" s="1" t="s">
        <v>56</v>
      </c>
      <c r="F452" s="2">
        <v>42004</v>
      </c>
      <c r="G452" s="6">
        <v>10127</v>
      </c>
    </row>
    <row r="453" spans="1:7" x14ac:dyDescent="0.2">
      <c r="A453" s="5">
        <v>12</v>
      </c>
      <c r="B453" s="4" t="s">
        <v>17</v>
      </c>
      <c r="C453" s="4" t="str">
        <f>VLOOKUP(Taulukko1[[#This Row],[Rivivalinta]],Sheet1!$C$1:$E$42,2,FALSE)</f>
        <v>Lån och förskott till kreditinstitut</v>
      </c>
      <c r="D453" s="4" t="str">
        <f>VLOOKUP(Taulukko1[[#This Row],[Rivivalinta]],Sheet1!$C$1:$E$42,3,FALSE)</f>
        <v>Loans and advances to credit institutions</v>
      </c>
      <c r="E453" s="1" t="s">
        <v>56</v>
      </c>
      <c r="F453" s="2">
        <v>42004</v>
      </c>
      <c r="G453" s="6">
        <v>2598</v>
      </c>
    </row>
    <row r="454" spans="1:7" x14ac:dyDescent="0.2">
      <c r="A454" s="5">
        <v>13</v>
      </c>
      <c r="B454" s="4" t="s">
        <v>18</v>
      </c>
      <c r="C454" s="4" t="str">
        <f>VLOOKUP(Taulukko1[[#This Row],[Rivivalinta]],Sheet1!$C$1:$E$42,2,FALSE)</f>
        <v>Lån och förskott till allmänheten och offentliga samfund</v>
      </c>
      <c r="D454" s="4" t="str">
        <f>VLOOKUP(Taulukko1[[#This Row],[Rivivalinta]],Sheet1!$C$1:$E$42,3,FALSE)</f>
        <v>Loans and advances to the public and public sector entities</v>
      </c>
      <c r="E454" s="1" t="s">
        <v>56</v>
      </c>
      <c r="F454" s="2">
        <v>42004</v>
      </c>
      <c r="G454" s="6">
        <v>68877</v>
      </c>
    </row>
    <row r="455" spans="1:7" x14ac:dyDescent="0.2">
      <c r="A455" s="5">
        <v>14</v>
      </c>
      <c r="B455" s="4" t="s">
        <v>19</v>
      </c>
      <c r="C455" s="4" t="str">
        <f>VLOOKUP(Taulukko1[[#This Row],[Rivivalinta]],Sheet1!$C$1:$E$42,2,FALSE)</f>
        <v>Värdepapper</v>
      </c>
      <c r="D455" s="4" t="str">
        <f>VLOOKUP(Taulukko1[[#This Row],[Rivivalinta]],Sheet1!$C$1:$E$42,3,FALSE)</f>
        <v>Debt securities</v>
      </c>
      <c r="E455" s="1" t="s">
        <v>56</v>
      </c>
      <c r="F455" s="2">
        <v>42004</v>
      </c>
      <c r="G455" s="6">
        <v>2297</v>
      </c>
    </row>
    <row r="456" spans="1:7" x14ac:dyDescent="0.2">
      <c r="A456" s="5">
        <v>15</v>
      </c>
      <c r="B456" s="4" t="s">
        <v>20</v>
      </c>
      <c r="C456" s="4" t="str">
        <f>VLOOKUP(Taulukko1[[#This Row],[Rivivalinta]],Sheet1!$C$1:$E$42,2,FALSE)</f>
        <v xml:space="preserve">Derivat </v>
      </c>
      <c r="D456" s="4" t="str">
        <f>VLOOKUP(Taulukko1[[#This Row],[Rivivalinta]],Sheet1!$C$1:$E$42,3,FALSE)</f>
        <v xml:space="preserve">Derivatives </v>
      </c>
      <c r="E456" s="1" t="s">
        <v>56</v>
      </c>
      <c r="F456" s="2">
        <v>42004</v>
      </c>
      <c r="G456" s="6"/>
    </row>
    <row r="457" spans="1:7" x14ac:dyDescent="0.2">
      <c r="A457" s="5">
        <v>16</v>
      </c>
      <c r="B457" s="4" t="s">
        <v>21</v>
      </c>
      <c r="C457" s="4" t="str">
        <f>VLOOKUP(Taulukko1[[#This Row],[Rivivalinta]],Sheet1!$C$1:$E$42,2,FALSE)</f>
        <v>Övriga tillgångar</v>
      </c>
      <c r="D457" s="4" t="str">
        <f>VLOOKUP(Taulukko1[[#This Row],[Rivivalinta]],Sheet1!$C$1:$E$42,3,FALSE)</f>
        <v>Other assets</v>
      </c>
      <c r="E457" s="1" t="s">
        <v>56</v>
      </c>
      <c r="F457" s="2">
        <v>42004</v>
      </c>
      <c r="G457" s="6">
        <v>4556</v>
      </c>
    </row>
    <row r="458" spans="1:7" x14ac:dyDescent="0.2">
      <c r="A458" s="5">
        <v>17</v>
      </c>
      <c r="B458" s="4" t="s">
        <v>22</v>
      </c>
      <c r="C458" s="4" t="str">
        <f>VLOOKUP(Taulukko1[[#This Row],[Rivivalinta]],Sheet1!$C$1:$E$42,2,FALSE)</f>
        <v>SUMMA TILLGÅNGAR</v>
      </c>
      <c r="D458" s="4" t="str">
        <f>VLOOKUP(Taulukko1[[#This Row],[Rivivalinta]],Sheet1!$C$1:$E$42,3,FALSE)</f>
        <v>TOTAL ASSETS</v>
      </c>
      <c r="E458" s="1" t="s">
        <v>56</v>
      </c>
      <c r="F458" s="2">
        <v>42004</v>
      </c>
      <c r="G458" s="6">
        <v>88455</v>
      </c>
    </row>
    <row r="459" spans="1:7" x14ac:dyDescent="0.2">
      <c r="A459" s="5">
        <v>18</v>
      </c>
      <c r="B459" s="4" t="s">
        <v>23</v>
      </c>
      <c r="C459" s="4" t="str">
        <f>VLOOKUP(Taulukko1[[#This Row],[Rivivalinta]],Sheet1!$C$1:$E$42,2,FALSE)</f>
        <v>Inlåning från kreditinstitut</v>
      </c>
      <c r="D459" s="4" t="str">
        <f>VLOOKUP(Taulukko1[[#This Row],[Rivivalinta]],Sheet1!$C$1:$E$42,3,FALSE)</f>
        <v>Deposits from credit institutions</v>
      </c>
      <c r="E459" s="1" t="s">
        <v>56</v>
      </c>
      <c r="F459" s="2">
        <v>42004</v>
      </c>
      <c r="G459" s="6">
        <v>2045</v>
      </c>
    </row>
    <row r="460" spans="1:7" x14ac:dyDescent="0.2">
      <c r="A460" s="5">
        <v>19</v>
      </c>
      <c r="B460" s="4" t="s">
        <v>24</v>
      </c>
      <c r="C460" s="4" t="str">
        <f>VLOOKUP(Taulukko1[[#This Row],[Rivivalinta]],Sheet1!$C$1:$E$42,2,FALSE)</f>
        <v>Inlåning från allmänheten och offentliga samfund</v>
      </c>
      <c r="D460" s="4" t="str">
        <f>VLOOKUP(Taulukko1[[#This Row],[Rivivalinta]],Sheet1!$C$1:$E$42,3,FALSE)</f>
        <v>Deposits from the public and public sector entities</v>
      </c>
      <c r="E460" s="1" t="s">
        <v>56</v>
      </c>
      <c r="F460" s="2">
        <v>42004</v>
      </c>
      <c r="G460" s="6">
        <v>70495</v>
      </c>
    </row>
    <row r="461" spans="1:7" x14ac:dyDescent="0.2">
      <c r="A461" s="5">
        <v>20</v>
      </c>
      <c r="B461" s="4" t="s">
        <v>25</v>
      </c>
      <c r="C461" s="4" t="str">
        <f>VLOOKUP(Taulukko1[[#This Row],[Rivivalinta]],Sheet1!$C$1:$E$42,2,FALSE)</f>
        <v>Emitterade skuldebrev</v>
      </c>
      <c r="D461" s="4" t="str">
        <f>VLOOKUP(Taulukko1[[#This Row],[Rivivalinta]],Sheet1!$C$1:$E$42,3,FALSE)</f>
        <v>Debt securities issued</v>
      </c>
      <c r="E461" s="1" t="s">
        <v>56</v>
      </c>
      <c r="F461" s="2">
        <v>42004</v>
      </c>
      <c r="G461" s="6"/>
    </row>
    <row r="462" spans="1:7" x14ac:dyDescent="0.2">
      <c r="A462" s="5">
        <v>22</v>
      </c>
      <c r="B462" s="4" t="s">
        <v>26</v>
      </c>
      <c r="C462" s="4" t="str">
        <f>VLOOKUP(Taulukko1[[#This Row],[Rivivalinta]],Sheet1!$C$1:$E$42,2,FALSE)</f>
        <v>Derivat</v>
      </c>
      <c r="D462" s="4" t="str">
        <f>VLOOKUP(Taulukko1[[#This Row],[Rivivalinta]],Sheet1!$C$1:$E$42,3,FALSE)</f>
        <v>Derivatives</v>
      </c>
      <c r="E462" s="1" t="s">
        <v>56</v>
      </c>
      <c r="F462" s="2">
        <v>42004</v>
      </c>
      <c r="G462" s="6"/>
    </row>
    <row r="463" spans="1:7" x14ac:dyDescent="0.2">
      <c r="A463" s="5">
        <v>23</v>
      </c>
      <c r="B463" s="4" t="s">
        <v>27</v>
      </c>
      <c r="C463" s="4" t="str">
        <f>VLOOKUP(Taulukko1[[#This Row],[Rivivalinta]],Sheet1!$C$1:$E$42,2,FALSE)</f>
        <v>Eget kapital</v>
      </c>
      <c r="D463" s="4" t="str">
        <f>VLOOKUP(Taulukko1[[#This Row],[Rivivalinta]],Sheet1!$C$1:$E$42,3,FALSE)</f>
        <v>Total equity</v>
      </c>
      <c r="E463" s="1" t="s">
        <v>56</v>
      </c>
      <c r="F463" s="2">
        <v>42004</v>
      </c>
      <c r="G463" s="6">
        <v>12510</v>
      </c>
    </row>
    <row r="464" spans="1:7" x14ac:dyDescent="0.2">
      <c r="A464" s="5">
        <v>21</v>
      </c>
      <c r="B464" s="4" t="s">
        <v>28</v>
      </c>
      <c r="C464" s="4" t="str">
        <f>VLOOKUP(Taulukko1[[#This Row],[Rivivalinta]],Sheet1!$C$1:$E$42,2,FALSE)</f>
        <v>Övriga skulder</v>
      </c>
      <c r="D464" s="4" t="str">
        <f>VLOOKUP(Taulukko1[[#This Row],[Rivivalinta]],Sheet1!$C$1:$E$42,3,FALSE)</f>
        <v>Other liabilities</v>
      </c>
      <c r="E464" s="1" t="s">
        <v>56</v>
      </c>
      <c r="F464" s="2">
        <v>42004</v>
      </c>
      <c r="G464" s="6">
        <v>3405</v>
      </c>
    </row>
    <row r="465" spans="1:7" x14ac:dyDescent="0.2">
      <c r="A465" s="5">
        <v>24</v>
      </c>
      <c r="B465" s="4" t="s">
        <v>29</v>
      </c>
      <c r="C465" s="4" t="str">
        <f>VLOOKUP(Taulukko1[[#This Row],[Rivivalinta]],Sheet1!$C$1:$E$42,2,FALSE)</f>
        <v>SUMMA EGET KAPITAL OCH SKULDER</v>
      </c>
      <c r="D465" s="4" t="str">
        <f>VLOOKUP(Taulukko1[[#This Row],[Rivivalinta]],Sheet1!$C$1:$E$42,3,FALSE)</f>
        <v>TOTAL EQUITY AND LIABILITIES</v>
      </c>
      <c r="E465" s="1" t="s">
        <v>56</v>
      </c>
      <c r="F465" s="2">
        <v>42004</v>
      </c>
      <c r="G465" s="6">
        <v>88455</v>
      </c>
    </row>
    <row r="466" spans="1:7" x14ac:dyDescent="0.2">
      <c r="A466" s="5">
        <v>25</v>
      </c>
      <c r="B466" s="4" t="s">
        <v>30</v>
      </c>
      <c r="C466" s="4" t="str">
        <f>VLOOKUP(Taulukko1[[#This Row],[Rivivalinta]],Sheet1!$C$1:$E$42,2,FALSE)</f>
        <v>Exponering utanför balansräkningen</v>
      </c>
      <c r="D466" s="4" t="str">
        <f>VLOOKUP(Taulukko1[[#This Row],[Rivivalinta]],Sheet1!$C$1:$E$42,3,FALSE)</f>
        <v>Off balance sheet exposures</v>
      </c>
      <c r="E466" s="1" t="s">
        <v>56</v>
      </c>
      <c r="F466" s="2">
        <v>42004</v>
      </c>
      <c r="G466" s="6">
        <v>2738</v>
      </c>
    </row>
    <row r="467" spans="1:7" x14ac:dyDescent="0.2">
      <c r="A467" s="5">
        <v>28</v>
      </c>
      <c r="B467" s="4" t="s">
        <v>31</v>
      </c>
      <c r="C467" s="4" t="str">
        <f>VLOOKUP(Taulukko1[[#This Row],[Rivivalinta]],Sheet1!$C$1:$E$42,2,FALSE)</f>
        <v>Kostnader/intäkter, %</v>
      </c>
      <c r="D467" s="4" t="str">
        <f>VLOOKUP(Taulukko1[[#This Row],[Rivivalinta]],Sheet1!$C$1:$E$42,3,FALSE)</f>
        <v>Cost/income ratio, %</v>
      </c>
      <c r="E467" s="1" t="s">
        <v>56</v>
      </c>
      <c r="F467" s="2">
        <v>42004</v>
      </c>
      <c r="G467" s="7">
        <v>0.75402144772117963</v>
      </c>
    </row>
    <row r="468" spans="1:7" x14ac:dyDescent="0.2">
      <c r="A468" s="5">
        <v>29</v>
      </c>
      <c r="B468" s="4" t="s">
        <v>32</v>
      </c>
      <c r="C468" s="4" t="str">
        <f>VLOOKUP(Taulukko1[[#This Row],[Rivivalinta]],Sheet1!$C$1:$E$42,2,FALSE)</f>
        <v>Nödlidande exponeringar/Exponeringar, %</v>
      </c>
      <c r="D468" s="4" t="str">
        <f>VLOOKUP(Taulukko1[[#This Row],[Rivivalinta]],Sheet1!$C$1:$E$42,3,FALSE)</f>
        <v>Non-performing exposures/Exposures, %</v>
      </c>
      <c r="E468" s="1" t="s">
        <v>56</v>
      </c>
      <c r="F468" s="2">
        <v>42004</v>
      </c>
      <c r="G468" s="7">
        <v>5.196713282907983E-3</v>
      </c>
    </row>
    <row r="469" spans="1:7" x14ac:dyDescent="0.2">
      <c r="A469" s="5">
        <v>30</v>
      </c>
      <c r="B469" s="4" t="s">
        <v>33</v>
      </c>
      <c r="C469" s="4" t="str">
        <f>VLOOKUP(Taulukko1[[#This Row],[Rivivalinta]],Sheet1!$C$1:$E$42,2,FALSE)</f>
        <v>Upplupna avsättningar på nödlidande exponeringar/Nödlidande Exponeringar, %</v>
      </c>
      <c r="D469" s="4" t="str">
        <f>VLOOKUP(Taulukko1[[#This Row],[Rivivalinta]],Sheet1!$C$1:$E$42,3,FALSE)</f>
        <v>Accumulated impairments on non-performing exposures/Non-performing exposures, %</v>
      </c>
      <c r="E469" s="1" t="s">
        <v>56</v>
      </c>
      <c r="F469" s="2">
        <v>42004</v>
      </c>
      <c r="G469" s="7">
        <v>0.17539267015706805</v>
      </c>
    </row>
    <row r="470" spans="1:7" x14ac:dyDescent="0.2">
      <c r="A470" s="5">
        <v>31</v>
      </c>
      <c r="B470" s="4" t="s">
        <v>34</v>
      </c>
      <c r="C470" s="4" t="str">
        <f>VLOOKUP(Taulukko1[[#This Row],[Rivivalinta]],Sheet1!$C$1:$E$42,2,FALSE)</f>
        <v>Kapitalbas</v>
      </c>
      <c r="D470" s="4" t="str">
        <f>VLOOKUP(Taulukko1[[#This Row],[Rivivalinta]],Sheet1!$C$1:$E$42,3,FALSE)</f>
        <v>Own funds</v>
      </c>
      <c r="E470" s="1" t="s">
        <v>56</v>
      </c>
      <c r="F470" s="2">
        <v>42004</v>
      </c>
      <c r="G470" s="6">
        <v>12265.868</v>
      </c>
    </row>
    <row r="471" spans="1:7" x14ac:dyDescent="0.2">
      <c r="A471" s="5">
        <v>32</v>
      </c>
      <c r="B471" s="4" t="s">
        <v>35</v>
      </c>
      <c r="C471" s="4" t="str">
        <f>VLOOKUP(Taulukko1[[#This Row],[Rivivalinta]],Sheet1!$C$1:$E$42,2,FALSE)</f>
        <v>Kärnprimärkapital (CET 1)</v>
      </c>
      <c r="D471" s="4" t="str">
        <f>VLOOKUP(Taulukko1[[#This Row],[Rivivalinta]],Sheet1!$C$1:$E$42,3,FALSE)</f>
        <v>Common equity tier 1 capital (CET1)</v>
      </c>
      <c r="E471" s="1" t="s">
        <v>56</v>
      </c>
      <c r="F471" s="2">
        <v>42004</v>
      </c>
      <c r="G471" s="6">
        <v>11242.321</v>
      </c>
    </row>
    <row r="472" spans="1:7" x14ac:dyDescent="0.2">
      <c r="A472" s="5">
        <v>33</v>
      </c>
      <c r="B472" s="4" t="s">
        <v>36</v>
      </c>
      <c r="C472" s="4" t="str">
        <f>VLOOKUP(Taulukko1[[#This Row],[Rivivalinta]],Sheet1!$C$1:$E$42,2,FALSE)</f>
        <v>Övrigt primärkapital (AT 1)</v>
      </c>
      <c r="D472" s="4" t="str">
        <f>VLOOKUP(Taulukko1[[#This Row],[Rivivalinta]],Sheet1!$C$1:$E$42,3,FALSE)</f>
        <v>Additional tier 1 capital (AT 1)</v>
      </c>
      <c r="E472" s="1" t="s">
        <v>56</v>
      </c>
      <c r="F472" s="2">
        <v>42004</v>
      </c>
      <c r="G472" s="6">
        <v>681.28800000000001</v>
      </c>
    </row>
    <row r="473" spans="1:7" x14ac:dyDescent="0.2">
      <c r="A473" s="5">
        <v>34</v>
      </c>
      <c r="B473" s="4" t="s">
        <v>37</v>
      </c>
      <c r="C473" s="4" t="str">
        <f>VLOOKUP(Taulukko1[[#This Row],[Rivivalinta]],Sheet1!$C$1:$E$42,2,FALSE)</f>
        <v>Supplementärkapital (T2)</v>
      </c>
      <c r="D473" s="4" t="str">
        <f>VLOOKUP(Taulukko1[[#This Row],[Rivivalinta]],Sheet1!$C$1:$E$42,3,FALSE)</f>
        <v>Tier 2 capital (T2)</v>
      </c>
      <c r="E473" s="1" t="s">
        <v>56</v>
      </c>
      <c r="F473" s="2">
        <v>42004</v>
      </c>
      <c r="G473" s="6">
        <v>342.25799999999998</v>
      </c>
    </row>
    <row r="474" spans="1:7" x14ac:dyDescent="0.2">
      <c r="A474" s="5">
        <v>35</v>
      </c>
      <c r="B474" s="4" t="s">
        <v>38</v>
      </c>
      <c r="C474" s="4" t="str">
        <f>VLOOKUP(Taulukko1[[#This Row],[Rivivalinta]],Sheet1!$C$1:$E$42,2,FALSE)</f>
        <v>Summa kapitalrelationer, %</v>
      </c>
      <c r="D474" s="4" t="str">
        <f>VLOOKUP(Taulukko1[[#This Row],[Rivivalinta]],Sheet1!$C$1:$E$42,3,FALSE)</f>
        <v>Own funds ratio, %</v>
      </c>
      <c r="E474" s="1" t="s">
        <v>56</v>
      </c>
      <c r="F474" s="2">
        <v>42004</v>
      </c>
      <c r="G474" s="7">
        <v>0.24730646568804621</v>
      </c>
    </row>
    <row r="475" spans="1:7" x14ac:dyDescent="0.2">
      <c r="A475" s="5">
        <v>36</v>
      </c>
      <c r="B475" s="4" t="s">
        <v>39</v>
      </c>
      <c r="C475" s="4" t="str">
        <f>VLOOKUP(Taulukko1[[#This Row],[Rivivalinta]],Sheet1!$C$1:$E$42,2,FALSE)</f>
        <v>Primärkapitalrelation, %</v>
      </c>
      <c r="D475" s="4" t="str">
        <f>VLOOKUP(Taulukko1[[#This Row],[Rivivalinta]],Sheet1!$C$1:$E$42,3,FALSE)</f>
        <v>Tier 1 ratio, %</v>
      </c>
      <c r="E475" s="1" t="s">
        <v>56</v>
      </c>
      <c r="F475" s="2">
        <v>42004</v>
      </c>
      <c r="G475" s="7">
        <v>0.24040578294468676</v>
      </c>
    </row>
    <row r="476" spans="1:7" x14ac:dyDescent="0.2">
      <c r="A476" s="5">
        <v>37</v>
      </c>
      <c r="B476" s="4" t="s">
        <v>40</v>
      </c>
      <c r="C476" s="4" t="str">
        <f>VLOOKUP(Taulukko1[[#This Row],[Rivivalinta]],Sheet1!$C$1:$E$42,2,FALSE)</f>
        <v>Kärnprimärkapitalrelation, %</v>
      </c>
      <c r="D476" s="4" t="str">
        <f>VLOOKUP(Taulukko1[[#This Row],[Rivivalinta]],Sheet1!$C$1:$E$42,3,FALSE)</f>
        <v>CET 1 ratio, %</v>
      </c>
      <c r="E476" s="1" t="s">
        <v>56</v>
      </c>
      <c r="F476" s="2">
        <v>42004</v>
      </c>
      <c r="G476" s="7">
        <v>0.22666954125386815</v>
      </c>
    </row>
    <row r="477" spans="1:7" x14ac:dyDescent="0.2">
      <c r="A477" s="5">
        <v>38</v>
      </c>
      <c r="B477" s="4" t="s">
        <v>41</v>
      </c>
      <c r="C477" s="4" t="str">
        <f>VLOOKUP(Taulukko1[[#This Row],[Rivivalinta]],Sheet1!$C$1:$E$42,2,FALSE)</f>
        <v>Summa exponeringsbelopp (RWA)</v>
      </c>
      <c r="D477" s="4" t="str">
        <f>VLOOKUP(Taulukko1[[#This Row],[Rivivalinta]],Sheet1!$C$1:$E$42,3,FALSE)</f>
        <v>Total risk weighted assets (RWA)</v>
      </c>
      <c r="E477" s="1" t="s">
        <v>56</v>
      </c>
      <c r="F477" s="2">
        <v>42004</v>
      </c>
      <c r="G477" s="6">
        <v>49597.845999999998</v>
      </c>
    </row>
    <row r="478" spans="1:7" x14ac:dyDescent="0.2">
      <c r="A478" s="5">
        <v>39</v>
      </c>
      <c r="B478" s="4" t="s">
        <v>42</v>
      </c>
      <c r="C478" s="4" t="str">
        <f>VLOOKUP(Taulukko1[[#This Row],[Rivivalinta]],Sheet1!$C$1:$E$42,2,FALSE)</f>
        <v>Exponeringsbelopp för kredit-, motpart- och utspädningsrisker</v>
      </c>
      <c r="D478" s="4" t="str">
        <f>VLOOKUP(Taulukko1[[#This Row],[Rivivalinta]],Sheet1!$C$1:$E$42,3,FALSE)</f>
        <v>Credit and counterparty risks</v>
      </c>
      <c r="E478" s="1" t="s">
        <v>56</v>
      </c>
      <c r="F478" s="2">
        <v>42004</v>
      </c>
      <c r="G478" s="6">
        <v>46498.171999999999</v>
      </c>
    </row>
    <row r="479" spans="1:7" x14ac:dyDescent="0.2">
      <c r="A479" s="5">
        <v>40</v>
      </c>
      <c r="B479" s="4" t="s">
        <v>43</v>
      </c>
      <c r="C479" s="4" t="str">
        <f>VLOOKUP(Taulukko1[[#This Row],[Rivivalinta]],Sheet1!$C$1:$E$42,2,FALSE)</f>
        <v>Exponeringsbelopp för positions-, valutakurs- och råvarurisker</v>
      </c>
      <c r="D479" s="4" t="str">
        <f>VLOOKUP(Taulukko1[[#This Row],[Rivivalinta]],Sheet1!$C$1:$E$42,3,FALSE)</f>
        <v>Position, currency and commodity risks</v>
      </c>
      <c r="E479" s="1" t="s">
        <v>56</v>
      </c>
      <c r="F479" s="2">
        <v>42004</v>
      </c>
      <c r="G479" s="6"/>
    </row>
    <row r="480" spans="1:7" x14ac:dyDescent="0.2">
      <c r="A480" s="5">
        <v>41</v>
      </c>
      <c r="B480" s="4" t="s">
        <v>44</v>
      </c>
      <c r="C480" s="4" t="str">
        <f>VLOOKUP(Taulukko1[[#This Row],[Rivivalinta]],Sheet1!$C$1:$E$42,2,FALSE)</f>
        <v>Exponeringsbelopp för operativ risk</v>
      </c>
      <c r="D480" s="4" t="str">
        <f>VLOOKUP(Taulukko1[[#This Row],[Rivivalinta]],Sheet1!$C$1:$E$42,3,FALSE)</f>
        <v>Operational risks</v>
      </c>
      <c r="E480" s="1" t="s">
        <v>56</v>
      </c>
      <c r="F480" s="2">
        <v>42004</v>
      </c>
      <c r="G480" s="6">
        <v>3099.674</v>
      </c>
    </row>
    <row r="481" spans="1:7" x14ac:dyDescent="0.2">
      <c r="A481" s="5">
        <v>42</v>
      </c>
      <c r="B481" s="4" t="s">
        <v>45</v>
      </c>
      <c r="C481" s="4" t="str">
        <f>VLOOKUP(Taulukko1[[#This Row],[Rivivalinta]],Sheet1!$C$1:$E$42,2,FALSE)</f>
        <v>Övriga riskexponeringar</v>
      </c>
      <c r="D481" s="4" t="str">
        <f>VLOOKUP(Taulukko1[[#This Row],[Rivivalinta]],Sheet1!$C$1:$E$42,3,FALSE)</f>
        <v>Other risks</v>
      </c>
      <c r="E481" s="1" t="s">
        <v>56</v>
      </c>
      <c r="F481" s="2">
        <v>42004</v>
      </c>
      <c r="G481" s="6"/>
    </row>
    <row r="482" spans="1:7" x14ac:dyDescent="0.2">
      <c r="A482" s="5">
        <v>1</v>
      </c>
      <c r="B482" s="4" t="s">
        <v>5</v>
      </c>
      <c r="C482" s="4" t="str">
        <f>VLOOKUP(Taulukko1[[#This Row],[Rivivalinta]],Sheet1!$C$1:$E$42,2,FALSE)</f>
        <v>Räntenetto</v>
      </c>
      <c r="D482" s="4" t="str">
        <f>VLOOKUP(Taulukko1[[#This Row],[Rivivalinta]],Sheet1!$C$1:$E$42,3,FALSE)</f>
        <v>Net interest margin</v>
      </c>
      <c r="E482" s="1" t="s">
        <v>57</v>
      </c>
      <c r="F482" s="2">
        <v>42004</v>
      </c>
      <c r="G482" s="6">
        <v>3785</v>
      </c>
    </row>
    <row r="483" spans="1:7" x14ac:dyDescent="0.2">
      <c r="A483" s="5">
        <v>2</v>
      </c>
      <c r="B483" s="4" t="s">
        <v>7</v>
      </c>
      <c r="C483" s="4" t="str">
        <f>VLOOKUP(Taulukko1[[#This Row],[Rivivalinta]],Sheet1!$C$1:$E$42,2,FALSE)</f>
        <v>Netto, avgifts- och provisionsintäkter</v>
      </c>
      <c r="D483" s="4" t="str">
        <f>VLOOKUP(Taulukko1[[#This Row],[Rivivalinta]],Sheet1!$C$1:$E$42,3,FALSE)</f>
        <v>Net fee and commission income</v>
      </c>
      <c r="E483" s="1" t="s">
        <v>57</v>
      </c>
      <c r="F483" s="2">
        <v>42004</v>
      </c>
      <c r="G483" s="6">
        <v>1687</v>
      </c>
    </row>
    <row r="484" spans="1:7" x14ac:dyDescent="0.2">
      <c r="A484" s="5">
        <v>3</v>
      </c>
      <c r="B484" s="4" t="s">
        <v>8</v>
      </c>
      <c r="C484" s="4" t="str">
        <f>VLOOKUP(Taulukko1[[#This Row],[Rivivalinta]],Sheet1!$C$1:$E$42,2,FALSE)</f>
        <v>Avgifts- och provisionsintäkter</v>
      </c>
      <c r="D484" s="4" t="str">
        <f>VLOOKUP(Taulukko1[[#This Row],[Rivivalinta]],Sheet1!$C$1:$E$42,3,FALSE)</f>
        <v>Fee and commission income</v>
      </c>
      <c r="E484" s="1" t="s">
        <v>57</v>
      </c>
      <c r="F484" s="2">
        <v>42004</v>
      </c>
      <c r="G484" s="6">
        <v>1901</v>
      </c>
    </row>
    <row r="485" spans="1:7" x14ac:dyDescent="0.2">
      <c r="A485" s="5">
        <v>4</v>
      </c>
      <c r="B485" s="4" t="s">
        <v>9</v>
      </c>
      <c r="C485" s="4" t="str">
        <f>VLOOKUP(Taulukko1[[#This Row],[Rivivalinta]],Sheet1!$C$1:$E$42,2,FALSE)</f>
        <v>Avgifts- och provisionskostnader</v>
      </c>
      <c r="D485" s="4" t="str">
        <f>VLOOKUP(Taulukko1[[#This Row],[Rivivalinta]],Sheet1!$C$1:$E$42,3,FALSE)</f>
        <v>Fee and commission expenses</v>
      </c>
      <c r="E485" s="1" t="s">
        <v>57</v>
      </c>
      <c r="F485" s="2">
        <v>42004</v>
      </c>
      <c r="G485" s="6">
        <v>214</v>
      </c>
    </row>
    <row r="486" spans="1:7" x14ac:dyDescent="0.2">
      <c r="A486" s="5">
        <v>5</v>
      </c>
      <c r="B486" s="4" t="s">
        <v>10</v>
      </c>
      <c r="C486" s="4" t="str">
        <f>VLOOKUP(Taulukko1[[#This Row],[Rivivalinta]],Sheet1!$C$1:$E$42,2,FALSE)</f>
        <v>Nettointäkter från handel och investeringar</v>
      </c>
      <c r="D486" s="4" t="str">
        <f>VLOOKUP(Taulukko1[[#This Row],[Rivivalinta]],Sheet1!$C$1:$E$42,3,FALSE)</f>
        <v>Net trading and investing income</v>
      </c>
      <c r="E486" s="1" t="s">
        <v>57</v>
      </c>
      <c r="F486" s="2">
        <v>42004</v>
      </c>
      <c r="G486" s="6">
        <v>149</v>
      </c>
    </row>
    <row r="487" spans="1:7" x14ac:dyDescent="0.2">
      <c r="A487" s="5">
        <v>6</v>
      </c>
      <c r="B487" s="4" t="s">
        <v>11</v>
      </c>
      <c r="C487" s="4" t="str">
        <f>VLOOKUP(Taulukko1[[#This Row],[Rivivalinta]],Sheet1!$C$1:$E$42,2,FALSE)</f>
        <v>Övriga intäkter</v>
      </c>
      <c r="D487" s="4" t="str">
        <f>VLOOKUP(Taulukko1[[#This Row],[Rivivalinta]],Sheet1!$C$1:$E$42,3,FALSE)</f>
        <v>Other income</v>
      </c>
      <c r="E487" s="1" t="s">
        <v>57</v>
      </c>
      <c r="F487" s="2">
        <v>42004</v>
      </c>
      <c r="G487" s="6">
        <v>231</v>
      </c>
    </row>
    <row r="488" spans="1:7" x14ac:dyDescent="0.2">
      <c r="A488" s="5">
        <v>7</v>
      </c>
      <c r="B488" s="4" t="s">
        <v>12</v>
      </c>
      <c r="C488" s="4" t="str">
        <f>VLOOKUP(Taulukko1[[#This Row],[Rivivalinta]],Sheet1!$C$1:$E$42,2,FALSE)</f>
        <v>Totala inkomster</v>
      </c>
      <c r="D488" s="4" t="str">
        <f>VLOOKUP(Taulukko1[[#This Row],[Rivivalinta]],Sheet1!$C$1:$E$42,3,FALSE)</f>
        <v>Total income</v>
      </c>
      <c r="E488" s="1" t="s">
        <v>57</v>
      </c>
      <c r="F488" s="2">
        <v>42004</v>
      </c>
      <c r="G488" s="6">
        <v>5852</v>
      </c>
    </row>
    <row r="489" spans="1:7" x14ac:dyDescent="0.2">
      <c r="A489" s="5">
        <v>8</v>
      </c>
      <c r="B489" s="4" t="s">
        <v>13</v>
      </c>
      <c r="C489" s="4" t="str">
        <f>VLOOKUP(Taulukko1[[#This Row],[Rivivalinta]],Sheet1!$C$1:$E$42,2,FALSE)</f>
        <v>Totala kostnader</v>
      </c>
      <c r="D489" s="4" t="str">
        <f>VLOOKUP(Taulukko1[[#This Row],[Rivivalinta]],Sheet1!$C$1:$E$42,3,FALSE)</f>
        <v>Total expenses</v>
      </c>
      <c r="E489" s="1" t="s">
        <v>57</v>
      </c>
      <c r="F489" s="2">
        <v>42004</v>
      </c>
      <c r="G489" s="6">
        <v>4386</v>
      </c>
    </row>
    <row r="490" spans="1:7" x14ac:dyDescent="0.2">
      <c r="A490" s="5">
        <v>9</v>
      </c>
      <c r="B490" s="4" t="s">
        <v>14</v>
      </c>
      <c r="C490" s="4" t="str">
        <f>VLOOKUP(Taulukko1[[#This Row],[Rivivalinta]],Sheet1!$C$1:$E$42,2,FALSE)</f>
        <v>Nedskrivningar av lån och fordringar</v>
      </c>
      <c r="D490" s="4" t="str">
        <f>VLOOKUP(Taulukko1[[#This Row],[Rivivalinta]],Sheet1!$C$1:$E$42,3,FALSE)</f>
        <v>Impairments on loans and receivables</v>
      </c>
      <c r="E490" s="1" t="s">
        <v>57</v>
      </c>
      <c r="F490" s="2">
        <v>42004</v>
      </c>
      <c r="G490" s="6">
        <v>15</v>
      </c>
    </row>
    <row r="491" spans="1:7" x14ac:dyDescent="0.2">
      <c r="A491" s="5">
        <v>10</v>
      </c>
      <c r="B491" s="4" t="s">
        <v>15</v>
      </c>
      <c r="C491" s="4" t="str">
        <f>VLOOKUP(Taulukko1[[#This Row],[Rivivalinta]],Sheet1!$C$1:$E$42,2,FALSE)</f>
        <v>Rörelsevinst/-förlust</v>
      </c>
      <c r="D491" s="4" t="str">
        <f>VLOOKUP(Taulukko1[[#This Row],[Rivivalinta]],Sheet1!$C$1:$E$42,3,FALSE)</f>
        <v>Operatingprofit/-loss</v>
      </c>
      <c r="E491" s="1" t="s">
        <v>57</v>
      </c>
      <c r="F491" s="2">
        <v>42004</v>
      </c>
      <c r="G491" s="6">
        <v>1451</v>
      </c>
    </row>
    <row r="492" spans="1:7" x14ac:dyDescent="0.2">
      <c r="A492" s="5">
        <v>11</v>
      </c>
      <c r="B492" s="4" t="s">
        <v>16</v>
      </c>
      <c r="C492" s="4" t="str">
        <f>VLOOKUP(Taulukko1[[#This Row],[Rivivalinta]],Sheet1!$C$1:$E$42,2,FALSE)</f>
        <v>Kontanta medel och kassabehållning hos centralbanker</v>
      </c>
      <c r="D492" s="4" t="str">
        <f>VLOOKUP(Taulukko1[[#This Row],[Rivivalinta]],Sheet1!$C$1:$E$42,3,FALSE)</f>
        <v>Cash and cash balances at central banks</v>
      </c>
      <c r="E492" s="1" t="s">
        <v>57</v>
      </c>
      <c r="F492" s="2">
        <v>42004</v>
      </c>
      <c r="G492" s="6">
        <v>16840</v>
      </c>
    </row>
    <row r="493" spans="1:7" x14ac:dyDescent="0.2">
      <c r="A493" s="5">
        <v>12</v>
      </c>
      <c r="B493" s="4" t="s">
        <v>17</v>
      </c>
      <c r="C493" s="4" t="str">
        <f>VLOOKUP(Taulukko1[[#This Row],[Rivivalinta]],Sheet1!$C$1:$E$42,2,FALSE)</f>
        <v>Lån och förskott till kreditinstitut</v>
      </c>
      <c r="D493" s="4" t="str">
        <f>VLOOKUP(Taulukko1[[#This Row],[Rivivalinta]],Sheet1!$C$1:$E$42,3,FALSE)</f>
        <v>Loans and advances to credit institutions</v>
      </c>
      <c r="E493" s="1" t="s">
        <v>57</v>
      </c>
      <c r="F493" s="2">
        <v>42004</v>
      </c>
      <c r="G493" s="6">
        <v>14007</v>
      </c>
    </row>
    <row r="494" spans="1:7" x14ac:dyDescent="0.2">
      <c r="A494" s="5">
        <v>13</v>
      </c>
      <c r="B494" s="4" t="s">
        <v>18</v>
      </c>
      <c r="C494" s="4" t="str">
        <f>VLOOKUP(Taulukko1[[#This Row],[Rivivalinta]],Sheet1!$C$1:$E$42,2,FALSE)</f>
        <v>Lån och förskott till allmänheten och offentliga samfund</v>
      </c>
      <c r="D494" s="4" t="str">
        <f>VLOOKUP(Taulukko1[[#This Row],[Rivivalinta]],Sheet1!$C$1:$E$42,3,FALSE)</f>
        <v>Loans and advances to the public and public sector entities</v>
      </c>
      <c r="E494" s="1" t="s">
        <v>57</v>
      </c>
      <c r="F494" s="2">
        <v>42004</v>
      </c>
      <c r="G494" s="6">
        <v>179188</v>
      </c>
    </row>
    <row r="495" spans="1:7" x14ac:dyDescent="0.2">
      <c r="A495" s="5">
        <v>14</v>
      </c>
      <c r="B495" s="4" t="s">
        <v>19</v>
      </c>
      <c r="C495" s="4" t="str">
        <f>VLOOKUP(Taulukko1[[#This Row],[Rivivalinta]],Sheet1!$C$1:$E$42,2,FALSE)</f>
        <v>Värdepapper</v>
      </c>
      <c r="D495" s="4" t="str">
        <f>VLOOKUP(Taulukko1[[#This Row],[Rivivalinta]],Sheet1!$C$1:$E$42,3,FALSE)</f>
        <v>Debt securities</v>
      </c>
      <c r="E495" s="1" t="s">
        <v>57</v>
      </c>
      <c r="F495" s="2">
        <v>42004</v>
      </c>
      <c r="G495" s="6">
        <v>1575</v>
      </c>
    </row>
    <row r="496" spans="1:7" x14ac:dyDescent="0.2">
      <c r="A496" s="5">
        <v>15</v>
      </c>
      <c r="B496" s="4" t="s">
        <v>20</v>
      </c>
      <c r="C496" s="4" t="str">
        <f>VLOOKUP(Taulukko1[[#This Row],[Rivivalinta]],Sheet1!$C$1:$E$42,2,FALSE)</f>
        <v xml:space="preserve">Derivat </v>
      </c>
      <c r="D496" s="4" t="str">
        <f>VLOOKUP(Taulukko1[[#This Row],[Rivivalinta]],Sheet1!$C$1:$E$42,3,FALSE)</f>
        <v xml:space="preserve">Derivatives </v>
      </c>
      <c r="E496" s="1" t="s">
        <v>57</v>
      </c>
      <c r="F496" s="2">
        <v>42004</v>
      </c>
      <c r="G496" s="6">
        <v>341</v>
      </c>
    </row>
    <row r="497" spans="1:7" x14ac:dyDescent="0.2">
      <c r="A497" s="5">
        <v>16</v>
      </c>
      <c r="B497" s="4" t="s">
        <v>21</v>
      </c>
      <c r="C497" s="4" t="str">
        <f>VLOOKUP(Taulukko1[[#This Row],[Rivivalinta]],Sheet1!$C$1:$E$42,2,FALSE)</f>
        <v>Övriga tillgångar</v>
      </c>
      <c r="D497" s="4" t="str">
        <f>VLOOKUP(Taulukko1[[#This Row],[Rivivalinta]],Sheet1!$C$1:$E$42,3,FALSE)</f>
        <v>Other assets</v>
      </c>
      <c r="E497" s="1" t="s">
        <v>57</v>
      </c>
      <c r="F497" s="2">
        <v>42004</v>
      </c>
      <c r="G497" s="6">
        <v>15967</v>
      </c>
    </row>
    <row r="498" spans="1:7" x14ac:dyDescent="0.2">
      <c r="A498" s="5">
        <v>17</v>
      </c>
      <c r="B498" s="4" t="s">
        <v>22</v>
      </c>
      <c r="C498" s="4" t="str">
        <f>VLOOKUP(Taulukko1[[#This Row],[Rivivalinta]],Sheet1!$C$1:$E$42,2,FALSE)</f>
        <v>SUMMA TILLGÅNGAR</v>
      </c>
      <c r="D498" s="4" t="str">
        <f>VLOOKUP(Taulukko1[[#This Row],[Rivivalinta]],Sheet1!$C$1:$E$42,3,FALSE)</f>
        <v>TOTAL ASSETS</v>
      </c>
      <c r="E498" s="1" t="s">
        <v>57</v>
      </c>
      <c r="F498" s="2">
        <v>42004</v>
      </c>
      <c r="G498" s="6">
        <v>227918</v>
      </c>
    </row>
    <row r="499" spans="1:7" x14ac:dyDescent="0.2">
      <c r="A499" s="5">
        <v>18</v>
      </c>
      <c r="B499" s="4" t="s">
        <v>23</v>
      </c>
      <c r="C499" s="4" t="str">
        <f>VLOOKUP(Taulukko1[[#This Row],[Rivivalinta]],Sheet1!$C$1:$E$42,2,FALSE)</f>
        <v>Inlåning från kreditinstitut</v>
      </c>
      <c r="D499" s="4" t="str">
        <f>VLOOKUP(Taulukko1[[#This Row],[Rivivalinta]],Sheet1!$C$1:$E$42,3,FALSE)</f>
        <v>Deposits from credit institutions</v>
      </c>
      <c r="E499" s="1" t="s">
        <v>57</v>
      </c>
      <c r="F499" s="2">
        <v>42004</v>
      </c>
      <c r="G499" s="6">
        <v>160</v>
      </c>
    </row>
    <row r="500" spans="1:7" x14ac:dyDescent="0.2">
      <c r="A500" s="5">
        <v>19</v>
      </c>
      <c r="B500" s="4" t="s">
        <v>24</v>
      </c>
      <c r="C500" s="4" t="str">
        <f>VLOOKUP(Taulukko1[[#This Row],[Rivivalinta]],Sheet1!$C$1:$E$42,2,FALSE)</f>
        <v>Inlåning från allmänheten och offentliga samfund</v>
      </c>
      <c r="D500" s="4" t="str">
        <f>VLOOKUP(Taulukko1[[#This Row],[Rivivalinta]],Sheet1!$C$1:$E$42,3,FALSE)</f>
        <v>Deposits from the public and public sector entities</v>
      </c>
      <c r="E500" s="1" t="s">
        <v>57</v>
      </c>
      <c r="F500" s="2">
        <v>42004</v>
      </c>
      <c r="G500" s="6">
        <v>198594</v>
      </c>
    </row>
    <row r="501" spans="1:7" x14ac:dyDescent="0.2">
      <c r="A501" s="5">
        <v>20</v>
      </c>
      <c r="B501" s="4" t="s">
        <v>25</v>
      </c>
      <c r="C501" s="4" t="str">
        <f>VLOOKUP(Taulukko1[[#This Row],[Rivivalinta]],Sheet1!$C$1:$E$42,2,FALSE)</f>
        <v>Emitterade skuldebrev</v>
      </c>
      <c r="D501" s="4" t="str">
        <f>VLOOKUP(Taulukko1[[#This Row],[Rivivalinta]],Sheet1!$C$1:$E$42,3,FALSE)</f>
        <v>Debt securities issued</v>
      </c>
      <c r="E501" s="1" t="s">
        <v>57</v>
      </c>
      <c r="F501" s="2">
        <v>42004</v>
      </c>
      <c r="G501" s="6">
        <v>275</v>
      </c>
    </row>
    <row r="502" spans="1:7" x14ac:dyDescent="0.2">
      <c r="A502" s="5">
        <v>22</v>
      </c>
      <c r="B502" s="4" t="s">
        <v>26</v>
      </c>
      <c r="C502" s="4" t="str">
        <f>VLOOKUP(Taulukko1[[#This Row],[Rivivalinta]],Sheet1!$C$1:$E$42,2,FALSE)</f>
        <v>Derivat</v>
      </c>
      <c r="D502" s="4" t="str">
        <f>VLOOKUP(Taulukko1[[#This Row],[Rivivalinta]],Sheet1!$C$1:$E$42,3,FALSE)</f>
        <v>Derivatives</v>
      </c>
      <c r="E502" s="1" t="s">
        <v>57</v>
      </c>
      <c r="F502" s="2">
        <v>42004</v>
      </c>
      <c r="G502" s="6"/>
    </row>
    <row r="503" spans="1:7" x14ac:dyDescent="0.2">
      <c r="A503" s="5">
        <v>23</v>
      </c>
      <c r="B503" s="4" t="s">
        <v>27</v>
      </c>
      <c r="C503" s="4" t="str">
        <f>VLOOKUP(Taulukko1[[#This Row],[Rivivalinta]],Sheet1!$C$1:$E$42,2,FALSE)</f>
        <v>Eget kapital</v>
      </c>
      <c r="D503" s="4" t="str">
        <f>VLOOKUP(Taulukko1[[#This Row],[Rivivalinta]],Sheet1!$C$1:$E$42,3,FALSE)</f>
        <v>Total equity</v>
      </c>
      <c r="E503" s="1" t="s">
        <v>57</v>
      </c>
      <c r="F503" s="2">
        <v>42004</v>
      </c>
      <c r="G503" s="6">
        <v>18515</v>
      </c>
    </row>
    <row r="504" spans="1:7" x14ac:dyDescent="0.2">
      <c r="A504" s="5">
        <v>21</v>
      </c>
      <c r="B504" s="4" t="s">
        <v>28</v>
      </c>
      <c r="C504" s="4" t="str">
        <f>VLOOKUP(Taulukko1[[#This Row],[Rivivalinta]],Sheet1!$C$1:$E$42,2,FALSE)</f>
        <v>Övriga skulder</v>
      </c>
      <c r="D504" s="4" t="str">
        <f>VLOOKUP(Taulukko1[[#This Row],[Rivivalinta]],Sheet1!$C$1:$E$42,3,FALSE)</f>
        <v>Other liabilities</v>
      </c>
      <c r="E504" s="1" t="s">
        <v>57</v>
      </c>
      <c r="F504" s="2">
        <v>42004</v>
      </c>
      <c r="G504" s="6">
        <v>10374</v>
      </c>
    </row>
    <row r="505" spans="1:7" x14ac:dyDescent="0.2">
      <c r="A505" s="5">
        <v>24</v>
      </c>
      <c r="B505" s="4" t="s">
        <v>29</v>
      </c>
      <c r="C505" s="4" t="str">
        <f>VLOOKUP(Taulukko1[[#This Row],[Rivivalinta]],Sheet1!$C$1:$E$42,2,FALSE)</f>
        <v>SUMMA EGET KAPITAL OCH SKULDER</v>
      </c>
      <c r="D505" s="4" t="str">
        <f>VLOOKUP(Taulukko1[[#This Row],[Rivivalinta]],Sheet1!$C$1:$E$42,3,FALSE)</f>
        <v>TOTAL EQUITY AND LIABILITIES</v>
      </c>
      <c r="E505" s="1" t="s">
        <v>57</v>
      </c>
      <c r="F505" s="2">
        <v>42004</v>
      </c>
      <c r="G505" s="6">
        <v>227918</v>
      </c>
    </row>
    <row r="506" spans="1:7" x14ac:dyDescent="0.2">
      <c r="A506" s="5">
        <v>25</v>
      </c>
      <c r="B506" s="4" t="s">
        <v>30</v>
      </c>
      <c r="C506" s="4" t="str">
        <f>VLOOKUP(Taulukko1[[#This Row],[Rivivalinta]],Sheet1!$C$1:$E$42,2,FALSE)</f>
        <v>Exponering utanför balansräkningen</v>
      </c>
      <c r="D506" s="4" t="str">
        <f>VLOOKUP(Taulukko1[[#This Row],[Rivivalinta]],Sheet1!$C$1:$E$42,3,FALSE)</f>
        <v>Off balance sheet exposures</v>
      </c>
      <c r="E506" s="1" t="s">
        <v>57</v>
      </c>
      <c r="F506" s="2">
        <v>42004</v>
      </c>
      <c r="G506" s="6">
        <v>7450</v>
      </c>
    </row>
    <row r="507" spans="1:7" x14ac:dyDescent="0.2">
      <c r="A507" s="5">
        <v>28</v>
      </c>
      <c r="B507" s="4" t="s">
        <v>31</v>
      </c>
      <c r="C507" s="4" t="str">
        <f>VLOOKUP(Taulukko1[[#This Row],[Rivivalinta]],Sheet1!$C$1:$E$42,2,FALSE)</f>
        <v>Kostnader/intäkter, %</v>
      </c>
      <c r="D507" s="4" t="str">
        <f>VLOOKUP(Taulukko1[[#This Row],[Rivivalinta]],Sheet1!$C$1:$E$42,3,FALSE)</f>
        <v>Cost/income ratio, %</v>
      </c>
      <c r="E507" s="1" t="s">
        <v>57</v>
      </c>
      <c r="F507" s="2">
        <v>42004</v>
      </c>
      <c r="G507" s="7">
        <v>0.69639395114385416</v>
      </c>
    </row>
    <row r="508" spans="1:7" x14ac:dyDescent="0.2">
      <c r="A508" s="5">
        <v>29</v>
      </c>
      <c r="B508" s="4" t="s">
        <v>32</v>
      </c>
      <c r="C508" s="4" t="str">
        <f>VLOOKUP(Taulukko1[[#This Row],[Rivivalinta]],Sheet1!$C$1:$E$42,2,FALSE)</f>
        <v>Nödlidande exponeringar/Exponeringar, %</v>
      </c>
      <c r="D508" s="4" t="str">
        <f>VLOOKUP(Taulukko1[[#This Row],[Rivivalinta]],Sheet1!$C$1:$E$42,3,FALSE)</f>
        <v>Non-performing exposures/Exposures, %</v>
      </c>
      <c r="E508" s="1" t="s">
        <v>57</v>
      </c>
      <c r="F508" s="2">
        <v>42004</v>
      </c>
      <c r="G508" s="7">
        <v>1.074206628325541E-2</v>
      </c>
    </row>
    <row r="509" spans="1:7" x14ac:dyDescent="0.2">
      <c r="A509" s="5">
        <v>30</v>
      </c>
      <c r="B509" s="4" t="s">
        <v>33</v>
      </c>
      <c r="C509" s="4" t="str">
        <f>VLOOKUP(Taulukko1[[#This Row],[Rivivalinta]],Sheet1!$C$1:$E$42,2,FALSE)</f>
        <v>Upplupna avsättningar på nödlidande exponeringar/Nödlidande Exponeringar, %</v>
      </c>
      <c r="D509" s="4" t="str">
        <f>VLOOKUP(Taulukko1[[#This Row],[Rivivalinta]],Sheet1!$C$1:$E$42,3,FALSE)</f>
        <v>Accumulated impairments on non-performing exposures/Non-performing exposures, %</v>
      </c>
      <c r="E509" s="1" t="s">
        <v>57</v>
      </c>
      <c r="F509" s="2">
        <v>42004</v>
      </c>
      <c r="G509" s="7">
        <v>7.5589792970630718E-2</v>
      </c>
    </row>
    <row r="510" spans="1:7" x14ac:dyDescent="0.2">
      <c r="A510" s="5">
        <v>31</v>
      </c>
      <c r="B510" s="4" t="s">
        <v>34</v>
      </c>
      <c r="C510" s="4" t="str">
        <f>VLOOKUP(Taulukko1[[#This Row],[Rivivalinta]],Sheet1!$C$1:$E$42,2,FALSE)</f>
        <v>Kapitalbas</v>
      </c>
      <c r="D510" s="4" t="str">
        <f>VLOOKUP(Taulukko1[[#This Row],[Rivivalinta]],Sheet1!$C$1:$E$42,3,FALSE)</f>
        <v>Own funds</v>
      </c>
      <c r="E510" s="1" t="s">
        <v>57</v>
      </c>
      <c r="F510" s="2">
        <v>42004</v>
      </c>
      <c r="G510" s="6">
        <v>20773.643</v>
      </c>
    </row>
    <row r="511" spans="1:7" x14ac:dyDescent="0.2">
      <c r="A511" s="5">
        <v>32</v>
      </c>
      <c r="B511" s="4" t="s">
        <v>35</v>
      </c>
      <c r="C511" s="4" t="str">
        <f>VLOOKUP(Taulukko1[[#This Row],[Rivivalinta]],Sheet1!$C$1:$E$42,2,FALSE)</f>
        <v>Kärnprimärkapital (CET 1)</v>
      </c>
      <c r="D511" s="4" t="str">
        <f>VLOOKUP(Taulukko1[[#This Row],[Rivivalinta]],Sheet1!$C$1:$E$42,3,FALSE)</f>
        <v>Common equity tier 1 capital (CET1)</v>
      </c>
      <c r="E511" s="1" t="s">
        <v>57</v>
      </c>
      <c r="F511" s="2">
        <v>42004</v>
      </c>
      <c r="G511" s="6">
        <v>19261.328000000001</v>
      </c>
    </row>
    <row r="512" spans="1:7" x14ac:dyDescent="0.2">
      <c r="A512" s="5">
        <v>33</v>
      </c>
      <c r="B512" s="4" t="s">
        <v>36</v>
      </c>
      <c r="C512" s="4" t="str">
        <f>VLOOKUP(Taulukko1[[#This Row],[Rivivalinta]],Sheet1!$C$1:$E$42,2,FALSE)</f>
        <v>Övrigt primärkapital (AT 1)</v>
      </c>
      <c r="D512" s="4" t="str">
        <f>VLOOKUP(Taulukko1[[#This Row],[Rivivalinta]],Sheet1!$C$1:$E$42,3,FALSE)</f>
        <v>Additional tier 1 capital (AT 1)</v>
      </c>
      <c r="E512" s="1" t="s">
        <v>57</v>
      </c>
      <c r="F512" s="2">
        <v>42004</v>
      </c>
      <c r="G512" s="6">
        <v>910.23800000000006</v>
      </c>
    </row>
    <row r="513" spans="1:7" x14ac:dyDescent="0.2">
      <c r="A513" s="5">
        <v>34</v>
      </c>
      <c r="B513" s="4" t="s">
        <v>37</v>
      </c>
      <c r="C513" s="4" t="str">
        <f>VLOOKUP(Taulukko1[[#This Row],[Rivivalinta]],Sheet1!$C$1:$E$42,2,FALSE)</f>
        <v>Supplementärkapital (T2)</v>
      </c>
      <c r="D513" s="4" t="str">
        <f>VLOOKUP(Taulukko1[[#This Row],[Rivivalinta]],Sheet1!$C$1:$E$42,3,FALSE)</f>
        <v>Tier 2 capital (T2)</v>
      </c>
      <c r="E513" s="1" t="s">
        <v>57</v>
      </c>
      <c r="F513" s="2">
        <v>42004</v>
      </c>
      <c r="G513" s="6">
        <v>602.07500000000005</v>
      </c>
    </row>
    <row r="514" spans="1:7" x14ac:dyDescent="0.2">
      <c r="A514" s="5">
        <v>35</v>
      </c>
      <c r="B514" s="4" t="s">
        <v>38</v>
      </c>
      <c r="C514" s="4" t="str">
        <f>VLOOKUP(Taulukko1[[#This Row],[Rivivalinta]],Sheet1!$C$1:$E$42,2,FALSE)</f>
        <v>Summa kapitalrelationer, %</v>
      </c>
      <c r="D514" s="4" t="str">
        <f>VLOOKUP(Taulukko1[[#This Row],[Rivivalinta]],Sheet1!$C$1:$E$42,3,FALSE)</f>
        <v>Own funds ratio, %</v>
      </c>
      <c r="E514" s="1" t="s">
        <v>57</v>
      </c>
      <c r="F514" s="2">
        <v>42004</v>
      </c>
      <c r="G514" s="7">
        <v>0.18916895422765684</v>
      </c>
    </row>
    <row r="515" spans="1:7" x14ac:dyDescent="0.2">
      <c r="A515" s="5">
        <v>36</v>
      </c>
      <c r="B515" s="4" t="s">
        <v>39</v>
      </c>
      <c r="C515" s="4" t="str">
        <f>VLOOKUP(Taulukko1[[#This Row],[Rivivalinta]],Sheet1!$C$1:$E$42,2,FALSE)</f>
        <v>Primärkapitalrelation, %</v>
      </c>
      <c r="D515" s="4" t="str">
        <f>VLOOKUP(Taulukko1[[#This Row],[Rivivalinta]],Sheet1!$C$1:$E$42,3,FALSE)</f>
        <v>Tier 1 ratio, %</v>
      </c>
      <c r="E515" s="1" t="s">
        <v>57</v>
      </c>
      <c r="F515" s="2">
        <v>42004</v>
      </c>
      <c r="G515" s="7">
        <v>0.18368632046647568</v>
      </c>
    </row>
    <row r="516" spans="1:7" x14ac:dyDescent="0.2">
      <c r="A516" s="5">
        <v>37</v>
      </c>
      <c r="B516" s="4" t="s">
        <v>40</v>
      </c>
      <c r="C516" s="4" t="str">
        <f>VLOOKUP(Taulukko1[[#This Row],[Rivivalinta]],Sheet1!$C$1:$E$42,2,FALSE)</f>
        <v>Kärnprimärkapitalrelation, %</v>
      </c>
      <c r="D516" s="4" t="str">
        <f>VLOOKUP(Taulukko1[[#This Row],[Rivivalinta]],Sheet1!$C$1:$E$42,3,FALSE)</f>
        <v>CET 1 ratio, %</v>
      </c>
      <c r="E516" s="1" t="s">
        <v>57</v>
      </c>
      <c r="F516" s="2">
        <v>42004</v>
      </c>
      <c r="G516" s="7">
        <v>0.1753975109130298</v>
      </c>
    </row>
    <row r="517" spans="1:7" x14ac:dyDescent="0.2">
      <c r="A517" s="5">
        <v>38</v>
      </c>
      <c r="B517" s="4" t="s">
        <v>41</v>
      </c>
      <c r="C517" s="4" t="str">
        <f>VLOOKUP(Taulukko1[[#This Row],[Rivivalinta]],Sheet1!$C$1:$E$42,2,FALSE)</f>
        <v>Summa exponeringsbelopp (RWA)</v>
      </c>
      <c r="D517" s="4" t="str">
        <f>VLOOKUP(Taulukko1[[#This Row],[Rivivalinta]],Sheet1!$C$1:$E$42,3,FALSE)</f>
        <v>Total risk weighted assets (RWA)</v>
      </c>
      <c r="E517" s="1" t="s">
        <v>57</v>
      </c>
      <c r="F517" s="2">
        <v>42004</v>
      </c>
      <c r="G517" s="6">
        <v>109815.287</v>
      </c>
    </row>
    <row r="518" spans="1:7" x14ac:dyDescent="0.2">
      <c r="A518" s="5">
        <v>39</v>
      </c>
      <c r="B518" s="4" t="s">
        <v>42</v>
      </c>
      <c r="C518" s="4" t="str">
        <f>VLOOKUP(Taulukko1[[#This Row],[Rivivalinta]],Sheet1!$C$1:$E$42,2,FALSE)</f>
        <v>Exponeringsbelopp för kredit-, motpart- och utspädningsrisker</v>
      </c>
      <c r="D518" s="4" t="str">
        <f>VLOOKUP(Taulukko1[[#This Row],[Rivivalinta]],Sheet1!$C$1:$E$42,3,FALSE)</f>
        <v>Credit and counterparty risks</v>
      </c>
      <c r="E518" s="1" t="s">
        <v>57</v>
      </c>
      <c r="F518" s="2">
        <v>42004</v>
      </c>
      <c r="G518" s="6">
        <v>98538.638000000006</v>
      </c>
    </row>
    <row r="519" spans="1:7" x14ac:dyDescent="0.2">
      <c r="A519" s="5">
        <v>40</v>
      </c>
      <c r="B519" s="4" t="s">
        <v>43</v>
      </c>
      <c r="C519" s="4" t="str">
        <f>VLOOKUP(Taulukko1[[#This Row],[Rivivalinta]],Sheet1!$C$1:$E$42,2,FALSE)</f>
        <v>Exponeringsbelopp för positions-, valutakurs- och råvarurisker</v>
      </c>
      <c r="D519" s="4" t="str">
        <f>VLOOKUP(Taulukko1[[#This Row],[Rivivalinta]],Sheet1!$C$1:$E$42,3,FALSE)</f>
        <v>Position, currency and commodity risks</v>
      </c>
      <c r="E519" s="1" t="s">
        <v>57</v>
      </c>
      <c r="F519" s="2">
        <v>42004</v>
      </c>
      <c r="G519" s="6">
        <v>424.52699999999999</v>
      </c>
    </row>
    <row r="520" spans="1:7" x14ac:dyDescent="0.2">
      <c r="A520" s="5">
        <v>41</v>
      </c>
      <c r="B520" s="4" t="s">
        <v>44</v>
      </c>
      <c r="C520" s="4" t="str">
        <f>VLOOKUP(Taulukko1[[#This Row],[Rivivalinta]],Sheet1!$C$1:$E$42,2,FALSE)</f>
        <v>Exponeringsbelopp för operativ risk</v>
      </c>
      <c r="D520" s="4" t="str">
        <f>VLOOKUP(Taulukko1[[#This Row],[Rivivalinta]],Sheet1!$C$1:$E$42,3,FALSE)</f>
        <v>Operational risks</v>
      </c>
      <c r="E520" s="1" t="s">
        <v>57</v>
      </c>
      <c r="F520" s="2">
        <v>42004</v>
      </c>
      <c r="G520" s="6">
        <v>10845.84</v>
      </c>
    </row>
    <row r="521" spans="1:7" x14ac:dyDescent="0.2">
      <c r="A521" s="5">
        <v>42</v>
      </c>
      <c r="B521" s="4" t="s">
        <v>45</v>
      </c>
      <c r="C521" s="4" t="str">
        <f>VLOOKUP(Taulukko1[[#This Row],[Rivivalinta]],Sheet1!$C$1:$E$42,2,FALSE)</f>
        <v>Övriga riskexponeringar</v>
      </c>
      <c r="D521" s="4" t="str">
        <f>VLOOKUP(Taulukko1[[#This Row],[Rivivalinta]],Sheet1!$C$1:$E$42,3,FALSE)</f>
        <v>Other risks</v>
      </c>
      <c r="E521" s="1" t="s">
        <v>57</v>
      </c>
      <c r="F521" s="2">
        <v>42004</v>
      </c>
      <c r="G521" s="6">
        <v>6.282</v>
      </c>
    </row>
    <row r="522" spans="1:7" x14ac:dyDescent="0.2">
      <c r="A522" s="5">
        <v>1</v>
      </c>
      <c r="B522" s="4" t="s">
        <v>5</v>
      </c>
      <c r="C522" s="4" t="str">
        <f>VLOOKUP(Taulukko1[[#This Row],[Rivivalinta]],Sheet1!$C$1:$E$42,2,FALSE)</f>
        <v>Räntenetto</v>
      </c>
      <c r="D522" s="4" t="str">
        <f>VLOOKUP(Taulukko1[[#This Row],[Rivivalinta]],Sheet1!$C$1:$E$42,3,FALSE)</f>
        <v>Net interest margin</v>
      </c>
      <c r="E522" s="1" t="s">
        <v>58</v>
      </c>
      <c r="F522" s="2">
        <v>42004</v>
      </c>
      <c r="G522" s="6">
        <v>733</v>
      </c>
    </row>
    <row r="523" spans="1:7" x14ac:dyDescent="0.2">
      <c r="A523" s="5">
        <v>2</v>
      </c>
      <c r="B523" s="4" t="s">
        <v>7</v>
      </c>
      <c r="C523" s="4" t="str">
        <f>VLOOKUP(Taulukko1[[#This Row],[Rivivalinta]],Sheet1!$C$1:$E$42,2,FALSE)</f>
        <v>Netto, avgifts- och provisionsintäkter</v>
      </c>
      <c r="D523" s="4" t="str">
        <f>VLOOKUP(Taulukko1[[#This Row],[Rivivalinta]],Sheet1!$C$1:$E$42,3,FALSE)</f>
        <v>Net fee and commission income</v>
      </c>
      <c r="E523" s="1" t="s">
        <v>58</v>
      </c>
      <c r="F523" s="2">
        <v>42004</v>
      </c>
      <c r="G523" s="6">
        <v>392</v>
      </c>
    </row>
    <row r="524" spans="1:7" x14ac:dyDescent="0.2">
      <c r="A524" s="5">
        <v>3</v>
      </c>
      <c r="B524" s="4" t="s">
        <v>8</v>
      </c>
      <c r="C524" s="4" t="str">
        <f>VLOOKUP(Taulukko1[[#This Row],[Rivivalinta]],Sheet1!$C$1:$E$42,2,FALSE)</f>
        <v>Avgifts- och provisionsintäkter</v>
      </c>
      <c r="D524" s="4" t="str">
        <f>VLOOKUP(Taulukko1[[#This Row],[Rivivalinta]],Sheet1!$C$1:$E$42,3,FALSE)</f>
        <v>Fee and commission income</v>
      </c>
      <c r="E524" s="1" t="s">
        <v>58</v>
      </c>
      <c r="F524" s="2">
        <v>42004</v>
      </c>
      <c r="G524" s="6">
        <v>441</v>
      </c>
    </row>
    <row r="525" spans="1:7" x14ac:dyDescent="0.2">
      <c r="A525" s="5">
        <v>4</v>
      </c>
      <c r="B525" s="4" t="s">
        <v>9</v>
      </c>
      <c r="C525" s="4" t="str">
        <f>VLOOKUP(Taulukko1[[#This Row],[Rivivalinta]],Sheet1!$C$1:$E$42,2,FALSE)</f>
        <v>Avgifts- och provisionskostnader</v>
      </c>
      <c r="D525" s="4" t="str">
        <f>VLOOKUP(Taulukko1[[#This Row],[Rivivalinta]],Sheet1!$C$1:$E$42,3,FALSE)</f>
        <v>Fee and commission expenses</v>
      </c>
      <c r="E525" s="1" t="s">
        <v>58</v>
      </c>
      <c r="F525" s="2">
        <v>42004</v>
      </c>
      <c r="G525" s="6">
        <v>49</v>
      </c>
    </row>
    <row r="526" spans="1:7" x14ac:dyDescent="0.2">
      <c r="A526" s="5">
        <v>5</v>
      </c>
      <c r="B526" s="4" t="s">
        <v>10</v>
      </c>
      <c r="C526" s="4" t="str">
        <f>VLOOKUP(Taulukko1[[#This Row],[Rivivalinta]],Sheet1!$C$1:$E$42,2,FALSE)</f>
        <v>Nettointäkter från handel och investeringar</v>
      </c>
      <c r="D526" s="4" t="str">
        <f>VLOOKUP(Taulukko1[[#This Row],[Rivivalinta]],Sheet1!$C$1:$E$42,3,FALSE)</f>
        <v>Net trading and investing income</v>
      </c>
      <c r="E526" s="1" t="s">
        <v>58</v>
      </c>
      <c r="F526" s="2">
        <v>42004</v>
      </c>
      <c r="G526" s="6">
        <v>214</v>
      </c>
    </row>
    <row r="527" spans="1:7" x14ac:dyDescent="0.2">
      <c r="A527" s="5">
        <v>6</v>
      </c>
      <c r="B527" s="4" t="s">
        <v>11</v>
      </c>
      <c r="C527" s="4" t="str">
        <f>VLOOKUP(Taulukko1[[#This Row],[Rivivalinta]],Sheet1!$C$1:$E$42,2,FALSE)</f>
        <v>Övriga intäkter</v>
      </c>
      <c r="D527" s="4" t="str">
        <f>VLOOKUP(Taulukko1[[#This Row],[Rivivalinta]],Sheet1!$C$1:$E$42,3,FALSE)</f>
        <v>Other income</v>
      </c>
      <c r="E527" s="1" t="s">
        <v>58</v>
      </c>
      <c r="F527" s="2">
        <v>42004</v>
      </c>
      <c r="G527" s="6">
        <v>50</v>
      </c>
    </row>
    <row r="528" spans="1:7" x14ac:dyDescent="0.2">
      <c r="A528" s="5">
        <v>7</v>
      </c>
      <c r="B528" s="4" t="s">
        <v>12</v>
      </c>
      <c r="C528" s="4" t="str">
        <f>VLOOKUP(Taulukko1[[#This Row],[Rivivalinta]],Sheet1!$C$1:$E$42,2,FALSE)</f>
        <v>Totala inkomster</v>
      </c>
      <c r="D528" s="4" t="str">
        <f>VLOOKUP(Taulukko1[[#This Row],[Rivivalinta]],Sheet1!$C$1:$E$42,3,FALSE)</f>
        <v>Total income</v>
      </c>
      <c r="E528" s="1" t="s">
        <v>58</v>
      </c>
      <c r="F528" s="2">
        <v>42004</v>
      </c>
      <c r="G528" s="6">
        <v>1389</v>
      </c>
    </row>
    <row r="529" spans="1:7" x14ac:dyDescent="0.2">
      <c r="A529" s="5">
        <v>8</v>
      </c>
      <c r="B529" s="4" t="s">
        <v>13</v>
      </c>
      <c r="C529" s="4" t="str">
        <f>VLOOKUP(Taulukko1[[#This Row],[Rivivalinta]],Sheet1!$C$1:$E$42,2,FALSE)</f>
        <v>Totala kostnader</v>
      </c>
      <c r="D529" s="4" t="str">
        <f>VLOOKUP(Taulukko1[[#This Row],[Rivivalinta]],Sheet1!$C$1:$E$42,3,FALSE)</f>
        <v>Total expenses</v>
      </c>
      <c r="E529" s="1" t="s">
        <v>58</v>
      </c>
      <c r="F529" s="2">
        <v>42004</v>
      </c>
      <c r="G529" s="6">
        <v>1198</v>
      </c>
    </row>
    <row r="530" spans="1:7" x14ac:dyDescent="0.2">
      <c r="A530" s="5">
        <v>9</v>
      </c>
      <c r="B530" s="4" t="s">
        <v>14</v>
      </c>
      <c r="C530" s="4" t="str">
        <f>VLOOKUP(Taulukko1[[#This Row],[Rivivalinta]],Sheet1!$C$1:$E$42,2,FALSE)</f>
        <v>Nedskrivningar av lån och fordringar</v>
      </c>
      <c r="D530" s="4" t="str">
        <f>VLOOKUP(Taulukko1[[#This Row],[Rivivalinta]],Sheet1!$C$1:$E$42,3,FALSE)</f>
        <v>Impairments on loans and receivables</v>
      </c>
      <c r="E530" s="1" t="s">
        <v>58</v>
      </c>
      <c r="F530" s="2">
        <v>42004</v>
      </c>
      <c r="G530" s="6">
        <v>-5</v>
      </c>
    </row>
    <row r="531" spans="1:7" x14ac:dyDescent="0.2">
      <c r="A531" s="5">
        <v>10</v>
      </c>
      <c r="B531" s="4" t="s">
        <v>15</v>
      </c>
      <c r="C531" s="4" t="str">
        <f>VLOOKUP(Taulukko1[[#This Row],[Rivivalinta]],Sheet1!$C$1:$E$42,2,FALSE)</f>
        <v>Rörelsevinst/-förlust</v>
      </c>
      <c r="D531" s="4" t="str">
        <f>VLOOKUP(Taulukko1[[#This Row],[Rivivalinta]],Sheet1!$C$1:$E$42,3,FALSE)</f>
        <v>Operatingprofit/-loss</v>
      </c>
      <c r="E531" s="1" t="s">
        <v>58</v>
      </c>
      <c r="F531" s="2">
        <v>42004</v>
      </c>
      <c r="G531" s="6">
        <v>196</v>
      </c>
    </row>
    <row r="532" spans="1:7" x14ac:dyDescent="0.2">
      <c r="A532" s="5">
        <v>11</v>
      </c>
      <c r="B532" s="4" t="s">
        <v>16</v>
      </c>
      <c r="C532" s="4" t="str">
        <f>VLOOKUP(Taulukko1[[#This Row],[Rivivalinta]],Sheet1!$C$1:$E$42,2,FALSE)</f>
        <v>Kontanta medel och kassabehållning hos centralbanker</v>
      </c>
      <c r="D532" s="4" t="str">
        <f>VLOOKUP(Taulukko1[[#This Row],[Rivivalinta]],Sheet1!$C$1:$E$42,3,FALSE)</f>
        <v>Cash and cash balances at central banks</v>
      </c>
      <c r="E532" s="1" t="s">
        <v>58</v>
      </c>
      <c r="F532" s="2">
        <v>42004</v>
      </c>
      <c r="G532" s="6">
        <v>7340</v>
      </c>
    </row>
    <row r="533" spans="1:7" x14ac:dyDescent="0.2">
      <c r="A533" s="5">
        <v>12</v>
      </c>
      <c r="B533" s="4" t="s">
        <v>17</v>
      </c>
      <c r="C533" s="4" t="str">
        <f>VLOOKUP(Taulukko1[[#This Row],[Rivivalinta]],Sheet1!$C$1:$E$42,2,FALSE)</f>
        <v>Lån och förskott till kreditinstitut</v>
      </c>
      <c r="D533" s="4" t="str">
        <f>VLOOKUP(Taulukko1[[#This Row],[Rivivalinta]],Sheet1!$C$1:$E$42,3,FALSE)</f>
        <v>Loans and advances to credit institutions</v>
      </c>
      <c r="E533" s="1" t="s">
        <v>58</v>
      </c>
      <c r="F533" s="2">
        <v>42004</v>
      </c>
      <c r="G533" s="6">
        <v>1556</v>
      </c>
    </row>
    <row r="534" spans="1:7" x14ac:dyDescent="0.2">
      <c r="A534" s="5">
        <v>13</v>
      </c>
      <c r="B534" s="4" t="s">
        <v>18</v>
      </c>
      <c r="C534" s="4" t="str">
        <f>VLOOKUP(Taulukko1[[#This Row],[Rivivalinta]],Sheet1!$C$1:$E$42,2,FALSE)</f>
        <v>Lån och förskott till allmänheten och offentliga samfund</v>
      </c>
      <c r="D534" s="4" t="str">
        <f>VLOOKUP(Taulukko1[[#This Row],[Rivivalinta]],Sheet1!$C$1:$E$42,3,FALSE)</f>
        <v>Loans and advances to the public and public sector entities</v>
      </c>
      <c r="E534" s="1" t="s">
        <v>58</v>
      </c>
      <c r="F534" s="2">
        <v>42004</v>
      </c>
      <c r="G534" s="6">
        <v>43801</v>
      </c>
    </row>
    <row r="535" spans="1:7" x14ac:dyDescent="0.2">
      <c r="A535" s="5">
        <v>14</v>
      </c>
      <c r="B535" s="4" t="s">
        <v>19</v>
      </c>
      <c r="C535" s="4" t="str">
        <f>VLOOKUP(Taulukko1[[#This Row],[Rivivalinta]],Sheet1!$C$1:$E$42,2,FALSE)</f>
        <v>Värdepapper</v>
      </c>
      <c r="D535" s="4" t="str">
        <f>VLOOKUP(Taulukko1[[#This Row],[Rivivalinta]],Sheet1!$C$1:$E$42,3,FALSE)</f>
        <v>Debt securities</v>
      </c>
      <c r="E535" s="1" t="s">
        <v>58</v>
      </c>
      <c r="F535" s="2">
        <v>42004</v>
      </c>
      <c r="G535" s="6">
        <v>2841</v>
      </c>
    </row>
    <row r="536" spans="1:7" x14ac:dyDescent="0.2">
      <c r="A536" s="5">
        <v>15</v>
      </c>
      <c r="B536" s="4" t="s">
        <v>20</v>
      </c>
      <c r="C536" s="4" t="str">
        <f>VLOOKUP(Taulukko1[[#This Row],[Rivivalinta]],Sheet1!$C$1:$E$42,2,FALSE)</f>
        <v xml:space="preserve">Derivat </v>
      </c>
      <c r="D536" s="4" t="str">
        <f>VLOOKUP(Taulukko1[[#This Row],[Rivivalinta]],Sheet1!$C$1:$E$42,3,FALSE)</f>
        <v xml:space="preserve">Derivatives </v>
      </c>
      <c r="E536" s="1" t="s">
        <v>58</v>
      </c>
      <c r="F536" s="2">
        <v>42004</v>
      </c>
      <c r="G536" s="6"/>
    </row>
    <row r="537" spans="1:7" x14ac:dyDescent="0.2">
      <c r="A537" s="5">
        <v>16</v>
      </c>
      <c r="B537" s="4" t="s">
        <v>21</v>
      </c>
      <c r="C537" s="4" t="str">
        <f>VLOOKUP(Taulukko1[[#This Row],[Rivivalinta]],Sheet1!$C$1:$E$42,2,FALSE)</f>
        <v>Övriga tillgångar</v>
      </c>
      <c r="D537" s="4" t="str">
        <f>VLOOKUP(Taulukko1[[#This Row],[Rivivalinta]],Sheet1!$C$1:$E$42,3,FALSE)</f>
        <v>Other assets</v>
      </c>
      <c r="E537" s="1" t="s">
        <v>58</v>
      </c>
      <c r="F537" s="2">
        <v>42004</v>
      </c>
      <c r="G537" s="6">
        <v>5864</v>
      </c>
    </row>
    <row r="538" spans="1:7" x14ac:dyDescent="0.2">
      <c r="A538" s="5">
        <v>17</v>
      </c>
      <c r="B538" s="4" t="s">
        <v>22</v>
      </c>
      <c r="C538" s="4" t="str">
        <f>VLOOKUP(Taulukko1[[#This Row],[Rivivalinta]],Sheet1!$C$1:$E$42,2,FALSE)</f>
        <v>SUMMA TILLGÅNGAR</v>
      </c>
      <c r="D538" s="4" t="str">
        <f>VLOOKUP(Taulukko1[[#This Row],[Rivivalinta]],Sheet1!$C$1:$E$42,3,FALSE)</f>
        <v>TOTAL ASSETS</v>
      </c>
      <c r="E538" s="1" t="s">
        <v>58</v>
      </c>
      <c r="F538" s="2">
        <v>42004</v>
      </c>
      <c r="G538" s="6">
        <v>61402</v>
      </c>
    </row>
    <row r="539" spans="1:7" x14ac:dyDescent="0.2">
      <c r="A539" s="5">
        <v>18</v>
      </c>
      <c r="B539" s="4" t="s">
        <v>23</v>
      </c>
      <c r="C539" s="4" t="str">
        <f>VLOOKUP(Taulukko1[[#This Row],[Rivivalinta]],Sheet1!$C$1:$E$42,2,FALSE)</f>
        <v>Inlåning från kreditinstitut</v>
      </c>
      <c r="D539" s="4" t="str">
        <f>VLOOKUP(Taulukko1[[#This Row],[Rivivalinta]],Sheet1!$C$1:$E$42,3,FALSE)</f>
        <v>Deposits from credit institutions</v>
      </c>
      <c r="E539" s="1" t="s">
        <v>58</v>
      </c>
      <c r="F539" s="2">
        <v>42004</v>
      </c>
      <c r="G539" s="6">
        <v>7039</v>
      </c>
    </row>
    <row r="540" spans="1:7" x14ac:dyDescent="0.2">
      <c r="A540" s="5">
        <v>19</v>
      </c>
      <c r="B540" s="4" t="s">
        <v>24</v>
      </c>
      <c r="C540" s="4" t="str">
        <f>VLOOKUP(Taulukko1[[#This Row],[Rivivalinta]],Sheet1!$C$1:$E$42,2,FALSE)</f>
        <v>Inlåning från allmänheten och offentliga samfund</v>
      </c>
      <c r="D540" s="4" t="str">
        <f>VLOOKUP(Taulukko1[[#This Row],[Rivivalinta]],Sheet1!$C$1:$E$42,3,FALSE)</f>
        <v>Deposits from the public and public sector entities</v>
      </c>
      <c r="E540" s="1" t="s">
        <v>58</v>
      </c>
      <c r="F540" s="2">
        <v>42004</v>
      </c>
      <c r="G540" s="6">
        <v>46197</v>
      </c>
    </row>
    <row r="541" spans="1:7" x14ac:dyDescent="0.2">
      <c r="A541" s="5">
        <v>20</v>
      </c>
      <c r="B541" s="4" t="s">
        <v>25</v>
      </c>
      <c r="C541" s="4" t="str">
        <f>VLOOKUP(Taulukko1[[#This Row],[Rivivalinta]],Sheet1!$C$1:$E$42,2,FALSE)</f>
        <v>Emitterade skuldebrev</v>
      </c>
      <c r="D541" s="4" t="str">
        <f>VLOOKUP(Taulukko1[[#This Row],[Rivivalinta]],Sheet1!$C$1:$E$42,3,FALSE)</f>
        <v>Debt securities issued</v>
      </c>
      <c r="E541" s="1" t="s">
        <v>58</v>
      </c>
      <c r="F541" s="2">
        <v>42004</v>
      </c>
      <c r="G541" s="6"/>
    </row>
    <row r="542" spans="1:7" x14ac:dyDescent="0.2">
      <c r="A542" s="5">
        <v>22</v>
      </c>
      <c r="B542" s="4" t="s">
        <v>26</v>
      </c>
      <c r="C542" s="4" t="str">
        <f>VLOOKUP(Taulukko1[[#This Row],[Rivivalinta]],Sheet1!$C$1:$E$42,2,FALSE)</f>
        <v>Derivat</v>
      </c>
      <c r="D542" s="4" t="str">
        <f>VLOOKUP(Taulukko1[[#This Row],[Rivivalinta]],Sheet1!$C$1:$E$42,3,FALSE)</f>
        <v>Derivatives</v>
      </c>
      <c r="E542" s="1" t="s">
        <v>58</v>
      </c>
      <c r="F542" s="2">
        <v>42004</v>
      </c>
      <c r="G542" s="6"/>
    </row>
    <row r="543" spans="1:7" x14ac:dyDescent="0.2">
      <c r="A543" s="5">
        <v>23</v>
      </c>
      <c r="B543" s="4" t="s">
        <v>27</v>
      </c>
      <c r="C543" s="4" t="str">
        <f>VLOOKUP(Taulukko1[[#This Row],[Rivivalinta]],Sheet1!$C$1:$E$42,2,FALSE)</f>
        <v>Eget kapital</v>
      </c>
      <c r="D543" s="4" t="str">
        <f>VLOOKUP(Taulukko1[[#This Row],[Rivivalinta]],Sheet1!$C$1:$E$42,3,FALSE)</f>
        <v>Total equity</v>
      </c>
      <c r="E543" s="1" t="s">
        <v>58</v>
      </c>
      <c r="F543" s="2">
        <v>42004</v>
      </c>
      <c r="G543" s="6">
        <v>5534</v>
      </c>
    </row>
    <row r="544" spans="1:7" x14ac:dyDescent="0.2">
      <c r="A544" s="5">
        <v>21</v>
      </c>
      <c r="B544" s="4" t="s">
        <v>28</v>
      </c>
      <c r="C544" s="4" t="str">
        <f>VLOOKUP(Taulukko1[[#This Row],[Rivivalinta]],Sheet1!$C$1:$E$42,2,FALSE)</f>
        <v>Övriga skulder</v>
      </c>
      <c r="D544" s="4" t="str">
        <f>VLOOKUP(Taulukko1[[#This Row],[Rivivalinta]],Sheet1!$C$1:$E$42,3,FALSE)</f>
        <v>Other liabilities</v>
      </c>
      <c r="E544" s="1" t="s">
        <v>58</v>
      </c>
      <c r="F544" s="2">
        <v>42004</v>
      </c>
      <c r="G544" s="6">
        <v>2632</v>
      </c>
    </row>
    <row r="545" spans="1:7" x14ac:dyDescent="0.2">
      <c r="A545" s="5">
        <v>24</v>
      </c>
      <c r="B545" s="4" t="s">
        <v>29</v>
      </c>
      <c r="C545" s="4" t="str">
        <f>VLOOKUP(Taulukko1[[#This Row],[Rivivalinta]],Sheet1!$C$1:$E$42,2,FALSE)</f>
        <v>SUMMA EGET KAPITAL OCH SKULDER</v>
      </c>
      <c r="D545" s="4" t="str">
        <f>VLOOKUP(Taulukko1[[#This Row],[Rivivalinta]],Sheet1!$C$1:$E$42,3,FALSE)</f>
        <v>TOTAL EQUITY AND LIABILITIES</v>
      </c>
      <c r="E545" s="1" t="s">
        <v>58</v>
      </c>
      <c r="F545" s="2">
        <v>42004</v>
      </c>
      <c r="G545" s="6">
        <v>61402</v>
      </c>
    </row>
    <row r="546" spans="1:7" x14ac:dyDescent="0.2">
      <c r="A546" s="5">
        <v>25</v>
      </c>
      <c r="B546" s="4" t="s">
        <v>30</v>
      </c>
      <c r="C546" s="4" t="str">
        <f>VLOOKUP(Taulukko1[[#This Row],[Rivivalinta]],Sheet1!$C$1:$E$42,2,FALSE)</f>
        <v>Exponering utanför balansräkningen</v>
      </c>
      <c r="D546" s="4" t="str">
        <f>VLOOKUP(Taulukko1[[#This Row],[Rivivalinta]],Sheet1!$C$1:$E$42,3,FALSE)</f>
        <v>Off balance sheet exposures</v>
      </c>
      <c r="E546" s="1" t="s">
        <v>58</v>
      </c>
      <c r="F546" s="2">
        <v>42004</v>
      </c>
      <c r="G546" s="6">
        <v>2809</v>
      </c>
    </row>
    <row r="547" spans="1:7" x14ac:dyDescent="0.2">
      <c r="A547" s="5">
        <v>28</v>
      </c>
      <c r="B547" s="4" t="s">
        <v>31</v>
      </c>
      <c r="C547" s="4" t="str">
        <f>VLOOKUP(Taulukko1[[#This Row],[Rivivalinta]],Sheet1!$C$1:$E$42,2,FALSE)</f>
        <v>Kostnader/intäkter, %</v>
      </c>
      <c r="D547" s="4" t="str">
        <f>VLOOKUP(Taulukko1[[#This Row],[Rivivalinta]],Sheet1!$C$1:$E$42,3,FALSE)</f>
        <v>Cost/income ratio, %</v>
      </c>
      <c r="E547" s="1" t="s">
        <v>58</v>
      </c>
      <c r="F547" s="2">
        <v>42004</v>
      </c>
      <c r="G547" s="7">
        <v>0.83922558922558921</v>
      </c>
    </row>
    <row r="548" spans="1:7" x14ac:dyDescent="0.2">
      <c r="A548" s="5">
        <v>29</v>
      </c>
      <c r="B548" s="4" t="s">
        <v>32</v>
      </c>
      <c r="C548" s="4" t="str">
        <f>VLOOKUP(Taulukko1[[#This Row],[Rivivalinta]],Sheet1!$C$1:$E$42,2,FALSE)</f>
        <v>Nödlidande exponeringar/Exponeringar, %</v>
      </c>
      <c r="D548" s="4" t="str">
        <f>VLOOKUP(Taulukko1[[#This Row],[Rivivalinta]],Sheet1!$C$1:$E$42,3,FALSE)</f>
        <v>Non-performing exposures/Exposures, %</v>
      </c>
      <c r="E548" s="1" t="s">
        <v>58</v>
      </c>
      <c r="F548" s="2">
        <v>42004</v>
      </c>
      <c r="G548" s="7">
        <v>6.2842128311802062E-3</v>
      </c>
    </row>
    <row r="549" spans="1:7" x14ac:dyDescent="0.2">
      <c r="A549" s="5">
        <v>30</v>
      </c>
      <c r="B549" s="4" t="s">
        <v>33</v>
      </c>
      <c r="C549" s="4" t="str">
        <f>VLOOKUP(Taulukko1[[#This Row],[Rivivalinta]],Sheet1!$C$1:$E$42,2,FALSE)</f>
        <v>Upplupna avsättningar på nödlidande exponeringar/Nödlidande Exponeringar, %</v>
      </c>
      <c r="D549" s="4" t="str">
        <f>VLOOKUP(Taulukko1[[#This Row],[Rivivalinta]],Sheet1!$C$1:$E$42,3,FALSE)</f>
        <v>Accumulated impairments on non-performing exposures/Non-performing exposures, %</v>
      </c>
      <c r="E549" s="1" t="s">
        <v>58</v>
      </c>
      <c r="F549" s="2">
        <v>42004</v>
      </c>
      <c r="G549" s="7"/>
    </row>
    <row r="550" spans="1:7" x14ac:dyDescent="0.2">
      <c r="A550" s="5">
        <v>31</v>
      </c>
      <c r="B550" s="4" t="s">
        <v>34</v>
      </c>
      <c r="C550" s="4" t="str">
        <f>VLOOKUP(Taulukko1[[#This Row],[Rivivalinta]],Sheet1!$C$1:$E$42,2,FALSE)</f>
        <v>Kapitalbas</v>
      </c>
      <c r="D550" s="4" t="str">
        <f>VLOOKUP(Taulukko1[[#This Row],[Rivivalinta]],Sheet1!$C$1:$E$42,3,FALSE)</f>
        <v>Own funds</v>
      </c>
      <c r="E550" s="1" t="s">
        <v>58</v>
      </c>
      <c r="F550" s="2">
        <v>42004</v>
      </c>
      <c r="G550" s="6">
        <v>6621.4960000000001</v>
      </c>
    </row>
    <row r="551" spans="1:7" x14ac:dyDescent="0.2">
      <c r="A551" s="5">
        <v>32</v>
      </c>
      <c r="B551" s="4" t="s">
        <v>35</v>
      </c>
      <c r="C551" s="4" t="str">
        <f>VLOOKUP(Taulukko1[[#This Row],[Rivivalinta]],Sheet1!$C$1:$E$42,2,FALSE)</f>
        <v>Kärnprimärkapital (CET 1)</v>
      </c>
      <c r="D551" s="4" t="str">
        <f>VLOOKUP(Taulukko1[[#This Row],[Rivivalinta]],Sheet1!$C$1:$E$42,3,FALSE)</f>
        <v>Common equity tier 1 capital (CET1)</v>
      </c>
      <c r="E551" s="1" t="s">
        <v>58</v>
      </c>
      <c r="F551" s="2">
        <v>42004</v>
      </c>
      <c r="G551" s="6">
        <v>6600.6080000000002</v>
      </c>
    </row>
    <row r="552" spans="1:7" x14ac:dyDescent="0.2">
      <c r="A552" s="5">
        <v>33</v>
      </c>
      <c r="B552" s="4" t="s">
        <v>36</v>
      </c>
      <c r="C552" s="4" t="str">
        <f>VLOOKUP(Taulukko1[[#This Row],[Rivivalinta]],Sheet1!$C$1:$E$42,2,FALSE)</f>
        <v>Övrigt primärkapital (AT 1)</v>
      </c>
      <c r="D552" s="4" t="str">
        <f>VLOOKUP(Taulukko1[[#This Row],[Rivivalinta]],Sheet1!$C$1:$E$42,3,FALSE)</f>
        <v>Additional tier 1 capital (AT 1)</v>
      </c>
      <c r="E552" s="1" t="s">
        <v>58</v>
      </c>
      <c r="F552" s="2">
        <v>42004</v>
      </c>
      <c r="G552" s="6">
        <v>20.888999999999999</v>
      </c>
    </row>
    <row r="553" spans="1:7" x14ac:dyDescent="0.2">
      <c r="A553" s="5">
        <v>34</v>
      </c>
      <c r="B553" s="4" t="s">
        <v>37</v>
      </c>
      <c r="C553" s="4" t="str">
        <f>VLOOKUP(Taulukko1[[#This Row],[Rivivalinta]],Sheet1!$C$1:$E$42,2,FALSE)</f>
        <v>Supplementärkapital (T2)</v>
      </c>
      <c r="D553" s="4" t="str">
        <f>VLOOKUP(Taulukko1[[#This Row],[Rivivalinta]],Sheet1!$C$1:$E$42,3,FALSE)</f>
        <v>Tier 2 capital (T2)</v>
      </c>
      <c r="E553" s="1" t="s">
        <v>58</v>
      </c>
      <c r="F553" s="2">
        <v>42004</v>
      </c>
      <c r="G553" s="6"/>
    </row>
    <row r="554" spans="1:7" x14ac:dyDescent="0.2">
      <c r="A554" s="5">
        <v>35</v>
      </c>
      <c r="B554" s="4" t="s">
        <v>38</v>
      </c>
      <c r="C554" s="4" t="str">
        <f>VLOOKUP(Taulukko1[[#This Row],[Rivivalinta]],Sheet1!$C$1:$E$42,2,FALSE)</f>
        <v>Summa kapitalrelationer, %</v>
      </c>
      <c r="D554" s="4" t="str">
        <f>VLOOKUP(Taulukko1[[#This Row],[Rivivalinta]],Sheet1!$C$1:$E$42,3,FALSE)</f>
        <v>Own funds ratio, %</v>
      </c>
      <c r="E554" s="1" t="s">
        <v>58</v>
      </c>
      <c r="F554" s="2">
        <v>42004</v>
      </c>
      <c r="G554" s="7">
        <v>0.19568233746778951</v>
      </c>
    </row>
    <row r="555" spans="1:7" x14ac:dyDescent="0.2">
      <c r="A555" s="5">
        <v>36</v>
      </c>
      <c r="B555" s="4" t="s">
        <v>39</v>
      </c>
      <c r="C555" s="4" t="str">
        <f>VLOOKUP(Taulukko1[[#This Row],[Rivivalinta]],Sheet1!$C$1:$E$42,2,FALSE)</f>
        <v>Primärkapitalrelation, %</v>
      </c>
      <c r="D555" s="4" t="str">
        <f>VLOOKUP(Taulukko1[[#This Row],[Rivivalinta]],Sheet1!$C$1:$E$42,3,FALSE)</f>
        <v>Tier 1 ratio, %</v>
      </c>
      <c r="E555" s="1" t="s">
        <v>58</v>
      </c>
      <c r="F555" s="2">
        <v>42004</v>
      </c>
      <c r="G555" s="7">
        <v>0.19568236702037667</v>
      </c>
    </row>
    <row r="556" spans="1:7" x14ac:dyDescent="0.2">
      <c r="A556" s="5">
        <v>37</v>
      </c>
      <c r="B556" s="4" t="s">
        <v>40</v>
      </c>
      <c r="C556" s="4" t="str">
        <f>VLOOKUP(Taulukko1[[#This Row],[Rivivalinta]],Sheet1!$C$1:$E$42,2,FALSE)</f>
        <v>Kärnprimärkapitalrelation, %</v>
      </c>
      <c r="D556" s="4" t="str">
        <f>VLOOKUP(Taulukko1[[#This Row],[Rivivalinta]],Sheet1!$C$1:$E$42,3,FALSE)</f>
        <v>CET 1 ratio, %</v>
      </c>
      <c r="E556" s="1" t="s">
        <v>58</v>
      </c>
      <c r="F556" s="2">
        <v>42004</v>
      </c>
      <c r="G556" s="7">
        <v>0.19506504302782804</v>
      </c>
    </row>
    <row r="557" spans="1:7" x14ac:dyDescent="0.2">
      <c r="A557" s="5">
        <v>38</v>
      </c>
      <c r="B557" s="4" t="s">
        <v>41</v>
      </c>
      <c r="C557" s="4" t="str">
        <f>VLOOKUP(Taulukko1[[#This Row],[Rivivalinta]],Sheet1!$C$1:$E$42,2,FALSE)</f>
        <v>Summa exponeringsbelopp (RWA)</v>
      </c>
      <c r="D557" s="4" t="str">
        <f>VLOOKUP(Taulukko1[[#This Row],[Rivivalinta]],Sheet1!$C$1:$E$42,3,FALSE)</f>
        <v>Total risk weighted assets (RWA)</v>
      </c>
      <c r="E557" s="1" t="s">
        <v>58</v>
      </c>
      <c r="F557" s="2">
        <v>42004</v>
      </c>
      <c r="G557" s="6">
        <v>33837.985000000001</v>
      </c>
    </row>
    <row r="558" spans="1:7" x14ac:dyDescent="0.2">
      <c r="A558" s="5">
        <v>39</v>
      </c>
      <c r="B558" s="4" t="s">
        <v>42</v>
      </c>
      <c r="C558" s="4" t="str">
        <f>VLOOKUP(Taulukko1[[#This Row],[Rivivalinta]],Sheet1!$C$1:$E$42,2,FALSE)</f>
        <v>Exponeringsbelopp för kredit-, motpart- och utspädningsrisker</v>
      </c>
      <c r="D558" s="4" t="str">
        <f>VLOOKUP(Taulukko1[[#This Row],[Rivivalinta]],Sheet1!$C$1:$E$42,3,FALSE)</f>
        <v>Credit and counterparty risks</v>
      </c>
      <c r="E558" s="1" t="s">
        <v>58</v>
      </c>
      <c r="F558" s="2">
        <v>42004</v>
      </c>
      <c r="G558" s="6">
        <v>31634.994999999999</v>
      </c>
    </row>
    <row r="559" spans="1:7" x14ac:dyDescent="0.2">
      <c r="A559" s="5">
        <v>40</v>
      </c>
      <c r="B559" s="4" t="s">
        <v>43</v>
      </c>
      <c r="C559" s="4" t="str">
        <f>VLOOKUP(Taulukko1[[#This Row],[Rivivalinta]],Sheet1!$C$1:$E$42,2,FALSE)</f>
        <v>Exponeringsbelopp för positions-, valutakurs- och råvarurisker</v>
      </c>
      <c r="D559" s="4" t="str">
        <f>VLOOKUP(Taulukko1[[#This Row],[Rivivalinta]],Sheet1!$C$1:$E$42,3,FALSE)</f>
        <v>Position, currency and commodity risks</v>
      </c>
      <c r="E559" s="1" t="s">
        <v>58</v>
      </c>
      <c r="F559" s="2">
        <v>42004</v>
      </c>
      <c r="G559" s="6"/>
    </row>
    <row r="560" spans="1:7" x14ac:dyDescent="0.2">
      <c r="A560" s="5">
        <v>41</v>
      </c>
      <c r="B560" s="4" t="s">
        <v>44</v>
      </c>
      <c r="C560" s="4" t="str">
        <f>VLOOKUP(Taulukko1[[#This Row],[Rivivalinta]],Sheet1!$C$1:$E$42,2,FALSE)</f>
        <v>Exponeringsbelopp för operativ risk</v>
      </c>
      <c r="D560" s="4" t="str">
        <f>VLOOKUP(Taulukko1[[#This Row],[Rivivalinta]],Sheet1!$C$1:$E$42,3,FALSE)</f>
        <v>Operational risks</v>
      </c>
      <c r="E560" s="1" t="s">
        <v>58</v>
      </c>
      <c r="F560" s="2">
        <v>42004</v>
      </c>
      <c r="G560" s="6">
        <v>2202.9899999999998</v>
      </c>
    </row>
    <row r="561" spans="1:7" x14ac:dyDescent="0.2">
      <c r="A561" s="5">
        <v>42</v>
      </c>
      <c r="B561" s="4" t="s">
        <v>45</v>
      </c>
      <c r="C561" s="4" t="str">
        <f>VLOOKUP(Taulukko1[[#This Row],[Rivivalinta]],Sheet1!$C$1:$E$42,2,FALSE)</f>
        <v>Övriga riskexponeringar</v>
      </c>
      <c r="D561" s="4" t="str">
        <f>VLOOKUP(Taulukko1[[#This Row],[Rivivalinta]],Sheet1!$C$1:$E$42,3,FALSE)</f>
        <v>Other risks</v>
      </c>
      <c r="E561" s="1" t="s">
        <v>58</v>
      </c>
      <c r="F561" s="2">
        <v>42004</v>
      </c>
      <c r="G561" s="6"/>
    </row>
    <row r="562" spans="1:7" x14ac:dyDescent="0.2">
      <c r="A562" s="5">
        <v>1</v>
      </c>
      <c r="B562" s="4" t="s">
        <v>5</v>
      </c>
      <c r="C562" s="4" t="str">
        <f>VLOOKUP(Taulukko1[[#This Row],[Rivivalinta]],Sheet1!$C$1:$E$42,2,FALSE)</f>
        <v>Räntenetto</v>
      </c>
      <c r="D562" s="4" t="str">
        <f>VLOOKUP(Taulukko1[[#This Row],[Rivivalinta]],Sheet1!$C$1:$E$42,3,FALSE)</f>
        <v>Net interest margin</v>
      </c>
      <c r="E562" s="1" t="s">
        <v>59</v>
      </c>
      <c r="F562" s="2">
        <v>42004</v>
      </c>
      <c r="G562" s="6">
        <v>2157</v>
      </c>
    </row>
    <row r="563" spans="1:7" x14ac:dyDescent="0.2">
      <c r="A563" s="5">
        <v>2</v>
      </c>
      <c r="B563" s="4" t="s">
        <v>7</v>
      </c>
      <c r="C563" s="4" t="str">
        <f>VLOOKUP(Taulukko1[[#This Row],[Rivivalinta]],Sheet1!$C$1:$E$42,2,FALSE)</f>
        <v>Netto, avgifts- och provisionsintäkter</v>
      </c>
      <c r="D563" s="4" t="str">
        <f>VLOOKUP(Taulukko1[[#This Row],[Rivivalinta]],Sheet1!$C$1:$E$42,3,FALSE)</f>
        <v>Net fee and commission income</v>
      </c>
      <c r="E563" s="1" t="s">
        <v>59</v>
      </c>
      <c r="F563" s="2">
        <v>42004</v>
      </c>
      <c r="G563" s="6">
        <v>606</v>
      </c>
    </row>
    <row r="564" spans="1:7" x14ac:dyDescent="0.2">
      <c r="A564" s="5">
        <v>3</v>
      </c>
      <c r="B564" s="4" t="s">
        <v>8</v>
      </c>
      <c r="C564" s="4" t="str">
        <f>VLOOKUP(Taulukko1[[#This Row],[Rivivalinta]],Sheet1!$C$1:$E$42,2,FALSE)</f>
        <v>Avgifts- och provisionsintäkter</v>
      </c>
      <c r="D564" s="4" t="str">
        <f>VLOOKUP(Taulukko1[[#This Row],[Rivivalinta]],Sheet1!$C$1:$E$42,3,FALSE)</f>
        <v>Fee and commission income</v>
      </c>
      <c r="E564" s="1" t="s">
        <v>59</v>
      </c>
      <c r="F564" s="2">
        <v>42004</v>
      </c>
      <c r="G564" s="6">
        <v>696</v>
      </c>
    </row>
    <row r="565" spans="1:7" x14ac:dyDescent="0.2">
      <c r="A565" s="5">
        <v>4</v>
      </c>
      <c r="B565" s="4" t="s">
        <v>9</v>
      </c>
      <c r="C565" s="4" t="str">
        <f>VLOOKUP(Taulukko1[[#This Row],[Rivivalinta]],Sheet1!$C$1:$E$42,2,FALSE)</f>
        <v>Avgifts- och provisionskostnader</v>
      </c>
      <c r="D565" s="4" t="str">
        <f>VLOOKUP(Taulukko1[[#This Row],[Rivivalinta]],Sheet1!$C$1:$E$42,3,FALSE)</f>
        <v>Fee and commission expenses</v>
      </c>
      <c r="E565" s="1" t="s">
        <v>59</v>
      </c>
      <c r="F565" s="2">
        <v>42004</v>
      </c>
      <c r="G565" s="6">
        <v>90</v>
      </c>
    </row>
    <row r="566" spans="1:7" x14ac:dyDescent="0.2">
      <c r="A566" s="5">
        <v>5</v>
      </c>
      <c r="B566" s="4" t="s">
        <v>10</v>
      </c>
      <c r="C566" s="4" t="str">
        <f>VLOOKUP(Taulukko1[[#This Row],[Rivivalinta]],Sheet1!$C$1:$E$42,2,FALSE)</f>
        <v>Nettointäkter från handel och investeringar</v>
      </c>
      <c r="D566" s="4" t="str">
        <f>VLOOKUP(Taulukko1[[#This Row],[Rivivalinta]],Sheet1!$C$1:$E$42,3,FALSE)</f>
        <v>Net trading and investing income</v>
      </c>
      <c r="E566" s="1" t="s">
        <v>59</v>
      </c>
      <c r="F566" s="2">
        <v>42004</v>
      </c>
      <c r="G566" s="6">
        <v>54</v>
      </c>
    </row>
    <row r="567" spans="1:7" x14ac:dyDescent="0.2">
      <c r="A567" s="5">
        <v>6</v>
      </c>
      <c r="B567" s="4" t="s">
        <v>11</v>
      </c>
      <c r="C567" s="4" t="str">
        <f>VLOOKUP(Taulukko1[[#This Row],[Rivivalinta]],Sheet1!$C$1:$E$42,2,FALSE)</f>
        <v>Övriga intäkter</v>
      </c>
      <c r="D567" s="4" t="str">
        <f>VLOOKUP(Taulukko1[[#This Row],[Rivivalinta]],Sheet1!$C$1:$E$42,3,FALSE)</f>
        <v>Other income</v>
      </c>
      <c r="E567" s="1" t="s">
        <v>59</v>
      </c>
      <c r="F567" s="2">
        <v>42004</v>
      </c>
      <c r="G567" s="6">
        <v>105</v>
      </c>
    </row>
    <row r="568" spans="1:7" x14ac:dyDescent="0.2">
      <c r="A568" s="5">
        <v>7</v>
      </c>
      <c r="B568" s="4" t="s">
        <v>12</v>
      </c>
      <c r="C568" s="4" t="str">
        <f>VLOOKUP(Taulukko1[[#This Row],[Rivivalinta]],Sheet1!$C$1:$E$42,2,FALSE)</f>
        <v>Totala inkomster</v>
      </c>
      <c r="D568" s="4" t="str">
        <f>VLOOKUP(Taulukko1[[#This Row],[Rivivalinta]],Sheet1!$C$1:$E$42,3,FALSE)</f>
        <v>Total income</v>
      </c>
      <c r="E568" s="1" t="s">
        <v>59</v>
      </c>
      <c r="F568" s="2">
        <v>42004</v>
      </c>
      <c r="G568" s="6">
        <v>2922</v>
      </c>
    </row>
    <row r="569" spans="1:7" x14ac:dyDescent="0.2">
      <c r="A569" s="5">
        <v>8</v>
      </c>
      <c r="B569" s="4" t="s">
        <v>13</v>
      </c>
      <c r="C569" s="4" t="str">
        <f>VLOOKUP(Taulukko1[[#This Row],[Rivivalinta]],Sheet1!$C$1:$E$42,2,FALSE)</f>
        <v>Totala kostnader</v>
      </c>
      <c r="D569" s="4" t="str">
        <f>VLOOKUP(Taulukko1[[#This Row],[Rivivalinta]],Sheet1!$C$1:$E$42,3,FALSE)</f>
        <v>Total expenses</v>
      </c>
      <c r="E569" s="1" t="s">
        <v>59</v>
      </c>
      <c r="F569" s="2">
        <v>42004</v>
      </c>
      <c r="G569" s="6">
        <v>2111</v>
      </c>
    </row>
    <row r="570" spans="1:7" x14ac:dyDescent="0.2">
      <c r="A570" s="5">
        <v>9</v>
      </c>
      <c r="B570" s="4" t="s">
        <v>14</v>
      </c>
      <c r="C570" s="4" t="str">
        <f>VLOOKUP(Taulukko1[[#This Row],[Rivivalinta]],Sheet1!$C$1:$E$42,2,FALSE)</f>
        <v>Nedskrivningar av lån och fordringar</v>
      </c>
      <c r="D570" s="4" t="str">
        <f>VLOOKUP(Taulukko1[[#This Row],[Rivivalinta]],Sheet1!$C$1:$E$42,3,FALSE)</f>
        <v>Impairments on loans and receivables</v>
      </c>
      <c r="E570" s="1" t="s">
        <v>59</v>
      </c>
      <c r="F570" s="2">
        <v>42004</v>
      </c>
      <c r="G570" s="6">
        <v>-80</v>
      </c>
    </row>
    <row r="571" spans="1:7" x14ac:dyDescent="0.2">
      <c r="A571" s="5">
        <v>10</v>
      </c>
      <c r="B571" s="4" t="s">
        <v>15</v>
      </c>
      <c r="C571" s="4" t="str">
        <f>VLOOKUP(Taulukko1[[#This Row],[Rivivalinta]],Sheet1!$C$1:$E$42,2,FALSE)</f>
        <v>Rörelsevinst/-förlust</v>
      </c>
      <c r="D571" s="4" t="str">
        <f>VLOOKUP(Taulukko1[[#This Row],[Rivivalinta]],Sheet1!$C$1:$E$42,3,FALSE)</f>
        <v>Operatingprofit/-loss</v>
      </c>
      <c r="E571" s="1" t="s">
        <v>59</v>
      </c>
      <c r="F571" s="2">
        <v>42004</v>
      </c>
      <c r="G571" s="6">
        <v>891</v>
      </c>
    </row>
    <row r="572" spans="1:7" x14ac:dyDescent="0.2">
      <c r="A572" s="5">
        <v>11</v>
      </c>
      <c r="B572" s="4" t="s">
        <v>16</v>
      </c>
      <c r="C572" s="4" t="str">
        <f>VLOOKUP(Taulukko1[[#This Row],[Rivivalinta]],Sheet1!$C$1:$E$42,2,FALSE)</f>
        <v>Kontanta medel och kassabehållning hos centralbanker</v>
      </c>
      <c r="D572" s="4" t="str">
        <f>VLOOKUP(Taulukko1[[#This Row],[Rivivalinta]],Sheet1!$C$1:$E$42,3,FALSE)</f>
        <v>Cash and cash balances at central banks</v>
      </c>
      <c r="E572" s="1" t="s">
        <v>59</v>
      </c>
      <c r="F572" s="2">
        <v>42004</v>
      </c>
      <c r="G572" s="6">
        <v>7089</v>
      </c>
    </row>
    <row r="573" spans="1:7" x14ac:dyDescent="0.2">
      <c r="A573" s="5">
        <v>12</v>
      </c>
      <c r="B573" s="4" t="s">
        <v>17</v>
      </c>
      <c r="C573" s="4" t="str">
        <f>VLOOKUP(Taulukko1[[#This Row],[Rivivalinta]],Sheet1!$C$1:$E$42,2,FALSE)</f>
        <v>Lån och förskott till kreditinstitut</v>
      </c>
      <c r="D573" s="4" t="str">
        <f>VLOOKUP(Taulukko1[[#This Row],[Rivivalinta]],Sheet1!$C$1:$E$42,3,FALSE)</f>
        <v>Loans and advances to credit institutions</v>
      </c>
      <c r="E573" s="1" t="s">
        <v>59</v>
      </c>
      <c r="F573" s="2">
        <v>42004</v>
      </c>
      <c r="G573" s="6">
        <v>10694</v>
      </c>
    </row>
    <row r="574" spans="1:7" x14ac:dyDescent="0.2">
      <c r="A574" s="5">
        <v>13</v>
      </c>
      <c r="B574" s="4" t="s">
        <v>18</v>
      </c>
      <c r="C574" s="4" t="str">
        <f>VLOOKUP(Taulukko1[[#This Row],[Rivivalinta]],Sheet1!$C$1:$E$42,2,FALSE)</f>
        <v>Lån och förskott till allmänheten och offentliga samfund</v>
      </c>
      <c r="D574" s="4" t="str">
        <f>VLOOKUP(Taulukko1[[#This Row],[Rivivalinta]],Sheet1!$C$1:$E$42,3,FALSE)</f>
        <v>Loans and advances to the public and public sector entities</v>
      </c>
      <c r="E574" s="1" t="s">
        <v>59</v>
      </c>
      <c r="F574" s="2">
        <v>42004</v>
      </c>
      <c r="G574" s="6">
        <v>74600</v>
      </c>
    </row>
    <row r="575" spans="1:7" x14ac:dyDescent="0.2">
      <c r="A575" s="5">
        <v>14</v>
      </c>
      <c r="B575" s="4" t="s">
        <v>19</v>
      </c>
      <c r="C575" s="4" t="str">
        <f>VLOOKUP(Taulukko1[[#This Row],[Rivivalinta]],Sheet1!$C$1:$E$42,2,FALSE)</f>
        <v>Värdepapper</v>
      </c>
      <c r="D575" s="4" t="str">
        <f>VLOOKUP(Taulukko1[[#This Row],[Rivivalinta]],Sheet1!$C$1:$E$42,3,FALSE)</f>
        <v>Debt securities</v>
      </c>
      <c r="E575" s="1" t="s">
        <v>59</v>
      </c>
      <c r="F575" s="2">
        <v>42004</v>
      </c>
      <c r="G575" s="6">
        <v>2139</v>
      </c>
    </row>
    <row r="576" spans="1:7" x14ac:dyDescent="0.2">
      <c r="A576" s="5">
        <v>15</v>
      </c>
      <c r="B576" s="4" t="s">
        <v>20</v>
      </c>
      <c r="C576" s="4" t="str">
        <f>VLOOKUP(Taulukko1[[#This Row],[Rivivalinta]],Sheet1!$C$1:$E$42,2,FALSE)</f>
        <v xml:space="preserve">Derivat </v>
      </c>
      <c r="D576" s="4" t="str">
        <f>VLOOKUP(Taulukko1[[#This Row],[Rivivalinta]],Sheet1!$C$1:$E$42,3,FALSE)</f>
        <v xml:space="preserve">Derivatives </v>
      </c>
      <c r="E576" s="1" t="s">
        <v>59</v>
      </c>
      <c r="F576" s="2">
        <v>42004</v>
      </c>
      <c r="G576" s="6">
        <v>304</v>
      </c>
    </row>
    <row r="577" spans="1:7" x14ac:dyDescent="0.2">
      <c r="A577" s="5">
        <v>16</v>
      </c>
      <c r="B577" s="4" t="s">
        <v>21</v>
      </c>
      <c r="C577" s="4" t="str">
        <f>VLOOKUP(Taulukko1[[#This Row],[Rivivalinta]],Sheet1!$C$1:$E$42,2,FALSE)</f>
        <v>Övriga tillgångar</v>
      </c>
      <c r="D577" s="4" t="str">
        <f>VLOOKUP(Taulukko1[[#This Row],[Rivivalinta]],Sheet1!$C$1:$E$42,3,FALSE)</f>
        <v>Other assets</v>
      </c>
      <c r="E577" s="1" t="s">
        <v>59</v>
      </c>
      <c r="F577" s="2">
        <v>42004</v>
      </c>
      <c r="G577" s="6">
        <v>6398</v>
      </c>
    </row>
    <row r="578" spans="1:7" x14ac:dyDescent="0.2">
      <c r="A578" s="5">
        <v>17</v>
      </c>
      <c r="B578" s="4" t="s">
        <v>22</v>
      </c>
      <c r="C578" s="4" t="str">
        <f>VLOOKUP(Taulukko1[[#This Row],[Rivivalinta]],Sheet1!$C$1:$E$42,2,FALSE)</f>
        <v>SUMMA TILLGÅNGAR</v>
      </c>
      <c r="D578" s="4" t="str">
        <f>VLOOKUP(Taulukko1[[#This Row],[Rivivalinta]],Sheet1!$C$1:$E$42,3,FALSE)</f>
        <v>TOTAL ASSETS</v>
      </c>
      <c r="E578" s="1" t="s">
        <v>59</v>
      </c>
      <c r="F578" s="2">
        <v>42004</v>
      </c>
      <c r="G578" s="6">
        <v>101224</v>
      </c>
    </row>
    <row r="579" spans="1:7" x14ac:dyDescent="0.2">
      <c r="A579" s="5">
        <v>18</v>
      </c>
      <c r="B579" s="4" t="s">
        <v>23</v>
      </c>
      <c r="C579" s="4" t="str">
        <f>VLOOKUP(Taulukko1[[#This Row],[Rivivalinta]],Sheet1!$C$1:$E$42,2,FALSE)</f>
        <v>Inlåning från kreditinstitut</v>
      </c>
      <c r="D579" s="4" t="str">
        <f>VLOOKUP(Taulukko1[[#This Row],[Rivivalinta]],Sheet1!$C$1:$E$42,3,FALSE)</f>
        <v>Deposits from credit institutions</v>
      </c>
      <c r="E579" s="1" t="s">
        <v>59</v>
      </c>
      <c r="F579" s="2">
        <v>42004</v>
      </c>
      <c r="G579" s="6">
        <v>7</v>
      </c>
    </row>
    <row r="580" spans="1:7" x14ac:dyDescent="0.2">
      <c r="A580" s="5">
        <v>19</v>
      </c>
      <c r="B580" s="4" t="s">
        <v>24</v>
      </c>
      <c r="C580" s="4" t="str">
        <f>VLOOKUP(Taulukko1[[#This Row],[Rivivalinta]],Sheet1!$C$1:$E$42,2,FALSE)</f>
        <v>Inlåning från allmänheten och offentliga samfund</v>
      </c>
      <c r="D580" s="4" t="str">
        <f>VLOOKUP(Taulukko1[[#This Row],[Rivivalinta]],Sheet1!$C$1:$E$42,3,FALSE)</f>
        <v>Deposits from the public and public sector entities</v>
      </c>
      <c r="E580" s="1" t="s">
        <v>59</v>
      </c>
      <c r="F580" s="2">
        <v>42004</v>
      </c>
      <c r="G580" s="6">
        <v>85824</v>
      </c>
    </row>
    <row r="581" spans="1:7" x14ac:dyDescent="0.2">
      <c r="A581" s="5">
        <v>20</v>
      </c>
      <c r="B581" s="4" t="s">
        <v>25</v>
      </c>
      <c r="C581" s="4" t="str">
        <f>VLOOKUP(Taulukko1[[#This Row],[Rivivalinta]],Sheet1!$C$1:$E$42,2,FALSE)</f>
        <v>Emitterade skuldebrev</v>
      </c>
      <c r="D581" s="4" t="str">
        <f>VLOOKUP(Taulukko1[[#This Row],[Rivivalinta]],Sheet1!$C$1:$E$42,3,FALSE)</f>
        <v>Debt securities issued</v>
      </c>
      <c r="E581" s="1" t="s">
        <v>59</v>
      </c>
      <c r="F581" s="2">
        <v>42004</v>
      </c>
      <c r="G581" s="6">
        <v>126</v>
      </c>
    </row>
    <row r="582" spans="1:7" x14ac:dyDescent="0.2">
      <c r="A582" s="5">
        <v>22</v>
      </c>
      <c r="B582" s="4" t="s">
        <v>26</v>
      </c>
      <c r="C582" s="4" t="str">
        <f>VLOOKUP(Taulukko1[[#This Row],[Rivivalinta]],Sheet1!$C$1:$E$42,2,FALSE)</f>
        <v>Derivat</v>
      </c>
      <c r="D582" s="4" t="str">
        <f>VLOOKUP(Taulukko1[[#This Row],[Rivivalinta]],Sheet1!$C$1:$E$42,3,FALSE)</f>
        <v>Derivatives</v>
      </c>
      <c r="E582" s="1" t="s">
        <v>59</v>
      </c>
      <c r="F582" s="2">
        <v>42004</v>
      </c>
      <c r="G582" s="6"/>
    </row>
    <row r="583" spans="1:7" x14ac:dyDescent="0.2">
      <c r="A583" s="5">
        <v>23</v>
      </c>
      <c r="B583" s="4" t="s">
        <v>27</v>
      </c>
      <c r="C583" s="4" t="str">
        <f>VLOOKUP(Taulukko1[[#This Row],[Rivivalinta]],Sheet1!$C$1:$E$42,2,FALSE)</f>
        <v>Eget kapital</v>
      </c>
      <c r="D583" s="4" t="str">
        <f>VLOOKUP(Taulukko1[[#This Row],[Rivivalinta]],Sheet1!$C$1:$E$42,3,FALSE)</f>
        <v>Total equity</v>
      </c>
      <c r="E583" s="1" t="s">
        <v>59</v>
      </c>
      <c r="F583" s="2">
        <v>42004</v>
      </c>
      <c r="G583" s="6">
        <v>10555</v>
      </c>
    </row>
    <row r="584" spans="1:7" x14ac:dyDescent="0.2">
      <c r="A584" s="5">
        <v>21</v>
      </c>
      <c r="B584" s="4" t="s">
        <v>28</v>
      </c>
      <c r="C584" s="4" t="str">
        <f>VLOOKUP(Taulukko1[[#This Row],[Rivivalinta]],Sheet1!$C$1:$E$42,2,FALSE)</f>
        <v>Övriga skulder</v>
      </c>
      <c r="D584" s="4" t="str">
        <f>VLOOKUP(Taulukko1[[#This Row],[Rivivalinta]],Sheet1!$C$1:$E$42,3,FALSE)</f>
        <v>Other liabilities</v>
      </c>
      <c r="E584" s="1" t="s">
        <v>59</v>
      </c>
      <c r="F584" s="2">
        <v>42004</v>
      </c>
      <c r="G584" s="6">
        <v>4711</v>
      </c>
    </row>
    <row r="585" spans="1:7" x14ac:dyDescent="0.2">
      <c r="A585" s="5">
        <v>24</v>
      </c>
      <c r="B585" s="4" t="s">
        <v>29</v>
      </c>
      <c r="C585" s="4" t="str">
        <f>VLOOKUP(Taulukko1[[#This Row],[Rivivalinta]],Sheet1!$C$1:$E$42,2,FALSE)</f>
        <v>SUMMA EGET KAPITAL OCH SKULDER</v>
      </c>
      <c r="D585" s="4" t="str">
        <f>VLOOKUP(Taulukko1[[#This Row],[Rivivalinta]],Sheet1!$C$1:$E$42,3,FALSE)</f>
        <v>TOTAL EQUITY AND LIABILITIES</v>
      </c>
      <c r="E585" s="1" t="s">
        <v>59</v>
      </c>
      <c r="F585" s="2">
        <v>42004</v>
      </c>
      <c r="G585" s="6">
        <v>101223</v>
      </c>
    </row>
    <row r="586" spans="1:7" x14ac:dyDescent="0.2">
      <c r="A586" s="5">
        <v>25</v>
      </c>
      <c r="B586" s="4" t="s">
        <v>30</v>
      </c>
      <c r="C586" s="4" t="str">
        <f>VLOOKUP(Taulukko1[[#This Row],[Rivivalinta]],Sheet1!$C$1:$E$42,2,FALSE)</f>
        <v>Exponering utanför balansräkningen</v>
      </c>
      <c r="D586" s="4" t="str">
        <f>VLOOKUP(Taulukko1[[#This Row],[Rivivalinta]],Sheet1!$C$1:$E$42,3,FALSE)</f>
        <v>Off balance sheet exposures</v>
      </c>
      <c r="E586" s="1" t="s">
        <v>59</v>
      </c>
      <c r="F586" s="2">
        <v>42004</v>
      </c>
      <c r="G586" s="6">
        <v>3113</v>
      </c>
    </row>
    <row r="587" spans="1:7" x14ac:dyDescent="0.2">
      <c r="A587" s="5">
        <v>28</v>
      </c>
      <c r="B587" s="4" t="s">
        <v>31</v>
      </c>
      <c r="C587" s="4" t="str">
        <f>VLOOKUP(Taulukko1[[#This Row],[Rivivalinta]],Sheet1!$C$1:$E$42,2,FALSE)</f>
        <v>Kostnader/intäkter, %</v>
      </c>
      <c r="D587" s="4" t="str">
        <f>VLOOKUP(Taulukko1[[#This Row],[Rivivalinta]],Sheet1!$C$1:$E$42,3,FALSE)</f>
        <v>Cost/income ratio, %</v>
      </c>
      <c r="E587" s="1" t="s">
        <v>59</v>
      </c>
      <c r="F587" s="2">
        <v>42004</v>
      </c>
      <c r="G587" s="7">
        <v>0.67545963229416461</v>
      </c>
    </row>
    <row r="588" spans="1:7" x14ac:dyDescent="0.2">
      <c r="A588" s="5">
        <v>29</v>
      </c>
      <c r="B588" s="4" t="s">
        <v>32</v>
      </c>
      <c r="C588" s="4" t="str">
        <f>VLOOKUP(Taulukko1[[#This Row],[Rivivalinta]],Sheet1!$C$1:$E$42,2,FALSE)</f>
        <v>Nödlidande exponeringar/Exponeringar, %</v>
      </c>
      <c r="D588" s="4" t="str">
        <f>VLOOKUP(Taulukko1[[#This Row],[Rivivalinta]],Sheet1!$C$1:$E$42,3,FALSE)</f>
        <v>Non-performing exposures/Exposures, %</v>
      </c>
      <c r="E588" s="1" t="s">
        <v>59</v>
      </c>
      <c r="F588" s="2">
        <v>42004</v>
      </c>
      <c r="G588" s="7">
        <v>8.4879704969853063E-3</v>
      </c>
    </row>
    <row r="589" spans="1:7" x14ac:dyDescent="0.2">
      <c r="A589" s="5">
        <v>30</v>
      </c>
      <c r="B589" s="4" t="s">
        <v>33</v>
      </c>
      <c r="C589" s="4" t="str">
        <f>VLOOKUP(Taulukko1[[#This Row],[Rivivalinta]],Sheet1!$C$1:$E$42,2,FALSE)</f>
        <v>Upplupna avsättningar på nödlidande exponeringar/Nödlidande Exponeringar, %</v>
      </c>
      <c r="D589" s="4" t="str">
        <f>VLOOKUP(Taulukko1[[#This Row],[Rivivalinta]],Sheet1!$C$1:$E$42,3,FALSE)</f>
        <v>Accumulated impairments on non-performing exposures/Non-performing exposures, %</v>
      </c>
      <c r="E589" s="1" t="s">
        <v>59</v>
      </c>
      <c r="F589" s="2">
        <v>42004</v>
      </c>
      <c r="G589" s="7">
        <v>6.7586206896551718E-2</v>
      </c>
    </row>
    <row r="590" spans="1:7" x14ac:dyDescent="0.2">
      <c r="A590" s="5">
        <v>31</v>
      </c>
      <c r="B590" s="4" t="s">
        <v>34</v>
      </c>
      <c r="C590" s="4" t="str">
        <f>VLOOKUP(Taulukko1[[#This Row],[Rivivalinta]],Sheet1!$C$1:$E$42,2,FALSE)</f>
        <v>Kapitalbas</v>
      </c>
      <c r="D590" s="4" t="str">
        <f>VLOOKUP(Taulukko1[[#This Row],[Rivivalinta]],Sheet1!$C$1:$E$42,3,FALSE)</f>
        <v>Own funds</v>
      </c>
      <c r="E590" s="1" t="s">
        <v>59</v>
      </c>
      <c r="F590" s="2">
        <v>42004</v>
      </c>
      <c r="G590" s="6">
        <v>13049.172</v>
      </c>
    </row>
    <row r="591" spans="1:7" x14ac:dyDescent="0.2">
      <c r="A591" s="5">
        <v>32</v>
      </c>
      <c r="B591" s="4" t="s">
        <v>35</v>
      </c>
      <c r="C591" s="4" t="str">
        <f>VLOOKUP(Taulukko1[[#This Row],[Rivivalinta]],Sheet1!$C$1:$E$42,2,FALSE)</f>
        <v>Kärnprimärkapital (CET 1)</v>
      </c>
      <c r="D591" s="4" t="str">
        <f>VLOOKUP(Taulukko1[[#This Row],[Rivivalinta]],Sheet1!$C$1:$E$42,3,FALSE)</f>
        <v>Common equity tier 1 capital (CET1)</v>
      </c>
      <c r="E591" s="1" t="s">
        <v>59</v>
      </c>
      <c r="F591" s="2">
        <v>42004</v>
      </c>
      <c r="G591" s="6">
        <v>12448.245999999999</v>
      </c>
    </row>
    <row r="592" spans="1:7" x14ac:dyDescent="0.2">
      <c r="A592" s="5">
        <v>33</v>
      </c>
      <c r="B592" s="4" t="s">
        <v>36</v>
      </c>
      <c r="C592" s="4" t="str">
        <f>VLOOKUP(Taulukko1[[#This Row],[Rivivalinta]],Sheet1!$C$1:$E$42,2,FALSE)</f>
        <v>Övrigt primärkapital (AT 1)</v>
      </c>
      <c r="D592" s="4" t="str">
        <f>VLOOKUP(Taulukko1[[#This Row],[Rivivalinta]],Sheet1!$C$1:$E$42,3,FALSE)</f>
        <v>Additional tier 1 capital (AT 1)</v>
      </c>
      <c r="E592" s="1" t="s">
        <v>59</v>
      </c>
      <c r="F592" s="2">
        <v>42004</v>
      </c>
      <c r="G592" s="6">
        <v>235.02099999999999</v>
      </c>
    </row>
    <row r="593" spans="1:7" x14ac:dyDescent="0.2">
      <c r="A593" s="5">
        <v>34</v>
      </c>
      <c r="B593" s="4" t="s">
        <v>37</v>
      </c>
      <c r="C593" s="4" t="str">
        <f>VLOOKUP(Taulukko1[[#This Row],[Rivivalinta]],Sheet1!$C$1:$E$42,2,FALSE)</f>
        <v>Supplementärkapital (T2)</v>
      </c>
      <c r="D593" s="4" t="str">
        <f>VLOOKUP(Taulukko1[[#This Row],[Rivivalinta]],Sheet1!$C$1:$E$42,3,FALSE)</f>
        <v>Tier 2 capital (T2)</v>
      </c>
      <c r="E593" s="1" t="s">
        <v>59</v>
      </c>
      <c r="F593" s="2">
        <v>42004</v>
      </c>
      <c r="G593" s="6">
        <v>365.90499999999997</v>
      </c>
    </row>
    <row r="594" spans="1:7" x14ac:dyDescent="0.2">
      <c r="A594" s="5">
        <v>35</v>
      </c>
      <c r="B594" s="4" t="s">
        <v>38</v>
      </c>
      <c r="C594" s="4" t="str">
        <f>VLOOKUP(Taulukko1[[#This Row],[Rivivalinta]],Sheet1!$C$1:$E$42,2,FALSE)</f>
        <v>Summa kapitalrelationer, %</v>
      </c>
      <c r="D594" s="4" t="str">
        <f>VLOOKUP(Taulukko1[[#This Row],[Rivivalinta]],Sheet1!$C$1:$E$42,3,FALSE)</f>
        <v>Own funds ratio, %</v>
      </c>
      <c r="E594" s="1" t="s">
        <v>59</v>
      </c>
      <c r="F594" s="2">
        <v>42004</v>
      </c>
      <c r="G594" s="7">
        <v>0.2610073795968566</v>
      </c>
    </row>
    <row r="595" spans="1:7" x14ac:dyDescent="0.2">
      <c r="A595" s="5">
        <v>36</v>
      </c>
      <c r="B595" s="4" t="s">
        <v>39</v>
      </c>
      <c r="C595" s="4" t="str">
        <f>VLOOKUP(Taulukko1[[#This Row],[Rivivalinta]],Sheet1!$C$1:$E$42,2,FALSE)</f>
        <v>Primärkapitalrelation, %</v>
      </c>
      <c r="D595" s="4" t="str">
        <f>VLOOKUP(Taulukko1[[#This Row],[Rivivalinta]],Sheet1!$C$1:$E$42,3,FALSE)</f>
        <v>Tier 1 ratio, %</v>
      </c>
      <c r="E595" s="1" t="s">
        <v>59</v>
      </c>
      <c r="F595" s="2">
        <v>42004</v>
      </c>
      <c r="G595" s="7">
        <v>0.25368860831915502</v>
      </c>
    </row>
    <row r="596" spans="1:7" x14ac:dyDescent="0.2">
      <c r="A596" s="5">
        <v>37</v>
      </c>
      <c r="B596" s="4" t="s">
        <v>40</v>
      </c>
      <c r="C596" s="4" t="str">
        <f>VLOOKUP(Taulukko1[[#This Row],[Rivivalinta]],Sheet1!$C$1:$E$42,2,FALSE)</f>
        <v>Kärnprimärkapitalrelation, %</v>
      </c>
      <c r="D596" s="4" t="str">
        <f>VLOOKUP(Taulukko1[[#This Row],[Rivivalinta]],Sheet1!$C$1:$E$42,3,FALSE)</f>
        <v>CET 1 ratio, %</v>
      </c>
      <c r="E596" s="1" t="s">
        <v>59</v>
      </c>
      <c r="F596" s="2">
        <v>42004</v>
      </c>
      <c r="G596" s="7">
        <v>0.24898775715708646</v>
      </c>
    </row>
    <row r="597" spans="1:7" x14ac:dyDescent="0.2">
      <c r="A597" s="5">
        <v>38</v>
      </c>
      <c r="B597" s="4" t="s">
        <v>41</v>
      </c>
      <c r="C597" s="4" t="str">
        <f>VLOOKUP(Taulukko1[[#This Row],[Rivivalinta]],Sheet1!$C$1:$E$42,2,FALSE)</f>
        <v>Summa exponeringsbelopp (RWA)</v>
      </c>
      <c r="D597" s="4" t="str">
        <f>VLOOKUP(Taulukko1[[#This Row],[Rivivalinta]],Sheet1!$C$1:$E$42,3,FALSE)</f>
        <v>Total risk weighted assets (RWA)</v>
      </c>
      <c r="E597" s="1" t="s">
        <v>59</v>
      </c>
      <c r="F597" s="2">
        <v>42004</v>
      </c>
      <c r="G597" s="6">
        <v>49995.413999999997</v>
      </c>
    </row>
    <row r="598" spans="1:7" x14ac:dyDescent="0.2">
      <c r="A598" s="5">
        <v>39</v>
      </c>
      <c r="B598" s="4" t="s">
        <v>42</v>
      </c>
      <c r="C598" s="4" t="str">
        <f>VLOOKUP(Taulukko1[[#This Row],[Rivivalinta]],Sheet1!$C$1:$E$42,2,FALSE)</f>
        <v>Exponeringsbelopp för kredit-, motpart- och utspädningsrisker</v>
      </c>
      <c r="D598" s="4" t="str">
        <f>VLOOKUP(Taulukko1[[#This Row],[Rivivalinta]],Sheet1!$C$1:$E$42,3,FALSE)</f>
        <v>Credit and counterparty risks</v>
      </c>
      <c r="E598" s="1" t="s">
        <v>59</v>
      </c>
      <c r="F598" s="2">
        <v>42004</v>
      </c>
      <c r="G598" s="6">
        <v>44165.701000000001</v>
      </c>
    </row>
    <row r="599" spans="1:7" x14ac:dyDescent="0.2">
      <c r="A599" s="5">
        <v>40</v>
      </c>
      <c r="B599" s="4" t="s">
        <v>43</v>
      </c>
      <c r="C599" s="4" t="str">
        <f>VLOOKUP(Taulukko1[[#This Row],[Rivivalinta]],Sheet1!$C$1:$E$42,2,FALSE)</f>
        <v>Exponeringsbelopp för positions-, valutakurs- och råvarurisker</v>
      </c>
      <c r="D599" s="4" t="str">
        <f>VLOOKUP(Taulukko1[[#This Row],[Rivivalinta]],Sheet1!$C$1:$E$42,3,FALSE)</f>
        <v>Position, currency and commodity risks</v>
      </c>
      <c r="E599" s="1" t="s">
        <v>59</v>
      </c>
      <c r="F599" s="2">
        <v>42004</v>
      </c>
      <c r="G599" s="6">
        <v>587.67600000000004</v>
      </c>
    </row>
    <row r="600" spans="1:7" x14ac:dyDescent="0.2">
      <c r="A600" s="5">
        <v>41</v>
      </c>
      <c r="B600" s="4" t="s">
        <v>44</v>
      </c>
      <c r="C600" s="4" t="str">
        <f>VLOOKUP(Taulukko1[[#This Row],[Rivivalinta]],Sheet1!$C$1:$E$42,2,FALSE)</f>
        <v>Exponeringsbelopp för operativ risk</v>
      </c>
      <c r="D600" s="4" t="str">
        <f>VLOOKUP(Taulukko1[[#This Row],[Rivivalinta]],Sheet1!$C$1:$E$42,3,FALSE)</f>
        <v>Operational risks</v>
      </c>
      <c r="E600" s="1" t="s">
        <v>59</v>
      </c>
      <c r="F600" s="2">
        <v>42004</v>
      </c>
      <c r="G600" s="6">
        <v>5210.9350000000004</v>
      </c>
    </row>
    <row r="601" spans="1:7" x14ac:dyDescent="0.2">
      <c r="A601" s="5">
        <v>42</v>
      </c>
      <c r="B601" s="4" t="s">
        <v>45</v>
      </c>
      <c r="C601" s="4" t="str">
        <f>VLOOKUP(Taulukko1[[#This Row],[Rivivalinta]],Sheet1!$C$1:$E$42,2,FALSE)</f>
        <v>Övriga riskexponeringar</v>
      </c>
      <c r="D601" s="4" t="str">
        <f>VLOOKUP(Taulukko1[[#This Row],[Rivivalinta]],Sheet1!$C$1:$E$42,3,FALSE)</f>
        <v>Other risks</v>
      </c>
      <c r="E601" s="1" t="s">
        <v>59</v>
      </c>
      <c r="F601" s="2">
        <v>42004</v>
      </c>
      <c r="G601" s="6">
        <v>31.102</v>
      </c>
    </row>
    <row r="602" spans="1:7" x14ac:dyDescent="0.2">
      <c r="A602" s="5">
        <v>1</v>
      </c>
      <c r="B602" s="4" t="s">
        <v>5</v>
      </c>
      <c r="C602" s="4" t="str">
        <f>VLOOKUP(Taulukko1[[#This Row],[Rivivalinta]],Sheet1!$C$1:$E$42,2,FALSE)</f>
        <v>Räntenetto</v>
      </c>
      <c r="D602" s="4" t="str">
        <f>VLOOKUP(Taulukko1[[#This Row],[Rivivalinta]],Sheet1!$C$1:$E$42,3,FALSE)</f>
        <v>Net interest margin</v>
      </c>
      <c r="E602" s="1" t="s">
        <v>60</v>
      </c>
      <c r="F602" s="2">
        <v>42004</v>
      </c>
      <c r="G602" s="6">
        <v>2514</v>
      </c>
    </row>
    <row r="603" spans="1:7" x14ac:dyDescent="0.2">
      <c r="A603" s="5">
        <v>2</v>
      </c>
      <c r="B603" s="4" t="s">
        <v>7</v>
      </c>
      <c r="C603" s="4" t="str">
        <f>VLOOKUP(Taulukko1[[#This Row],[Rivivalinta]],Sheet1!$C$1:$E$42,2,FALSE)</f>
        <v>Netto, avgifts- och provisionsintäkter</v>
      </c>
      <c r="D603" s="4" t="str">
        <f>VLOOKUP(Taulukko1[[#This Row],[Rivivalinta]],Sheet1!$C$1:$E$42,3,FALSE)</f>
        <v>Net fee and commission income</v>
      </c>
      <c r="E603" s="1" t="s">
        <v>60</v>
      </c>
      <c r="F603" s="2">
        <v>42004</v>
      </c>
      <c r="G603" s="6">
        <v>1343</v>
      </c>
    </row>
    <row r="604" spans="1:7" x14ac:dyDescent="0.2">
      <c r="A604" s="5">
        <v>3</v>
      </c>
      <c r="B604" s="4" t="s">
        <v>8</v>
      </c>
      <c r="C604" s="4" t="str">
        <f>VLOOKUP(Taulukko1[[#This Row],[Rivivalinta]],Sheet1!$C$1:$E$42,2,FALSE)</f>
        <v>Avgifts- och provisionsintäkter</v>
      </c>
      <c r="D604" s="4" t="str">
        <f>VLOOKUP(Taulukko1[[#This Row],[Rivivalinta]],Sheet1!$C$1:$E$42,3,FALSE)</f>
        <v>Fee and commission income</v>
      </c>
      <c r="E604" s="1" t="s">
        <v>60</v>
      </c>
      <c r="F604" s="2">
        <v>42004</v>
      </c>
      <c r="G604" s="6">
        <v>1525</v>
      </c>
    </row>
    <row r="605" spans="1:7" x14ac:dyDescent="0.2">
      <c r="A605" s="5">
        <v>4</v>
      </c>
      <c r="B605" s="4" t="s">
        <v>9</v>
      </c>
      <c r="C605" s="4" t="str">
        <f>VLOOKUP(Taulukko1[[#This Row],[Rivivalinta]],Sheet1!$C$1:$E$42,2,FALSE)</f>
        <v>Avgifts- och provisionskostnader</v>
      </c>
      <c r="D605" s="4" t="str">
        <f>VLOOKUP(Taulukko1[[#This Row],[Rivivalinta]],Sheet1!$C$1:$E$42,3,FALSE)</f>
        <v>Fee and commission expenses</v>
      </c>
      <c r="E605" s="1" t="s">
        <v>60</v>
      </c>
      <c r="F605" s="2">
        <v>42004</v>
      </c>
      <c r="G605" s="6">
        <v>182</v>
      </c>
    </row>
    <row r="606" spans="1:7" x14ac:dyDescent="0.2">
      <c r="A606" s="5">
        <v>5</v>
      </c>
      <c r="B606" s="4" t="s">
        <v>10</v>
      </c>
      <c r="C606" s="4" t="str">
        <f>VLOOKUP(Taulukko1[[#This Row],[Rivivalinta]],Sheet1!$C$1:$E$42,2,FALSE)</f>
        <v>Nettointäkter från handel och investeringar</v>
      </c>
      <c r="D606" s="4" t="str">
        <f>VLOOKUP(Taulukko1[[#This Row],[Rivivalinta]],Sheet1!$C$1:$E$42,3,FALSE)</f>
        <v>Net trading and investing income</v>
      </c>
      <c r="E606" s="1" t="s">
        <v>60</v>
      </c>
      <c r="F606" s="2">
        <v>42004</v>
      </c>
      <c r="G606" s="6">
        <v>61</v>
      </c>
    </row>
    <row r="607" spans="1:7" x14ac:dyDescent="0.2">
      <c r="A607" s="5">
        <v>6</v>
      </c>
      <c r="B607" s="4" t="s">
        <v>11</v>
      </c>
      <c r="C607" s="4" t="str">
        <f>VLOOKUP(Taulukko1[[#This Row],[Rivivalinta]],Sheet1!$C$1:$E$42,2,FALSE)</f>
        <v>Övriga intäkter</v>
      </c>
      <c r="D607" s="4" t="str">
        <f>VLOOKUP(Taulukko1[[#This Row],[Rivivalinta]],Sheet1!$C$1:$E$42,3,FALSE)</f>
        <v>Other income</v>
      </c>
      <c r="E607" s="1" t="s">
        <v>60</v>
      </c>
      <c r="F607" s="2">
        <v>42004</v>
      </c>
      <c r="G607" s="6">
        <v>22</v>
      </c>
    </row>
    <row r="608" spans="1:7" x14ac:dyDescent="0.2">
      <c r="A608" s="5">
        <v>7</v>
      </c>
      <c r="B608" s="4" t="s">
        <v>12</v>
      </c>
      <c r="C608" s="4" t="str">
        <f>VLOOKUP(Taulukko1[[#This Row],[Rivivalinta]],Sheet1!$C$1:$E$42,2,FALSE)</f>
        <v>Totala inkomster</v>
      </c>
      <c r="D608" s="4" t="str">
        <f>VLOOKUP(Taulukko1[[#This Row],[Rivivalinta]],Sheet1!$C$1:$E$42,3,FALSE)</f>
        <v>Total income</v>
      </c>
      <c r="E608" s="1" t="s">
        <v>60</v>
      </c>
      <c r="F608" s="2">
        <v>42004</v>
      </c>
      <c r="G608" s="6">
        <v>3940</v>
      </c>
    </row>
    <row r="609" spans="1:7" x14ac:dyDescent="0.2">
      <c r="A609" s="5">
        <v>8</v>
      </c>
      <c r="B609" s="4" t="s">
        <v>13</v>
      </c>
      <c r="C609" s="4" t="str">
        <f>VLOOKUP(Taulukko1[[#This Row],[Rivivalinta]],Sheet1!$C$1:$E$42,2,FALSE)</f>
        <v>Totala kostnader</v>
      </c>
      <c r="D609" s="4" t="str">
        <f>VLOOKUP(Taulukko1[[#This Row],[Rivivalinta]],Sheet1!$C$1:$E$42,3,FALSE)</f>
        <v>Total expenses</v>
      </c>
      <c r="E609" s="1" t="s">
        <v>60</v>
      </c>
      <c r="F609" s="2">
        <v>42004</v>
      </c>
      <c r="G609" s="6">
        <v>3109</v>
      </c>
    </row>
    <row r="610" spans="1:7" x14ac:dyDescent="0.2">
      <c r="A610" s="5">
        <v>9</v>
      </c>
      <c r="B610" s="4" t="s">
        <v>14</v>
      </c>
      <c r="C610" s="4" t="str">
        <f>VLOOKUP(Taulukko1[[#This Row],[Rivivalinta]],Sheet1!$C$1:$E$42,2,FALSE)</f>
        <v>Nedskrivningar av lån och fordringar</v>
      </c>
      <c r="D610" s="4" t="str">
        <f>VLOOKUP(Taulukko1[[#This Row],[Rivivalinta]],Sheet1!$C$1:$E$42,3,FALSE)</f>
        <v>Impairments on loans and receivables</v>
      </c>
      <c r="E610" s="1" t="s">
        <v>60</v>
      </c>
      <c r="F610" s="2">
        <v>42004</v>
      </c>
      <c r="G610" s="6">
        <v>-3</v>
      </c>
    </row>
    <row r="611" spans="1:7" x14ac:dyDescent="0.2">
      <c r="A611" s="5">
        <v>10</v>
      </c>
      <c r="B611" s="4" t="s">
        <v>15</v>
      </c>
      <c r="C611" s="4" t="str">
        <f>VLOOKUP(Taulukko1[[#This Row],[Rivivalinta]],Sheet1!$C$1:$E$42,2,FALSE)</f>
        <v>Rörelsevinst/-förlust</v>
      </c>
      <c r="D611" s="4" t="str">
        <f>VLOOKUP(Taulukko1[[#This Row],[Rivivalinta]],Sheet1!$C$1:$E$42,3,FALSE)</f>
        <v>Operatingprofit/-loss</v>
      </c>
      <c r="E611" s="1" t="s">
        <v>60</v>
      </c>
      <c r="F611" s="2">
        <v>42004</v>
      </c>
      <c r="G611" s="6">
        <v>834</v>
      </c>
    </row>
    <row r="612" spans="1:7" x14ac:dyDescent="0.2">
      <c r="A612" s="5">
        <v>11</v>
      </c>
      <c r="B612" s="4" t="s">
        <v>16</v>
      </c>
      <c r="C612" s="4" t="str">
        <f>VLOOKUP(Taulukko1[[#This Row],[Rivivalinta]],Sheet1!$C$1:$E$42,2,FALSE)</f>
        <v>Kontanta medel och kassabehållning hos centralbanker</v>
      </c>
      <c r="D612" s="4" t="str">
        <f>VLOOKUP(Taulukko1[[#This Row],[Rivivalinta]],Sheet1!$C$1:$E$42,3,FALSE)</f>
        <v>Cash and cash balances at central banks</v>
      </c>
      <c r="E612" s="1" t="s">
        <v>60</v>
      </c>
      <c r="F612" s="2">
        <v>42004</v>
      </c>
      <c r="G612" s="6">
        <v>14207</v>
      </c>
    </row>
    <row r="613" spans="1:7" x14ac:dyDescent="0.2">
      <c r="A613" s="5">
        <v>12</v>
      </c>
      <c r="B613" s="4" t="s">
        <v>17</v>
      </c>
      <c r="C613" s="4" t="str">
        <f>VLOOKUP(Taulukko1[[#This Row],[Rivivalinta]],Sheet1!$C$1:$E$42,2,FALSE)</f>
        <v>Lån och förskott till kreditinstitut</v>
      </c>
      <c r="D613" s="4" t="str">
        <f>VLOOKUP(Taulukko1[[#This Row],[Rivivalinta]],Sheet1!$C$1:$E$42,3,FALSE)</f>
        <v>Loans and advances to credit institutions</v>
      </c>
      <c r="E613" s="1" t="s">
        <v>60</v>
      </c>
      <c r="F613" s="2">
        <v>42004</v>
      </c>
      <c r="G613" s="6">
        <v>6747</v>
      </c>
    </row>
    <row r="614" spans="1:7" x14ac:dyDescent="0.2">
      <c r="A614" s="5">
        <v>13</v>
      </c>
      <c r="B614" s="4" t="s">
        <v>18</v>
      </c>
      <c r="C614" s="4" t="str">
        <f>VLOOKUP(Taulukko1[[#This Row],[Rivivalinta]],Sheet1!$C$1:$E$42,2,FALSE)</f>
        <v>Lån och förskott till allmänheten och offentliga samfund</v>
      </c>
      <c r="D614" s="4" t="str">
        <f>VLOOKUP(Taulukko1[[#This Row],[Rivivalinta]],Sheet1!$C$1:$E$42,3,FALSE)</f>
        <v>Loans and advances to the public and public sector entities</v>
      </c>
      <c r="E614" s="1" t="s">
        <v>60</v>
      </c>
      <c r="F614" s="2">
        <v>42004</v>
      </c>
      <c r="G614" s="6">
        <v>131105</v>
      </c>
    </row>
    <row r="615" spans="1:7" x14ac:dyDescent="0.2">
      <c r="A615" s="5">
        <v>14</v>
      </c>
      <c r="B615" s="4" t="s">
        <v>19</v>
      </c>
      <c r="C615" s="4" t="str">
        <f>VLOOKUP(Taulukko1[[#This Row],[Rivivalinta]],Sheet1!$C$1:$E$42,2,FALSE)</f>
        <v>Värdepapper</v>
      </c>
      <c r="D615" s="4" t="str">
        <f>VLOOKUP(Taulukko1[[#This Row],[Rivivalinta]],Sheet1!$C$1:$E$42,3,FALSE)</f>
        <v>Debt securities</v>
      </c>
      <c r="E615" s="1" t="s">
        <v>60</v>
      </c>
      <c r="F615" s="2">
        <v>42004</v>
      </c>
      <c r="G615" s="6">
        <v>1143</v>
      </c>
    </row>
    <row r="616" spans="1:7" x14ac:dyDescent="0.2">
      <c r="A616" s="5">
        <v>15</v>
      </c>
      <c r="B616" s="4" t="s">
        <v>20</v>
      </c>
      <c r="C616" s="4" t="str">
        <f>VLOOKUP(Taulukko1[[#This Row],[Rivivalinta]],Sheet1!$C$1:$E$42,2,FALSE)</f>
        <v xml:space="preserve">Derivat </v>
      </c>
      <c r="D616" s="4" t="str">
        <f>VLOOKUP(Taulukko1[[#This Row],[Rivivalinta]],Sheet1!$C$1:$E$42,3,FALSE)</f>
        <v xml:space="preserve">Derivatives </v>
      </c>
      <c r="E616" s="1" t="s">
        <v>60</v>
      </c>
      <c r="F616" s="2">
        <v>42004</v>
      </c>
      <c r="G616" s="6"/>
    </row>
    <row r="617" spans="1:7" x14ac:dyDescent="0.2">
      <c r="A617" s="5">
        <v>16</v>
      </c>
      <c r="B617" s="4" t="s">
        <v>21</v>
      </c>
      <c r="C617" s="4" t="str">
        <f>VLOOKUP(Taulukko1[[#This Row],[Rivivalinta]],Sheet1!$C$1:$E$42,2,FALSE)</f>
        <v>Övriga tillgångar</v>
      </c>
      <c r="D617" s="4" t="str">
        <f>VLOOKUP(Taulukko1[[#This Row],[Rivivalinta]],Sheet1!$C$1:$E$42,3,FALSE)</f>
        <v>Other assets</v>
      </c>
      <c r="E617" s="1" t="s">
        <v>60</v>
      </c>
      <c r="F617" s="2">
        <v>42004</v>
      </c>
      <c r="G617" s="6">
        <v>6487</v>
      </c>
    </row>
    <row r="618" spans="1:7" x14ac:dyDescent="0.2">
      <c r="A618" s="5">
        <v>17</v>
      </c>
      <c r="B618" s="4" t="s">
        <v>22</v>
      </c>
      <c r="C618" s="4" t="str">
        <f>VLOOKUP(Taulukko1[[#This Row],[Rivivalinta]],Sheet1!$C$1:$E$42,2,FALSE)</f>
        <v>SUMMA TILLGÅNGAR</v>
      </c>
      <c r="D618" s="4" t="str">
        <f>VLOOKUP(Taulukko1[[#This Row],[Rivivalinta]],Sheet1!$C$1:$E$42,3,FALSE)</f>
        <v>TOTAL ASSETS</v>
      </c>
      <c r="E618" s="1" t="s">
        <v>60</v>
      </c>
      <c r="F618" s="2">
        <v>42004</v>
      </c>
      <c r="G618" s="6">
        <v>159689</v>
      </c>
    </row>
    <row r="619" spans="1:7" x14ac:dyDescent="0.2">
      <c r="A619" s="5">
        <v>18</v>
      </c>
      <c r="B619" s="4" t="s">
        <v>23</v>
      </c>
      <c r="C619" s="4" t="str">
        <f>VLOOKUP(Taulukko1[[#This Row],[Rivivalinta]],Sheet1!$C$1:$E$42,2,FALSE)</f>
        <v>Inlåning från kreditinstitut</v>
      </c>
      <c r="D619" s="4" t="str">
        <f>VLOOKUP(Taulukko1[[#This Row],[Rivivalinta]],Sheet1!$C$1:$E$42,3,FALSE)</f>
        <v>Deposits from credit institutions</v>
      </c>
      <c r="E619" s="1" t="s">
        <v>60</v>
      </c>
      <c r="F619" s="2">
        <v>42004</v>
      </c>
      <c r="G619" s="6">
        <v>1094</v>
      </c>
    </row>
    <row r="620" spans="1:7" x14ac:dyDescent="0.2">
      <c r="A620" s="5">
        <v>19</v>
      </c>
      <c r="B620" s="4" t="s">
        <v>24</v>
      </c>
      <c r="C620" s="4" t="str">
        <f>VLOOKUP(Taulukko1[[#This Row],[Rivivalinta]],Sheet1!$C$1:$E$42,2,FALSE)</f>
        <v>Inlåning från allmänheten och offentliga samfund</v>
      </c>
      <c r="D620" s="4" t="str">
        <f>VLOOKUP(Taulukko1[[#This Row],[Rivivalinta]],Sheet1!$C$1:$E$42,3,FALSE)</f>
        <v>Deposits from the public and public sector entities</v>
      </c>
      <c r="E620" s="1" t="s">
        <v>60</v>
      </c>
      <c r="F620" s="2">
        <v>42004</v>
      </c>
      <c r="G620" s="6">
        <v>139771</v>
      </c>
    </row>
    <row r="621" spans="1:7" x14ac:dyDescent="0.2">
      <c r="A621" s="5">
        <v>20</v>
      </c>
      <c r="B621" s="4" t="s">
        <v>25</v>
      </c>
      <c r="C621" s="4" t="str">
        <f>VLOOKUP(Taulukko1[[#This Row],[Rivivalinta]],Sheet1!$C$1:$E$42,2,FALSE)</f>
        <v>Emitterade skuldebrev</v>
      </c>
      <c r="D621" s="4" t="str">
        <f>VLOOKUP(Taulukko1[[#This Row],[Rivivalinta]],Sheet1!$C$1:$E$42,3,FALSE)</f>
        <v>Debt securities issued</v>
      </c>
      <c r="E621" s="1" t="s">
        <v>60</v>
      </c>
      <c r="F621" s="2">
        <v>42004</v>
      </c>
      <c r="G621" s="6">
        <v>850</v>
      </c>
    </row>
    <row r="622" spans="1:7" x14ac:dyDescent="0.2">
      <c r="A622" s="5">
        <v>22</v>
      </c>
      <c r="B622" s="4" t="s">
        <v>26</v>
      </c>
      <c r="C622" s="4" t="str">
        <f>VLOOKUP(Taulukko1[[#This Row],[Rivivalinta]],Sheet1!$C$1:$E$42,2,FALSE)</f>
        <v>Derivat</v>
      </c>
      <c r="D622" s="4" t="str">
        <f>VLOOKUP(Taulukko1[[#This Row],[Rivivalinta]],Sheet1!$C$1:$E$42,3,FALSE)</f>
        <v>Derivatives</v>
      </c>
      <c r="E622" s="1" t="s">
        <v>60</v>
      </c>
      <c r="F622" s="2">
        <v>42004</v>
      </c>
      <c r="G622" s="6"/>
    </row>
    <row r="623" spans="1:7" x14ac:dyDescent="0.2">
      <c r="A623" s="5">
        <v>23</v>
      </c>
      <c r="B623" s="4" t="s">
        <v>27</v>
      </c>
      <c r="C623" s="4" t="str">
        <f>VLOOKUP(Taulukko1[[#This Row],[Rivivalinta]],Sheet1!$C$1:$E$42,2,FALSE)</f>
        <v>Eget kapital</v>
      </c>
      <c r="D623" s="4" t="str">
        <f>VLOOKUP(Taulukko1[[#This Row],[Rivivalinta]],Sheet1!$C$1:$E$42,3,FALSE)</f>
        <v>Total equity</v>
      </c>
      <c r="E623" s="1" t="s">
        <v>60</v>
      </c>
      <c r="F623" s="2">
        <v>42004</v>
      </c>
      <c r="G623" s="6">
        <v>15070</v>
      </c>
    </row>
    <row r="624" spans="1:7" x14ac:dyDescent="0.2">
      <c r="A624" s="5">
        <v>21</v>
      </c>
      <c r="B624" s="4" t="s">
        <v>28</v>
      </c>
      <c r="C624" s="4" t="str">
        <f>VLOOKUP(Taulukko1[[#This Row],[Rivivalinta]],Sheet1!$C$1:$E$42,2,FALSE)</f>
        <v>Övriga skulder</v>
      </c>
      <c r="D624" s="4" t="str">
        <f>VLOOKUP(Taulukko1[[#This Row],[Rivivalinta]],Sheet1!$C$1:$E$42,3,FALSE)</f>
        <v>Other liabilities</v>
      </c>
      <c r="E624" s="1" t="s">
        <v>60</v>
      </c>
      <c r="F624" s="2">
        <v>42004</v>
      </c>
      <c r="G624" s="6">
        <v>2904</v>
      </c>
    </row>
    <row r="625" spans="1:7" x14ac:dyDescent="0.2">
      <c r="A625" s="5">
        <v>24</v>
      </c>
      <c r="B625" s="4" t="s">
        <v>29</v>
      </c>
      <c r="C625" s="4" t="str">
        <f>VLOOKUP(Taulukko1[[#This Row],[Rivivalinta]],Sheet1!$C$1:$E$42,2,FALSE)</f>
        <v>SUMMA EGET KAPITAL OCH SKULDER</v>
      </c>
      <c r="D625" s="4" t="str">
        <f>VLOOKUP(Taulukko1[[#This Row],[Rivivalinta]],Sheet1!$C$1:$E$42,3,FALSE)</f>
        <v>TOTAL EQUITY AND LIABILITIES</v>
      </c>
      <c r="E625" s="1" t="s">
        <v>60</v>
      </c>
      <c r="F625" s="2">
        <v>42004</v>
      </c>
      <c r="G625" s="6">
        <v>159689</v>
      </c>
    </row>
    <row r="626" spans="1:7" x14ac:dyDescent="0.2">
      <c r="A626" s="5">
        <v>25</v>
      </c>
      <c r="B626" s="4" t="s">
        <v>30</v>
      </c>
      <c r="C626" s="4" t="str">
        <f>VLOOKUP(Taulukko1[[#This Row],[Rivivalinta]],Sheet1!$C$1:$E$42,2,FALSE)</f>
        <v>Exponering utanför balansräkningen</v>
      </c>
      <c r="D626" s="4" t="str">
        <f>VLOOKUP(Taulukko1[[#This Row],[Rivivalinta]],Sheet1!$C$1:$E$42,3,FALSE)</f>
        <v>Off balance sheet exposures</v>
      </c>
      <c r="E626" s="1" t="s">
        <v>60</v>
      </c>
      <c r="F626" s="2">
        <v>42004</v>
      </c>
      <c r="G626" s="6">
        <v>9582</v>
      </c>
    </row>
    <row r="627" spans="1:7" x14ac:dyDescent="0.2">
      <c r="A627" s="5">
        <v>28</v>
      </c>
      <c r="B627" s="4" t="s">
        <v>31</v>
      </c>
      <c r="C627" s="4" t="str">
        <f>VLOOKUP(Taulukko1[[#This Row],[Rivivalinta]],Sheet1!$C$1:$E$42,2,FALSE)</f>
        <v>Kostnader/intäkter, %</v>
      </c>
      <c r="D627" s="4" t="str">
        <f>VLOOKUP(Taulukko1[[#This Row],[Rivivalinta]],Sheet1!$C$1:$E$42,3,FALSE)</f>
        <v>Cost/income ratio, %</v>
      </c>
      <c r="E627" s="1" t="s">
        <v>60</v>
      </c>
      <c r="F627" s="2">
        <v>42004</v>
      </c>
      <c r="G627" s="7">
        <v>0.7553003533568905</v>
      </c>
    </row>
    <row r="628" spans="1:7" x14ac:dyDescent="0.2">
      <c r="A628" s="5">
        <v>29</v>
      </c>
      <c r="B628" s="4" t="s">
        <v>32</v>
      </c>
      <c r="C628" s="4" t="str">
        <f>VLOOKUP(Taulukko1[[#This Row],[Rivivalinta]],Sheet1!$C$1:$E$42,2,FALSE)</f>
        <v>Nödlidande exponeringar/Exponeringar, %</v>
      </c>
      <c r="D628" s="4" t="str">
        <f>VLOOKUP(Taulukko1[[#This Row],[Rivivalinta]],Sheet1!$C$1:$E$42,3,FALSE)</f>
        <v>Non-performing exposures/Exposures, %</v>
      </c>
      <c r="E628" s="1" t="s">
        <v>60</v>
      </c>
      <c r="F628" s="2">
        <v>42004</v>
      </c>
      <c r="G628" s="7">
        <v>8.7851551174253414E-3</v>
      </c>
    </row>
    <row r="629" spans="1:7" x14ac:dyDescent="0.2">
      <c r="A629" s="5">
        <v>30</v>
      </c>
      <c r="B629" s="4" t="s">
        <v>33</v>
      </c>
      <c r="C629" s="4" t="str">
        <f>VLOOKUP(Taulukko1[[#This Row],[Rivivalinta]],Sheet1!$C$1:$E$42,2,FALSE)</f>
        <v>Upplupna avsättningar på nödlidande exponeringar/Nödlidande Exponeringar, %</v>
      </c>
      <c r="D629" s="4" t="str">
        <f>VLOOKUP(Taulukko1[[#This Row],[Rivivalinta]],Sheet1!$C$1:$E$42,3,FALSE)</f>
        <v>Accumulated impairments on non-performing exposures/Non-performing exposures, %</v>
      </c>
      <c r="E629" s="1" t="s">
        <v>60</v>
      </c>
      <c r="F629" s="2">
        <v>42004</v>
      </c>
      <c r="G629" s="7">
        <v>4.6204620462046202E-2</v>
      </c>
    </row>
    <row r="630" spans="1:7" x14ac:dyDescent="0.2">
      <c r="A630" s="5">
        <v>31</v>
      </c>
      <c r="B630" s="4" t="s">
        <v>34</v>
      </c>
      <c r="C630" s="4" t="str">
        <f>VLOOKUP(Taulukko1[[#This Row],[Rivivalinta]],Sheet1!$C$1:$E$42,2,FALSE)</f>
        <v>Kapitalbas</v>
      </c>
      <c r="D630" s="4" t="str">
        <f>VLOOKUP(Taulukko1[[#This Row],[Rivivalinta]],Sheet1!$C$1:$E$42,3,FALSE)</f>
        <v>Own funds</v>
      </c>
      <c r="E630" s="1" t="s">
        <v>60</v>
      </c>
      <c r="F630" s="2">
        <v>42004</v>
      </c>
      <c r="G630" s="6">
        <v>10504.22</v>
      </c>
    </row>
    <row r="631" spans="1:7" x14ac:dyDescent="0.2">
      <c r="A631" s="5">
        <v>32</v>
      </c>
      <c r="B631" s="4" t="s">
        <v>35</v>
      </c>
      <c r="C631" s="4" t="str">
        <f>VLOOKUP(Taulukko1[[#This Row],[Rivivalinta]],Sheet1!$C$1:$E$42,2,FALSE)</f>
        <v>Kärnprimärkapital (CET 1)</v>
      </c>
      <c r="D631" s="4" t="str">
        <f>VLOOKUP(Taulukko1[[#This Row],[Rivivalinta]],Sheet1!$C$1:$E$42,3,FALSE)</f>
        <v>Common equity tier 1 capital (CET1)</v>
      </c>
      <c r="E631" s="1" t="s">
        <v>60</v>
      </c>
      <c r="F631" s="2">
        <v>42004</v>
      </c>
      <c r="G631" s="6">
        <v>9459.35</v>
      </c>
    </row>
    <row r="632" spans="1:7" x14ac:dyDescent="0.2">
      <c r="A632" s="5">
        <v>33</v>
      </c>
      <c r="B632" s="4" t="s">
        <v>36</v>
      </c>
      <c r="C632" s="4" t="str">
        <f>VLOOKUP(Taulukko1[[#This Row],[Rivivalinta]],Sheet1!$C$1:$E$42,2,FALSE)</f>
        <v>Övrigt primärkapital (AT 1)</v>
      </c>
      <c r="D632" s="4" t="str">
        <f>VLOOKUP(Taulukko1[[#This Row],[Rivivalinta]],Sheet1!$C$1:$E$42,3,FALSE)</f>
        <v>Additional tier 1 capital (AT 1)</v>
      </c>
      <c r="E632" s="1" t="s">
        <v>60</v>
      </c>
      <c r="F632" s="2">
        <v>42004</v>
      </c>
      <c r="G632" s="6">
        <v>380.17599999999999</v>
      </c>
    </row>
    <row r="633" spans="1:7" x14ac:dyDescent="0.2">
      <c r="A633" s="5">
        <v>34</v>
      </c>
      <c r="B633" s="4" t="s">
        <v>37</v>
      </c>
      <c r="C633" s="4" t="str">
        <f>VLOOKUP(Taulukko1[[#This Row],[Rivivalinta]],Sheet1!$C$1:$E$42,2,FALSE)</f>
        <v>Supplementärkapital (T2)</v>
      </c>
      <c r="D633" s="4" t="str">
        <f>VLOOKUP(Taulukko1[[#This Row],[Rivivalinta]],Sheet1!$C$1:$E$42,3,FALSE)</f>
        <v>Tier 2 capital (T2)</v>
      </c>
      <c r="E633" s="1" t="s">
        <v>60</v>
      </c>
      <c r="F633" s="2">
        <v>42004</v>
      </c>
      <c r="G633" s="6">
        <v>664.69399999999996</v>
      </c>
    </row>
    <row r="634" spans="1:7" x14ac:dyDescent="0.2">
      <c r="A634" s="5">
        <v>35</v>
      </c>
      <c r="B634" s="4" t="s">
        <v>38</v>
      </c>
      <c r="C634" s="4" t="str">
        <f>VLOOKUP(Taulukko1[[#This Row],[Rivivalinta]],Sheet1!$C$1:$E$42,2,FALSE)</f>
        <v>Summa kapitalrelationer, %</v>
      </c>
      <c r="D634" s="4" t="str">
        <f>VLOOKUP(Taulukko1[[#This Row],[Rivivalinta]],Sheet1!$C$1:$E$42,3,FALSE)</f>
        <v>Own funds ratio, %</v>
      </c>
      <c r="E634" s="1" t="s">
        <v>60</v>
      </c>
      <c r="F634" s="2">
        <v>42004</v>
      </c>
      <c r="G634" s="7">
        <v>0.1338850785350057</v>
      </c>
    </row>
    <row r="635" spans="1:7" x14ac:dyDescent="0.2">
      <c r="A635" s="5">
        <v>36</v>
      </c>
      <c r="B635" s="4" t="s">
        <v>39</v>
      </c>
      <c r="C635" s="4" t="str">
        <f>VLOOKUP(Taulukko1[[#This Row],[Rivivalinta]],Sheet1!$C$1:$E$42,2,FALSE)</f>
        <v>Primärkapitalrelation, %</v>
      </c>
      <c r="D635" s="4" t="str">
        <f>VLOOKUP(Taulukko1[[#This Row],[Rivivalinta]],Sheet1!$C$1:$E$42,3,FALSE)</f>
        <v>Tier 1 ratio, %</v>
      </c>
      <c r="E635" s="1" t="s">
        <v>60</v>
      </c>
      <c r="F635" s="2">
        <v>42004</v>
      </c>
      <c r="G635" s="7">
        <v>0.12541299699142158</v>
      </c>
    </row>
    <row r="636" spans="1:7" x14ac:dyDescent="0.2">
      <c r="A636" s="5">
        <v>37</v>
      </c>
      <c r="B636" s="4" t="s">
        <v>40</v>
      </c>
      <c r="C636" s="4" t="str">
        <f>VLOOKUP(Taulukko1[[#This Row],[Rivivalinta]],Sheet1!$C$1:$E$42,2,FALSE)</f>
        <v>Kärnprimärkapitalrelation, %</v>
      </c>
      <c r="D636" s="4" t="str">
        <f>VLOOKUP(Taulukko1[[#This Row],[Rivivalinta]],Sheet1!$C$1:$E$42,3,FALSE)</f>
        <v>CET 1 ratio, %</v>
      </c>
      <c r="E636" s="1" t="s">
        <v>60</v>
      </c>
      <c r="F636" s="2">
        <v>42004</v>
      </c>
      <c r="G636" s="7">
        <v>0.12056733556990487</v>
      </c>
    </row>
    <row r="637" spans="1:7" x14ac:dyDescent="0.2">
      <c r="A637" s="5">
        <v>38</v>
      </c>
      <c r="B637" s="4" t="s">
        <v>41</v>
      </c>
      <c r="C637" s="4" t="str">
        <f>VLOOKUP(Taulukko1[[#This Row],[Rivivalinta]],Sheet1!$C$1:$E$42,2,FALSE)</f>
        <v>Summa exponeringsbelopp (RWA)</v>
      </c>
      <c r="D637" s="4" t="str">
        <f>VLOOKUP(Taulukko1[[#This Row],[Rivivalinta]],Sheet1!$C$1:$E$42,3,FALSE)</f>
        <v>Total risk weighted assets (RWA)</v>
      </c>
      <c r="E637" s="1" t="s">
        <v>60</v>
      </c>
      <c r="F637" s="2">
        <v>42004</v>
      </c>
      <c r="G637" s="6">
        <v>78456.987999999998</v>
      </c>
    </row>
    <row r="638" spans="1:7" x14ac:dyDescent="0.2">
      <c r="A638" s="5">
        <v>39</v>
      </c>
      <c r="B638" s="4" t="s">
        <v>42</v>
      </c>
      <c r="C638" s="4" t="str">
        <f>VLOOKUP(Taulukko1[[#This Row],[Rivivalinta]],Sheet1!$C$1:$E$42,2,FALSE)</f>
        <v>Exponeringsbelopp för kredit-, motpart- och utspädningsrisker</v>
      </c>
      <c r="D638" s="4" t="str">
        <f>VLOOKUP(Taulukko1[[#This Row],[Rivivalinta]],Sheet1!$C$1:$E$42,3,FALSE)</f>
        <v>Credit and counterparty risks</v>
      </c>
      <c r="E638" s="1" t="s">
        <v>60</v>
      </c>
      <c r="F638" s="2">
        <v>42004</v>
      </c>
      <c r="G638" s="6">
        <v>70830.063999999998</v>
      </c>
    </row>
    <row r="639" spans="1:7" x14ac:dyDescent="0.2">
      <c r="A639" s="5">
        <v>40</v>
      </c>
      <c r="B639" s="4" t="s">
        <v>43</v>
      </c>
      <c r="C639" s="4" t="str">
        <f>VLOOKUP(Taulukko1[[#This Row],[Rivivalinta]],Sheet1!$C$1:$E$42,2,FALSE)</f>
        <v>Exponeringsbelopp för positions-, valutakurs- och råvarurisker</v>
      </c>
      <c r="D639" s="4" t="str">
        <f>VLOOKUP(Taulukko1[[#This Row],[Rivivalinta]],Sheet1!$C$1:$E$42,3,FALSE)</f>
        <v>Position, currency and commodity risks</v>
      </c>
      <c r="E639" s="1" t="s">
        <v>60</v>
      </c>
      <c r="F639" s="2">
        <v>42004</v>
      </c>
      <c r="G639" s="6">
        <v>285.05700000000002</v>
      </c>
    </row>
    <row r="640" spans="1:7" x14ac:dyDescent="0.2">
      <c r="A640" s="5">
        <v>41</v>
      </c>
      <c r="B640" s="4" t="s">
        <v>44</v>
      </c>
      <c r="C640" s="4" t="str">
        <f>VLOOKUP(Taulukko1[[#This Row],[Rivivalinta]],Sheet1!$C$1:$E$42,2,FALSE)</f>
        <v>Exponeringsbelopp för operativ risk</v>
      </c>
      <c r="D640" s="4" t="str">
        <f>VLOOKUP(Taulukko1[[#This Row],[Rivivalinta]],Sheet1!$C$1:$E$42,3,FALSE)</f>
        <v>Operational risks</v>
      </c>
      <c r="E640" s="1" t="s">
        <v>60</v>
      </c>
      <c r="F640" s="2">
        <v>42004</v>
      </c>
      <c r="G640" s="6">
        <v>7341.8670000000002</v>
      </c>
    </row>
    <row r="641" spans="1:7" x14ac:dyDescent="0.2">
      <c r="A641" s="5">
        <v>42</v>
      </c>
      <c r="B641" s="4" t="s">
        <v>45</v>
      </c>
      <c r="C641" s="4" t="str">
        <f>VLOOKUP(Taulukko1[[#This Row],[Rivivalinta]],Sheet1!$C$1:$E$42,2,FALSE)</f>
        <v>Övriga riskexponeringar</v>
      </c>
      <c r="D641" s="4" t="str">
        <f>VLOOKUP(Taulukko1[[#This Row],[Rivivalinta]],Sheet1!$C$1:$E$42,3,FALSE)</f>
        <v>Other risks</v>
      </c>
      <c r="E641" s="1" t="s">
        <v>60</v>
      </c>
      <c r="F641" s="2">
        <v>42004</v>
      </c>
      <c r="G641" s="6"/>
    </row>
    <row r="642" spans="1:7" x14ac:dyDescent="0.2">
      <c r="A642" s="5">
        <v>1</v>
      </c>
      <c r="B642" s="4" t="s">
        <v>5</v>
      </c>
      <c r="C642" s="4" t="str">
        <f>VLOOKUP(Taulukko1[[#This Row],[Rivivalinta]],Sheet1!$C$1:$E$42,2,FALSE)</f>
        <v>Räntenetto</v>
      </c>
      <c r="D642" s="4" t="str">
        <f>VLOOKUP(Taulukko1[[#This Row],[Rivivalinta]],Sheet1!$C$1:$E$42,3,FALSE)</f>
        <v>Net interest margin</v>
      </c>
      <c r="E642" s="1" t="s">
        <v>61</v>
      </c>
      <c r="F642" s="2">
        <v>42004</v>
      </c>
      <c r="G642" s="6">
        <v>563</v>
      </c>
    </row>
    <row r="643" spans="1:7" x14ac:dyDescent="0.2">
      <c r="A643" s="5">
        <v>2</v>
      </c>
      <c r="B643" s="4" t="s">
        <v>7</v>
      </c>
      <c r="C643" s="4" t="str">
        <f>VLOOKUP(Taulukko1[[#This Row],[Rivivalinta]],Sheet1!$C$1:$E$42,2,FALSE)</f>
        <v>Netto, avgifts- och provisionsintäkter</v>
      </c>
      <c r="D643" s="4" t="str">
        <f>VLOOKUP(Taulukko1[[#This Row],[Rivivalinta]],Sheet1!$C$1:$E$42,3,FALSE)</f>
        <v>Net fee and commission income</v>
      </c>
      <c r="E643" s="1" t="s">
        <v>61</v>
      </c>
      <c r="F643" s="2">
        <v>42004</v>
      </c>
      <c r="G643" s="6">
        <v>226</v>
      </c>
    </row>
    <row r="644" spans="1:7" x14ac:dyDescent="0.2">
      <c r="A644" s="5">
        <v>3</v>
      </c>
      <c r="B644" s="4" t="s">
        <v>8</v>
      </c>
      <c r="C644" s="4" t="str">
        <f>VLOOKUP(Taulukko1[[#This Row],[Rivivalinta]],Sheet1!$C$1:$E$42,2,FALSE)</f>
        <v>Avgifts- och provisionsintäkter</v>
      </c>
      <c r="D644" s="4" t="str">
        <f>VLOOKUP(Taulukko1[[#This Row],[Rivivalinta]],Sheet1!$C$1:$E$42,3,FALSE)</f>
        <v>Fee and commission income</v>
      </c>
      <c r="E644" s="1" t="s">
        <v>61</v>
      </c>
      <c r="F644" s="2">
        <v>42004</v>
      </c>
      <c r="G644" s="6">
        <v>258</v>
      </c>
    </row>
    <row r="645" spans="1:7" x14ac:dyDescent="0.2">
      <c r="A645" s="5">
        <v>4</v>
      </c>
      <c r="B645" s="4" t="s">
        <v>9</v>
      </c>
      <c r="C645" s="4" t="str">
        <f>VLOOKUP(Taulukko1[[#This Row],[Rivivalinta]],Sheet1!$C$1:$E$42,2,FALSE)</f>
        <v>Avgifts- och provisionskostnader</v>
      </c>
      <c r="D645" s="4" t="str">
        <f>VLOOKUP(Taulukko1[[#This Row],[Rivivalinta]],Sheet1!$C$1:$E$42,3,FALSE)</f>
        <v>Fee and commission expenses</v>
      </c>
      <c r="E645" s="1" t="s">
        <v>61</v>
      </c>
      <c r="F645" s="2">
        <v>42004</v>
      </c>
      <c r="G645" s="6">
        <v>32</v>
      </c>
    </row>
    <row r="646" spans="1:7" x14ac:dyDescent="0.2">
      <c r="A646" s="5">
        <v>5</v>
      </c>
      <c r="B646" s="4" t="s">
        <v>10</v>
      </c>
      <c r="C646" s="4" t="str">
        <f>VLOOKUP(Taulukko1[[#This Row],[Rivivalinta]],Sheet1!$C$1:$E$42,2,FALSE)</f>
        <v>Nettointäkter från handel och investeringar</v>
      </c>
      <c r="D646" s="4" t="str">
        <f>VLOOKUP(Taulukko1[[#This Row],[Rivivalinta]],Sheet1!$C$1:$E$42,3,FALSE)</f>
        <v>Net trading and investing income</v>
      </c>
      <c r="E646" s="1" t="s">
        <v>61</v>
      </c>
      <c r="F646" s="2">
        <v>42004</v>
      </c>
      <c r="G646" s="6">
        <v>16</v>
      </c>
    </row>
    <row r="647" spans="1:7" x14ac:dyDescent="0.2">
      <c r="A647" s="5">
        <v>6</v>
      </c>
      <c r="B647" s="4" t="s">
        <v>11</v>
      </c>
      <c r="C647" s="4" t="str">
        <f>VLOOKUP(Taulukko1[[#This Row],[Rivivalinta]],Sheet1!$C$1:$E$42,2,FALSE)</f>
        <v>Övriga intäkter</v>
      </c>
      <c r="D647" s="4" t="str">
        <f>VLOOKUP(Taulukko1[[#This Row],[Rivivalinta]],Sheet1!$C$1:$E$42,3,FALSE)</f>
        <v>Other income</v>
      </c>
      <c r="E647" s="1" t="s">
        <v>61</v>
      </c>
      <c r="F647" s="2">
        <v>42004</v>
      </c>
      <c r="G647" s="6">
        <v>48</v>
      </c>
    </row>
    <row r="648" spans="1:7" x14ac:dyDescent="0.2">
      <c r="A648" s="5">
        <v>7</v>
      </c>
      <c r="B648" s="4" t="s">
        <v>12</v>
      </c>
      <c r="C648" s="4" t="str">
        <f>VLOOKUP(Taulukko1[[#This Row],[Rivivalinta]],Sheet1!$C$1:$E$42,2,FALSE)</f>
        <v>Totala inkomster</v>
      </c>
      <c r="D648" s="4" t="str">
        <f>VLOOKUP(Taulukko1[[#This Row],[Rivivalinta]],Sheet1!$C$1:$E$42,3,FALSE)</f>
        <v>Total income</v>
      </c>
      <c r="E648" s="1" t="s">
        <v>61</v>
      </c>
      <c r="F648" s="2">
        <v>42004</v>
      </c>
      <c r="G648" s="6">
        <v>853</v>
      </c>
    </row>
    <row r="649" spans="1:7" x14ac:dyDescent="0.2">
      <c r="A649" s="5">
        <v>8</v>
      </c>
      <c r="B649" s="4" t="s">
        <v>13</v>
      </c>
      <c r="C649" s="4" t="str">
        <f>VLOOKUP(Taulukko1[[#This Row],[Rivivalinta]],Sheet1!$C$1:$E$42,2,FALSE)</f>
        <v>Totala kostnader</v>
      </c>
      <c r="D649" s="4" t="str">
        <f>VLOOKUP(Taulukko1[[#This Row],[Rivivalinta]],Sheet1!$C$1:$E$42,3,FALSE)</f>
        <v>Total expenses</v>
      </c>
      <c r="E649" s="1" t="s">
        <v>61</v>
      </c>
      <c r="F649" s="2">
        <v>42004</v>
      </c>
      <c r="G649" s="6">
        <v>707</v>
      </c>
    </row>
    <row r="650" spans="1:7" x14ac:dyDescent="0.2">
      <c r="A650" s="5">
        <v>9</v>
      </c>
      <c r="B650" s="4" t="s">
        <v>14</v>
      </c>
      <c r="C650" s="4" t="str">
        <f>VLOOKUP(Taulukko1[[#This Row],[Rivivalinta]],Sheet1!$C$1:$E$42,2,FALSE)</f>
        <v>Nedskrivningar av lån och fordringar</v>
      </c>
      <c r="D650" s="4" t="str">
        <f>VLOOKUP(Taulukko1[[#This Row],[Rivivalinta]],Sheet1!$C$1:$E$42,3,FALSE)</f>
        <v>Impairments on loans and receivables</v>
      </c>
      <c r="E650" s="1" t="s">
        <v>61</v>
      </c>
      <c r="F650" s="2">
        <v>42004</v>
      </c>
      <c r="G650" s="6">
        <v>10</v>
      </c>
    </row>
    <row r="651" spans="1:7" x14ac:dyDescent="0.2">
      <c r="A651" s="5">
        <v>10</v>
      </c>
      <c r="B651" s="4" t="s">
        <v>15</v>
      </c>
      <c r="C651" s="4" t="str">
        <f>VLOOKUP(Taulukko1[[#This Row],[Rivivalinta]],Sheet1!$C$1:$E$42,2,FALSE)</f>
        <v>Rörelsevinst/-förlust</v>
      </c>
      <c r="D651" s="4" t="str">
        <f>VLOOKUP(Taulukko1[[#This Row],[Rivivalinta]],Sheet1!$C$1:$E$42,3,FALSE)</f>
        <v>Operatingprofit/-loss</v>
      </c>
      <c r="E651" s="1" t="s">
        <v>61</v>
      </c>
      <c r="F651" s="2">
        <v>42004</v>
      </c>
      <c r="G651" s="6">
        <v>136</v>
      </c>
    </row>
    <row r="652" spans="1:7" x14ac:dyDescent="0.2">
      <c r="A652" s="5">
        <v>11</v>
      </c>
      <c r="B652" s="4" t="s">
        <v>16</v>
      </c>
      <c r="C652" s="4" t="str">
        <f>VLOOKUP(Taulukko1[[#This Row],[Rivivalinta]],Sheet1!$C$1:$E$42,2,FALSE)</f>
        <v>Kontanta medel och kassabehållning hos centralbanker</v>
      </c>
      <c r="D652" s="4" t="str">
        <f>VLOOKUP(Taulukko1[[#This Row],[Rivivalinta]],Sheet1!$C$1:$E$42,3,FALSE)</f>
        <v>Cash and cash balances at central banks</v>
      </c>
      <c r="E652" s="1" t="s">
        <v>61</v>
      </c>
      <c r="F652" s="2">
        <v>42004</v>
      </c>
      <c r="G652" s="6">
        <v>5949</v>
      </c>
    </row>
    <row r="653" spans="1:7" x14ac:dyDescent="0.2">
      <c r="A653" s="5">
        <v>12</v>
      </c>
      <c r="B653" s="4" t="s">
        <v>17</v>
      </c>
      <c r="C653" s="4" t="str">
        <f>VLOOKUP(Taulukko1[[#This Row],[Rivivalinta]],Sheet1!$C$1:$E$42,2,FALSE)</f>
        <v>Lån och förskott till kreditinstitut</v>
      </c>
      <c r="D653" s="4" t="str">
        <f>VLOOKUP(Taulukko1[[#This Row],[Rivivalinta]],Sheet1!$C$1:$E$42,3,FALSE)</f>
        <v>Loans and advances to credit institutions</v>
      </c>
      <c r="E653" s="1" t="s">
        <v>61</v>
      </c>
      <c r="F653" s="2">
        <v>42004</v>
      </c>
      <c r="G653" s="6">
        <v>3033</v>
      </c>
    </row>
    <row r="654" spans="1:7" x14ac:dyDescent="0.2">
      <c r="A654" s="5">
        <v>13</v>
      </c>
      <c r="B654" s="4" t="s">
        <v>18</v>
      </c>
      <c r="C654" s="4" t="str">
        <f>VLOOKUP(Taulukko1[[#This Row],[Rivivalinta]],Sheet1!$C$1:$E$42,2,FALSE)</f>
        <v>Lån och förskott till allmänheten och offentliga samfund</v>
      </c>
      <c r="D654" s="4" t="str">
        <f>VLOOKUP(Taulukko1[[#This Row],[Rivivalinta]],Sheet1!$C$1:$E$42,3,FALSE)</f>
        <v>Loans and advances to the public and public sector entities</v>
      </c>
      <c r="E654" s="1" t="s">
        <v>61</v>
      </c>
      <c r="F654" s="2">
        <v>42004</v>
      </c>
      <c r="G654" s="6">
        <v>27744</v>
      </c>
    </row>
    <row r="655" spans="1:7" x14ac:dyDescent="0.2">
      <c r="A655" s="5">
        <v>14</v>
      </c>
      <c r="B655" s="4" t="s">
        <v>19</v>
      </c>
      <c r="C655" s="4" t="str">
        <f>VLOOKUP(Taulukko1[[#This Row],[Rivivalinta]],Sheet1!$C$1:$E$42,2,FALSE)</f>
        <v>Värdepapper</v>
      </c>
      <c r="D655" s="4" t="str">
        <f>VLOOKUP(Taulukko1[[#This Row],[Rivivalinta]],Sheet1!$C$1:$E$42,3,FALSE)</f>
        <v>Debt securities</v>
      </c>
      <c r="E655" s="1" t="s">
        <v>61</v>
      </c>
      <c r="F655" s="2">
        <v>42004</v>
      </c>
      <c r="G655" s="6">
        <v>318</v>
      </c>
    </row>
    <row r="656" spans="1:7" x14ac:dyDescent="0.2">
      <c r="A656" s="5">
        <v>15</v>
      </c>
      <c r="B656" s="4" t="s">
        <v>20</v>
      </c>
      <c r="C656" s="4" t="str">
        <f>VLOOKUP(Taulukko1[[#This Row],[Rivivalinta]],Sheet1!$C$1:$E$42,2,FALSE)</f>
        <v xml:space="preserve">Derivat </v>
      </c>
      <c r="D656" s="4" t="str">
        <f>VLOOKUP(Taulukko1[[#This Row],[Rivivalinta]],Sheet1!$C$1:$E$42,3,FALSE)</f>
        <v xml:space="preserve">Derivatives </v>
      </c>
      <c r="E656" s="1" t="s">
        <v>61</v>
      </c>
      <c r="F656" s="2">
        <v>42004</v>
      </c>
      <c r="G656" s="6"/>
    </row>
    <row r="657" spans="1:7" x14ac:dyDescent="0.2">
      <c r="A657" s="5">
        <v>16</v>
      </c>
      <c r="B657" s="4" t="s">
        <v>21</v>
      </c>
      <c r="C657" s="4" t="str">
        <f>VLOOKUP(Taulukko1[[#This Row],[Rivivalinta]],Sheet1!$C$1:$E$42,2,FALSE)</f>
        <v>Övriga tillgångar</v>
      </c>
      <c r="D657" s="4" t="str">
        <f>VLOOKUP(Taulukko1[[#This Row],[Rivivalinta]],Sheet1!$C$1:$E$42,3,FALSE)</f>
        <v>Other assets</v>
      </c>
      <c r="E657" s="1" t="s">
        <v>61</v>
      </c>
      <c r="F657" s="2">
        <v>42004</v>
      </c>
      <c r="G657" s="6">
        <v>2853</v>
      </c>
    </row>
    <row r="658" spans="1:7" x14ac:dyDescent="0.2">
      <c r="A658" s="5">
        <v>17</v>
      </c>
      <c r="B658" s="4" t="s">
        <v>22</v>
      </c>
      <c r="C658" s="4" t="str">
        <f>VLOOKUP(Taulukko1[[#This Row],[Rivivalinta]],Sheet1!$C$1:$E$42,2,FALSE)</f>
        <v>SUMMA TILLGÅNGAR</v>
      </c>
      <c r="D658" s="4" t="str">
        <f>VLOOKUP(Taulukko1[[#This Row],[Rivivalinta]],Sheet1!$C$1:$E$42,3,FALSE)</f>
        <v>TOTAL ASSETS</v>
      </c>
      <c r="E658" s="1" t="s">
        <v>61</v>
      </c>
      <c r="F658" s="2">
        <v>42004</v>
      </c>
      <c r="G658" s="6">
        <v>39897</v>
      </c>
    </row>
    <row r="659" spans="1:7" x14ac:dyDescent="0.2">
      <c r="A659" s="5">
        <v>18</v>
      </c>
      <c r="B659" s="4" t="s">
        <v>23</v>
      </c>
      <c r="C659" s="4" t="str">
        <f>VLOOKUP(Taulukko1[[#This Row],[Rivivalinta]],Sheet1!$C$1:$E$42,2,FALSE)</f>
        <v>Inlåning från kreditinstitut</v>
      </c>
      <c r="D659" s="4" t="str">
        <f>VLOOKUP(Taulukko1[[#This Row],[Rivivalinta]],Sheet1!$C$1:$E$42,3,FALSE)</f>
        <v>Deposits from credit institutions</v>
      </c>
      <c r="E659" s="1" t="s">
        <v>61</v>
      </c>
      <c r="F659" s="2">
        <v>42004</v>
      </c>
      <c r="G659" s="6">
        <v>10</v>
      </c>
    </row>
    <row r="660" spans="1:7" x14ac:dyDescent="0.2">
      <c r="A660" s="5">
        <v>19</v>
      </c>
      <c r="B660" s="4" t="s">
        <v>24</v>
      </c>
      <c r="C660" s="4" t="str">
        <f>VLOOKUP(Taulukko1[[#This Row],[Rivivalinta]],Sheet1!$C$1:$E$42,2,FALSE)</f>
        <v>Inlåning från allmänheten och offentliga samfund</v>
      </c>
      <c r="D660" s="4" t="str">
        <f>VLOOKUP(Taulukko1[[#This Row],[Rivivalinta]],Sheet1!$C$1:$E$42,3,FALSE)</f>
        <v>Deposits from the public and public sector entities</v>
      </c>
      <c r="E660" s="1" t="s">
        <v>61</v>
      </c>
      <c r="F660" s="2">
        <v>42004</v>
      </c>
      <c r="G660" s="6">
        <v>35186</v>
      </c>
    </row>
    <row r="661" spans="1:7" x14ac:dyDescent="0.2">
      <c r="A661" s="5">
        <v>20</v>
      </c>
      <c r="B661" s="4" t="s">
        <v>25</v>
      </c>
      <c r="C661" s="4" t="str">
        <f>VLOOKUP(Taulukko1[[#This Row],[Rivivalinta]],Sheet1!$C$1:$E$42,2,FALSE)</f>
        <v>Emitterade skuldebrev</v>
      </c>
      <c r="D661" s="4" t="str">
        <f>VLOOKUP(Taulukko1[[#This Row],[Rivivalinta]],Sheet1!$C$1:$E$42,3,FALSE)</f>
        <v>Debt securities issued</v>
      </c>
      <c r="E661" s="1" t="s">
        <v>61</v>
      </c>
      <c r="F661" s="2">
        <v>42004</v>
      </c>
      <c r="G661" s="6"/>
    </row>
    <row r="662" spans="1:7" x14ac:dyDescent="0.2">
      <c r="A662" s="5">
        <v>22</v>
      </c>
      <c r="B662" s="4" t="s">
        <v>26</v>
      </c>
      <c r="C662" s="4" t="str">
        <f>VLOOKUP(Taulukko1[[#This Row],[Rivivalinta]],Sheet1!$C$1:$E$42,2,FALSE)</f>
        <v>Derivat</v>
      </c>
      <c r="D662" s="4" t="str">
        <f>VLOOKUP(Taulukko1[[#This Row],[Rivivalinta]],Sheet1!$C$1:$E$42,3,FALSE)</f>
        <v>Derivatives</v>
      </c>
      <c r="E662" s="1" t="s">
        <v>61</v>
      </c>
      <c r="F662" s="2">
        <v>42004</v>
      </c>
      <c r="G662" s="6"/>
    </row>
    <row r="663" spans="1:7" x14ac:dyDescent="0.2">
      <c r="A663" s="5">
        <v>23</v>
      </c>
      <c r="B663" s="4" t="s">
        <v>27</v>
      </c>
      <c r="C663" s="4" t="str">
        <f>VLOOKUP(Taulukko1[[#This Row],[Rivivalinta]],Sheet1!$C$1:$E$42,2,FALSE)</f>
        <v>Eget kapital</v>
      </c>
      <c r="D663" s="4" t="str">
        <f>VLOOKUP(Taulukko1[[#This Row],[Rivivalinta]],Sheet1!$C$1:$E$42,3,FALSE)</f>
        <v>Total equity</v>
      </c>
      <c r="E663" s="1" t="s">
        <v>61</v>
      </c>
      <c r="F663" s="2">
        <v>42004</v>
      </c>
      <c r="G663" s="6">
        <v>3110</v>
      </c>
    </row>
    <row r="664" spans="1:7" x14ac:dyDescent="0.2">
      <c r="A664" s="5">
        <v>21</v>
      </c>
      <c r="B664" s="4" t="s">
        <v>28</v>
      </c>
      <c r="C664" s="4" t="str">
        <f>VLOOKUP(Taulukko1[[#This Row],[Rivivalinta]],Sheet1!$C$1:$E$42,2,FALSE)</f>
        <v>Övriga skulder</v>
      </c>
      <c r="D664" s="4" t="str">
        <f>VLOOKUP(Taulukko1[[#This Row],[Rivivalinta]],Sheet1!$C$1:$E$42,3,FALSE)</f>
        <v>Other liabilities</v>
      </c>
      <c r="E664" s="1" t="s">
        <v>61</v>
      </c>
      <c r="F664" s="2">
        <v>42004</v>
      </c>
      <c r="G664" s="6">
        <v>1591</v>
      </c>
    </row>
    <row r="665" spans="1:7" x14ac:dyDescent="0.2">
      <c r="A665" s="5">
        <v>24</v>
      </c>
      <c r="B665" s="4" t="s">
        <v>29</v>
      </c>
      <c r="C665" s="4" t="str">
        <f>VLOOKUP(Taulukko1[[#This Row],[Rivivalinta]],Sheet1!$C$1:$E$42,2,FALSE)</f>
        <v>SUMMA EGET KAPITAL OCH SKULDER</v>
      </c>
      <c r="D665" s="4" t="str">
        <f>VLOOKUP(Taulukko1[[#This Row],[Rivivalinta]],Sheet1!$C$1:$E$42,3,FALSE)</f>
        <v>TOTAL EQUITY AND LIABILITIES</v>
      </c>
      <c r="E665" s="1" t="s">
        <v>61</v>
      </c>
      <c r="F665" s="2">
        <v>42004</v>
      </c>
      <c r="G665" s="6">
        <v>39897</v>
      </c>
    </row>
    <row r="666" spans="1:7" x14ac:dyDescent="0.2">
      <c r="A666" s="5">
        <v>25</v>
      </c>
      <c r="B666" s="4" t="s">
        <v>30</v>
      </c>
      <c r="C666" s="4" t="str">
        <f>VLOOKUP(Taulukko1[[#This Row],[Rivivalinta]],Sheet1!$C$1:$E$42,2,FALSE)</f>
        <v>Exponering utanför balansräkningen</v>
      </c>
      <c r="D666" s="4" t="str">
        <f>VLOOKUP(Taulukko1[[#This Row],[Rivivalinta]],Sheet1!$C$1:$E$42,3,FALSE)</f>
        <v>Off balance sheet exposures</v>
      </c>
      <c r="E666" s="1" t="s">
        <v>61</v>
      </c>
      <c r="F666" s="2">
        <v>42004</v>
      </c>
      <c r="G666" s="6">
        <v>1555</v>
      </c>
    </row>
    <row r="667" spans="1:7" x14ac:dyDescent="0.2">
      <c r="A667" s="5">
        <v>28</v>
      </c>
      <c r="B667" s="4" t="s">
        <v>31</v>
      </c>
      <c r="C667" s="4" t="str">
        <f>VLOOKUP(Taulukko1[[#This Row],[Rivivalinta]],Sheet1!$C$1:$E$42,2,FALSE)</f>
        <v>Kostnader/intäkter, %</v>
      </c>
      <c r="D667" s="4" t="str">
        <f>VLOOKUP(Taulukko1[[#This Row],[Rivivalinta]],Sheet1!$C$1:$E$42,3,FALSE)</f>
        <v>Cost/income ratio, %</v>
      </c>
      <c r="E667" s="1" t="s">
        <v>61</v>
      </c>
      <c r="F667" s="2">
        <v>42004</v>
      </c>
      <c r="G667" s="7">
        <v>0.79551820728291311</v>
      </c>
    </row>
    <row r="668" spans="1:7" x14ac:dyDescent="0.2">
      <c r="A668" s="5">
        <v>29</v>
      </c>
      <c r="B668" s="4" t="s">
        <v>32</v>
      </c>
      <c r="C668" s="4" t="str">
        <f>VLOOKUP(Taulukko1[[#This Row],[Rivivalinta]],Sheet1!$C$1:$E$42,2,FALSE)</f>
        <v>Nödlidande exponeringar/Exponeringar, %</v>
      </c>
      <c r="D668" s="4" t="str">
        <f>VLOOKUP(Taulukko1[[#This Row],[Rivivalinta]],Sheet1!$C$1:$E$42,3,FALSE)</f>
        <v>Non-performing exposures/Exposures, %</v>
      </c>
      <c r="E668" s="1" t="s">
        <v>61</v>
      </c>
      <c r="F668" s="2">
        <v>42004</v>
      </c>
      <c r="G668" s="7">
        <v>6.7857142857142855E-3</v>
      </c>
    </row>
    <row r="669" spans="1:7" x14ac:dyDescent="0.2">
      <c r="A669" s="5">
        <v>30</v>
      </c>
      <c r="B669" s="4" t="s">
        <v>33</v>
      </c>
      <c r="C669" s="4" t="str">
        <f>VLOOKUP(Taulukko1[[#This Row],[Rivivalinta]],Sheet1!$C$1:$E$42,2,FALSE)</f>
        <v>Upplupna avsättningar på nödlidande exponeringar/Nödlidande Exponeringar, %</v>
      </c>
      <c r="D669" s="4" t="str">
        <f>VLOOKUP(Taulukko1[[#This Row],[Rivivalinta]],Sheet1!$C$1:$E$42,3,FALSE)</f>
        <v>Accumulated impairments on non-performing exposures/Non-performing exposures, %</v>
      </c>
      <c r="E669" s="1" t="s">
        <v>61</v>
      </c>
      <c r="F669" s="2">
        <v>42004</v>
      </c>
      <c r="G669" s="7">
        <v>0.11961722488038277</v>
      </c>
    </row>
    <row r="670" spans="1:7" x14ac:dyDescent="0.2">
      <c r="A670" s="5">
        <v>31</v>
      </c>
      <c r="B670" s="4" t="s">
        <v>34</v>
      </c>
      <c r="C670" s="4" t="str">
        <f>VLOOKUP(Taulukko1[[#This Row],[Rivivalinta]],Sheet1!$C$1:$E$42,2,FALSE)</f>
        <v>Kapitalbas</v>
      </c>
      <c r="D670" s="4" t="str">
        <f>VLOOKUP(Taulukko1[[#This Row],[Rivivalinta]],Sheet1!$C$1:$E$42,3,FALSE)</f>
        <v>Own funds</v>
      </c>
      <c r="E670" s="1" t="s">
        <v>61</v>
      </c>
      <c r="F670" s="2">
        <v>42004</v>
      </c>
      <c r="G670" s="6">
        <v>3713.5990000000002</v>
      </c>
    </row>
    <row r="671" spans="1:7" x14ac:dyDescent="0.2">
      <c r="A671" s="5">
        <v>32</v>
      </c>
      <c r="B671" s="4" t="s">
        <v>35</v>
      </c>
      <c r="C671" s="4" t="str">
        <f>VLOOKUP(Taulukko1[[#This Row],[Rivivalinta]],Sheet1!$C$1:$E$42,2,FALSE)</f>
        <v>Kärnprimärkapital (CET 1)</v>
      </c>
      <c r="D671" s="4" t="str">
        <f>VLOOKUP(Taulukko1[[#This Row],[Rivivalinta]],Sheet1!$C$1:$E$42,3,FALSE)</f>
        <v>Common equity tier 1 capital (CET1)</v>
      </c>
      <c r="E671" s="1" t="s">
        <v>61</v>
      </c>
      <c r="F671" s="2">
        <v>42004</v>
      </c>
      <c r="G671" s="6">
        <v>3624.6889999999999</v>
      </c>
    </row>
    <row r="672" spans="1:7" x14ac:dyDescent="0.2">
      <c r="A672" s="5">
        <v>33</v>
      </c>
      <c r="B672" s="4" t="s">
        <v>36</v>
      </c>
      <c r="C672" s="4" t="str">
        <f>VLOOKUP(Taulukko1[[#This Row],[Rivivalinta]],Sheet1!$C$1:$E$42,2,FALSE)</f>
        <v>Övrigt primärkapital (AT 1)</v>
      </c>
      <c r="D672" s="4" t="str">
        <f>VLOOKUP(Taulukko1[[#This Row],[Rivivalinta]],Sheet1!$C$1:$E$42,3,FALSE)</f>
        <v>Additional tier 1 capital (AT 1)</v>
      </c>
      <c r="E672" s="1" t="s">
        <v>61</v>
      </c>
      <c r="F672" s="2">
        <v>42004</v>
      </c>
      <c r="G672" s="6">
        <v>34.978999999999999</v>
      </c>
    </row>
    <row r="673" spans="1:7" x14ac:dyDescent="0.2">
      <c r="A673" s="5">
        <v>34</v>
      </c>
      <c r="B673" s="4" t="s">
        <v>37</v>
      </c>
      <c r="C673" s="4" t="str">
        <f>VLOOKUP(Taulukko1[[#This Row],[Rivivalinta]],Sheet1!$C$1:$E$42,2,FALSE)</f>
        <v>Supplementärkapital (T2)</v>
      </c>
      <c r="D673" s="4" t="str">
        <f>VLOOKUP(Taulukko1[[#This Row],[Rivivalinta]],Sheet1!$C$1:$E$42,3,FALSE)</f>
        <v>Tier 2 capital (T2)</v>
      </c>
      <c r="E673" s="1" t="s">
        <v>61</v>
      </c>
      <c r="F673" s="2">
        <v>42004</v>
      </c>
      <c r="G673" s="6">
        <v>53.932000000000002</v>
      </c>
    </row>
    <row r="674" spans="1:7" x14ac:dyDescent="0.2">
      <c r="A674" s="5">
        <v>35</v>
      </c>
      <c r="B674" s="4" t="s">
        <v>38</v>
      </c>
      <c r="C674" s="4" t="str">
        <f>VLOOKUP(Taulukko1[[#This Row],[Rivivalinta]],Sheet1!$C$1:$E$42,2,FALSE)</f>
        <v>Summa kapitalrelationer, %</v>
      </c>
      <c r="D674" s="4" t="str">
        <f>VLOOKUP(Taulukko1[[#This Row],[Rivivalinta]],Sheet1!$C$1:$E$42,3,FALSE)</f>
        <v>Own funds ratio, %</v>
      </c>
      <c r="E674" s="1" t="s">
        <v>61</v>
      </c>
      <c r="F674" s="2">
        <v>42004</v>
      </c>
      <c r="G674" s="7">
        <v>0.21444123768013507</v>
      </c>
    </row>
    <row r="675" spans="1:7" x14ac:dyDescent="0.2">
      <c r="A675" s="5">
        <v>36</v>
      </c>
      <c r="B675" s="4" t="s">
        <v>39</v>
      </c>
      <c r="C675" s="4" t="str">
        <f>VLOOKUP(Taulukko1[[#This Row],[Rivivalinta]],Sheet1!$C$1:$E$42,2,FALSE)</f>
        <v>Primärkapitalrelation, %</v>
      </c>
      <c r="D675" s="4" t="str">
        <f>VLOOKUP(Taulukko1[[#This Row],[Rivivalinta]],Sheet1!$C$1:$E$42,3,FALSE)</f>
        <v>Tier 1 ratio, %</v>
      </c>
      <c r="E675" s="1" t="s">
        <v>61</v>
      </c>
      <c r="F675" s="2">
        <v>42004</v>
      </c>
      <c r="G675" s="7">
        <v>0.21132699987758091</v>
      </c>
    </row>
    <row r="676" spans="1:7" x14ac:dyDescent="0.2">
      <c r="A676" s="5">
        <v>37</v>
      </c>
      <c r="B676" s="4" t="s">
        <v>40</v>
      </c>
      <c r="C676" s="4" t="str">
        <f>VLOOKUP(Taulukko1[[#This Row],[Rivivalinta]],Sheet1!$C$1:$E$42,2,FALSE)</f>
        <v>Kärnprimärkapitalrelation, %</v>
      </c>
      <c r="D676" s="4" t="str">
        <f>VLOOKUP(Taulukko1[[#This Row],[Rivivalinta]],Sheet1!$C$1:$E$42,3,FALSE)</f>
        <v>CET 1 ratio, %</v>
      </c>
      <c r="E676" s="1" t="s">
        <v>61</v>
      </c>
      <c r="F676" s="2">
        <v>42004</v>
      </c>
      <c r="G676" s="7">
        <v>0.20930714257666785</v>
      </c>
    </row>
    <row r="677" spans="1:7" x14ac:dyDescent="0.2">
      <c r="A677" s="5">
        <v>38</v>
      </c>
      <c r="B677" s="4" t="s">
        <v>41</v>
      </c>
      <c r="C677" s="4" t="str">
        <f>VLOOKUP(Taulukko1[[#This Row],[Rivivalinta]],Sheet1!$C$1:$E$42,2,FALSE)</f>
        <v>Summa exponeringsbelopp (RWA)</v>
      </c>
      <c r="D677" s="4" t="str">
        <f>VLOOKUP(Taulukko1[[#This Row],[Rivivalinta]],Sheet1!$C$1:$E$42,3,FALSE)</f>
        <v>Total risk weighted assets (RWA)</v>
      </c>
      <c r="E677" s="1" t="s">
        <v>61</v>
      </c>
      <c r="F677" s="2">
        <v>42004</v>
      </c>
      <c r="G677" s="6">
        <v>17317.560000000001</v>
      </c>
    </row>
    <row r="678" spans="1:7" x14ac:dyDescent="0.2">
      <c r="A678" s="5">
        <v>39</v>
      </c>
      <c r="B678" s="4" t="s">
        <v>42</v>
      </c>
      <c r="C678" s="4" t="str">
        <f>VLOOKUP(Taulukko1[[#This Row],[Rivivalinta]],Sheet1!$C$1:$E$42,2,FALSE)</f>
        <v>Exponeringsbelopp för kredit-, motpart- och utspädningsrisker</v>
      </c>
      <c r="D678" s="4" t="str">
        <f>VLOOKUP(Taulukko1[[#This Row],[Rivivalinta]],Sheet1!$C$1:$E$42,3,FALSE)</f>
        <v>Credit and counterparty risks</v>
      </c>
      <c r="E678" s="1" t="s">
        <v>61</v>
      </c>
      <c r="F678" s="2">
        <v>42004</v>
      </c>
      <c r="G678" s="6">
        <v>15613.028</v>
      </c>
    </row>
    <row r="679" spans="1:7" x14ac:dyDescent="0.2">
      <c r="A679" s="5">
        <v>40</v>
      </c>
      <c r="B679" s="4" t="s">
        <v>43</v>
      </c>
      <c r="C679" s="4" t="str">
        <f>VLOOKUP(Taulukko1[[#This Row],[Rivivalinta]],Sheet1!$C$1:$E$42,2,FALSE)</f>
        <v>Exponeringsbelopp för positions-, valutakurs- och råvarurisker</v>
      </c>
      <c r="D679" s="4" t="str">
        <f>VLOOKUP(Taulukko1[[#This Row],[Rivivalinta]],Sheet1!$C$1:$E$42,3,FALSE)</f>
        <v>Position, currency and commodity risks</v>
      </c>
      <c r="E679" s="1" t="s">
        <v>61</v>
      </c>
      <c r="F679" s="2">
        <v>42004</v>
      </c>
      <c r="G679" s="6">
        <v>207.10400000000001</v>
      </c>
    </row>
    <row r="680" spans="1:7" x14ac:dyDescent="0.2">
      <c r="A680" s="5">
        <v>41</v>
      </c>
      <c r="B680" s="4" t="s">
        <v>44</v>
      </c>
      <c r="C680" s="4" t="str">
        <f>VLOOKUP(Taulukko1[[#This Row],[Rivivalinta]],Sheet1!$C$1:$E$42,2,FALSE)</f>
        <v>Exponeringsbelopp för operativ risk</v>
      </c>
      <c r="D680" s="4" t="str">
        <f>VLOOKUP(Taulukko1[[#This Row],[Rivivalinta]],Sheet1!$C$1:$E$42,3,FALSE)</f>
        <v>Operational risks</v>
      </c>
      <c r="E680" s="1" t="s">
        <v>61</v>
      </c>
      <c r="F680" s="2">
        <v>42004</v>
      </c>
      <c r="G680" s="6">
        <v>1497.4280000000001</v>
      </c>
    </row>
    <row r="681" spans="1:7" x14ac:dyDescent="0.2">
      <c r="A681" s="5">
        <v>42</v>
      </c>
      <c r="B681" s="4" t="s">
        <v>45</v>
      </c>
      <c r="C681" s="4" t="str">
        <f>VLOOKUP(Taulukko1[[#This Row],[Rivivalinta]],Sheet1!$C$1:$E$42,2,FALSE)</f>
        <v>Övriga riskexponeringar</v>
      </c>
      <c r="D681" s="4" t="str">
        <f>VLOOKUP(Taulukko1[[#This Row],[Rivivalinta]],Sheet1!$C$1:$E$42,3,FALSE)</f>
        <v>Other risks</v>
      </c>
      <c r="E681" s="1" t="s">
        <v>61</v>
      </c>
      <c r="F681" s="2">
        <v>42004</v>
      </c>
      <c r="G681" s="6"/>
    </row>
    <row r="682" spans="1:7" x14ac:dyDescent="0.2">
      <c r="A682" s="5">
        <v>1</v>
      </c>
      <c r="B682" s="4" t="s">
        <v>5</v>
      </c>
      <c r="C682" s="4" t="str">
        <f>VLOOKUP(Taulukko1[[#This Row],[Rivivalinta]],Sheet1!$C$1:$E$42,2,FALSE)</f>
        <v>Räntenetto</v>
      </c>
      <c r="D682" s="4" t="str">
        <f>VLOOKUP(Taulukko1[[#This Row],[Rivivalinta]],Sheet1!$C$1:$E$42,3,FALSE)</f>
        <v>Net interest margin</v>
      </c>
      <c r="E682" s="1" t="s">
        <v>62</v>
      </c>
      <c r="F682" s="2">
        <v>42004</v>
      </c>
      <c r="G682" s="6">
        <v>1587</v>
      </c>
    </row>
    <row r="683" spans="1:7" x14ac:dyDescent="0.2">
      <c r="A683" s="5">
        <v>2</v>
      </c>
      <c r="B683" s="4" t="s">
        <v>7</v>
      </c>
      <c r="C683" s="4" t="str">
        <f>VLOOKUP(Taulukko1[[#This Row],[Rivivalinta]],Sheet1!$C$1:$E$42,2,FALSE)</f>
        <v>Netto, avgifts- och provisionsintäkter</v>
      </c>
      <c r="D683" s="4" t="str">
        <f>VLOOKUP(Taulukko1[[#This Row],[Rivivalinta]],Sheet1!$C$1:$E$42,3,FALSE)</f>
        <v>Net fee and commission income</v>
      </c>
      <c r="E683" s="1" t="s">
        <v>62</v>
      </c>
      <c r="F683" s="2">
        <v>42004</v>
      </c>
      <c r="G683" s="6">
        <v>668</v>
      </c>
    </row>
    <row r="684" spans="1:7" x14ac:dyDescent="0.2">
      <c r="A684" s="5">
        <v>3</v>
      </c>
      <c r="B684" s="4" t="s">
        <v>8</v>
      </c>
      <c r="C684" s="4" t="str">
        <f>VLOOKUP(Taulukko1[[#This Row],[Rivivalinta]],Sheet1!$C$1:$E$42,2,FALSE)</f>
        <v>Avgifts- och provisionsintäkter</v>
      </c>
      <c r="D684" s="4" t="str">
        <f>VLOOKUP(Taulukko1[[#This Row],[Rivivalinta]],Sheet1!$C$1:$E$42,3,FALSE)</f>
        <v>Fee and commission income</v>
      </c>
      <c r="E684" s="1" t="s">
        <v>62</v>
      </c>
      <c r="F684" s="2">
        <v>42004</v>
      </c>
      <c r="G684" s="6">
        <v>796</v>
      </c>
    </row>
    <row r="685" spans="1:7" x14ac:dyDescent="0.2">
      <c r="A685" s="5">
        <v>4</v>
      </c>
      <c r="B685" s="4" t="s">
        <v>9</v>
      </c>
      <c r="C685" s="4" t="str">
        <f>VLOOKUP(Taulukko1[[#This Row],[Rivivalinta]],Sheet1!$C$1:$E$42,2,FALSE)</f>
        <v>Avgifts- och provisionskostnader</v>
      </c>
      <c r="D685" s="4" t="str">
        <f>VLOOKUP(Taulukko1[[#This Row],[Rivivalinta]],Sheet1!$C$1:$E$42,3,FALSE)</f>
        <v>Fee and commission expenses</v>
      </c>
      <c r="E685" s="1" t="s">
        <v>62</v>
      </c>
      <c r="F685" s="2">
        <v>42004</v>
      </c>
      <c r="G685" s="6">
        <v>128</v>
      </c>
    </row>
    <row r="686" spans="1:7" x14ac:dyDescent="0.2">
      <c r="A686" s="5">
        <v>5</v>
      </c>
      <c r="B686" s="4" t="s">
        <v>10</v>
      </c>
      <c r="C686" s="4" t="str">
        <f>VLOOKUP(Taulukko1[[#This Row],[Rivivalinta]],Sheet1!$C$1:$E$42,2,FALSE)</f>
        <v>Nettointäkter från handel och investeringar</v>
      </c>
      <c r="D686" s="4" t="str">
        <f>VLOOKUP(Taulukko1[[#This Row],[Rivivalinta]],Sheet1!$C$1:$E$42,3,FALSE)</f>
        <v>Net trading and investing income</v>
      </c>
      <c r="E686" s="1" t="s">
        <v>62</v>
      </c>
      <c r="F686" s="2">
        <v>42004</v>
      </c>
      <c r="G686" s="6">
        <v>632</v>
      </c>
    </row>
    <row r="687" spans="1:7" x14ac:dyDescent="0.2">
      <c r="A687" s="5">
        <v>6</v>
      </c>
      <c r="B687" s="4" t="s">
        <v>11</v>
      </c>
      <c r="C687" s="4" t="str">
        <f>VLOOKUP(Taulukko1[[#This Row],[Rivivalinta]],Sheet1!$C$1:$E$42,2,FALSE)</f>
        <v>Övriga intäkter</v>
      </c>
      <c r="D687" s="4" t="str">
        <f>VLOOKUP(Taulukko1[[#This Row],[Rivivalinta]],Sheet1!$C$1:$E$42,3,FALSE)</f>
        <v>Other income</v>
      </c>
      <c r="E687" s="1" t="s">
        <v>62</v>
      </c>
      <c r="F687" s="2">
        <v>42004</v>
      </c>
      <c r="G687" s="6">
        <v>16</v>
      </c>
    </row>
    <row r="688" spans="1:7" x14ac:dyDescent="0.2">
      <c r="A688" s="5">
        <v>7</v>
      </c>
      <c r="B688" s="4" t="s">
        <v>12</v>
      </c>
      <c r="C688" s="4" t="str">
        <f>VLOOKUP(Taulukko1[[#This Row],[Rivivalinta]],Sheet1!$C$1:$E$42,2,FALSE)</f>
        <v>Totala inkomster</v>
      </c>
      <c r="D688" s="4" t="str">
        <f>VLOOKUP(Taulukko1[[#This Row],[Rivivalinta]],Sheet1!$C$1:$E$42,3,FALSE)</f>
        <v>Total income</v>
      </c>
      <c r="E688" s="1" t="s">
        <v>62</v>
      </c>
      <c r="F688" s="2">
        <v>42004</v>
      </c>
      <c r="G688" s="6">
        <v>2903</v>
      </c>
    </row>
    <row r="689" spans="1:7" x14ac:dyDescent="0.2">
      <c r="A689" s="5">
        <v>8</v>
      </c>
      <c r="B689" s="4" t="s">
        <v>13</v>
      </c>
      <c r="C689" s="4" t="str">
        <f>VLOOKUP(Taulukko1[[#This Row],[Rivivalinta]],Sheet1!$C$1:$E$42,2,FALSE)</f>
        <v>Totala kostnader</v>
      </c>
      <c r="D689" s="4" t="str">
        <f>VLOOKUP(Taulukko1[[#This Row],[Rivivalinta]],Sheet1!$C$1:$E$42,3,FALSE)</f>
        <v>Total expenses</v>
      </c>
      <c r="E689" s="1" t="s">
        <v>62</v>
      </c>
      <c r="F689" s="2">
        <v>42004</v>
      </c>
      <c r="G689" s="6">
        <v>2329</v>
      </c>
    </row>
    <row r="690" spans="1:7" x14ac:dyDescent="0.2">
      <c r="A690" s="5">
        <v>9</v>
      </c>
      <c r="B690" s="4" t="s">
        <v>14</v>
      </c>
      <c r="C690" s="4" t="str">
        <f>VLOOKUP(Taulukko1[[#This Row],[Rivivalinta]],Sheet1!$C$1:$E$42,2,FALSE)</f>
        <v>Nedskrivningar av lån och fordringar</v>
      </c>
      <c r="D690" s="4" t="str">
        <f>VLOOKUP(Taulukko1[[#This Row],[Rivivalinta]],Sheet1!$C$1:$E$42,3,FALSE)</f>
        <v>Impairments on loans and receivables</v>
      </c>
      <c r="E690" s="1" t="s">
        <v>62</v>
      </c>
      <c r="F690" s="2">
        <v>42004</v>
      </c>
      <c r="G690" s="6">
        <v>24</v>
      </c>
    </row>
    <row r="691" spans="1:7" x14ac:dyDescent="0.2">
      <c r="A691" s="5">
        <v>10</v>
      </c>
      <c r="B691" s="4" t="s">
        <v>15</v>
      </c>
      <c r="C691" s="4" t="str">
        <f>VLOOKUP(Taulukko1[[#This Row],[Rivivalinta]],Sheet1!$C$1:$E$42,2,FALSE)</f>
        <v>Rörelsevinst/-förlust</v>
      </c>
      <c r="D691" s="4" t="str">
        <f>VLOOKUP(Taulukko1[[#This Row],[Rivivalinta]],Sheet1!$C$1:$E$42,3,FALSE)</f>
        <v>Operatingprofit/-loss</v>
      </c>
      <c r="E691" s="1" t="s">
        <v>62</v>
      </c>
      <c r="F691" s="2">
        <v>42004</v>
      </c>
      <c r="G691" s="6">
        <v>550</v>
      </c>
    </row>
    <row r="692" spans="1:7" x14ac:dyDescent="0.2">
      <c r="A692" s="5">
        <v>11</v>
      </c>
      <c r="B692" s="4" t="s">
        <v>16</v>
      </c>
      <c r="C692" s="4" t="str">
        <f>VLOOKUP(Taulukko1[[#This Row],[Rivivalinta]],Sheet1!$C$1:$E$42,2,FALSE)</f>
        <v>Kontanta medel och kassabehållning hos centralbanker</v>
      </c>
      <c r="D692" s="4" t="str">
        <f>VLOOKUP(Taulukko1[[#This Row],[Rivivalinta]],Sheet1!$C$1:$E$42,3,FALSE)</f>
        <v>Cash and cash balances at central banks</v>
      </c>
      <c r="E692" s="1" t="s">
        <v>62</v>
      </c>
      <c r="F692" s="2">
        <v>42004</v>
      </c>
      <c r="G692" s="6">
        <v>6850</v>
      </c>
    </row>
    <row r="693" spans="1:7" x14ac:dyDescent="0.2">
      <c r="A693" s="5">
        <v>12</v>
      </c>
      <c r="B693" s="4" t="s">
        <v>17</v>
      </c>
      <c r="C693" s="4" t="str">
        <f>VLOOKUP(Taulukko1[[#This Row],[Rivivalinta]],Sheet1!$C$1:$E$42,2,FALSE)</f>
        <v>Lån och förskott till kreditinstitut</v>
      </c>
      <c r="D693" s="4" t="str">
        <f>VLOOKUP(Taulukko1[[#This Row],[Rivivalinta]],Sheet1!$C$1:$E$42,3,FALSE)</f>
        <v>Loans and advances to credit institutions</v>
      </c>
      <c r="E693" s="1" t="s">
        <v>62</v>
      </c>
      <c r="F693" s="2">
        <v>42004</v>
      </c>
      <c r="G693" s="6">
        <v>5147</v>
      </c>
    </row>
    <row r="694" spans="1:7" x14ac:dyDescent="0.2">
      <c r="A694" s="5">
        <v>13</v>
      </c>
      <c r="B694" s="4" t="s">
        <v>18</v>
      </c>
      <c r="C694" s="4" t="str">
        <f>VLOOKUP(Taulukko1[[#This Row],[Rivivalinta]],Sheet1!$C$1:$E$42,2,FALSE)</f>
        <v>Lån och förskott till allmänheten och offentliga samfund</v>
      </c>
      <c r="D694" s="4" t="str">
        <f>VLOOKUP(Taulukko1[[#This Row],[Rivivalinta]],Sheet1!$C$1:$E$42,3,FALSE)</f>
        <v>Loans and advances to the public and public sector entities</v>
      </c>
      <c r="E694" s="1" t="s">
        <v>62</v>
      </c>
      <c r="F694" s="2">
        <v>42004</v>
      </c>
      <c r="G694" s="6">
        <v>81718</v>
      </c>
    </row>
    <row r="695" spans="1:7" x14ac:dyDescent="0.2">
      <c r="A695" s="5">
        <v>14</v>
      </c>
      <c r="B695" s="4" t="s">
        <v>19</v>
      </c>
      <c r="C695" s="4" t="str">
        <f>VLOOKUP(Taulukko1[[#This Row],[Rivivalinta]],Sheet1!$C$1:$E$42,2,FALSE)</f>
        <v>Värdepapper</v>
      </c>
      <c r="D695" s="4" t="str">
        <f>VLOOKUP(Taulukko1[[#This Row],[Rivivalinta]],Sheet1!$C$1:$E$42,3,FALSE)</f>
        <v>Debt securities</v>
      </c>
      <c r="E695" s="1" t="s">
        <v>62</v>
      </c>
      <c r="F695" s="2">
        <v>42004</v>
      </c>
      <c r="G695" s="6">
        <v>2572</v>
      </c>
    </row>
    <row r="696" spans="1:7" x14ac:dyDescent="0.2">
      <c r="A696" s="5">
        <v>15</v>
      </c>
      <c r="B696" s="4" t="s">
        <v>20</v>
      </c>
      <c r="C696" s="4" t="str">
        <f>VLOOKUP(Taulukko1[[#This Row],[Rivivalinta]],Sheet1!$C$1:$E$42,2,FALSE)</f>
        <v xml:space="preserve">Derivat </v>
      </c>
      <c r="D696" s="4" t="str">
        <f>VLOOKUP(Taulukko1[[#This Row],[Rivivalinta]],Sheet1!$C$1:$E$42,3,FALSE)</f>
        <v xml:space="preserve">Derivatives </v>
      </c>
      <c r="E696" s="1" t="s">
        <v>62</v>
      </c>
      <c r="F696" s="2">
        <v>42004</v>
      </c>
      <c r="G696" s="6">
        <v>226</v>
      </c>
    </row>
    <row r="697" spans="1:7" x14ac:dyDescent="0.2">
      <c r="A697" s="5">
        <v>16</v>
      </c>
      <c r="B697" s="4" t="s">
        <v>21</v>
      </c>
      <c r="C697" s="4" t="str">
        <f>VLOOKUP(Taulukko1[[#This Row],[Rivivalinta]],Sheet1!$C$1:$E$42,2,FALSE)</f>
        <v>Övriga tillgångar</v>
      </c>
      <c r="D697" s="4" t="str">
        <f>VLOOKUP(Taulukko1[[#This Row],[Rivivalinta]],Sheet1!$C$1:$E$42,3,FALSE)</f>
        <v>Other assets</v>
      </c>
      <c r="E697" s="1" t="s">
        <v>62</v>
      </c>
      <c r="F697" s="2">
        <v>42004</v>
      </c>
      <c r="G697" s="6">
        <v>13015</v>
      </c>
    </row>
    <row r="698" spans="1:7" x14ac:dyDescent="0.2">
      <c r="A698" s="5">
        <v>17</v>
      </c>
      <c r="B698" s="4" t="s">
        <v>22</v>
      </c>
      <c r="C698" s="4" t="str">
        <f>VLOOKUP(Taulukko1[[#This Row],[Rivivalinta]],Sheet1!$C$1:$E$42,2,FALSE)</f>
        <v>SUMMA TILLGÅNGAR</v>
      </c>
      <c r="D698" s="4" t="str">
        <f>VLOOKUP(Taulukko1[[#This Row],[Rivivalinta]],Sheet1!$C$1:$E$42,3,FALSE)</f>
        <v>TOTAL ASSETS</v>
      </c>
      <c r="E698" s="1" t="s">
        <v>62</v>
      </c>
      <c r="F698" s="2">
        <v>42004</v>
      </c>
      <c r="G698" s="6">
        <v>109528</v>
      </c>
    </row>
    <row r="699" spans="1:7" x14ac:dyDescent="0.2">
      <c r="A699" s="5">
        <v>18</v>
      </c>
      <c r="B699" s="4" t="s">
        <v>23</v>
      </c>
      <c r="C699" s="4" t="str">
        <f>VLOOKUP(Taulukko1[[#This Row],[Rivivalinta]],Sheet1!$C$1:$E$42,2,FALSE)</f>
        <v>Inlåning från kreditinstitut</v>
      </c>
      <c r="D699" s="4" t="str">
        <f>VLOOKUP(Taulukko1[[#This Row],[Rivivalinta]],Sheet1!$C$1:$E$42,3,FALSE)</f>
        <v>Deposits from credit institutions</v>
      </c>
      <c r="E699" s="1" t="s">
        <v>62</v>
      </c>
      <c r="F699" s="2">
        <v>42004</v>
      </c>
      <c r="G699" s="6">
        <v>3153</v>
      </c>
    </row>
    <row r="700" spans="1:7" x14ac:dyDescent="0.2">
      <c r="A700" s="5">
        <v>19</v>
      </c>
      <c r="B700" s="4" t="s">
        <v>24</v>
      </c>
      <c r="C700" s="4" t="str">
        <f>VLOOKUP(Taulukko1[[#This Row],[Rivivalinta]],Sheet1!$C$1:$E$42,2,FALSE)</f>
        <v>Inlåning från allmänheten och offentliga samfund</v>
      </c>
      <c r="D700" s="4" t="str">
        <f>VLOOKUP(Taulukko1[[#This Row],[Rivivalinta]],Sheet1!$C$1:$E$42,3,FALSE)</f>
        <v>Deposits from the public and public sector entities</v>
      </c>
      <c r="E700" s="1" t="s">
        <v>62</v>
      </c>
      <c r="F700" s="2">
        <v>42004</v>
      </c>
      <c r="G700" s="6">
        <v>91409</v>
      </c>
    </row>
    <row r="701" spans="1:7" x14ac:dyDescent="0.2">
      <c r="A701" s="5">
        <v>20</v>
      </c>
      <c r="B701" s="4" t="s">
        <v>25</v>
      </c>
      <c r="C701" s="4" t="str">
        <f>VLOOKUP(Taulukko1[[#This Row],[Rivivalinta]],Sheet1!$C$1:$E$42,2,FALSE)</f>
        <v>Emitterade skuldebrev</v>
      </c>
      <c r="D701" s="4" t="str">
        <f>VLOOKUP(Taulukko1[[#This Row],[Rivivalinta]],Sheet1!$C$1:$E$42,3,FALSE)</f>
        <v>Debt securities issued</v>
      </c>
      <c r="E701" s="1" t="s">
        <v>62</v>
      </c>
      <c r="F701" s="2">
        <v>42004</v>
      </c>
      <c r="G701" s="6">
        <v>2298</v>
      </c>
    </row>
    <row r="702" spans="1:7" x14ac:dyDescent="0.2">
      <c r="A702" s="5">
        <v>22</v>
      </c>
      <c r="B702" s="4" t="s">
        <v>26</v>
      </c>
      <c r="C702" s="4" t="str">
        <f>VLOOKUP(Taulukko1[[#This Row],[Rivivalinta]],Sheet1!$C$1:$E$42,2,FALSE)</f>
        <v>Derivat</v>
      </c>
      <c r="D702" s="4" t="str">
        <f>VLOOKUP(Taulukko1[[#This Row],[Rivivalinta]],Sheet1!$C$1:$E$42,3,FALSE)</f>
        <v>Derivatives</v>
      </c>
      <c r="E702" s="1" t="s">
        <v>62</v>
      </c>
      <c r="F702" s="2">
        <v>42004</v>
      </c>
      <c r="G702" s="6"/>
    </row>
    <row r="703" spans="1:7" x14ac:dyDescent="0.2">
      <c r="A703" s="5">
        <v>23</v>
      </c>
      <c r="B703" s="4" t="s">
        <v>27</v>
      </c>
      <c r="C703" s="4" t="str">
        <f>VLOOKUP(Taulukko1[[#This Row],[Rivivalinta]],Sheet1!$C$1:$E$42,2,FALSE)</f>
        <v>Eget kapital</v>
      </c>
      <c r="D703" s="4" t="str">
        <f>VLOOKUP(Taulukko1[[#This Row],[Rivivalinta]],Sheet1!$C$1:$E$42,3,FALSE)</f>
        <v>Total equity</v>
      </c>
      <c r="E703" s="1" t="s">
        <v>62</v>
      </c>
      <c r="F703" s="2">
        <v>42004</v>
      </c>
      <c r="G703" s="6">
        <v>8210</v>
      </c>
    </row>
    <row r="704" spans="1:7" x14ac:dyDescent="0.2">
      <c r="A704" s="5">
        <v>21</v>
      </c>
      <c r="B704" s="4" t="s">
        <v>28</v>
      </c>
      <c r="C704" s="4" t="str">
        <f>VLOOKUP(Taulukko1[[#This Row],[Rivivalinta]],Sheet1!$C$1:$E$42,2,FALSE)</f>
        <v>Övriga skulder</v>
      </c>
      <c r="D704" s="4" t="str">
        <f>VLOOKUP(Taulukko1[[#This Row],[Rivivalinta]],Sheet1!$C$1:$E$42,3,FALSE)</f>
        <v>Other liabilities</v>
      </c>
      <c r="E704" s="1" t="s">
        <v>62</v>
      </c>
      <c r="F704" s="2">
        <v>42004</v>
      </c>
      <c r="G704" s="6">
        <v>4458</v>
      </c>
    </row>
    <row r="705" spans="1:7" x14ac:dyDescent="0.2">
      <c r="A705" s="5">
        <v>24</v>
      </c>
      <c r="B705" s="4" t="s">
        <v>29</v>
      </c>
      <c r="C705" s="4" t="str">
        <f>VLOOKUP(Taulukko1[[#This Row],[Rivivalinta]],Sheet1!$C$1:$E$42,2,FALSE)</f>
        <v>SUMMA EGET KAPITAL OCH SKULDER</v>
      </c>
      <c r="D705" s="4" t="str">
        <f>VLOOKUP(Taulukko1[[#This Row],[Rivivalinta]],Sheet1!$C$1:$E$42,3,FALSE)</f>
        <v>TOTAL EQUITY AND LIABILITIES</v>
      </c>
      <c r="E705" s="1" t="s">
        <v>62</v>
      </c>
      <c r="F705" s="2">
        <v>42004</v>
      </c>
      <c r="G705" s="6">
        <v>109528</v>
      </c>
    </row>
    <row r="706" spans="1:7" x14ac:dyDescent="0.2">
      <c r="A706" s="5">
        <v>25</v>
      </c>
      <c r="B706" s="4" t="s">
        <v>30</v>
      </c>
      <c r="C706" s="4" t="str">
        <f>VLOOKUP(Taulukko1[[#This Row],[Rivivalinta]],Sheet1!$C$1:$E$42,2,FALSE)</f>
        <v>Exponering utanför balansräkningen</v>
      </c>
      <c r="D706" s="4" t="str">
        <f>VLOOKUP(Taulukko1[[#This Row],[Rivivalinta]],Sheet1!$C$1:$E$42,3,FALSE)</f>
        <v>Off balance sheet exposures</v>
      </c>
      <c r="E706" s="1" t="s">
        <v>62</v>
      </c>
      <c r="F706" s="2">
        <v>42004</v>
      </c>
      <c r="G706" s="6">
        <v>3887</v>
      </c>
    </row>
    <row r="707" spans="1:7" x14ac:dyDescent="0.2">
      <c r="A707" s="5">
        <v>28</v>
      </c>
      <c r="B707" s="4" t="s">
        <v>31</v>
      </c>
      <c r="C707" s="4" t="str">
        <f>VLOOKUP(Taulukko1[[#This Row],[Rivivalinta]],Sheet1!$C$1:$E$42,2,FALSE)</f>
        <v>Kostnader/intäkter, %</v>
      </c>
      <c r="D707" s="4" t="str">
        <f>VLOOKUP(Taulukko1[[#This Row],[Rivivalinta]],Sheet1!$C$1:$E$42,3,FALSE)</f>
        <v>Cost/income ratio, %</v>
      </c>
      <c r="E707" s="1" t="s">
        <v>62</v>
      </c>
      <c r="F707" s="2">
        <v>42004</v>
      </c>
      <c r="G707" s="7">
        <v>0.6658238516645596</v>
      </c>
    </row>
    <row r="708" spans="1:7" x14ac:dyDescent="0.2">
      <c r="A708" s="5">
        <v>29</v>
      </c>
      <c r="B708" s="4" t="s">
        <v>32</v>
      </c>
      <c r="C708" s="4" t="str">
        <f>VLOOKUP(Taulukko1[[#This Row],[Rivivalinta]],Sheet1!$C$1:$E$42,2,FALSE)</f>
        <v>Nödlidande exponeringar/Exponeringar, %</v>
      </c>
      <c r="D708" s="4" t="str">
        <f>VLOOKUP(Taulukko1[[#This Row],[Rivivalinta]],Sheet1!$C$1:$E$42,3,FALSE)</f>
        <v>Non-performing exposures/Exposures, %</v>
      </c>
      <c r="E708" s="1" t="s">
        <v>62</v>
      </c>
      <c r="F708" s="2">
        <v>42004</v>
      </c>
      <c r="G708" s="7">
        <v>5.6561476116571826E-3</v>
      </c>
    </row>
    <row r="709" spans="1:7" x14ac:dyDescent="0.2">
      <c r="A709" s="5">
        <v>30</v>
      </c>
      <c r="B709" s="4" t="s">
        <v>33</v>
      </c>
      <c r="C709" s="4" t="str">
        <f>VLOOKUP(Taulukko1[[#This Row],[Rivivalinta]],Sheet1!$C$1:$E$42,2,FALSE)</f>
        <v>Upplupna avsättningar på nödlidande exponeringar/Nödlidande Exponeringar, %</v>
      </c>
      <c r="D709" s="4" t="str">
        <f>VLOOKUP(Taulukko1[[#This Row],[Rivivalinta]],Sheet1!$C$1:$E$42,3,FALSE)</f>
        <v>Accumulated impairments on non-performing exposures/Non-performing exposures, %</v>
      </c>
      <c r="E709" s="1" t="s">
        <v>62</v>
      </c>
      <c r="F709" s="2">
        <v>42004</v>
      </c>
      <c r="G709" s="7">
        <v>0.13617886178861788</v>
      </c>
    </row>
    <row r="710" spans="1:7" x14ac:dyDescent="0.2">
      <c r="A710" s="5">
        <v>31</v>
      </c>
      <c r="B710" s="4" t="s">
        <v>34</v>
      </c>
      <c r="C710" s="4" t="str">
        <f>VLOOKUP(Taulukko1[[#This Row],[Rivivalinta]],Sheet1!$C$1:$E$42,2,FALSE)</f>
        <v>Kapitalbas</v>
      </c>
      <c r="D710" s="4" t="str">
        <f>VLOOKUP(Taulukko1[[#This Row],[Rivivalinta]],Sheet1!$C$1:$E$42,3,FALSE)</f>
        <v>Own funds</v>
      </c>
      <c r="E710" s="1" t="s">
        <v>62</v>
      </c>
      <c r="F710" s="2">
        <v>42004</v>
      </c>
      <c r="G710" s="6">
        <v>9443.5400000000009</v>
      </c>
    </row>
    <row r="711" spans="1:7" x14ac:dyDescent="0.2">
      <c r="A711" s="5">
        <v>32</v>
      </c>
      <c r="B711" s="4" t="s">
        <v>35</v>
      </c>
      <c r="C711" s="4" t="str">
        <f>VLOOKUP(Taulukko1[[#This Row],[Rivivalinta]],Sheet1!$C$1:$E$42,2,FALSE)</f>
        <v>Kärnprimärkapital (CET 1)</v>
      </c>
      <c r="D711" s="4" t="str">
        <f>VLOOKUP(Taulukko1[[#This Row],[Rivivalinta]],Sheet1!$C$1:$E$42,3,FALSE)</f>
        <v>Common equity tier 1 capital (CET1)</v>
      </c>
      <c r="E711" s="1" t="s">
        <v>62</v>
      </c>
      <c r="F711" s="2">
        <v>42004</v>
      </c>
      <c r="G711" s="6">
        <v>9113.8590000000004</v>
      </c>
    </row>
    <row r="712" spans="1:7" x14ac:dyDescent="0.2">
      <c r="A712" s="5">
        <v>33</v>
      </c>
      <c r="B712" s="4" t="s">
        <v>36</v>
      </c>
      <c r="C712" s="4" t="str">
        <f>VLOOKUP(Taulukko1[[#This Row],[Rivivalinta]],Sheet1!$C$1:$E$42,2,FALSE)</f>
        <v>Övrigt primärkapital (AT 1)</v>
      </c>
      <c r="D712" s="4" t="str">
        <f>VLOOKUP(Taulukko1[[#This Row],[Rivivalinta]],Sheet1!$C$1:$E$42,3,FALSE)</f>
        <v>Additional tier 1 capital (AT 1)</v>
      </c>
      <c r="E712" s="1" t="s">
        <v>62</v>
      </c>
      <c r="F712" s="2">
        <v>42004</v>
      </c>
      <c r="G712" s="6">
        <v>182.755</v>
      </c>
    </row>
    <row r="713" spans="1:7" x14ac:dyDescent="0.2">
      <c r="A713" s="5">
        <v>34</v>
      </c>
      <c r="B713" s="4" t="s">
        <v>37</v>
      </c>
      <c r="C713" s="4" t="str">
        <f>VLOOKUP(Taulukko1[[#This Row],[Rivivalinta]],Sheet1!$C$1:$E$42,2,FALSE)</f>
        <v>Supplementärkapital (T2)</v>
      </c>
      <c r="D713" s="4" t="str">
        <f>VLOOKUP(Taulukko1[[#This Row],[Rivivalinta]],Sheet1!$C$1:$E$42,3,FALSE)</f>
        <v>Tier 2 capital (T2)</v>
      </c>
      <c r="E713" s="1" t="s">
        <v>62</v>
      </c>
      <c r="F713" s="2">
        <v>42004</v>
      </c>
      <c r="G713" s="6">
        <v>146.92599999999999</v>
      </c>
    </row>
    <row r="714" spans="1:7" x14ac:dyDescent="0.2">
      <c r="A714" s="5">
        <v>35</v>
      </c>
      <c r="B714" s="4" t="s">
        <v>38</v>
      </c>
      <c r="C714" s="4" t="str">
        <f>VLOOKUP(Taulukko1[[#This Row],[Rivivalinta]],Sheet1!$C$1:$E$42,2,FALSE)</f>
        <v>Summa kapitalrelationer, %</v>
      </c>
      <c r="D714" s="4" t="str">
        <f>VLOOKUP(Taulukko1[[#This Row],[Rivivalinta]],Sheet1!$C$1:$E$42,3,FALSE)</f>
        <v>Own funds ratio, %</v>
      </c>
      <c r="E714" s="1" t="s">
        <v>62</v>
      </c>
      <c r="F714" s="2">
        <v>42004</v>
      </c>
      <c r="G714" s="7">
        <v>0.16320910868709315</v>
      </c>
    </row>
    <row r="715" spans="1:7" x14ac:dyDescent="0.2">
      <c r="A715" s="5">
        <v>36</v>
      </c>
      <c r="B715" s="4" t="s">
        <v>39</v>
      </c>
      <c r="C715" s="4" t="str">
        <f>VLOOKUP(Taulukko1[[#This Row],[Rivivalinta]],Sheet1!$C$1:$E$42,2,FALSE)</f>
        <v>Primärkapitalrelation, %</v>
      </c>
      <c r="D715" s="4" t="str">
        <f>VLOOKUP(Taulukko1[[#This Row],[Rivivalinta]],Sheet1!$C$1:$E$42,3,FALSE)</f>
        <v>Tier 1 ratio, %</v>
      </c>
      <c r="E715" s="1" t="s">
        <v>62</v>
      </c>
      <c r="F715" s="2">
        <v>42004</v>
      </c>
      <c r="G715" s="7">
        <v>0.16066984253235034</v>
      </c>
    </row>
    <row r="716" spans="1:7" x14ac:dyDescent="0.2">
      <c r="A716" s="5">
        <v>37</v>
      </c>
      <c r="B716" s="4" t="s">
        <v>40</v>
      </c>
      <c r="C716" s="4" t="str">
        <f>VLOOKUP(Taulukko1[[#This Row],[Rivivalinta]],Sheet1!$C$1:$E$42,2,FALSE)</f>
        <v>Kärnprimärkapitalrelation, %</v>
      </c>
      <c r="D716" s="4" t="str">
        <f>VLOOKUP(Taulukko1[[#This Row],[Rivivalinta]],Sheet1!$C$1:$E$42,3,FALSE)</f>
        <v>CET 1 ratio, %</v>
      </c>
      <c r="E716" s="1" t="s">
        <v>62</v>
      </c>
      <c r="F716" s="2">
        <v>42004</v>
      </c>
      <c r="G716" s="7">
        <v>0.1575113574030334</v>
      </c>
    </row>
    <row r="717" spans="1:7" x14ac:dyDescent="0.2">
      <c r="A717" s="5">
        <v>38</v>
      </c>
      <c r="B717" s="4" t="s">
        <v>41</v>
      </c>
      <c r="C717" s="4" t="str">
        <f>VLOOKUP(Taulukko1[[#This Row],[Rivivalinta]],Sheet1!$C$1:$E$42,2,FALSE)</f>
        <v>Summa exponeringsbelopp (RWA)</v>
      </c>
      <c r="D717" s="4" t="str">
        <f>VLOOKUP(Taulukko1[[#This Row],[Rivivalinta]],Sheet1!$C$1:$E$42,3,FALSE)</f>
        <v>Total risk weighted assets (RWA)</v>
      </c>
      <c r="E717" s="1" t="s">
        <v>62</v>
      </c>
      <c r="F717" s="2">
        <v>42004</v>
      </c>
      <c r="G717" s="6">
        <v>57861.599000000002</v>
      </c>
    </row>
    <row r="718" spans="1:7" x14ac:dyDescent="0.2">
      <c r="A718" s="5">
        <v>39</v>
      </c>
      <c r="B718" s="4" t="s">
        <v>42</v>
      </c>
      <c r="C718" s="4" t="str">
        <f>VLOOKUP(Taulukko1[[#This Row],[Rivivalinta]],Sheet1!$C$1:$E$42,2,FALSE)</f>
        <v>Exponeringsbelopp för kredit-, motpart- och utspädningsrisker</v>
      </c>
      <c r="D718" s="4" t="str">
        <f>VLOOKUP(Taulukko1[[#This Row],[Rivivalinta]],Sheet1!$C$1:$E$42,3,FALSE)</f>
        <v>Credit and counterparty risks</v>
      </c>
      <c r="E718" s="1" t="s">
        <v>62</v>
      </c>
      <c r="F718" s="2">
        <v>42004</v>
      </c>
      <c r="G718" s="6">
        <v>52806.576999999997</v>
      </c>
    </row>
    <row r="719" spans="1:7" x14ac:dyDescent="0.2">
      <c r="A719" s="5">
        <v>40</v>
      </c>
      <c r="B719" s="4" t="s">
        <v>43</v>
      </c>
      <c r="C719" s="4" t="str">
        <f>VLOOKUP(Taulukko1[[#This Row],[Rivivalinta]],Sheet1!$C$1:$E$42,2,FALSE)</f>
        <v>Exponeringsbelopp för positions-, valutakurs- och råvarurisker</v>
      </c>
      <c r="D719" s="4" t="str">
        <f>VLOOKUP(Taulukko1[[#This Row],[Rivivalinta]],Sheet1!$C$1:$E$42,3,FALSE)</f>
        <v>Position, currency and commodity risks</v>
      </c>
      <c r="E719" s="1" t="s">
        <v>62</v>
      </c>
      <c r="F719" s="2">
        <v>42004</v>
      </c>
      <c r="G719" s="6">
        <v>556.42100000000005</v>
      </c>
    </row>
    <row r="720" spans="1:7" x14ac:dyDescent="0.2">
      <c r="A720" s="5">
        <v>41</v>
      </c>
      <c r="B720" s="4" t="s">
        <v>44</v>
      </c>
      <c r="C720" s="4" t="str">
        <f>VLOOKUP(Taulukko1[[#This Row],[Rivivalinta]],Sheet1!$C$1:$E$42,2,FALSE)</f>
        <v>Exponeringsbelopp för operativ risk</v>
      </c>
      <c r="D720" s="4" t="str">
        <f>VLOOKUP(Taulukko1[[#This Row],[Rivivalinta]],Sheet1!$C$1:$E$42,3,FALSE)</f>
        <v>Operational risks</v>
      </c>
      <c r="E720" s="1" t="s">
        <v>62</v>
      </c>
      <c r="F720" s="2">
        <v>42004</v>
      </c>
      <c r="G720" s="6">
        <v>4404.2849999999999</v>
      </c>
    </row>
    <row r="721" spans="1:7" x14ac:dyDescent="0.2">
      <c r="A721" s="5">
        <v>42</v>
      </c>
      <c r="B721" s="4" t="s">
        <v>45</v>
      </c>
      <c r="C721" s="4" t="str">
        <f>VLOOKUP(Taulukko1[[#This Row],[Rivivalinta]],Sheet1!$C$1:$E$42,2,FALSE)</f>
        <v>Övriga riskexponeringar</v>
      </c>
      <c r="D721" s="4" t="str">
        <f>VLOOKUP(Taulukko1[[#This Row],[Rivivalinta]],Sheet1!$C$1:$E$42,3,FALSE)</f>
        <v>Other risks</v>
      </c>
      <c r="E721" s="1" t="s">
        <v>62</v>
      </c>
      <c r="F721" s="2">
        <v>42004</v>
      </c>
      <c r="G721" s="6">
        <v>94.316000000000003</v>
      </c>
    </row>
    <row r="722" spans="1:7" x14ac:dyDescent="0.2">
      <c r="A722" s="5">
        <v>1</v>
      </c>
      <c r="B722" s="4" t="s">
        <v>5</v>
      </c>
      <c r="C722" s="4" t="str">
        <f>VLOOKUP(Taulukko1[[#This Row],[Rivivalinta]],Sheet1!$C$1:$E$42,2,FALSE)</f>
        <v>Räntenetto</v>
      </c>
      <c r="D722" s="4" t="str">
        <f>VLOOKUP(Taulukko1[[#This Row],[Rivivalinta]],Sheet1!$C$1:$E$42,3,FALSE)</f>
        <v>Net interest margin</v>
      </c>
      <c r="E722" s="1" t="s">
        <v>63</v>
      </c>
      <c r="F722" s="2">
        <v>42004</v>
      </c>
      <c r="G722" s="6">
        <v>2194</v>
      </c>
    </row>
    <row r="723" spans="1:7" x14ac:dyDescent="0.2">
      <c r="A723" s="5">
        <v>2</v>
      </c>
      <c r="B723" s="4" t="s">
        <v>7</v>
      </c>
      <c r="C723" s="4" t="str">
        <f>VLOOKUP(Taulukko1[[#This Row],[Rivivalinta]],Sheet1!$C$1:$E$42,2,FALSE)</f>
        <v>Netto, avgifts- och provisionsintäkter</v>
      </c>
      <c r="D723" s="4" t="str">
        <f>VLOOKUP(Taulukko1[[#This Row],[Rivivalinta]],Sheet1!$C$1:$E$42,3,FALSE)</f>
        <v>Net fee and commission income</v>
      </c>
      <c r="E723" s="1" t="s">
        <v>63</v>
      </c>
      <c r="F723" s="2">
        <v>42004</v>
      </c>
      <c r="G723" s="6">
        <v>1273</v>
      </c>
    </row>
    <row r="724" spans="1:7" x14ac:dyDescent="0.2">
      <c r="A724" s="5">
        <v>3</v>
      </c>
      <c r="B724" s="4" t="s">
        <v>8</v>
      </c>
      <c r="C724" s="4" t="str">
        <f>VLOOKUP(Taulukko1[[#This Row],[Rivivalinta]],Sheet1!$C$1:$E$42,2,FALSE)</f>
        <v>Avgifts- och provisionsintäkter</v>
      </c>
      <c r="D724" s="4" t="str">
        <f>VLOOKUP(Taulukko1[[#This Row],[Rivivalinta]],Sheet1!$C$1:$E$42,3,FALSE)</f>
        <v>Fee and commission income</v>
      </c>
      <c r="E724" s="1" t="s">
        <v>63</v>
      </c>
      <c r="F724" s="2">
        <v>42004</v>
      </c>
      <c r="G724" s="6">
        <v>1533</v>
      </c>
    </row>
    <row r="725" spans="1:7" x14ac:dyDescent="0.2">
      <c r="A725" s="5">
        <v>4</v>
      </c>
      <c r="B725" s="4" t="s">
        <v>9</v>
      </c>
      <c r="C725" s="4" t="str">
        <f>VLOOKUP(Taulukko1[[#This Row],[Rivivalinta]],Sheet1!$C$1:$E$42,2,FALSE)</f>
        <v>Avgifts- och provisionskostnader</v>
      </c>
      <c r="D725" s="4" t="str">
        <f>VLOOKUP(Taulukko1[[#This Row],[Rivivalinta]],Sheet1!$C$1:$E$42,3,FALSE)</f>
        <v>Fee and commission expenses</v>
      </c>
      <c r="E725" s="1" t="s">
        <v>63</v>
      </c>
      <c r="F725" s="2">
        <v>42004</v>
      </c>
      <c r="G725" s="6">
        <v>260</v>
      </c>
    </row>
    <row r="726" spans="1:7" x14ac:dyDescent="0.2">
      <c r="A726" s="5">
        <v>5</v>
      </c>
      <c r="B726" s="4" t="s">
        <v>10</v>
      </c>
      <c r="C726" s="4" t="str">
        <f>VLOOKUP(Taulukko1[[#This Row],[Rivivalinta]],Sheet1!$C$1:$E$42,2,FALSE)</f>
        <v>Nettointäkter från handel och investeringar</v>
      </c>
      <c r="D726" s="4" t="str">
        <f>VLOOKUP(Taulukko1[[#This Row],[Rivivalinta]],Sheet1!$C$1:$E$42,3,FALSE)</f>
        <v>Net trading and investing income</v>
      </c>
      <c r="E726" s="1" t="s">
        <v>63</v>
      </c>
      <c r="F726" s="2">
        <v>42004</v>
      </c>
      <c r="G726" s="6">
        <v>1347</v>
      </c>
    </row>
    <row r="727" spans="1:7" x14ac:dyDescent="0.2">
      <c r="A727" s="5">
        <v>6</v>
      </c>
      <c r="B727" s="4" t="s">
        <v>11</v>
      </c>
      <c r="C727" s="4" t="str">
        <f>VLOOKUP(Taulukko1[[#This Row],[Rivivalinta]],Sheet1!$C$1:$E$42,2,FALSE)</f>
        <v>Övriga intäkter</v>
      </c>
      <c r="D727" s="4" t="str">
        <f>VLOOKUP(Taulukko1[[#This Row],[Rivivalinta]],Sheet1!$C$1:$E$42,3,FALSE)</f>
        <v>Other income</v>
      </c>
      <c r="E727" s="1" t="s">
        <v>63</v>
      </c>
      <c r="F727" s="2">
        <v>42004</v>
      </c>
      <c r="G727" s="6">
        <v>248</v>
      </c>
    </row>
    <row r="728" spans="1:7" x14ac:dyDescent="0.2">
      <c r="A728" s="5">
        <v>7</v>
      </c>
      <c r="B728" s="4" t="s">
        <v>12</v>
      </c>
      <c r="C728" s="4" t="str">
        <f>VLOOKUP(Taulukko1[[#This Row],[Rivivalinta]],Sheet1!$C$1:$E$42,2,FALSE)</f>
        <v>Totala inkomster</v>
      </c>
      <c r="D728" s="4" t="str">
        <f>VLOOKUP(Taulukko1[[#This Row],[Rivivalinta]],Sheet1!$C$1:$E$42,3,FALSE)</f>
        <v>Total income</v>
      </c>
      <c r="E728" s="1" t="s">
        <v>63</v>
      </c>
      <c r="F728" s="2">
        <v>42004</v>
      </c>
      <c r="G728" s="6">
        <v>5062</v>
      </c>
    </row>
    <row r="729" spans="1:7" x14ac:dyDescent="0.2">
      <c r="A729" s="5">
        <v>8</v>
      </c>
      <c r="B729" s="4" t="s">
        <v>13</v>
      </c>
      <c r="C729" s="4" t="str">
        <f>VLOOKUP(Taulukko1[[#This Row],[Rivivalinta]],Sheet1!$C$1:$E$42,2,FALSE)</f>
        <v>Totala kostnader</v>
      </c>
      <c r="D729" s="4" t="str">
        <f>VLOOKUP(Taulukko1[[#This Row],[Rivivalinta]],Sheet1!$C$1:$E$42,3,FALSE)</f>
        <v>Total expenses</v>
      </c>
      <c r="E729" s="1" t="s">
        <v>63</v>
      </c>
      <c r="F729" s="2">
        <v>42004</v>
      </c>
      <c r="G729" s="6">
        <v>4479</v>
      </c>
    </row>
    <row r="730" spans="1:7" x14ac:dyDescent="0.2">
      <c r="A730" s="5">
        <v>9</v>
      </c>
      <c r="B730" s="4" t="s">
        <v>14</v>
      </c>
      <c r="C730" s="4" t="str">
        <f>VLOOKUP(Taulukko1[[#This Row],[Rivivalinta]],Sheet1!$C$1:$E$42,2,FALSE)</f>
        <v>Nedskrivningar av lån och fordringar</v>
      </c>
      <c r="D730" s="4" t="str">
        <f>VLOOKUP(Taulukko1[[#This Row],[Rivivalinta]],Sheet1!$C$1:$E$42,3,FALSE)</f>
        <v>Impairments on loans and receivables</v>
      </c>
      <c r="E730" s="1" t="s">
        <v>63</v>
      </c>
      <c r="F730" s="2">
        <v>42004</v>
      </c>
      <c r="G730" s="6">
        <v>-42</v>
      </c>
    </row>
    <row r="731" spans="1:7" x14ac:dyDescent="0.2">
      <c r="A731" s="5">
        <v>10</v>
      </c>
      <c r="B731" s="4" t="s">
        <v>15</v>
      </c>
      <c r="C731" s="4" t="str">
        <f>VLOOKUP(Taulukko1[[#This Row],[Rivivalinta]],Sheet1!$C$1:$E$42,2,FALSE)</f>
        <v>Rörelsevinst/-förlust</v>
      </c>
      <c r="D731" s="4" t="str">
        <f>VLOOKUP(Taulukko1[[#This Row],[Rivivalinta]],Sheet1!$C$1:$E$42,3,FALSE)</f>
        <v>Operatingprofit/-loss</v>
      </c>
      <c r="E731" s="1" t="s">
        <v>63</v>
      </c>
      <c r="F731" s="2">
        <v>42004</v>
      </c>
      <c r="G731" s="6">
        <v>625</v>
      </c>
    </row>
    <row r="732" spans="1:7" x14ac:dyDescent="0.2">
      <c r="A732" s="5">
        <v>11</v>
      </c>
      <c r="B732" s="4" t="s">
        <v>16</v>
      </c>
      <c r="C732" s="4" t="str">
        <f>VLOOKUP(Taulukko1[[#This Row],[Rivivalinta]],Sheet1!$C$1:$E$42,2,FALSE)</f>
        <v>Kontanta medel och kassabehållning hos centralbanker</v>
      </c>
      <c r="D732" s="4" t="str">
        <f>VLOOKUP(Taulukko1[[#This Row],[Rivivalinta]],Sheet1!$C$1:$E$42,3,FALSE)</f>
        <v>Cash and cash balances at central banks</v>
      </c>
      <c r="E732" s="1" t="s">
        <v>63</v>
      </c>
      <c r="F732" s="2">
        <v>42004</v>
      </c>
      <c r="G732" s="6">
        <v>9767</v>
      </c>
    </row>
    <row r="733" spans="1:7" x14ac:dyDescent="0.2">
      <c r="A733" s="5">
        <v>12</v>
      </c>
      <c r="B733" s="4" t="s">
        <v>17</v>
      </c>
      <c r="C733" s="4" t="str">
        <f>VLOOKUP(Taulukko1[[#This Row],[Rivivalinta]],Sheet1!$C$1:$E$42,2,FALSE)</f>
        <v>Lån och förskott till kreditinstitut</v>
      </c>
      <c r="D733" s="4" t="str">
        <f>VLOOKUP(Taulukko1[[#This Row],[Rivivalinta]],Sheet1!$C$1:$E$42,3,FALSE)</f>
        <v>Loans and advances to credit institutions</v>
      </c>
      <c r="E733" s="1" t="s">
        <v>63</v>
      </c>
      <c r="F733" s="2">
        <v>42004</v>
      </c>
      <c r="G733" s="6">
        <v>5471</v>
      </c>
    </row>
    <row r="734" spans="1:7" x14ac:dyDescent="0.2">
      <c r="A734" s="5">
        <v>13</v>
      </c>
      <c r="B734" s="4" t="s">
        <v>18</v>
      </c>
      <c r="C734" s="4" t="str">
        <f>VLOOKUP(Taulukko1[[#This Row],[Rivivalinta]],Sheet1!$C$1:$E$42,2,FALSE)</f>
        <v>Lån och förskott till allmänheten och offentliga samfund</v>
      </c>
      <c r="D734" s="4" t="str">
        <f>VLOOKUP(Taulukko1[[#This Row],[Rivivalinta]],Sheet1!$C$1:$E$42,3,FALSE)</f>
        <v>Loans and advances to the public and public sector entities</v>
      </c>
      <c r="E734" s="1" t="s">
        <v>63</v>
      </c>
      <c r="F734" s="2">
        <v>42004</v>
      </c>
      <c r="G734" s="6">
        <v>155107</v>
      </c>
    </row>
    <row r="735" spans="1:7" x14ac:dyDescent="0.2">
      <c r="A735" s="5">
        <v>14</v>
      </c>
      <c r="B735" s="4" t="s">
        <v>19</v>
      </c>
      <c r="C735" s="4" t="str">
        <f>VLOOKUP(Taulukko1[[#This Row],[Rivivalinta]],Sheet1!$C$1:$E$42,2,FALSE)</f>
        <v>Värdepapper</v>
      </c>
      <c r="D735" s="4" t="str">
        <f>VLOOKUP(Taulukko1[[#This Row],[Rivivalinta]],Sheet1!$C$1:$E$42,3,FALSE)</f>
        <v>Debt securities</v>
      </c>
      <c r="E735" s="1" t="s">
        <v>63</v>
      </c>
      <c r="F735" s="2">
        <v>42004</v>
      </c>
      <c r="G735" s="6">
        <v>14382</v>
      </c>
    </row>
    <row r="736" spans="1:7" x14ac:dyDescent="0.2">
      <c r="A736" s="5">
        <v>15</v>
      </c>
      <c r="B736" s="4" t="s">
        <v>20</v>
      </c>
      <c r="C736" s="4" t="str">
        <f>VLOOKUP(Taulukko1[[#This Row],[Rivivalinta]],Sheet1!$C$1:$E$42,2,FALSE)</f>
        <v xml:space="preserve">Derivat </v>
      </c>
      <c r="D736" s="4" t="str">
        <f>VLOOKUP(Taulukko1[[#This Row],[Rivivalinta]],Sheet1!$C$1:$E$42,3,FALSE)</f>
        <v xml:space="preserve">Derivatives </v>
      </c>
      <c r="E736" s="1" t="s">
        <v>63</v>
      </c>
      <c r="F736" s="2">
        <v>42004</v>
      </c>
      <c r="G736" s="6"/>
    </row>
    <row r="737" spans="1:7" x14ac:dyDescent="0.2">
      <c r="A737" s="5">
        <v>16</v>
      </c>
      <c r="B737" s="4" t="s">
        <v>21</v>
      </c>
      <c r="C737" s="4" t="str">
        <f>VLOOKUP(Taulukko1[[#This Row],[Rivivalinta]],Sheet1!$C$1:$E$42,2,FALSE)</f>
        <v>Övriga tillgångar</v>
      </c>
      <c r="D737" s="4" t="str">
        <f>VLOOKUP(Taulukko1[[#This Row],[Rivivalinta]],Sheet1!$C$1:$E$42,3,FALSE)</f>
        <v>Other assets</v>
      </c>
      <c r="E737" s="1" t="s">
        <v>63</v>
      </c>
      <c r="F737" s="2">
        <v>42004</v>
      </c>
      <c r="G737" s="6">
        <v>32663</v>
      </c>
    </row>
    <row r="738" spans="1:7" x14ac:dyDescent="0.2">
      <c r="A738" s="5">
        <v>17</v>
      </c>
      <c r="B738" s="4" t="s">
        <v>22</v>
      </c>
      <c r="C738" s="4" t="str">
        <f>VLOOKUP(Taulukko1[[#This Row],[Rivivalinta]],Sheet1!$C$1:$E$42,2,FALSE)</f>
        <v>SUMMA TILLGÅNGAR</v>
      </c>
      <c r="D738" s="4" t="str">
        <f>VLOOKUP(Taulukko1[[#This Row],[Rivivalinta]],Sheet1!$C$1:$E$42,3,FALSE)</f>
        <v>TOTAL ASSETS</v>
      </c>
      <c r="E738" s="1" t="s">
        <v>63</v>
      </c>
      <c r="F738" s="2">
        <v>42004</v>
      </c>
      <c r="G738" s="6">
        <v>217390</v>
      </c>
    </row>
    <row r="739" spans="1:7" x14ac:dyDescent="0.2">
      <c r="A739" s="5">
        <v>18</v>
      </c>
      <c r="B739" s="4" t="s">
        <v>23</v>
      </c>
      <c r="C739" s="4" t="str">
        <f>VLOOKUP(Taulukko1[[#This Row],[Rivivalinta]],Sheet1!$C$1:$E$42,2,FALSE)</f>
        <v>Inlåning från kreditinstitut</v>
      </c>
      <c r="D739" s="4" t="str">
        <f>VLOOKUP(Taulukko1[[#This Row],[Rivivalinta]],Sheet1!$C$1:$E$42,3,FALSE)</f>
        <v>Deposits from credit institutions</v>
      </c>
      <c r="E739" s="1" t="s">
        <v>63</v>
      </c>
      <c r="F739" s="2">
        <v>42004</v>
      </c>
      <c r="G739" s="6">
        <v>1579</v>
      </c>
    </row>
    <row r="740" spans="1:7" x14ac:dyDescent="0.2">
      <c r="A740" s="5">
        <v>19</v>
      </c>
      <c r="B740" s="4" t="s">
        <v>24</v>
      </c>
      <c r="C740" s="4" t="str">
        <f>VLOOKUP(Taulukko1[[#This Row],[Rivivalinta]],Sheet1!$C$1:$E$42,2,FALSE)</f>
        <v>Inlåning från allmänheten och offentliga samfund</v>
      </c>
      <c r="D740" s="4" t="str">
        <f>VLOOKUP(Taulukko1[[#This Row],[Rivivalinta]],Sheet1!$C$1:$E$42,3,FALSE)</f>
        <v>Deposits from the public and public sector entities</v>
      </c>
      <c r="E740" s="1" t="s">
        <v>63</v>
      </c>
      <c r="F740" s="2">
        <v>42004</v>
      </c>
      <c r="G740" s="6">
        <v>183923</v>
      </c>
    </row>
    <row r="741" spans="1:7" x14ac:dyDescent="0.2">
      <c r="A741" s="5">
        <v>20</v>
      </c>
      <c r="B741" s="4" t="s">
        <v>25</v>
      </c>
      <c r="C741" s="4" t="str">
        <f>VLOOKUP(Taulukko1[[#This Row],[Rivivalinta]],Sheet1!$C$1:$E$42,2,FALSE)</f>
        <v>Emitterade skuldebrev</v>
      </c>
      <c r="D741" s="4" t="str">
        <f>VLOOKUP(Taulukko1[[#This Row],[Rivivalinta]],Sheet1!$C$1:$E$42,3,FALSE)</f>
        <v>Debt securities issued</v>
      </c>
      <c r="E741" s="1" t="s">
        <v>63</v>
      </c>
      <c r="F741" s="2">
        <v>42004</v>
      </c>
      <c r="G741" s="6"/>
    </row>
    <row r="742" spans="1:7" x14ac:dyDescent="0.2">
      <c r="A742" s="5">
        <v>22</v>
      </c>
      <c r="B742" s="4" t="s">
        <v>26</v>
      </c>
      <c r="C742" s="4" t="str">
        <f>VLOOKUP(Taulukko1[[#This Row],[Rivivalinta]],Sheet1!$C$1:$E$42,2,FALSE)</f>
        <v>Derivat</v>
      </c>
      <c r="D742" s="4" t="str">
        <f>VLOOKUP(Taulukko1[[#This Row],[Rivivalinta]],Sheet1!$C$1:$E$42,3,FALSE)</f>
        <v>Derivatives</v>
      </c>
      <c r="E742" s="1" t="s">
        <v>63</v>
      </c>
      <c r="F742" s="2">
        <v>42004</v>
      </c>
      <c r="G742" s="6"/>
    </row>
    <row r="743" spans="1:7" x14ac:dyDescent="0.2">
      <c r="A743" s="5">
        <v>23</v>
      </c>
      <c r="B743" s="4" t="s">
        <v>27</v>
      </c>
      <c r="C743" s="4" t="str">
        <f>VLOOKUP(Taulukko1[[#This Row],[Rivivalinta]],Sheet1!$C$1:$E$42,2,FALSE)</f>
        <v>Eget kapital</v>
      </c>
      <c r="D743" s="4" t="str">
        <f>VLOOKUP(Taulukko1[[#This Row],[Rivivalinta]],Sheet1!$C$1:$E$42,3,FALSE)</f>
        <v>Total equity</v>
      </c>
      <c r="E743" s="1" t="s">
        <v>63</v>
      </c>
      <c r="F743" s="2">
        <v>42004</v>
      </c>
      <c r="G743" s="6">
        <v>23072</v>
      </c>
    </row>
    <row r="744" spans="1:7" x14ac:dyDescent="0.2">
      <c r="A744" s="5">
        <v>21</v>
      </c>
      <c r="B744" s="4" t="s">
        <v>28</v>
      </c>
      <c r="C744" s="4" t="str">
        <f>VLOOKUP(Taulukko1[[#This Row],[Rivivalinta]],Sheet1!$C$1:$E$42,2,FALSE)</f>
        <v>Övriga skulder</v>
      </c>
      <c r="D744" s="4" t="str">
        <f>VLOOKUP(Taulukko1[[#This Row],[Rivivalinta]],Sheet1!$C$1:$E$42,3,FALSE)</f>
        <v>Other liabilities</v>
      </c>
      <c r="E744" s="1" t="s">
        <v>63</v>
      </c>
      <c r="F744" s="2">
        <v>42004</v>
      </c>
      <c r="G744" s="6">
        <v>8816</v>
      </c>
    </row>
    <row r="745" spans="1:7" x14ac:dyDescent="0.2">
      <c r="A745" s="5">
        <v>24</v>
      </c>
      <c r="B745" s="4" t="s">
        <v>29</v>
      </c>
      <c r="C745" s="4" t="str">
        <f>VLOOKUP(Taulukko1[[#This Row],[Rivivalinta]],Sheet1!$C$1:$E$42,2,FALSE)</f>
        <v>SUMMA EGET KAPITAL OCH SKULDER</v>
      </c>
      <c r="D745" s="4" t="str">
        <f>VLOOKUP(Taulukko1[[#This Row],[Rivivalinta]],Sheet1!$C$1:$E$42,3,FALSE)</f>
        <v>TOTAL EQUITY AND LIABILITIES</v>
      </c>
      <c r="E745" s="1" t="s">
        <v>63</v>
      </c>
      <c r="F745" s="2">
        <v>42004</v>
      </c>
      <c r="G745" s="6">
        <v>217390</v>
      </c>
    </row>
    <row r="746" spans="1:7" x14ac:dyDescent="0.2">
      <c r="A746" s="5">
        <v>25</v>
      </c>
      <c r="B746" s="4" t="s">
        <v>30</v>
      </c>
      <c r="C746" s="4" t="str">
        <f>VLOOKUP(Taulukko1[[#This Row],[Rivivalinta]],Sheet1!$C$1:$E$42,2,FALSE)</f>
        <v>Exponering utanför balansräkningen</v>
      </c>
      <c r="D746" s="4" t="str">
        <f>VLOOKUP(Taulukko1[[#This Row],[Rivivalinta]],Sheet1!$C$1:$E$42,3,FALSE)</f>
        <v>Off balance sheet exposures</v>
      </c>
      <c r="E746" s="1" t="s">
        <v>63</v>
      </c>
      <c r="F746" s="2">
        <v>42004</v>
      </c>
      <c r="G746" s="6">
        <v>8541</v>
      </c>
    </row>
    <row r="747" spans="1:7" x14ac:dyDescent="0.2">
      <c r="A747" s="5">
        <v>28</v>
      </c>
      <c r="B747" s="4" t="s">
        <v>31</v>
      </c>
      <c r="C747" s="4" t="str">
        <f>VLOOKUP(Taulukko1[[#This Row],[Rivivalinta]],Sheet1!$C$1:$E$42,2,FALSE)</f>
        <v>Kostnader/intäkter, %</v>
      </c>
      <c r="D747" s="4" t="str">
        <f>VLOOKUP(Taulukko1[[#This Row],[Rivivalinta]],Sheet1!$C$1:$E$42,3,FALSE)</f>
        <v>Cost/income ratio, %</v>
      </c>
      <c r="E747" s="1" t="s">
        <v>63</v>
      </c>
      <c r="F747" s="2">
        <v>42004</v>
      </c>
      <c r="G747" s="7">
        <v>0.86032582654528034</v>
      </c>
    </row>
    <row r="748" spans="1:7" x14ac:dyDescent="0.2">
      <c r="A748" s="5">
        <v>29</v>
      </c>
      <c r="B748" s="4" t="s">
        <v>32</v>
      </c>
      <c r="C748" s="4" t="str">
        <f>VLOOKUP(Taulukko1[[#This Row],[Rivivalinta]],Sheet1!$C$1:$E$42,2,FALSE)</f>
        <v>Nödlidande exponeringar/Exponeringar, %</v>
      </c>
      <c r="D748" s="4" t="str">
        <f>VLOOKUP(Taulukko1[[#This Row],[Rivivalinta]],Sheet1!$C$1:$E$42,3,FALSE)</f>
        <v>Non-performing exposures/Exposures, %</v>
      </c>
      <c r="E748" s="1" t="s">
        <v>63</v>
      </c>
      <c r="F748" s="2">
        <v>42004</v>
      </c>
      <c r="G748" s="7">
        <v>3.9408683563786212E-3</v>
      </c>
    </row>
    <row r="749" spans="1:7" x14ac:dyDescent="0.2">
      <c r="A749" s="5">
        <v>30</v>
      </c>
      <c r="B749" s="4" t="s">
        <v>33</v>
      </c>
      <c r="C749" s="4" t="str">
        <f>VLOOKUP(Taulukko1[[#This Row],[Rivivalinta]],Sheet1!$C$1:$E$42,2,FALSE)</f>
        <v>Upplupna avsättningar på nödlidande exponeringar/Nödlidande Exponeringar, %</v>
      </c>
      <c r="D749" s="4" t="str">
        <f>VLOOKUP(Taulukko1[[#This Row],[Rivivalinta]],Sheet1!$C$1:$E$42,3,FALSE)</f>
        <v>Accumulated impairments on non-performing exposures/Non-performing exposures, %</v>
      </c>
      <c r="E749" s="1" t="s">
        <v>63</v>
      </c>
      <c r="F749" s="2">
        <v>42004</v>
      </c>
      <c r="G749" s="7">
        <v>0.48976377952755906</v>
      </c>
    </row>
    <row r="750" spans="1:7" x14ac:dyDescent="0.2">
      <c r="A750" s="5">
        <v>31</v>
      </c>
      <c r="B750" s="4" t="s">
        <v>34</v>
      </c>
      <c r="C750" s="4" t="str">
        <f>VLOOKUP(Taulukko1[[#This Row],[Rivivalinta]],Sheet1!$C$1:$E$42,2,FALSE)</f>
        <v>Kapitalbas</v>
      </c>
      <c r="D750" s="4" t="str">
        <f>VLOOKUP(Taulukko1[[#This Row],[Rivivalinta]],Sheet1!$C$1:$E$42,3,FALSE)</f>
        <v>Own funds</v>
      </c>
      <c r="E750" s="1" t="s">
        <v>63</v>
      </c>
      <c r="F750" s="2">
        <v>42004</v>
      </c>
      <c r="G750" s="6">
        <v>26021.723999999998</v>
      </c>
    </row>
    <row r="751" spans="1:7" x14ac:dyDescent="0.2">
      <c r="A751" s="5">
        <v>32</v>
      </c>
      <c r="B751" s="4" t="s">
        <v>35</v>
      </c>
      <c r="C751" s="4" t="str">
        <f>VLOOKUP(Taulukko1[[#This Row],[Rivivalinta]],Sheet1!$C$1:$E$42,2,FALSE)</f>
        <v>Kärnprimärkapital (CET 1)</v>
      </c>
      <c r="D751" s="4" t="str">
        <f>VLOOKUP(Taulukko1[[#This Row],[Rivivalinta]],Sheet1!$C$1:$E$42,3,FALSE)</f>
        <v>Common equity tier 1 capital (CET1)</v>
      </c>
      <c r="E751" s="1" t="s">
        <v>63</v>
      </c>
      <c r="F751" s="2">
        <v>42004</v>
      </c>
      <c r="G751" s="6">
        <v>23120.937999999998</v>
      </c>
    </row>
    <row r="752" spans="1:7" x14ac:dyDescent="0.2">
      <c r="A752" s="5">
        <v>33</v>
      </c>
      <c r="B752" s="4" t="s">
        <v>36</v>
      </c>
      <c r="C752" s="4" t="str">
        <f>VLOOKUP(Taulukko1[[#This Row],[Rivivalinta]],Sheet1!$C$1:$E$42,2,FALSE)</f>
        <v>Övrigt primärkapital (AT 1)</v>
      </c>
      <c r="D752" s="4" t="str">
        <f>VLOOKUP(Taulukko1[[#This Row],[Rivivalinta]],Sheet1!$C$1:$E$42,3,FALSE)</f>
        <v>Additional tier 1 capital (AT 1)</v>
      </c>
      <c r="E752" s="1" t="s">
        <v>63</v>
      </c>
      <c r="F752" s="2">
        <v>42004</v>
      </c>
      <c r="G752" s="6">
        <v>937.86699999999996</v>
      </c>
    </row>
    <row r="753" spans="1:7" x14ac:dyDescent="0.2">
      <c r="A753" s="5">
        <v>34</v>
      </c>
      <c r="B753" s="4" t="s">
        <v>37</v>
      </c>
      <c r="C753" s="4" t="str">
        <f>VLOOKUP(Taulukko1[[#This Row],[Rivivalinta]],Sheet1!$C$1:$E$42,2,FALSE)</f>
        <v>Supplementärkapital (T2)</v>
      </c>
      <c r="D753" s="4" t="str">
        <f>VLOOKUP(Taulukko1[[#This Row],[Rivivalinta]],Sheet1!$C$1:$E$42,3,FALSE)</f>
        <v>Tier 2 capital (T2)</v>
      </c>
      <c r="E753" s="1" t="s">
        <v>63</v>
      </c>
      <c r="F753" s="2">
        <v>42004</v>
      </c>
      <c r="G753" s="6">
        <v>1962.9190000000001</v>
      </c>
    </row>
    <row r="754" spans="1:7" x14ac:dyDescent="0.2">
      <c r="A754" s="5">
        <v>35</v>
      </c>
      <c r="B754" s="4" t="s">
        <v>38</v>
      </c>
      <c r="C754" s="4" t="str">
        <f>VLOOKUP(Taulukko1[[#This Row],[Rivivalinta]],Sheet1!$C$1:$E$42,2,FALSE)</f>
        <v>Summa kapitalrelationer, %</v>
      </c>
      <c r="D754" s="4" t="str">
        <f>VLOOKUP(Taulukko1[[#This Row],[Rivivalinta]],Sheet1!$C$1:$E$42,3,FALSE)</f>
        <v>Own funds ratio, %</v>
      </c>
      <c r="E754" s="1" t="s">
        <v>63</v>
      </c>
      <c r="F754" s="2">
        <v>42004</v>
      </c>
      <c r="G754" s="7">
        <v>0.20127324506521257</v>
      </c>
    </row>
    <row r="755" spans="1:7" x14ac:dyDescent="0.2">
      <c r="A755" s="5">
        <v>36</v>
      </c>
      <c r="B755" s="4" t="s">
        <v>39</v>
      </c>
      <c r="C755" s="4" t="str">
        <f>VLOOKUP(Taulukko1[[#This Row],[Rivivalinta]],Sheet1!$C$1:$E$42,2,FALSE)</f>
        <v>Primärkapitalrelation, %</v>
      </c>
      <c r="D755" s="4" t="str">
        <f>VLOOKUP(Taulukko1[[#This Row],[Rivivalinta]],Sheet1!$C$1:$E$42,3,FALSE)</f>
        <v>Tier 1 ratio, %</v>
      </c>
      <c r="E755" s="1" t="s">
        <v>63</v>
      </c>
      <c r="F755" s="2">
        <v>42004</v>
      </c>
      <c r="G755" s="7">
        <v>0.1860904279340278</v>
      </c>
    </row>
    <row r="756" spans="1:7" x14ac:dyDescent="0.2">
      <c r="A756" s="5">
        <v>37</v>
      </c>
      <c r="B756" s="4" t="s">
        <v>40</v>
      </c>
      <c r="C756" s="4" t="str">
        <f>VLOOKUP(Taulukko1[[#This Row],[Rivivalinta]],Sheet1!$C$1:$E$42,2,FALSE)</f>
        <v>Kärnprimärkapitalrelation, %</v>
      </c>
      <c r="D756" s="4" t="str">
        <f>VLOOKUP(Taulukko1[[#This Row],[Rivivalinta]],Sheet1!$C$1:$E$42,3,FALSE)</f>
        <v>CET 1 ratio, %</v>
      </c>
      <c r="E756" s="1" t="s">
        <v>63</v>
      </c>
      <c r="F756" s="2">
        <v>42004</v>
      </c>
      <c r="G756" s="7">
        <v>0.17883619933143499</v>
      </c>
    </row>
    <row r="757" spans="1:7" x14ac:dyDescent="0.2">
      <c r="A757" s="5">
        <v>38</v>
      </c>
      <c r="B757" s="4" t="s">
        <v>41</v>
      </c>
      <c r="C757" s="4" t="str">
        <f>VLOOKUP(Taulukko1[[#This Row],[Rivivalinta]],Sheet1!$C$1:$E$42,2,FALSE)</f>
        <v>Summa exponeringsbelopp (RWA)</v>
      </c>
      <c r="D757" s="4" t="str">
        <f>VLOOKUP(Taulukko1[[#This Row],[Rivivalinta]],Sheet1!$C$1:$E$42,3,FALSE)</f>
        <v>Total risk weighted assets (RWA)</v>
      </c>
      <c r="E757" s="1" t="s">
        <v>63</v>
      </c>
      <c r="F757" s="2">
        <v>42004</v>
      </c>
      <c r="G757" s="6">
        <v>129285.55899999999</v>
      </c>
    </row>
    <row r="758" spans="1:7" x14ac:dyDescent="0.2">
      <c r="A758" s="5">
        <v>39</v>
      </c>
      <c r="B758" s="4" t="s">
        <v>42</v>
      </c>
      <c r="C758" s="4" t="str">
        <f>VLOOKUP(Taulukko1[[#This Row],[Rivivalinta]],Sheet1!$C$1:$E$42,2,FALSE)</f>
        <v>Exponeringsbelopp för kredit-, motpart- och utspädningsrisker</v>
      </c>
      <c r="D758" s="4" t="str">
        <f>VLOOKUP(Taulukko1[[#This Row],[Rivivalinta]],Sheet1!$C$1:$E$42,3,FALSE)</f>
        <v>Credit and counterparty risks</v>
      </c>
      <c r="E758" s="1" t="s">
        <v>63</v>
      </c>
      <c r="F758" s="2">
        <v>42004</v>
      </c>
      <c r="G758" s="6">
        <v>112229.076</v>
      </c>
    </row>
    <row r="759" spans="1:7" x14ac:dyDescent="0.2">
      <c r="A759" s="5">
        <v>40</v>
      </c>
      <c r="B759" s="4" t="s">
        <v>43</v>
      </c>
      <c r="C759" s="4" t="str">
        <f>VLOOKUP(Taulukko1[[#This Row],[Rivivalinta]],Sheet1!$C$1:$E$42,2,FALSE)</f>
        <v>Exponeringsbelopp för positions-, valutakurs- och råvarurisker</v>
      </c>
      <c r="D759" s="4" t="str">
        <f>VLOOKUP(Taulukko1[[#This Row],[Rivivalinta]],Sheet1!$C$1:$E$42,3,FALSE)</f>
        <v>Position, currency and commodity risks</v>
      </c>
      <c r="E759" s="1" t="s">
        <v>63</v>
      </c>
      <c r="F759" s="2">
        <v>42004</v>
      </c>
      <c r="G759" s="6">
        <v>9082.018</v>
      </c>
    </row>
    <row r="760" spans="1:7" x14ac:dyDescent="0.2">
      <c r="A760" s="5">
        <v>41</v>
      </c>
      <c r="B760" s="4" t="s">
        <v>44</v>
      </c>
      <c r="C760" s="4" t="str">
        <f>VLOOKUP(Taulukko1[[#This Row],[Rivivalinta]],Sheet1!$C$1:$E$42,2,FALSE)</f>
        <v>Exponeringsbelopp för operativ risk</v>
      </c>
      <c r="D760" s="4" t="str">
        <f>VLOOKUP(Taulukko1[[#This Row],[Rivivalinta]],Sheet1!$C$1:$E$42,3,FALSE)</f>
        <v>Operational risks</v>
      </c>
      <c r="E760" s="1" t="s">
        <v>63</v>
      </c>
      <c r="F760" s="2">
        <v>42004</v>
      </c>
      <c r="G760" s="6">
        <v>7974.4650000000001</v>
      </c>
    </row>
    <row r="761" spans="1:7" x14ac:dyDescent="0.2">
      <c r="A761" s="5">
        <v>42</v>
      </c>
      <c r="B761" s="4" t="s">
        <v>45</v>
      </c>
      <c r="C761" s="4" t="str">
        <f>VLOOKUP(Taulukko1[[#This Row],[Rivivalinta]],Sheet1!$C$1:$E$42,2,FALSE)</f>
        <v>Övriga riskexponeringar</v>
      </c>
      <c r="D761" s="4" t="str">
        <f>VLOOKUP(Taulukko1[[#This Row],[Rivivalinta]],Sheet1!$C$1:$E$42,3,FALSE)</f>
        <v>Other risks</v>
      </c>
      <c r="E761" s="1" t="s">
        <v>63</v>
      </c>
      <c r="F761" s="2">
        <v>42004</v>
      </c>
      <c r="G761" s="6"/>
    </row>
    <row r="762" spans="1:7" x14ac:dyDescent="0.2">
      <c r="A762" s="5">
        <v>1</v>
      </c>
      <c r="B762" s="4" t="s">
        <v>5</v>
      </c>
      <c r="C762" s="4" t="str">
        <f>VLOOKUP(Taulukko1[[#This Row],[Rivivalinta]],Sheet1!$C$1:$E$42,2,FALSE)</f>
        <v>Räntenetto</v>
      </c>
      <c r="D762" s="4" t="str">
        <f>VLOOKUP(Taulukko1[[#This Row],[Rivivalinta]],Sheet1!$C$1:$E$42,3,FALSE)</f>
        <v>Net interest margin</v>
      </c>
      <c r="E762" s="1" t="s">
        <v>64</v>
      </c>
      <c r="F762" s="2">
        <v>42004</v>
      </c>
      <c r="G762" s="6">
        <v>1465</v>
      </c>
    </row>
    <row r="763" spans="1:7" x14ac:dyDescent="0.2">
      <c r="A763" s="5">
        <v>2</v>
      </c>
      <c r="B763" s="4" t="s">
        <v>7</v>
      </c>
      <c r="C763" s="4" t="str">
        <f>VLOOKUP(Taulukko1[[#This Row],[Rivivalinta]],Sheet1!$C$1:$E$42,2,FALSE)</f>
        <v>Netto, avgifts- och provisionsintäkter</v>
      </c>
      <c r="D763" s="4" t="str">
        <f>VLOOKUP(Taulukko1[[#This Row],[Rivivalinta]],Sheet1!$C$1:$E$42,3,FALSE)</f>
        <v>Net fee and commission income</v>
      </c>
      <c r="E763" s="1" t="s">
        <v>64</v>
      </c>
      <c r="F763" s="2">
        <v>42004</v>
      </c>
      <c r="G763" s="6">
        <v>292</v>
      </c>
    </row>
    <row r="764" spans="1:7" x14ac:dyDescent="0.2">
      <c r="A764" s="5">
        <v>3</v>
      </c>
      <c r="B764" s="4" t="s">
        <v>8</v>
      </c>
      <c r="C764" s="4" t="str">
        <f>VLOOKUP(Taulukko1[[#This Row],[Rivivalinta]],Sheet1!$C$1:$E$42,2,FALSE)</f>
        <v>Avgifts- och provisionsintäkter</v>
      </c>
      <c r="D764" s="4" t="str">
        <f>VLOOKUP(Taulukko1[[#This Row],[Rivivalinta]],Sheet1!$C$1:$E$42,3,FALSE)</f>
        <v>Fee and commission income</v>
      </c>
      <c r="E764" s="1" t="s">
        <v>64</v>
      </c>
      <c r="F764" s="2">
        <v>42004</v>
      </c>
      <c r="G764" s="6">
        <v>342</v>
      </c>
    </row>
    <row r="765" spans="1:7" x14ac:dyDescent="0.2">
      <c r="A765" s="5">
        <v>4</v>
      </c>
      <c r="B765" s="4" t="s">
        <v>9</v>
      </c>
      <c r="C765" s="4" t="str">
        <f>VLOOKUP(Taulukko1[[#This Row],[Rivivalinta]],Sheet1!$C$1:$E$42,2,FALSE)</f>
        <v>Avgifts- och provisionskostnader</v>
      </c>
      <c r="D765" s="4" t="str">
        <f>VLOOKUP(Taulukko1[[#This Row],[Rivivalinta]],Sheet1!$C$1:$E$42,3,FALSE)</f>
        <v>Fee and commission expenses</v>
      </c>
      <c r="E765" s="1" t="s">
        <v>64</v>
      </c>
      <c r="F765" s="2">
        <v>42004</v>
      </c>
      <c r="G765" s="6">
        <v>50</v>
      </c>
    </row>
    <row r="766" spans="1:7" x14ac:dyDescent="0.2">
      <c r="A766" s="5">
        <v>5</v>
      </c>
      <c r="B766" s="4" t="s">
        <v>10</v>
      </c>
      <c r="C766" s="4" t="str">
        <f>VLOOKUP(Taulukko1[[#This Row],[Rivivalinta]],Sheet1!$C$1:$E$42,2,FALSE)</f>
        <v>Nettointäkter från handel och investeringar</v>
      </c>
      <c r="D766" s="4" t="str">
        <f>VLOOKUP(Taulukko1[[#This Row],[Rivivalinta]],Sheet1!$C$1:$E$42,3,FALSE)</f>
        <v>Net trading and investing income</v>
      </c>
      <c r="E766" s="1" t="s">
        <v>64</v>
      </c>
      <c r="F766" s="2">
        <v>42004</v>
      </c>
      <c r="G766" s="6">
        <v>110</v>
      </c>
    </row>
    <row r="767" spans="1:7" x14ac:dyDescent="0.2">
      <c r="A767" s="5">
        <v>6</v>
      </c>
      <c r="B767" s="4" t="s">
        <v>11</v>
      </c>
      <c r="C767" s="4" t="str">
        <f>VLOOKUP(Taulukko1[[#This Row],[Rivivalinta]],Sheet1!$C$1:$E$42,2,FALSE)</f>
        <v>Övriga intäkter</v>
      </c>
      <c r="D767" s="4" t="str">
        <f>VLOOKUP(Taulukko1[[#This Row],[Rivivalinta]],Sheet1!$C$1:$E$42,3,FALSE)</f>
        <v>Other income</v>
      </c>
      <c r="E767" s="1" t="s">
        <v>64</v>
      </c>
      <c r="F767" s="2">
        <v>42004</v>
      </c>
      <c r="G767" s="6">
        <v>26</v>
      </c>
    </row>
    <row r="768" spans="1:7" x14ac:dyDescent="0.2">
      <c r="A768" s="5">
        <v>7</v>
      </c>
      <c r="B768" s="4" t="s">
        <v>12</v>
      </c>
      <c r="C768" s="4" t="str">
        <f>VLOOKUP(Taulukko1[[#This Row],[Rivivalinta]],Sheet1!$C$1:$E$42,2,FALSE)</f>
        <v>Totala inkomster</v>
      </c>
      <c r="D768" s="4" t="str">
        <f>VLOOKUP(Taulukko1[[#This Row],[Rivivalinta]],Sheet1!$C$1:$E$42,3,FALSE)</f>
        <v>Total income</v>
      </c>
      <c r="E768" s="1" t="s">
        <v>64</v>
      </c>
      <c r="F768" s="2">
        <v>42004</v>
      </c>
      <c r="G768" s="6">
        <v>1893</v>
      </c>
    </row>
    <row r="769" spans="1:7" x14ac:dyDescent="0.2">
      <c r="A769" s="5">
        <v>8</v>
      </c>
      <c r="B769" s="4" t="s">
        <v>13</v>
      </c>
      <c r="C769" s="4" t="str">
        <f>VLOOKUP(Taulukko1[[#This Row],[Rivivalinta]],Sheet1!$C$1:$E$42,2,FALSE)</f>
        <v>Totala kostnader</v>
      </c>
      <c r="D769" s="4" t="str">
        <f>VLOOKUP(Taulukko1[[#This Row],[Rivivalinta]],Sheet1!$C$1:$E$42,3,FALSE)</f>
        <v>Total expenses</v>
      </c>
      <c r="E769" s="1" t="s">
        <v>64</v>
      </c>
      <c r="F769" s="2">
        <v>42004</v>
      </c>
      <c r="G769" s="6">
        <v>933</v>
      </c>
    </row>
    <row r="770" spans="1:7" x14ac:dyDescent="0.2">
      <c r="A770" s="5">
        <v>9</v>
      </c>
      <c r="B770" s="4" t="s">
        <v>14</v>
      </c>
      <c r="C770" s="4" t="str">
        <f>VLOOKUP(Taulukko1[[#This Row],[Rivivalinta]],Sheet1!$C$1:$E$42,2,FALSE)</f>
        <v>Nedskrivningar av lån och fordringar</v>
      </c>
      <c r="D770" s="4" t="str">
        <f>VLOOKUP(Taulukko1[[#This Row],[Rivivalinta]],Sheet1!$C$1:$E$42,3,FALSE)</f>
        <v>Impairments on loans and receivables</v>
      </c>
      <c r="E770" s="1" t="s">
        <v>64</v>
      </c>
      <c r="F770" s="2">
        <v>42004</v>
      </c>
      <c r="G770" s="6">
        <v>196</v>
      </c>
    </row>
    <row r="771" spans="1:7" x14ac:dyDescent="0.2">
      <c r="A771" s="5">
        <v>10</v>
      </c>
      <c r="B771" s="4" t="s">
        <v>15</v>
      </c>
      <c r="C771" s="4" t="str">
        <f>VLOOKUP(Taulukko1[[#This Row],[Rivivalinta]],Sheet1!$C$1:$E$42,2,FALSE)</f>
        <v>Rörelsevinst/-förlust</v>
      </c>
      <c r="D771" s="4" t="str">
        <f>VLOOKUP(Taulukko1[[#This Row],[Rivivalinta]],Sheet1!$C$1:$E$42,3,FALSE)</f>
        <v>Operatingprofit/-loss</v>
      </c>
      <c r="E771" s="1" t="s">
        <v>64</v>
      </c>
      <c r="F771" s="2">
        <v>42004</v>
      </c>
      <c r="G771" s="6">
        <v>764</v>
      </c>
    </row>
    <row r="772" spans="1:7" x14ac:dyDescent="0.2">
      <c r="A772" s="5">
        <v>11</v>
      </c>
      <c r="B772" s="4" t="s">
        <v>16</v>
      </c>
      <c r="C772" s="4" t="str">
        <f>VLOOKUP(Taulukko1[[#This Row],[Rivivalinta]],Sheet1!$C$1:$E$42,2,FALSE)</f>
        <v>Kontanta medel och kassabehållning hos centralbanker</v>
      </c>
      <c r="D772" s="4" t="str">
        <f>VLOOKUP(Taulukko1[[#This Row],[Rivivalinta]],Sheet1!$C$1:$E$42,3,FALSE)</f>
        <v>Cash and cash balances at central banks</v>
      </c>
      <c r="E772" s="1" t="s">
        <v>64</v>
      </c>
      <c r="F772" s="2">
        <v>42004</v>
      </c>
      <c r="G772" s="6">
        <v>825</v>
      </c>
    </row>
    <row r="773" spans="1:7" x14ac:dyDescent="0.2">
      <c r="A773" s="5">
        <v>12</v>
      </c>
      <c r="B773" s="4" t="s">
        <v>17</v>
      </c>
      <c r="C773" s="4" t="str">
        <f>VLOOKUP(Taulukko1[[#This Row],[Rivivalinta]],Sheet1!$C$1:$E$42,2,FALSE)</f>
        <v>Lån och förskott till kreditinstitut</v>
      </c>
      <c r="D773" s="4" t="str">
        <f>VLOOKUP(Taulukko1[[#This Row],[Rivivalinta]],Sheet1!$C$1:$E$42,3,FALSE)</f>
        <v>Loans and advances to credit institutions</v>
      </c>
      <c r="E773" s="1" t="s">
        <v>64</v>
      </c>
      <c r="F773" s="2">
        <v>42004</v>
      </c>
      <c r="G773" s="6">
        <v>361</v>
      </c>
    </row>
    <row r="774" spans="1:7" x14ac:dyDescent="0.2">
      <c r="A774" s="5">
        <v>13</v>
      </c>
      <c r="B774" s="4" t="s">
        <v>18</v>
      </c>
      <c r="C774" s="4" t="str">
        <f>VLOOKUP(Taulukko1[[#This Row],[Rivivalinta]],Sheet1!$C$1:$E$42,2,FALSE)</f>
        <v>Lån och förskott till allmänheten och offentliga samfund</v>
      </c>
      <c r="D774" s="4" t="str">
        <f>VLOOKUP(Taulukko1[[#This Row],[Rivivalinta]],Sheet1!$C$1:$E$42,3,FALSE)</f>
        <v>Loans and advances to the public and public sector entities</v>
      </c>
      <c r="E774" s="1" t="s">
        <v>64</v>
      </c>
      <c r="F774" s="2">
        <v>42004</v>
      </c>
      <c r="G774" s="6">
        <v>45277</v>
      </c>
    </row>
    <row r="775" spans="1:7" x14ac:dyDescent="0.2">
      <c r="A775" s="5">
        <v>14</v>
      </c>
      <c r="B775" s="4" t="s">
        <v>19</v>
      </c>
      <c r="C775" s="4" t="str">
        <f>VLOOKUP(Taulukko1[[#This Row],[Rivivalinta]],Sheet1!$C$1:$E$42,2,FALSE)</f>
        <v>Värdepapper</v>
      </c>
      <c r="D775" s="4" t="str">
        <f>VLOOKUP(Taulukko1[[#This Row],[Rivivalinta]],Sheet1!$C$1:$E$42,3,FALSE)</f>
        <v>Debt securities</v>
      </c>
      <c r="E775" s="1" t="s">
        <v>64</v>
      </c>
      <c r="F775" s="2">
        <v>42004</v>
      </c>
      <c r="G775" s="6">
        <v>8600</v>
      </c>
    </row>
    <row r="776" spans="1:7" x14ac:dyDescent="0.2">
      <c r="A776" s="5">
        <v>15</v>
      </c>
      <c r="B776" s="4" t="s">
        <v>20</v>
      </c>
      <c r="C776" s="4" t="str">
        <f>VLOOKUP(Taulukko1[[#This Row],[Rivivalinta]],Sheet1!$C$1:$E$42,2,FALSE)</f>
        <v xml:space="preserve">Derivat </v>
      </c>
      <c r="D776" s="4" t="str">
        <f>VLOOKUP(Taulukko1[[#This Row],[Rivivalinta]],Sheet1!$C$1:$E$42,3,FALSE)</f>
        <v xml:space="preserve">Derivatives </v>
      </c>
      <c r="E776" s="1" t="s">
        <v>64</v>
      </c>
      <c r="F776" s="2">
        <v>42004</v>
      </c>
      <c r="G776" s="6"/>
    </row>
    <row r="777" spans="1:7" x14ac:dyDescent="0.2">
      <c r="A777" s="5">
        <v>16</v>
      </c>
      <c r="B777" s="4" t="s">
        <v>21</v>
      </c>
      <c r="C777" s="4" t="str">
        <f>VLOOKUP(Taulukko1[[#This Row],[Rivivalinta]],Sheet1!$C$1:$E$42,2,FALSE)</f>
        <v>Övriga tillgångar</v>
      </c>
      <c r="D777" s="4" t="str">
        <f>VLOOKUP(Taulukko1[[#This Row],[Rivivalinta]],Sheet1!$C$1:$E$42,3,FALSE)</f>
        <v>Other assets</v>
      </c>
      <c r="E777" s="1" t="s">
        <v>64</v>
      </c>
      <c r="F777" s="2">
        <v>42004</v>
      </c>
      <c r="G777" s="6">
        <v>6739</v>
      </c>
    </row>
    <row r="778" spans="1:7" x14ac:dyDescent="0.2">
      <c r="A778" s="5">
        <v>17</v>
      </c>
      <c r="B778" s="4" t="s">
        <v>22</v>
      </c>
      <c r="C778" s="4" t="str">
        <f>VLOOKUP(Taulukko1[[#This Row],[Rivivalinta]],Sheet1!$C$1:$E$42,2,FALSE)</f>
        <v>SUMMA TILLGÅNGAR</v>
      </c>
      <c r="D778" s="4" t="str">
        <f>VLOOKUP(Taulukko1[[#This Row],[Rivivalinta]],Sheet1!$C$1:$E$42,3,FALSE)</f>
        <v>TOTAL ASSETS</v>
      </c>
      <c r="E778" s="1" t="s">
        <v>64</v>
      </c>
      <c r="F778" s="2">
        <v>42004</v>
      </c>
      <c r="G778" s="6">
        <v>61802</v>
      </c>
    </row>
    <row r="779" spans="1:7" x14ac:dyDescent="0.2">
      <c r="A779" s="5">
        <v>18</v>
      </c>
      <c r="B779" s="4" t="s">
        <v>23</v>
      </c>
      <c r="C779" s="4" t="str">
        <f>VLOOKUP(Taulukko1[[#This Row],[Rivivalinta]],Sheet1!$C$1:$E$42,2,FALSE)</f>
        <v>Inlåning från kreditinstitut</v>
      </c>
      <c r="D779" s="4" t="str">
        <f>VLOOKUP(Taulukko1[[#This Row],[Rivivalinta]],Sheet1!$C$1:$E$42,3,FALSE)</f>
        <v>Deposits from credit institutions</v>
      </c>
      <c r="E779" s="1" t="s">
        <v>64</v>
      </c>
      <c r="F779" s="2">
        <v>42004</v>
      </c>
      <c r="G779" s="6">
        <v>34</v>
      </c>
    </row>
    <row r="780" spans="1:7" x14ac:dyDescent="0.2">
      <c r="A780" s="5">
        <v>19</v>
      </c>
      <c r="B780" s="4" t="s">
        <v>24</v>
      </c>
      <c r="C780" s="4" t="str">
        <f>VLOOKUP(Taulukko1[[#This Row],[Rivivalinta]],Sheet1!$C$1:$E$42,2,FALSE)</f>
        <v>Inlåning från allmänheten och offentliga samfund</v>
      </c>
      <c r="D780" s="4" t="str">
        <f>VLOOKUP(Taulukko1[[#This Row],[Rivivalinta]],Sheet1!$C$1:$E$42,3,FALSE)</f>
        <v>Deposits from the public and public sector entities</v>
      </c>
      <c r="E780" s="1" t="s">
        <v>64</v>
      </c>
      <c r="F780" s="2">
        <v>42004</v>
      </c>
      <c r="G780" s="6">
        <v>45973</v>
      </c>
    </row>
    <row r="781" spans="1:7" x14ac:dyDescent="0.2">
      <c r="A781" s="5">
        <v>20</v>
      </c>
      <c r="B781" s="4" t="s">
        <v>25</v>
      </c>
      <c r="C781" s="4" t="str">
        <f>VLOOKUP(Taulukko1[[#This Row],[Rivivalinta]],Sheet1!$C$1:$E$42,2,FALSE)</f>
        <v>Emitterade skuldebrev</v>
      </c>
      <c r="D781" s="4" t="str">
        <f>VLOOKUP(Taulukko1[[#This Row],[Rivivalinta]],Sheet1!$C$1:$E$42,3,FALSE)</f>
        <v>Debt securities issued</v>
      </c>
      <c r="E781" s="1" t="s">
        <v>64</v>
      </c>
      <c r="F781" s="2">
        <v>42004</v>
      </c>
      <c r="G781" s="6">
        <v>1379</v>
      </c>
    </row>
    <row r="782" spans="1:7" x14ac:dyDescent="0.2">
      <c r="A782" s="5">
        <v>22</v>
      </c>
      <c r="B782" s="4" t="s">
        <v>26</v>
      </c>
      <c r="C782" s="4" t="str">
        <f>VLOOKUP(Taulukko1[[#This Row],[Rivivalinta]],Sheet1!$C$1:$E$42,2,FALSE)</f>
        <v>Derivat</v>
      </c>
      <c r="D782" s="4" t="str">
        <f>VLOOKUP(Taulukko1[[#This Row],[Rivivalinta]],Sheet1!$C$1:$E$42,3,FALSE)</f>
        <v>Derivatives</v>
      </c>
      <c r="E782" s="1" t="s">
        <v>64</v>
      </c>
      <c r="F782" s="2">
        <v>42004</v>
      </c>
      <c r="G782" s="6"/>
    </row>
    <row r="783" spans="1:7" x14ac:dyDescent="0.2">
      <c r="A783" s="5">
        <v>23</v>
      </c>
      <c r="B783" s="4" t="s">
        <v>27</v>
      </c>
      <c r="C783" s="4" t="str">
        <f>VLOOKUP(Taulukko1[[#This Row],[Rivivalinta]],Sheet1!$C$1:$E$42,2,FALSE)</f>
        <v>Eget kapital</v>
      </c>
      <c r="D783" s="4" t="str">
        <f>VLOOKUP(Taulukko1[[#This Row],[Rivivalinta]],Sheet1!$C$1:$E$42,3,FALSE)</f>
        <v>Total equity</v>
      </c>
      <c r="E783" s="1" t="s">
        <v>64</v>
      </c>
      <c r="F783" s="2">
        <v>42004</v>
      </c>
      <c r="G783" s="6">
        <v>12280</v>
      </c>
    </row>
    <row r="784" spans="1:7" x14ac:dyDescent="0.2">
      <c r="A784" s="5">
        <v>21</v>
      </c>
      <c r="B784" s="4" t="s">
        <v>28</v>
      </c>
      <c r="C784" s="4" t="str">
        <f>VLOOKUP(Taulukko1[[#This Row],[Rivivalinta]],Sheet1!$C$1:$E$42,2,FALSE)</f>
        <v>Övriga skulder</v>
      </c>
      <c r="D784" s="4" t="str">
        <f>VLOOKUP(Taulukko1[[#This Row],[Rivivalinta]],Sheet1!$C$1:$E$42,3,FALSE)</f>
        <v>Other liabilities</v>
      </c>
      <c r="E784" s="1" t="s">
        <v>64</v>
      </c>
      <c r="F784" s="2">
        <v>42004</v>
      </c>
      <c r="G784" s="6">
        <v>2137</v>
      </c>
    </row>
    <row r="785" spans="1:7" x14ac:dyDescent="0.2">
      <c r="A785" s="5">
        <v>24</v>
      </c>
      <c r="B785" s="4" t="s">
        <v>29</v>
      </c>
      <c r="C785" s="4" t="str">
        <f>VLOOKUP(Taulukko1[[#This Row],[Rivivalinta]],Sheet1!$C$1:$E$42,2,FALSE)</f>
        <v>SUMMA EGET KAPITAL OCH SKULDER</v>
      </c>
      <c r="D785" s="4" t="str">
        <f>VLOOKUP(Taulukko1[[#This Row],[Rivivalinta]],Sheet1!$C$1:$E$42,3,FALSE)</f>
        <v>TOTAL EQUITY AND LIABILITIES</v>
      </c>
      <c r="E785" s="1" t="s">
        <v>64</v>
      </c>
      <c r="F785" s="2">
        <v>42004</v>
      </c>
      <c r="G785" s="6">
        <v>61803</v>
      </c>
    </row>
    <row r="786" spans="1:7" x14ac:dyDescent="0.2">
      <c r="A786" s="5">
        <v>25</v>
      </c>
      <c r="B786" s="4" t="s">
        <v>30</v>
      </c>
      <c r="C786" s="4" t="str">
        <f>VLOOKUP(Taulukko1[[#This Row],[Rivivalinta]],Sheet1!$C$1:$E$42,2,FALSE)</f>
        <v>Exponering utanför balansräkningen</v>
      </c>
      <c r="D786" s="4" t="str">
        <f>VLOOKUP(Taulukko1[[#This Row],[Rivivalinta]],Sheet1!$C$1:$E$42,3,FALSE)</f>
        <v>Off balance sheet exposures</v>
      </c>
      <c r="E786" s="1" t="s">
        <v>64</v>
      </c>
      <c r="F786" s="2">
        <v>42004</v>
      </c>
      <c r="G786" s="6">
        <v>1966</v>
      </c>
    </row>
    <row r="787" spans="1:7" x14ac:dyDescent="0.2">
      <c r="A787" s="5">
        <v>28</v>
      </c>
      <c r="B787" s="4" t="s">
        <v>31</v>
      </c>
      <c r="C787" s="4" t="str">
        <f>VLOOKUP(Taulukko1[[#This Row],[Rivivalinta]],Sheet1!$C$1:$E$42,2,FALSE)</f>
        <v>Kostnader/intäkter, %</v>
      </c>
      <c r="D787" s="4" t="str">
        <f>VLOOKUP(Taulukko1[[#This Row],[Rivivalinta]],Sheet1!$C$1:$E$42,3,FALSE)</f>
        <v>Cost/income ratio, %</v>
      </c>
      <c r="E787" s="1" t="s">
        <v>64</v>
      </c>
      <c r="F787" s="2">
        <v>42004</v>
      </c>
      <c r="G787" s="7">
        <v>0.43026706231454004</v>
      </c>
    </row>
    <row r="788" spans="1:7" x14ac:dyDescent="0.2">
      <c r="A788" s="5">
        <v>29</v>
      </c>
      <c r="B788" s="4" t="s">
        <v>32</v>
      </c>
      <c r="C788" s="4" t="str">
        <f>VLOOKUP(Taulukko1[[#This Row],[Rivivalinta]],Sheet1!$C$1:$E$42,2,FALSE)</f>
        <v>Nödlidande exponeringar/Exponeringar, %</v>
      </c>
      <c r="D788" s="4" t="str">
        <f>VLOOKUP(Taulukko1[[#This Row],[Rivivalinta]],Sheet1!$C$1:$E$42,3,FALSE)</f>
        <v>Non-performing exposures/Exposures, %</v>
      </c>
      <c r="E788" s="1" t="s">
        <v>64</v>
      </c>
      <c r="F788" s="2">
        <v>42004</v>
      </c>
      <c r="G788" s="7">
        <v>3.5165407658244332E-3</v>
      </c>
    </row>
    <row r="789" spans="1:7" x14ac:dyDescent="0.2">
      <c r="A789" s="5">
        <v>30</v>
      </c>
      <c r="B789" s="4" t="s">
        <v>33</v>
      </c>
      <c r="C789" s="4" t="str">
        <f>VLOOKUP(Taulukko1[[#This Row],[Rivivalinta]],Sheet1!$C$1:$E$42,2,FALSE)</f>
        <v>Upplupna avsättningar på nödlidande exponeringar/Nödlidande Exponeringar, %</v>
      </c>
      <c r="D789" s="4" t="str">
        <f>VLOOKUP(Taulukko1[[#This Row],[Rivivalinta]],Sheet1!$C$1:$E$42,3,FALSE)</f>
        <v>Accumulated impairments on non-performing exposures/Non-performing exposures, %</v>
      </c>
      <c r="E789" s="1" t="s">
        <v>64</v>
      </c>
      <c r="F789" s="2">
        <v>42004</v>
      </c>
      <c r="G789" s="7">
        <v>0.43827160493827161</v>
      </c>
    </row>
    <row r="790" spans="1:7" x14ac:dyDescent="0.2">
      <c r="A790" s="5">
        <v>31</v>
      </c>
      <c r="B790" s="4" t="s">
        <v>34</v>
      </c>
      <c r="C790" s="4" t="str">
        <f>VLOOKUP(Taulukko1[[#This Row],[Rivivalinta]],Sheet1!$C$1:$E$42,2,FALSE)</f>
        <v>Kapitalbas</v>
      </c>
      <c r="D790" s="4" t="str">
        <f>VLOOKUP(Taulukko1[[#This Row],[Rivivalinta]],Sheet1!$C$1:$E$42,3,FALSE)</f>
        <v>Own funds</v>
      </c>
      <c r="E790" s="1" t="s">
        <v>64</v>
      </c>
      <c r="F790" s="2">
        <v>42004</v>
      </c>
      <c r="G790" s="6">
        <v>13294.258</v>
      </c>
    </row>
    <row r="791" spans="1:7" x14ac:dyDescent="0.2">
      <c r="A791" s="5">
        <v>32</v>
      </c>
      <c r="B791" s="4" t="s">
        <v>35</v>
      </c>
      <c r="C791" s="4" t="str">
        <f>VLOOKUP(Taulukko1[[#This Row],[Rivivalinta]],Sheet1!$C$1:$E$42,2,FALSE)</f>
        <v>Kärnprimärkapital (CET 1)</v>
      </c>
      <c r="D791" s="4" t="str">
        <f>VLOOKUP(Taulukko1[[#This Row],[Rivivalinta]],Sheet1!$C$1:$E$42,3,FALSE)</f>
        <v>Common equity tier 1 capital (CET1)</v>
      </c>
      <c r="E791" s="1" t="s">
        <v>64</v>
      </c>
      <c r="F791" s="2">
        <v>42004</v>
      </c>
      <c r="G791" s="6">
        <v>12790.761</v>
      </c>
    </row>
    <row r="792" spans="1:7" x14ac:dyDescent="0.2">
      <c r="A792" s="5">
        <v>33</v>
      </c>
      <c r="B792" s="4" t="s">
        <v>36</v>
      </c>
      <c r="C792" s="4" t="str">
        <f>VLOOKUP(Taulukko1[[#This Row],[Rivivalinta]],Sheet1!$C$1:$E$42,2,FALSE)</f>
        <v>Övrigt primärkapital (AT 1)</v>
      </c>
      <c r="D792" s="4" t="str">
        <f>VLOOKUP(Taulukko1[[#This Row],[Rivivalinta]],Sheet1!$C$1:$E$42,3,FALSE)</f>
        <v>Additional tier 1 capital (AT 1)</v>
      </c>
      <c r="E792" s="1" t="s">
        <v>64</v>
      </c>
      <c r="F792" s="2">
        <v>42004</v>
      </c>
      <c r="G792" s="6">
        <v>157.21600000000001</v>
      </c>
    </row>
    <row r="793" spans="1:7" x14ac:dyDescent="0.2">
      <c r="A793" s="5">
        <v>34</v>
      </c>
      <c r="B793" s="4" t="s">
        <v>37</v>
      </c>
      <c r="C793" s="4" t="str">
        <f>VLOOKUP(Taulukko1[[#This Row],[Rivivalinta]],Sheet1!$C$1:$E$42,2,FALSE)</f>
        <v>Supplementärkapital (T2)</v>
      </c>
      <c r="D793" s="4" t="str">
        <f>VLOOKUP(Taulukko1[[#This Row],[Rivivalinta]],Sheet1!$C$1:$E$42,3,FALSE)</f>
        <v>Tier 2 capital (T2)</v>
      </c>
      <c r="E793" s="1" t="s">
        <v>64</v>
      </c>
      <c r="F793" s="2">
        <v>42004</v>
      </c>
      <c r="G793" s="6">
        <v>346.28</v>
      </c>
    </row>
    <row r="794" spans="1:7" x14ac:dyDescent="0.2">
      <c r="A794" s="5">
        <v>35</v>
      </c>
      <c r="B794" s="4" t="s">
        <v>38</v>
      </c>
      <c r="C794" s="4" t="str">
        <f>VLOOKUP(Taulukko1[[#This Row],[Rivivalinta]],Sheet1!$C$1:$E$42,2,FALSE)</f>
        <v>Summa kapitalrelationer, %</v>
      </c>
      <c r="D794" s="4" t="str">
        <f>VLOOKUP(Taulukko1[[#This Row],[Rivivalinta]],Sheet1!$C$1:$E$42,3,FALSE)</f>
        <v>Own funds ratio, %</v>
      </c>
      <c r="E794" s="1" t="s">
        <v>64</v>
      </c>
      <c r="F794" s="2">
        <v>42004</v>
      </c>
      <c r="G794" s="7">
        <v>0.29661575664878626</v>
      </c>
    </row>
    <row r="795" spans="1:7" x14ac:dyDescent="0.2">
      <c r="A795" s="5">
        <v>36</v>
      </c>
      <c r="B795" s="4" t="s">
        <v>39</v>
      </c>
      <c r="C795" s="4" t="str">
        <f>VLOOKUP(Taulukko1[[#This Row],[Rivivalinta]],Sheet1!$C$1:$E$42,2,FALSE)</f>
        <v>Primärkapitalrelation, %</v>
      </c>
      <c r="D795" s="4" t="str">
        <f>VLOOKUP(Taulukko1[[#This Row],[Rivivalinta]],Sheet1!$C$1:$E$42,3,FALSE)</f>
        <v>Tier 1 ratio, %</v>
      </c>
      <c r="E795" s="1" t="s">
        <v>64</v>
      </c>
      <c r="F795" s="2">
        <v>42004</v>
      </c>
      <c r="G795" s="7">
        <v>0.28888968417237587</v>
      </c>
    </row>
    <row r="796" spans="1:7" x14ac:dyDescent="0.2">
      <c r="A796" s="5">
        <v>37</v>
      </c>
      <c r="B796" s="4" t="s">
        <v>40</v>
      </c>
      <c r="C796" s="4" t="str">
        <f>VLOOKUP(Taulukko1[[#This Row],[Rivivalinta]],Sheet1!$C$1:$E$42,2,FALSE)</f>
        <v>Kärnprimärkapitalrelation, %</v>
      </c>
      <c r="D796" s="4" t="str">
        <f>VLOOKUP(Taulukko1[[#This Row],[Rivivalinta]],Sheet1!$C$1:$E$42,3,FALSE)</f>
        <v>CET 1 ratio, %</v>
      </c>
      <c r="E796" s="1" t="s">
        <v>64</v>
      </c>
      <c r="F796" s="2">
        <v>42004</v>
      </c>
      <c r="G796" s="7">
        <v>0.28538194851708054</v>
      </c>
    </row>
    <row r="797" spans="1:7" x14ac:dyDescent="0.2">
      <c r="A797" s="5">
        <v>38</v>
      </c>
      <c r="B797" s="4" t="s">
        <v>41</v>
      </c>
      <c r="C797" s="4" t="str">
        <f>VLOOKUP(Taulukko1[[#This Row],[Rivivalinta]],Sheet1!$C$1:$E$42,2,FALSE)</f>
        <v>Summa exponeringsbelopp (RWA)</v>
      </c>
      <c r="D797" s="4" t="str">
        <f>VLOOKUP(Taulukko1[[#This Row],[Rivivalinta]],Sheet1!$C$1:$E$42,3,FALSE)</f>
        <v>Total risk weighted assets (RWA)</v>
      </c>
      <c r="E797" s="1" t="s">
        <v>64</v>
      </c>
      <c r="F797" s="2">
        <v>42004</v>
      </c>
      <c r="G797" s="6">
        <v>44819.796999999999</v>
      </c>
    </row>
    <row r="798" spans="1:7" x14ac:dyDescent="0.2">
      <c r="A798" s="5">
        <v>39</v>
      </c>
      <c r="B798" s="4" t="s">
        <v>42</v>
      </c>
      <c r="C798" s="4" t="str">
        <f>VLOOKUP(Taulukko1[[#This Row],[Rivivalinta]],Sheet1!$C$1:$E$42,2,FALSE)</f>
        <v>Exponeringsbelopp för kredit-, motpart- och utspädningsrisker</v>
      </c>
      <c r="D798" s="4" t="str">
        <f>VLOOKUP(Taulukko1[[#This Row],[Rivivalinta]],Sheet1!$C$1:$E$42,3,FALSE)</f>
        <v>Credit and counterparty risks</v>
      </c>
      <c r="E798" s="1" t="s">
        <v>64</v>
      </c>
      <c r="F798" s="2">
        <v>42004</v>
      </c>
      <c r="G798" s="6">
        <v>40358.074000000001</v>
      </c>
    </row>
    <row r="799" spans="1:7" x14ac:dyDescent="0.2">
      <c r="A799" s="5">
        <v>40</v>
      </c>
      <c r="B799" s="4" t="s">
        <v>43</v>
      </c>
      <c r="C799" s="4" t="str">
        <f>VLOOKUP(Taulukko1[[#This Row],[Rivivalinta]],Sheet1!$C$1:$E$42,2,FALSE)</f>
        <v>Exponeringsbelopp för positions-, valutakurs- och råvarurisker</v>
      </c>
      <c r="D799" s="4" t="str">
        <f>VLOOKUP(Taulukko1[[#This Row],[Rivivalinta]],Sheet1!$C$1:$E$42,3,FALSE)</f>
        <v>Position, currency and commodity risks</v>
      </c>
      <c r="E799" s="1" t="s">
        <v>64</v>
      </c>
      <c r="F799" s="2">
        <v>42004</v>
      </c>
      <c r="G799" s="6">
        <v>1261.8119999999999</v>
      </c>
    </row>
    <row r="800" spans="1:7" x14ac:dyDescent="0.2">
      <c r="A800" s="5">
        <v>41</v>
      </c>
      <c r="B800" s="4" t="s">
        <v>44</v>
      </c>
      <c r="C800" s="4" t="str">
        <f>VLOOKUP(Taulukko1[[#This Row],[Rivivalinta]],Sheet1!$C$1:$E$42,2,FALSE)</f>
        <v>Exponeringsbelopp för operativ risk</v>
      </c>
      <c r="D800" s="4" t="str">
        <f>VLOOKUP(Taulukko1[[#This Row],[Rivivalinta]],Sheet1!$C$1:$E$42,3,FALSE)</f>
        <v>Operational risks</v>
      </c>
      <c r="E800" s="1" t="s">
        <v>64</v>
      </c>
      <c r="F800" s="2">
        <v>42004</v>
      </c>
      <c r="G800" s="6">
        <v>3199.9110000000001</v>
      </c>
    </row>
    <row r="801" spans="1:7" x14ac:dyDescent="0.2">
      <c r="A801" s="5">
        <v>42</v>
      </c>
      <c r="B801" s="4" t="s">
        <v>45</v>
      </c>
      <c r="C801" s="4" t="str">
        <f>VLOOKUP(Taulukko1[[#This Row],[Rivivalinta]],Sheet1!$C$1:$E$42,2,FALSE)</f>
        <v>Övriga riskexponeringar</v>
      </c>
      <c r="D801" s="4" t="str">
        <f>VLOOKUP(Taulukko1[[#This Row],[Rivivalinta]],Sheet1!$C$1:$E$42,3,FALSE)</f>
        <v>Other risks</v>
      </c>
      <c r="E801" s="1" t="s">
        <v>64</v>
      </c>
      <c r="F801" s="2">
        <v>42004</v>
      </c>
      <c r="G801" s="6"/>
    </row>
    <row r="802" spans="1:7" x14ac:dyDescent="0.2">
      <c r="A802" s="5">
        <v>1</v>
      </c>
      <c r="B802" s="4" t="s">
        <v>5</v>
      </c>
      <c r="C802" s="4" t="str">
        <f>VLOOKUP(Taulukko1[[#This Row],[Rivivalinta]],Sheet1!$C$1:$E$42,2,FALSE)</f>
        <v>Räntenetto</v>
      </c>
      <c r="D802" s="4" t="str">
        <f>VLOOKUP(Taulukko1[[#This Row],[Rivivalinta]],Sheet1!$C$1:$E$42,3,FALSE)</f>
        <v>Net interest margin</v>
      </c>
      <c r="E802" s="1" t="s">
        <v>65</v>
      </c>
      <c r="F802" s="2">
        <v>42004</v>
      </c>
      <c r="G802" s="6">
        <v>1625</v>
      </c>
    </row>
    <row r="803" spans="1:7" x14ac:dyDescent="0.2">
      <c r="A803" s="5">
        <v>2</v>
      </c>
      <c r="B803" s="4" t="s">
        <v>7</v>
      </c>
      <c r="C803" s="4" t="str">
        <f>VLOOKUP(Taulukko1[[#This Row],[Rivivalinta]],Sheet1!$C$1:$E$42,2,FALSE)</f>
        <v>Netto, avgifts- och provisionsintäkter</v>
      </c>
      <c r="D803" s="4" t="str">
        <f>VLOOKUP(Taulukko1[[#This Row],[Rivivalinta]],Sheet1!$C$1:$E$42,3,FALSE)</f>
        <v>Net fee and commission income</v>
      </c>
      <c r="E803" s="1" t="s">
        <v>65</v>
      </c>
      <c r="F803" s="2">
        <v>42004</v>
      </c>
      <c r="G803" s="6">
        <v>842</v>
      </c>
    </row>
    <row r="804" spans="1:7" x14ac:dyDescent="0.2">
      <c r="A804" s="5">
        <v>3</v>
      </c>
      <c r="B804" s="4" t="s">
        <v>8</v>
      </c>
      <c r="C804" s="4" t="str">
        <f>VLOOKUP(Taulukko1[[#This Row],[Rivivalinta]],Sheet1!$C$1:$E$42,2,FALSE)</f>
        <v>Avgifts- och provisionsintäkter</v>
      </c>
      <c r="D804" s="4" t="str">
        <f>VLOOKUP(Taulukko1[[#This Row],[Rivivalinta]],Sheet1!$C$1:$E$42,3,FALSE)</f>
        <v>Fee and commission income</v>
      </c>
      <c r="E804" s="1" t="s">
        <v>65</v>
      </c>
      <c r="F804" s="2">
        <v>42004</v>
      </c>
      <c r="G804" s="6">
        <v>930</v>
      </c>
    </row>
    <row r="805" spans="1:7" x14ac:dyDescent="0.2">
      <c r="A805" s="5">
        <v>4</v>
      </c>
      <c r="B805" s="4" t="s">
        <v>9</v>
      </c>
      <c r="C805" s="4" t="str">
        <f>VLOOKUP(Taulukko1[[#This Row],[Rivivalinta]],Sheet1!$C$1:$E$42,2,FALSE)</f>
        <v>Avgifts- och provisionskostnader</v>
      </c>
      <c r="D805" s="4" t="str">
        <f>VLOOKUP(Taulukko1[[#This Row],[Rivivalinta]],Sheet1!$C$1:$E$42,3,FALSE)</f>
        <v>Fee and commission expenses</v>
      </c>
      <c r="E805" s="1" t="s">
        <v>65</v>
      </c>
      <c r="F805" s="2">
        <v>42004</v>
      </c>
      <c r="G805" s="6">
        <v>88</v>
      </c>
    </row>
    <row r="806" spans="1:7" x14ac:dyDescent="0.2">
      <c r="A806" s="5">
        <v>5</v>
      </c>
      <c r="B806" s="4" t="s">
        <v>10</v>
      </c>
      <c r="C806" s="4" t="str">
        <f>VLOOKUP(Taulukko1[[#This Row],[Rivivalinta]],Sheet1!$C$1:$E$42,2,FALSE)</f>
        <v>Nettointäkter från handel och investeringar</v>
      </c>
      <c r="D806" s="4" t="str">
        <f>VLOOKUP(Taulukko1[[#This Row],[Rivivalinta]],Sheet1!$C$1:$E$42,3,FALSE)</f>
        <v>Net trading and investing income</v>
      </c>
      <c r="E806" s="1" t="s">
        <v>65</v>
      </c>
      <c r="F806" s="2">
        <v>42004</v>
      </c>
      <c r="G806" s="6">
        <v>44</v>
      </c>
    </row>
    <row r="807" spans="1:7" x14ac:dyDescent="0.2">
      <c r="A807" s="5">
        <v>6</v>
      </c>
      <c r="B807" s="4" t="s">
        <v>11</v>
      </c>
      <c r="C807" s="4" t="str">
        <f>VLOOKUP(Taulukko1[[#This Row],[Rivivalinta]],Sheet1!$C$1:$E$42,2,FALSE)</f>
        <v>Övriga intäkter</v>
      </c>
      <c r="D807" s="4" t="str">
        <f>VLOOKUP(Taulukko1[[#This Row],[Rivivalinta]],Sheet1!$C$1:$E$42,3,FALSE)</f>
        <v>Other income</v>
      </c>
      <c r="E807" s="1" t="s">
        <v>65</v>
      </c>
      <c r="F807" s="2">
        <v>42004</v>
      </c>
      <c r="G807" s="6">
        <v>216</v>
      </c>
    </row>
    <row r="808" spans="1:7" x14ac:dyDescent="0.2">
      <c r="A808" s="5">
        <v>7</v>
      </c>
      <c r="B808" s="4" t="s">
        <v>12</v>
      </c>
      <c r="C808" s="4" t="str">
        <f>VLOOKUP(Taulukko1[[#This Row],[Rivivalinta]],Sheet1!$C$1:$E$42,2,FALSE)</f>
        <v>Totala inkomster</v>
      </c>
      <c r="D808" s="4" t="str">
        <f>VLOOKUP(Taulukko1[[#This Row],[Rivivalinta]],Sheet1!$C$1:$E$42,3,FALSE)</f>
        <v>Total income</v>
      </c>
      <c r="E808" s="1" t="s">
        <v>65</v>
      </c>
      <c r="F808" s="2">
        <v>42004</v>
      </c>
      <c r="G808" s="6">
        <v>2727</v>
      </c>
    </row>
    <row r="809" spans="1:7" x14ac:dyDescent="0.2">
      <c r="A809" s="5">
        <v>8</v>
      </c>
      <c r="B809" s="4" t="s">
        <v>13</v>
      </c>
      <c r="C809" s="4" t="str">
        <f>VLOOKUP(Taulukko1[[#This Row],[Rivivalinta]],Sheet1!$C$1:$E$42,2,FALSE)</f>
        <v>Totala kostnader</v>
      </c>
      <c r="D809" s="4" t="str">
        <f>VLOOKUP(Taulukko1[[#This Row],[Rivivalinta]],Sheet1!$C$1:$E$42,3,FALSE)</f>
        <v>Total expenses</v>
      </c>
      <c r="E809" s="1" t="s">
        <v>65</v>
      </c>
      <c r="F809" s="2">
        <v>42004</v>
      </c>
      <c r="G809" s="6">
        <v>2153</v>
      </c>
    </row>
    <row r="810" spans="1:7" x14ac:dyDescent="0.2">
      <c r="A810" s="5">
        <v>9</v>
      </c>
      <c r="B810" s="4" t="s">
        <v>14</v>
      </c>
      <c r="C810" s="4" t="str">
        <f>VLOOKUP(Taulukko1[[#This Row],[Rivivalinta]],Sheet1!$C$1:$E$42,2,FALSE)</f>
        <v>Nedskrivningar av lån och fordringar</v>
      </c>
      <c r="D810" s="4" t="str">
        <f>VLOOKUP(Taulukko1[[#This Row],[Rivivalinta]],Sheet1!$C$1:$E$42,3,FALSE)</f>
        <v>Impairments on loans and receivables</v>
      </c>
      <c r="E810" s="1" t="s">
        <v>65</v>
      </c>
      <c r="F810" s="2">
        <v>42004</v>
      </c>
      <c r="G810" s="6">
        <v>48</v>
      </c>
    </row>
    <row r="811" spans="1:7" x14ac:dyDescent="0.2">
      <c r="A811" s="5">
        <v>10</v>
      </c>
      <c r="B811" s="4" t="s">
        <v>15</v>
      </c>
      <c r="C811" s="4" t="str">
        <f>VLOOKUP(Taulukko1[[#This Row],[Rivivalinta]],Sheet1!$C$1:$E$42,2,FALSE)</f>
        <v>Rörelsevinst/-förlust</v>
      </c>
      <c r="D811" s="4" t="str">
        <f>VLOOKUP(Taulukko1[[#This Row],[Rivivalinta]],Sheet1!$C$1:$E$42,3,FALSE)</f>
        <v>Operatingprofit/-loss</v>
      </c>
      <c r="E811" s="1" t="s">
        <v>65</v>
      </c>
      <c r="F811" s="2">
        <v>42004</v>
      </c>
      <c r="G811" s="6">
        <v>526</v>
      </c>
    </row>
    <row r="812" spans="1:7" x14ac:dyDescent="0.2">
      <c r="A812" s="5">
        <v>11</v>
      </c>
      <c r="B812" s="4" t="s">
        <v>16</v>
      </c>
      <c r="C812" s="4" t="str">
        <f>VLOOKUP(Taulukko1[[#This Row],[Rivivalinta]],Sheet1!$C$1:$E$42,2,FALSE)</f>
        <v>Kontanta medel och kassabehållning hos centralbanker</v>
      </c>
      <c r="D812" s="4" t="str">
        <f>VLOOKUP(Taulukko1[[#This Row],[Rivivalinta]],Sheet1!$C$1:$E$42,3,FALSE)</f>
        <v>Cash and cash balances at central banks</v>
      </c>
      <c r="E812" s="1" t="s">
        <v>65</v>
      </c>
      <c r="F812" s="2">
        <v>42004</v>
      </c>
      <c r="G812" s="6">
        <v>7404</v>
      </c>
    </row>
    <row r="813" spans="1:7" x14ac:dyDescent="0.2">
      <c r="A813" s="5">
        <v>12</v>
      </c>
      <c r="B813" s="4" t="s">
        <v>17</v>
      </c>
      <c r="C813" s="4" t="str">
        <f>VLOOKUP(Taulukko1[[#This Row],[Rivivalinta]],Sheet1!$C$1:$E$42,2,FALSE)</f>
        <v>Lån och förskott till kreditinstitut</v>
      </c>
      <c r="D813" s="4" t="str">
        <f>VLOOKUP(Taulukko1[[#This Row],[Rivivalinta]],Sheet1!$C$1:$E$42,3,FALSE)</f>
        <v>Loans and advances to credit institutions</v>
      </c>
      <c r="E813" s="1" t="s">
        <v>65</v>
      </c>
      <c r="F813" s="2">
        <v>42004</v>
      </c>
      <c r="G813" s="6">
        <v>3216</v>
      </c>
    </row>
    <row r="814" spans="1:7" x14ac:dyDescent="0.2">
      <c r="A814" s="5">
        <v>13</v>
      </c>
      <c r="B814" s="4" t="s">
        <v>18</v>
      </c>
      <c r="C814" s="4" t="str">
        <f>VLOOKUP(Taulukko1[[#This Row],[Rivivalinta]],Sheet1!$C$1:$E$42,2,FALSE)</f>
        <v>Lån och förskott till allmänheten och offentliga samfund</v>
      </c>
      <c r="D814" s="4" t="str">
        <f>VLOOKUP(Taulukko1[[#This Row],[Rivivalinta]],Sheet1!$C$1:$E$42,3,FALSE)</f>
        <v>Loans and advances to the public and public sector entities</v>
      </c>
      <c r="E814" s="1" t="s">
        <v>65</v>
      </c>
      <c r="F814" s="2">
        <v>42004</v>
      </c>
      <c r="G814" s="6">
        <v>79897</v>
      </c>
    </row>
    <row r="815" spans="1:7" x14ac:dyDescent="0.2">
      <c r="A815" s="5">
        <v>14</v>
      </c>
      <c r="B815" s="4" t="s">
        <v>19</v>
      </c>
      <c r="C815" s="4" t="str">
        <f>VLOOKUP(Taulukko1[[#This Row],[Rivivalinta]],Sheet1!$C$1:$E$42,2,FALSE)</f>
        <v>Värdepapper</v>
      </c>
      <c r="D815" s="4" t="str">
        <f>VLOOKUP(Taulukko1[[#This Row],[Rivivalinta]],Sheet1!$C$1:$E$42,3,FALSE)</f>
        <v>Debt securities</v>
      </c>
      <c r="E815" s="1" t="s">
        <v>65</v>
      </c>
      <c r="F815" s="2">
        <v>42004</v>
      </c>
      <c r="G815" s="6">
        <v>10241</v>
      </c>
    </row>
    <row r="816" spans="1:7" x14ac:dyDescent="0.2">
      <c r="A816" s="5">
        <v>15</v>
      </c>
      <c r="B816" s="4" t="s">
        <v>20</v>
      </c>
      <c r="C816" s="4" t="str">
        <f>VLOOKUP(Taulukko1[[#This Row],[Rivivalinta]],Sheet1!$C$1:$E$42,2,FALSE)</f>
        <v xml:space="preserve">Derivat </v>
      </c>
      <c r="D816" s="4" t="str">
        <f>VLOOKUP(Taulukko1[[#This Row],[Rivivalinta]],Sheet1!$C$1:$E$42,3,FALSE)</f>
        <v xml:space="preserve">Derivatives </v>
      </c>
      <c r="E816" s="1" t="s">
        <v>65</v>
      </c>
      <c r="F816" s="2">
        <v>42004</v>
      </c>
      <c r="G816" s="6"/>
    </row>
    <row r="817" spans="1:7" x14ac:dyDescent="0.2">
      <c r="A817" s="5">
        <v>16</v>
      </c>
      <c r="B817" s="4" t="s">
        <v>21</v>
      </c>
      <c r="C817" s="4" t="str">
        <f>VLOOKUP(Taulukko1[[#This Row],[Rivivalinta]],Sheet1!$C$1:$E$42,2,FALSE)</f>
        <v>Övriga tillgångar</v>
      </c>
      <c r="D817" s="4" t="str">
        <f>VLOOKUP(Taulukko1[[#This Row],[Rivivalinta]],Sheet1!$C$1:$E$42,3,FALSE)</f>
        <v>Other assets</v>
      </c>
      <c r="E817" s="1" t="s">
        <v>65</v>
      </c>
      <c r="F817" s="2">
        <v>42004</v>
      </c>
      <c r="G817" s="6">
        <v>6683</v>
      </c>
    </row>
    <row r="818" spans="1:7" x14ac:dyDescent="0.2">
      <c r="A818" s="5">
        <v>17</v>
      </c>
      <c r="B818" s="4" t="s">
        <v>22</v>
      </c>
      <c r="C818" s="4" t="str">
        <f>VLOOKUP(Taulukko1[[#This Row],[Rivivalinta]],Sheet1!$C$1:$E$42,2,FALSE)</f>
        <v>SUMMA TILLGÅNGAR</v>
      </c>
      <c r="D818" s="4" t="str">
        <f>VLOOKUP(Taulukko1[[#This Row],[Rivivalinta]],Sheet1!$C$1:$E$42,3,FALSE)</f>
        <v>TOTAL ASSETS</v>
      </c>
      <c r="E818" s="1" t="s">
        <v>65</v>
      </c>
      <c r="F818" s="2">
        <v>42004</v>
      </c>
      <c r="G818" s="6">
        <v>107441</v>
      </c>
    </row>
    <row r="819" spans="1:7" x14ac:dyDescent="0.2">
      <c r="A819" s="5">
        <v>18</v>
      </c>
      <c r="B819" s="4" t="s">
        <v>23</v>
      </c>
      <c r="C819" s="4" t="str">
        <f>VLOOKUP(Taulukko1[[#This Row],[Rivivalinta]],Sheet1!$C$1:$E$42,2,FALSE)</f>
        <v>Inlåning från kreditinstitut</v>
      </c>
      <c r="D819" s="4" t="str">
        <f>VLOOKUP(Taulukko1[[#This Row],[Rivivalinta]],Sheet1!$C$1:$E$42,3,FALSE)</f>
        <v>Deposits from credit institutions</v>
      </c>
      <c r="E819" s="1" t="s">
        <v>65</v>
      </c>
      <c r="F819" s="2">
        <v>42004</v>
      </c>
      <c r="G819" s="6">
        <v>18</v>
      </c>
    </row>
    <row r="820" spans="1:7" x14ac:dyDescent="0.2">
      <c r="A820" s="5">
        <v>19</v>
      </c>
      <c r="B820" s="4" t="s">
        <v>24</v>
      </c>
      <c r="C820" s="4" t="str">
        <f>VLOOKUP(Taulukko1[[#This Row],[Rivivalinta]],Sheet1!$C$1:$E$42,2,FALSE)</f>
        <v>Inlåning från allmänheten och offentliga samfund</v>
      </c>
      <c r="D820" s="4" t="str">
        <f>VLOOKUP(Taulukko1[[#This Row],[Rivivalinta]],Sheet1!$C$1:$E$42,3,FALSE)</f>
        <v>Deposits from the public and public sector entities</v>
      </c>
      <c r="E820" s="1" t="s">
        <v>65</v>
      </c>
      <c r="F820" s="2">
        <v>42004</v>
      </c>
      <c r="G820" s="6">
        <v>93816</v>
      </c>
    </row>
    <row r="821" spans="1:7" x14ac:dyDescent="0.2">
      <c r="A821" s="5">
        <v>20</v>
      </c>
      <c r="B821" s="4" t="s">
        <v>25</v>
      </c>
      <c r="C821" s="4" t="str">
        <f>VLOOKUP(Taulukko1[[#This Row],[Rivivalinta]],Sheet1!$C$1:$E$42,2,FALSE)</f>
        <v>Emitterade skuldebrev</v>
      </c>
      <c r="D821" s="4" t="str">
        <f>VLOOKUP(Taulukko1[[#This Row],[Rivivalinta]],Sheet1!$C$1:$E$42,3,FALSE)</f>
        <v>Debt securities issued</v>
      </c>
      <c r="E821" s="1" t="s">
        <v>65</v>
      </c>
      <c r="F821" s="2">
        <v>42004</v>
      </c>
      <c r="G821" s="6"/>
    </row>
    <row r="822" spans="1:7" x14ac:dyDescent="0.2">
      <c r="A822" s="5">
        <v>22</v>
      </c>
      <c r="B822" s="4" t="s">
        <v>26</v>
      </c>
      <c r="C822" s="4" t="str">
        <f>VLOOKUP(Taulukko1[[#This Row],[Rivivalinta]],Sheet1!$C$1:$E$42,2,FALSE)</f>
        <v>Derivat</v>
      </c>
      <c r="D822" s="4" t="str">
        <f>VLOOKUP(Taulukko1[[#This Row],[Rivivalinta]],Sheet1!$C$1:$E$42,3,FALSE)</f>
        <v>Derivatives</v>
      </c>
      <c r="E822" s="1" t="s">
        <v>65</v>
      </c>
      <c r="F822" s="2">
        <v>42004</v>
      </c>
      <c r="G822" s="6"/>
    </row>
    <row r="823" spans="1:7" x14ac:dyDescent="0.2">
      <c r="A823" s="5">
        <v>23</v>
      </c>
      <c r="B823" s="4" t="s">
        <v>27</v>
      </c>
      <c r="C823" s="4" t="str">
        <f>VLOOKUP(Taulukko1[[#This Row],[Rivivalinta]],Sheet1!$C$1:$E$42,2,FALSE)</f>
        <v>Eget kapital</v>
      </c>
      <c r="D823" s="4" t="str">
        <f>VLOOKUP(Taulukko1[[#This Row],[Rivivalinta]],Sheet1!$C$1:$E$42,3,FALSE)</f>
        <v>Total equity</v>
      </c>
      <c r="E823" s="1" t="s">
        <v>65</v>
      </c>
      <c r="F823" s="2">
        <v>42004</v>
      </c>
      <c r="G823" s="6">
        <v>9171</v>
      </c>
    </row>
    <row r="824" spans="1:7" x14ac:dyDescent="0.2">
      <c r="A824" s="5">
        <v>21</v>
      </c>
      <c r="B824" s="4" t="s">
        <v>28</v>
      </c>
      <c r="C824" s="4" t="str">
        <f>VLOOKUP(Taulukko1[[#This Row],[Rivivalinta]],Sheet1!$C$1:$E$42,2,FALSE)</f>
        <v>Övriga skulder</v>
      </c>
      <c r="D824" s="4" t="str">
        <f>VLOOKUP(Taulukko1[[#This Row],[Rivivalinta]],Sheet1!$C$1:$E$42,3,FALSE)</f>
        <v>Other liabilities</v>
      </c>
      <c r="E824" s="1" t="s">
        <v>65</v>
      </c>
      <c r="F824" s="2">
        <v>42004</v>
      </c>
      <c r="G824" s="6">
        <v>4436</v>
      </c>
    </row>
    <row r="825" spans="1:7" x14ac:dyDescent="0.2">
      <c r="A825" s="5">
        <v>24</v>
      </c>
      <c r="B825" s="4" t="s">
        <v>29</v>
      </c>
      <c r="C825" s="4" t="str">
        <f>VLOOKUP(Taulukko1[[#This Row],[Rivivalinta]],Sheet1!$C$1:$E$42,2,FALSE)</f>
        <v>SUMMA EGET KAPITAL OCH SKULDER</v>
      </c>
      <c r="D825" s="4" t="str">
        <f>VLOOKUP(Taulukko1[[#This Row],[Rivivalinta]],Sheet1!$C$1:$E$42,3,FALSE)</f>
        <v>TOTAL EQUITY AND LIABILITIES</v>
      </c>
      <c r="E825" s="1" t="s">
        <v>65</v>
      </c>
      <c r="F825" s="2">
        <v>42004</v>
      </c>
      <c r="G825" s="6">
        <v>107441</v>
      </c>
    </row>
    <row r="826" spans="1:7" x14ac:dyDescent="0.2">
      <c r="A826" s="5">
        <v>25</v>
      </c>
      <c r="B826" s="4" t="s">
        <v>30</v>
      </c>
      <c r="C826" s="4" t="str">
        <f>VLOOKUP(Taulukko1[[#This Row],[Rivivalinta]],Sheet1!$C$1:$E$42,2,FALSE)</f>
        <v>Exponering utanför balansräkningen</v>
      </c>
      <c r="D826" s="4" t="str">
        <f>VLOOKUP(Taulukko1[[#This Row],[Rivivalinta]],Sheet1!$C$1:$E$42,3,FALSE)</f>
        <v>Off balance sheet exposures</v>
      </c>
      <c r="E826" s="1" t="s">
        <v>65</v>
      </c>
      <c r="F826" s="2">
        <v>42004</v>
      </c>
      <c r="G826" s="6">
        <v>4886</v>
      </c>
    </row>
    <row r="827" spans="1:7" x14ac:dyDescent="0.2">
      <c r="A827" s="5">
        <v>28</v>
      </c>
      <c r="B827" s="4" t="s">
        <v>31</v>
      </c>
      <c r="C827" s="4" t="str">
        <f>VLOOKUP(Taulukko1[[#This Row],[Rivivalinta]],Sheet1!$C$1:$E$42,2,FALSE)</f>
        <v>Kostnader/intäkter, %</v>
      </c>
      <c r="D827" s="4" t="str">
        <f>VLOOKUP(Taulukko1[[#This Row],[Rivivalinta]],Sheet1!$C$1:$E$42,3,FALSE)</f>
        <v>Cost/income ratio, %</v>
      </c>
      <c r="E827" s="1" t="s">
        <v>65</v>
      </c>
      <c r="F827" s="2">
        <v>42004</v>
      </c>
      <c r="G827" s="7">
        <v>0.73202614379084963</v>
      </c>
    </row>
    <row r="828" spans="1:7" x14ac:dyDescent="0.2">
      <c r="A828" s="5">
        <v>29</v>
      </c>
      <c r="B828" s="4" t="s">
        <v>32</v>
      </c>
      <c r="C828" s="4" t="str">
        <f>VLOOKUP(Taulukko1[[#This Row],[Rivivalinta]],Sheet1!$C$1:$E$42,2,FALSE)</f>
        <v>Nödlidande exponeringar/Exponeringar, %</v>
      </c>
      <c r="D828" s="4" t="str">
        <f>VLOOKUP(Taulukko1[[#This Row],[Rivivalinta]],Sheet1!$C$1:$E$42,3,FALSE)</f>
        <v>Non-performing exposures/Exposures, %</v>
      </c>
      <c r="E828" s="1" t="s">
        <v>65</v>
      </c>
      <c r="F828" s="2">
        <v>42004</v>
      </c>
      <c r="G828" s="7">
        <v>1.3820288183052721E-2</v>
      </c>
    </row>
    <row r="829" spans="1:7" x14ac:dyDescent="0.2">
      <c r="A829" s="5">
        <v>30</v>
      </c>
      <c r="B829" s="4" t="s">
        <v>33</v>
      </c>
      <c r="C829" s="4" t="str">
        <f>VLOOKUP(Taulukko1[[#This Row],[Rivivalinta]],Sheet1!$C$1:$E$42,2,FALSE)</f>
        <v>Upplupna avsättningar på nödlidande exponeringar/Nödlidande Exponeringar, %</v>
      </c>
      <c r="D829" s="4" t="str">
        <f>VLOOKUP(Taulukko1[[#This Row],[Rivivalinta]],Sheet1!$C$1:$E$42,3,FALSE)</f>
        <v>Accumulated impairments on non-performing exposures/Non-performing exposures, %</v>
      </c>
      <c r="E829" s="1" t="s">
        <v>65</v>
      </c>
      <c r="F829" s="2">
        <v>42004</v>
      </c>
      <c r="G829" s="7">
        <v>3.2173913043478261E-2</v>
      </c>
    </row>
    <row r="830" spans="1:7" x14ac:dyDescent="0.2">
      <c r="A830" s="5">
        <v>31</v>
      </c>
      <c r="B830" s="4" t="s">
        <v>34</v>
      </c>
      <c r="C830" s="4" t="str">
        <f>VLOOKUP(Taulukko1[[#This Row],[Rivivalinta]],Sheet1!$C$1:$E$42,2,FALSE)</f>
        <v>Kapitalbas</v>
      </c>
      <c r="D830" s="4" t="str">
        <f>VLOOKUP(Taulukko1[[#This Row],[Rivivalinta]],Sheet1!$C$1:$E$42,3,FALSE)</f>
        <v>Own funds</v>
      </c>
      <c r="E830" s="1" t="s">
        <v>65</v>
      </c>
      <c r="F830" s="2">
        <v>42004</v>
      </c>
      <c r="G830" s="6">
        <v>10480.89</v>
      </c>
    </row>
    <row r="831" spans="1:7" x14ac:dyDescent="0.2">
      <c r="A831" s="5">
        <v>32</v>
      </c>
      <c r="B831" s="4" t="s">
        <v>35</v>
      </c>
      <c r="C831" s="4" t="str">
        <f>VLOOKUP(Taulukko1[[#This Row],[Rivivalinta]],Sheet1!$C$1:$E$42,2,FALSE)</f>
        <v>Kärnprimärkapital (CET 1)</v>
      </c>
      <c r="D831" s="4" t="str">
        <f>VLOOKUP(Taulukko1[[#This Row],[Rivivalinta]],Sheet1!$C$1:$E$42,3,FALSE)</f>
        <v>Common equity tier 1 capital (CET1)</v>
      </c>
      <c r="E831" s="1" t="s">
        <v>65</v>
      </c>
      <c r="F831" s="2">
        <v>42004</v>
      </c>
      <c r="G831" s="6">
        <v>9803.9449999999997</v>
      </c>
    </row>
    <row r="832" spans="1:7" x14ac:dyDescent="0.2">
      <c r="A832" s="5">
        <v>33</v>
      </c>
      <c r="B832" s="4" t="s">
        <v>36</v>
      </c>
      <c r="C832" s="4" t="str">
        <f>VLOOKUP(Taulukko1[[#This Row],[Rivivalinta]],Sheet1!$C$1:$E$42,2,FALSE)</f>
        <v>Övrigt primärkapital (AT 1)</v>
      </c>
      <c r="D832" s="4" t="str">
        <f>VLOOKUP(Taulukko1[[#This Row],[Rivivalinta]],Sheet1!$C$1:$E$42,3,FALSE)</f>
        <v>Additional tier 1 capital (AT 1)</v>
      </c>
      <c r="E832" s="1" t="s">
        <v>65</v>
      </c>
      <c r="F832" s="2">
        <v>42004</v>
      </c>
      <c r="G832" s="6">
        <v>312.16000000000003</v>
      </c>
    </row>
    <row r="833" spans="1:7" x14ac:dyDescent="0.2">
      <c r="A833" s="5">
        <v>34</v>
      </c>
      <c r="B833" s="4" t="s">
        <v>37</v>
      </c>
      <c r="C833" s="4" t="str">
        <f>VLOOKUP(Taulukko1[[#This Row],[Rivivalinta]],Sheet1!$C$1:$E$42,2,FALSE)</f>
        <v>Supplementärkapital (T2)</v>
      </c>
      <c r="D833" s="4" t="str">
        <f>VLOOKUP(Taulukko1[[#This Row],[Rivivalinta]],Sheet1!$C$1:$E$42,3,FALSE)</f>
        <v>Tier 2 capital (T2)</v>
      </c>
      <c r="E833" s="1" t="s">
        <v>65</v>
      </c>
      <c r="F833" s="2">
        <v>42004</v>
      </c>
      <c r="G833" s="6">
        <v>364.786</v>
      </c>
    </row>
    <row r="834" spans="1:7" x14ac:dyDescent="0.2">
      <c r="A834" s="5">
        <v>35</v>
      </c>
      <c r="B834" s="4" t="s">
        <v>38</v>
      </c>
      <c r="C834" s="4" t="str">
        <f>VLOOKUP(Taulukko1[[#This Row],[Rivivalinta]],Sheet1!$C$1:$E$42,2,FALSE)</f>
        <v>Summa kapitalrelationer, %</v>
      </c>
      <c r="D834" s="4" t="str">
        <f>VLOOKUP(Taulukko1[[#This Row],[Rivivalinta]],Sheet1!$C$1:$E$42,3,FALSE)</f>
        <v>Own funds ratio, %</v>
      </c>
      <c r="E834" s="1" t="s">
        <v>65</v>
      </c>
      <c r="F834" s="2">
        <v>42004</v>
      </c>
      <c r="G834" s="7">
        <v>0.1873272542102917</v>
      </c>
    </row>
    <row r="835" spans="1:7" x14ac:dyDescent="0.2">
      <c r="A835" s="5">
        <v>36</v>
      </c>
      <c r="B835" s="4" t="s">
        <v>39</v>
      </c>
      <c r="C835" s="4" t="str">
        <f>VLOOKUP(Taulukko1[[#This Row],[Rivivalinta]],Sheet1!$C$1:$E$42,2,FALSE)</f>
        <v>Primärkapitalrelation, %</v>
      </c>
      <c r="D835" s="4" t="str">
        <f>VLOOKUP(Taulukko1[[#This Row],[Rivivalinta]],Sheet1!$C$1:$E$42,3,FALSE)</f>
        <v>Tier 1 ratio, %</v>
      </c>
      <c r="E835" s="1" t="s">
        <v>65</v>
      </c>
      <c r="F835" s="2">
        <v>42004</v>
      </c>
      <c r="G835" s="7">
        <v>0.1808073716023165</v>
      </c>
    </row>
    <row r="836" spans="1:7" x14ac:dyDescent="0.2">
      <c r="A836" s="5">
        <v>37</v>
      </c>
      <c r="B836" s="4" t="s">
        <v>40</v>
      </c>
      <c r="C836" s="4" t="str">
        <f>VLOOKUP(Taulukko1[[#This Row],[Rivivalinta]],Sheet1!$C$1:$E$42,2,FALSE)</f>
        <v>Kärnprimärkapitalrelation, %</v>
      </c>
      <c r="D836" s="4" t="str">
        <f>VLOOKUP(Taulukko1[[#This Row],[Rivivalinta]],Sheet1!$C$1:$E$42,3,FALSE)</f>
        <v>CET 1 ratio, %</v>
      </c>
      <c r="E836" s="1" t="s">
        <v>65</v>
      </c>
      <c r="F836" s="2">
        <v>42004</v>
      </c>
      <c r="G836" s="7">
        <v>0.17522806720409415</v>
      </c>
    </row>
    <row r="837" spans="1:7" x14ac:dyDescent="0.2">
      <c r="A837" s="5">
        <v>38</v>
      </c>
      <c r="B837" s="4" t="s">
        <v>41</v>
      </c>
      <c r="C837" s="4" t="str">
        <f>VLOOKUP(Taulukko1[[#This Row],[Rivivalinta]],Sheet1!$C$1:$E$42,2,FALSE)</f>
        <v>Summa exponeringsbelopp (RWA)</v>
      </c>
      <c r="D837" s="4" t="str">
        <f>VLOOKUP(Taulukko1[[#This Row],[Rivivalinta]],Sheet1!$C$1:$E$42,3,FALSE)</f>
        <v>Total risk weighted assets (RWA)</v>
      </c>
      <c r="E837" s="1" t="s">
        <v>65</v>
      </c>
      <c r="F837" s="2">
        <v>42004</v>
      </c>
      <c r="G837" s="6">
        <v>55949.627</v>
      </c>
    </row>
    <row r="838" spans="1:7" x14ac:dyDescent="0.2">
      <c r="A838" s="5">
        <v>39</v>
      </c>
      <c r="B838" s="4" t="s">
        <v>42</v>
      </c>
      <c r="C838" s="4" t="str">
        <f>VLOOKUP(Taulukko1[[#This Row],[Rivivalinta]],Sheet1!$C$1:$E$42,2,FALSE)</f>
        <v>Exponeringsbelopp för kredit-, motpart- och utspädningsrisker</v>
      </c>
      <c r="D838" s="4" t="str">
        <f>VLOOKUP(Taulukko1[[#This Row],[Rivivalinta]],Sheet1!$C$1:$E$42,3,FALSE)</f>
        <v>Credit and counterparty risks</v>
      </c>
      <c r="E838" s="1" t="s">
        <v>65</v>
      </c>
      <c r="F838" s="2">
        <v>42004</v>
      </c>
      <c r="G838" s="6">
        <v>51137.697999999997</v>
      </c>
    </row>
    <row r="839" spans="1:7" x14ac:dyDescent="0.2">
      <c r="A839" s="5">
        <v>40</v>
      </c>
      <c r="B839" s="4" t="s">
        <v>43</v>
      </c>
      <c r="C839" s="4" t="str">
        <f>VLOOKUP(Taulukko1[[#This Row],[Rivivalinta]],Sheet1!$C$1:$E$42,2,FALSE)</f>
        <v>Exponeringsbelopp för positions-, valutakurs- och råvarurisker</v>
      </c>
      <c r="D839" s="4" t="str">
        <f>VLOOKUP(Taulukko1[[#This Row],[Rivivalinta]],Sheet1!$C$1:$E$42,3,FALSE)</f>
        <v>Position, currency and commodity risks</v>
      </c>
      <c r="E839" s="1" t="s">
        <v>65</v>
      </c>
      <c r="F839" s="2">
        <v>42004</v>
      </c>
      <c r="G839" s="6"/>
    </row>
    <row r="840" spans="1:7" x14ac:dyDescent="0.2">
      <c r="A840" s="5">
        <v>41</v>
      </c>
      <c r="B840" s="4" t="s">
        <v>44</v>
      </c>
      <c r="C840" s="4" t="str">
        <f>VLOOKUP(Taulukko1[[#This Row],[Rivivalinta]],Sheet1!$C$1:$E$42,2,FALSE)</f>
        <v>Exponeringsbelopp för operativ risk</v>
      </c>
      <c r="D840" s="4" t="str">
        <f>VLOOKUP(Taulukko1[[#This Row],[Rivivalinta]],Sheet1!$C$1:$E$42,3,FALSE)</f>
        <v>Operational risks</v>
      </c>
      <c r="E840" s="1" t="s">
        <v>65</v>
      </c>
      <c r="F840" s="2">
        <v>42004</v>
      </c>
      <c r="G840" s="6">
        <v>4811.9290000000001</v>
      </c>
    </row>
    <row r="841" spans="1:7" x14ac:dyDescent="0.2">
      <c r="A841" s="5">
        <v>42</v>
      </c>
      <c r="B841" s="4" t="s">
        <v>45</v>
      </c>
      <c r="C841" s="4" t="str">
        <f>VLOOKUP(Taulukko1[[#This Row],[Rivivalinta]],Sheet1!$C$1:$E$42,2,FALSE)</f>
        <v>Övriga riskexponeringar</v>
      </c>
      <c r="D841" s="4" t="str">
        <f>VLOOKUP(Taulukko1[[#This Row],[Rivivalinta]],Sheet1!$C$1:$E$42,3,FALSE)</f>
        <v>Other risks</v>
      </c>
      <c r="E841" s="1" t="s">
        <v>65</v>
      </c>
      <c r="F841" s="2">
        <v>42004</v>
      </c>
      <c r="G841" s="6"/>
    </row>
    <row r="842" spans="1:7" x14ac:dyDescent="0.2">
      <c r="A842" s="5">
        <v>1</v>
      </c>
      <c r="B842" s="4" t="s">
        <v>5</v>
      </c>
      <c r="C842" s="4" t="str">
        <f>VLOOKUP(Taulukko1[[#This Row],[Rivivalinta]],Sheet1!$C$1:$E$42,2,FALSE)</f>
        <v>Räntenetto</v>
      </c>
      <c r="D842" s="4" t="str">
        <f>VLOOKUP(Taulukko1[[#This Row],[Rivivalinta]],Sheet1!$C$1:$E$42,3,FALSE)</f>
        <v>Net interest margin</v>
      </c>
      <c r="E842" s="1" t="s">
        <v>66</v>
      </c>
      <c r="F842" s="2">
        <v>42004</v>
      </c>
      <c r="G842" s="6">
        <v>1247</v>
      </c>
    </row>
    <row r="843" spans="1:7" x14ac:dyDescent="0.2">
      <c r="A843" s="5">
        <v>2</v>
      </c>
      <c r="B843" s="4" t="s">
        <v>7</v>
      </c>
      <c r="C843" s="4" t="str">
        <f>VLOOKUP(Taulukko1[[#This Row],[Rivivalinta]],Sheet1!$C$1:$E$42,2,FALSE)</f>
        <v>Netto, avgifts- och provisionsintäkter</v>
      </c>
      <c r="D843" s="4" t="str">
        <f>VLOOKUP(Taulukko1[[#This Row],[Rivivalinta]],Sheet1!$C$1:$E$42,3,FALSE)</f>
        <v>Net fee and commission income</v>
      </c>
      <c r="E843" s="1" t="s">
        <v>66</v>
      </c>
      <c r="F843" s="2">
        <v>42004</v>
      </c>
      <c r="G843" s="6">
        <v>358</v>
      </c>
    </row>
    <row r="844" spans="1:7" x14ac:dyDescent="0.2">
      <c r="A844" s="5">
        <v>3</v>
      </c>
      <c r="B844" s="4" t="s">
        <v>8</v>
      </c>
      <c r="C844" s="4" t="str">
        <f>VLOOKUP(Taulukko1[[#This Row],[Rivivalinta]],Sheet1!$C$1:$E$42,2,FALSE)</f>
        <v>Avgifts- och provisionsintäkter</v>
      </c>
      <c r="D844" s="4" t="str">
        <f>VLOOKUP(Taulukko1[[#This Row],[Rivivalinta]],Sheet1!$C$1:$E$42,3,FALSE)</f>
        <v>Fee and commission income</v>
      </c>
      <c r="E844" s="1" t="s">
        <v>66</v>
      </c>
      <c r="F844" s="2">
        <v>42004</v>
      </c>
      <c r="G844" s="6">
        <v>426</v>
      </c>
    </row>
    <row r="845" spans="1:7" x14ac:dyDescent="0.2">
      <c r="A845" s="5">
        <v>4</v>
      </c>
      <c r="B845" s="4" t="s">
        <v>9</v>
      </c>
      <c r="C845" s="4" t="str">
        <f>VLOOKUP(Taulukko1[[#This Row],[Rivivalinta]],Sheet1!$C$1:$E$42,2,FALSE)</f>
        <v>Avgifts- och provisionskostnader</v>
      </c>
      <c r="D845" s="4" t="str">
        <f>VLOOKUP(Taulukko1[[#This Row],[Rivivalinta]],Sheet1!$C$1:$E$42,3,FALSE)</f>
        <v>Fee and commission expenses</v>
      </c>
      <c r="E845" s="1" t="s">
        <v>66</v>
      </c>
      <c r="F845" s="2">
        <v>42004</v>
      </c>
      <c r="G845" s="6">
        <v>68</v>
      </c>
    </row>
    <row r="846" spans="1:7" x14ac:dyDescent="0.2">
      <c r="A846" s="5">
        <v>5</v>
      </c>
      <c r="B846" s="4" t="s">
        <v>10</v>
      </c>
      <c r="C846" s="4" t="str">
        <f>VLOOKUP(Taulukko1[[#This Row],[Rivivalinta]],Sheet1!$C$1:$E$42,2,FALSE)</f>
        <v>Nettointäkter från handel och investeringar</v>
      </c>
      <c r="D846" s="4" t="str">
        <f>VLOOKUP(Taulukko1[[#This Row],[Rivivalinta]],Sheet1!$C$1:$E$42,3,FALSE)</f>
        <v>Net trading and investing income</v>
      </c>
      <c r="E846" s="1" t="s">
        <v>66</v>
      </c>
      <c r="F846" s="2">
        <v>42004</v>
      </c>
      <c r="G846" s="6">
        <v>26</v>
      </c>
    </row>
    <row r="847" spans="1:7" x14ac:dyDescent="0.2">
      <c r="A847" s="5">
        <v>6</v>
      </c>
      <c r="B847" s="4" t="s">
        <v>11</v>
      </c>
      <c r="C847" s="4" t="str">
        <f>VLOOKUP(Taulukko1[[#This Row],[Rivivalinta]],Sheet1!$C$1:$E$42,2,FALSE)</f>
        <v>Övriga intäkter</v>
      </c>
      <c r="D847" s="4" t="str">
        <f>VLOOKUP(Taulukko1[[#This Row],[Rivivalinta]],Sheet1!$C$1:$E$42,3,FALSE)</f>
        <v>Other income</v>
      </c>
      <c r="E847" s="1" t="s">
        <v>66</v>
      </c>
      <c r="F847" s="2">
        <v>42004</v>
      </c>
      <c r="G847" s="6">
        <v>14</v>
      </c>
    </row>
    <row r="848" spans="1:7" x14ac:dyDescent="0.2">
      <c r="A848" s="5">
        <v>7</v>
      </c>
      <c r="B848" s="4" t="s">
        <v>12</v>
      </c>
      <c r="C848" s="4" t="str">
        <f>VLOOKUP(Taulukko1[[#This Row],[Rivivalinta]],Sheet1!$C$1:$E$42,2,FALSE)</f>
        <v>Totala inkomster</v>
      </c>
      <c r="D848" s="4" t="str">
        <f>VLOOKUP(Taulukko1[[#This Row],[Rivivalinta]],Sheet1!$C$1:$E$42,3,FALSE)</f>
        <v>Total income</v>
      </c>
      <c r="E848" s="1" t="s">
        <v>66</v>
      </c>
      <c r="F848" s="2">
        <v>42004</v>
      </c>
      <c r="G848" s="6">
        <v>1645</v>
      </c>
    </row>
    <row r="849" spans="1:7" x14ac:dyDescent="0.2">
      <c r="A849" s="5">
        <v>8</v>
      </c>
      <c r="B849" s="4" t="s">
        <v>13</v>
      </c>
      <c r="C849" s="4" t="str">
        <f>VLOOKUP(Taulukko1[[#This Row],[Rivivalinta]],Sheet1!$C$1:$E$42,2,FALSE)</f>
        <v>Totala kostnader</v>
      </c>
      <c r="D849" s="4" t="str">
        <f>VLOOKUP(Taulukko1[[#This Row],[Rivivalinta]],Sheet1!$C$1:$E$42,3,FALSE)</f>
        <v>Total expenses</v>
      </c>
      <c r="E849" s="1" t="s">
        <v>66</v>
      </c>
      <c r="F849" s="2">
        <v>42004</v>
      </c>
      <c r="G849" s="6">
        <v>959</v>
      </c>
    </row>
    <row r="850" spans="1:7" x14ac:dyDescent="0.2">
      <c r="A850" s="5">
        <v>9</v>
      </c>
      <c r="B850" s="4" t="s">
        <v>14</v>
      </c>
      <c r="C850" s="4" t="str">
        <f>VLOOKUP(Taulukko1[[#This Row],[Rivivalinta]],Sheet1!$C$1:$E$42,2,FALSE)</f>
        <v>Nedskrivningar av lån och fordringar</v>
      </c>
      <c r="D850" s="4" t="str">
        <f>VLOOKUP(Taulukko1[[#This Row],[Rivivalinta]],Sheet1!$C$1:$E$42,3,FALSE)</f>
        <v>Impairments on loans and receivables</v>
      </c>
      <c r="E850" s="1" t="s">
        <v>66</v>
      </c>
      <c r="F850" s="2">
        <v>42004</v>
      </c>
      <c r="G850" s="6"/>
    </row>
    <row r="851" spans="1:7" x14ac:dyDescent="0.2">
      <c r="A851" s="5">
        <v>10</v>
      </c>
      <c r="B851" s="4" t="s">
        <v>15</v>
      </c>
      <c r="C851" s="4" t="str">
        <f>VLOOKUP(Taulukko1[[#This Row],[Rivivalinta]],Sheet1!$C$1:$E$42,2,FALSE)</f>
        <v>Rörelsevinst/-förlust</v>
      </c>
      <c r="D851" s="4" t="str">
        <f>VLOOKUP(Taulukko1[[#This Row],[Rivivalinta]],Sheet1!$C$1:$E$42,3,FALSE)</f>
        <v>Operatingprofit/-loss</v>
      </c>
      <c r="E851" s="1" t="s">
        <v>66</v>
      </c>
      <c r="F851" s="2">
        <v>42004</v>
      </c>
      <c r="G851" s="6">
        <v>686</v>
      </c>
    </row>
    <row r="852" spans="1:7" x14ac:dyDescent="0.2">
      <c r="A852" s="5">
        <v>11</v>
      </c>
      <c r="B852" s="4" t="s">
        <v>16</v>
      </c>
      <c r="C852" s="4" t="str">
        <f>VLOOKUP(Taulukko1[[#This Row],[Rivivalinta]],Sheet1!$C$1:$E$42,2,FALSE)</f>
        <v>Kontanta medel och kassabehållning hos centralbanker</v>
      </c>
      <c r="D852" s="4" t="str">
        <f>VLOOKUP(Taulukko1[[#This Row],[Rivivalinta]],Sheet1!$C$1:$E$42,3,FALSE)</f>
        <v>Cash and cash balances at central banks</v>
      </c>
      <c r="E852" s="1" t="s">
        <v>66</v>
      </c>
      <c r="F852" s="2">
        <v>42004</v>
      </c>
      <c r="G852" s="6">
        <v>10346</v>
      </c>
    </row>
    <row r="853" spans="1:7" x14ac:dyDescent="0.2">
      <c r="A853" s="5">
        <v>12</v>
      </c>
      <c r="B853" s="4" t="s">
        <v>17</v>
      </c>
      <c r="C853" s="4" t="str">
        <f>VLOOKUP(Taulukko1[[#This Row],[Rivivalinta]],Sheet1!$C$1:$E$42,2,FALSE)</f>
        <v>Lån och förskott till kreditinstitut</v>
      </c>
      <c r="D853" s="4" t="str">
        <f>VLOOKUP(Taulukko1[[#This Row],[Rivivalinta]],Sheet1!$C$1:$E$42,3,FALSE)</f>
        <v>Loans and advances to credit institutions</v>
      </c>
      <c r="E853" s="1" t="s">
        <v>66</v>
      </c>
      <c r="F853" s="2">
        <v>42004</v>
      </c>
      <c r="G853" s="6">
        <v>20139</v>
      </c>
    </row>
    <row r="854" spans="1:7" x14ac:dyDescent="0.2">
      <c r="A854" s="5">
        <v>13</v>
      </c>
      <c r="B854" s="4" t="s">
        <v>18</v>
      </c>
      <c r="C854" s="4" t="str">
        <f>VLOOKUP(Taulukko1[[#This Row],[Rivivalinta]],Sheet1!$C$1:$E$42,2,FALSE)</f>
        <v>Lån och förskott till allmänheten och offentliga samfund</v>
      </c>
      <c r="D854" s="4" t="str">
        <f>VLOOKUP(Taulukko1[[#This Row],[Rivivalinta]],Sheet1!$C$1:$E$42,3,FALSE)</f>
        <v>Loans and advances to the public and public sector entities</v>
      </c>
      <c r="E854" s="1" t="s">
        <v>66</v>
      </c>
      <c r="F854" s="2">
        <v>42004</v>
      </c>
      <c r="G854" s="6">
        <v>41775</v>
      </c>
    </row>
    <row r="855" spans="1:7" x14ac:dyDescent="0.2">
      <c r="A855" s="5">
        <v>14</v>
      </c>
      <c r="B855" s="4" t="s">
        <v>19</v>
      </c>
      <c r="C855" s="4" t="str">
        <f>VLOOKUP(Taulukko1[[#This Row],[Rivivalinta]],Sheet1!$C$1:$E$42,2,FALSE)</f>
        <v>Värdepapper</v>
      </c>
      <c r="D855" s="4" t="str">
        <f>VLOOKUP(Taulukko1[[#This Row],[Rivivalinta]],Sheet1!$C$1:$E$42,3,FALSE)</f>
        <v>Debt securities</v>
      </c>
      <c r="E855" s="1" t="s">
        <v>66</v>
      </c>
      <c r="F855" s="2">
        <v>42004</v>
      </c>
      <c r="G855" s="6">
        <v>319</v>
      </c>
    </row>
    <row r="856" spans="1:7" x14ac:dyDescent="0.2">
      <c r="A856" s="5">
        <v>15</v>
      </c>
      <c r="B856" s="4" t="s">
        <v>20</v>
      </c>
      <c r="C856" s="4" t="str">
        <f>VLOOKUP(Taulukko1[[#This Row],[Rivivalinta]],Sheet1!$C$1:$E$42,2,FALSE)</f>
        <v xml:space="preserve">Derivat </v>
      </c>
      <c r="D856" s="4" t="str">
        <f>VLOOKUP(Taulukko1[[#This Row],[Rivivalinta]],Sheet1!$C$1:$E$42,3,FALSE)</f>
        <v xml:space="preserve">Derivatives </v>
      </c>
      <c r="E856" s="1" t="s">
        <v>66</v>
      </c>
      <c r="F856" s="2">
        <v>42004</v>
      </c>
      <c r="G856" s="6"/>
    </row>
    <row r="857" spans="1:7" x14ac:dyDescent="0.2">
      <c r="A857" s="5">
        <v>16</v>
      </c>
      <c r="B857" s="4" t="s">
        <v>21</v>
      </c>
      <c r="C857" s="4" t="str">
        <f>VLOOKUP(Taulukko1[[#This Row],[Rivivalinta]],Sheet1!$C$1:$E$42,2,FALSE)</f>
        <v>Övriga tillgångar</v>
      </c>
      <c r="D857" s="4" t="str">
        <f>VLOOKUP(Taulukko1[[#This Row],[Rivivalinta]],Sheet1!$C$1:$E$42,3,FALSE)</f>
        <v>Other assets</v>
      </c>
      <c r="E857" s="1" t="s">
        <v>66</v>
      </c>
      <c r="F857" s="2">
        <v>42004</v>
      </c>
      <c r="G857" s="6">
        <v>2032</v>
      </c>
    </row>
    <row r="858" spans="1:7" x14ac:dyDescent="0.2">
      <c r="A858" s="5">
        <v>17</v>
      </c>
      <c r="B858" s="4" t="s">
        <v>22</v>
      </c>
      <c r="C858" s="4" t="str">
        <f>VLOOKUP(Taulukko1[[#This Row],[Rivivalinta]],Sheet1!$C$1:$E$42,2,FALSE)</f>
        <v>SUMMA TILLGÅNGAR</v>
      </c>
      <c r="D858" s="4" t="str">
        <f>VLOOKUP(Taulukko1[[#This Row],[Rivivalinta]],Sheet1!$C$1:$E$42,3,FALSE)</f>
        <v>TOTAL ASSETS</v>
      </c>
      <c r="E858" s="1" t="s">
        <v>66</v>
      </c>
      <c r="F858" s="2">
        <v>42004</v>
      </c>
      <c r="G858" s="6">
        <v>74611</v>
      </c>
    </row>
    <row r="859" spans="1:7" x14ac:dyDescent="0.2">
      <c r="A859" s="5">
        <v>18</v>
      </c>
      <c r="B859" s="4" t="s">
        <v>23</v>
      </c>
      <c r="C859" s="4" t="str">
        <f>VLOOKUP(Taulukko1[[#This Row],[Rivivalinta]],Sheet1!$C$1:$E$42,2,FALSE)</f>
        <v>Inlåning från kreditinstitut</v>
      </c>
      <c r="D859" s="4" t="str">
        <f>VLOOKUP(Taulukko1[[#This Row],[Rivivalinta]],Sheet1!$C$1:$E$42,3,FALSE)</f>
        <v>Deposits from credit institutions</v>
      </c>
      <c r="E859" s="1" t="s">
        <v>66</v>
      </c>
      <c r="F859" s="2">
        <v>42004</v>
      </c>
      <c r="G859" s="6">
        <v>6</v>
      </c>
    </row>
    <row r="860" spans="1:7" x14ac:dyDescent="0.2">
      <c r="A860" s="5">
        <v>19</v>
      </c>
      <c r="B860" s="4" t="s">
        <v>24</v>
      </c>
      <c r="C860" s="4" t="str">
        <f>VLOOKUP(Taulukko1[[#This Row],[Rivivalinta]],Sheet1!$C$1:$E$42,2,FALSE)</f>
        <v>Inlåning från allmänheten och offentliga samfund</v>
      </c>
      <c r="D860" s="4" t="str">
        <f>VLOOKUP(Taulukko1[[#This Row],[Rivivalinta]],Sheet1!$C$1:$E$42,3,FALSE)</f>
        <v>Deposits from the public and public sector entities</v>
      </c>
      <c r="E860" s="1" t="s">
        <v>66</v>
      </c>
      <c r="F860" s="2">
        <v>42004</v>
      </c>
      <c r="G860" s="6">
        <v>61750</v>
      </c>
    </row>
    <row r="861" spans="1:7" x14ac:dyDescent="0.2">
      <c r="A861" s="5">
        <v>20</v>
      </c>
      <c r="B861" s="4" t="s">
        <v>25</v>
      </c>
      <c r="C861" s="4" t="str">
        <f>VLOOKUP(Taulukko1[[#This Row],[Rivivalinta]],Sheet1!$C$1:$E$42,2,FALSE)</f>
        <v>Emitterade skuldebrev</v>
      </c>
      <c r="D861" s="4" t="str">
        <f>VLOOKUP(Taulukko1[[#This Row],[Rivivalinta]],Sheet1!$C$1:$E$42,3,FALSE)</f>
        <v>Debt securities issued</v>
      </c>
      <c r="E861" s="1" t="s">
        <v>66</v>
      </c>
      <c r="F861" s="2">
        <v>42004</v>
      </c>
      <c r="G861" s="6"/>
    </row>
    <row r="862" spans="1:7" x14ac:dyDescent="0.2">
      <c r="A862" s="5">
        <v>22</v>
      </c>
      <c r="B862" s="4" t="s">
        <v>26</v>
      </c>
      <c r="C862" s="4" t="str">
        <f>VLOOKUP(Taulukko1[[#This Row],[Rivivalinta]],Sheet1!$C$1:$E$42,2,FALSE)</f>
        <v>Derivat</v>
      </c>
      <c r="D862" s="4" t="str">
        <f>VLOOKUP(Taulukko1[[#This Row],[Rivivalinta]],Sheet1!$C$1:$E$42,3,FALSE)</f>
        <v>Derivatives</v>
      </c>
      <c r="E862" s="1" t="s">
        <v>66</v>
      </c>
      <c r="F862" s="2">
        <v>42004</v>
      </c>
      <c r="G862" s="6"/>
    </row>
    <row r="863" spans="1:7" x14ac:dyDescent="0.2">
      <c r="A863" s="5">
        <v>23</v>
      </c>
      <c r="B863" s="4" t="s">
        <v>27</v>
      </c>
      <c r="C863" s="4" t="str">
        <f>VLOOKUP(Taulukko1[[#This Row],[Rivivalinta]],Sheet1!$C$1:$E$42,2,FALSE)</f>
        <v>Eget kapital</v>
      </c>
      <c r="D863" s="4" t="str">
        <f>VLOOKUP(Taulukko1[[#This Row],[Rivivalinta]],Sheet1!$C$1:$E$42,3,FALSE)</f>
        <v>Total equity</v>
      </c>
      <c r="E863" s="1" t="s">
        <v>66</v>
      </c>
      <c r="F863" s="2">
        <v>42004</v>
      </c>
      <c r="G863" s="6">
        <v>9203</v>
      </c>
    </row>
    <row r="864" spans="1:7" x14ac:dyDescent="0.2">
      <c r="A864" s="5">
        <v>21</v>
      </c>
      <c r="B864" s="4" t="s">
        <v>28</v>
      </c>
      <c r="C864" s="4" t="str">
        <f>VLOOKUP(Taulukko1[[#This Row],[Rivivalinta]],Sheet1!$C$1:$E$42,2,FALSE)</f>
        <v>Övriga skulder</v>
      </c>
      <c r="D864" s="4" t="str">
        <f>VLOOKUP(Taulukko1[[#This Row],[Rivivalinta]],Sheet1!$C$1:$E$42,3,FALSE)</f>
        <v>Other liabilities</v>
      </c>
      <c r="E864" s="1" t="s">
        <v>66</v>
      </c>
      <c r="F864" s="2">
        <v>42004</v>
      </c>
      <c r="G864" s="6">
        <v>3652</v>
      </c>
    </row>
    <row r="865" spans="1:7" x14ac:dyDescent="0.2">
      <c r="A865" s="5">
        <v>24</v>
      </c>
      <c r="B865" s="4" t="s">
        <v>29</v>
      </c>
      <c r="C865" s="4" t="str">
        <f>VLOOKUP(Taulukko1[[#This Row],[Rivivalinta]],Sheet1!$C$1:$E$42,2,FALSE)</f>
        <v>SUMMA EGET KAPITAL OCH SKULDER</v>
      </c>
      <c r="D865" s="4" t="str">
        <f>VLOOKUP(Taulukko1[[#This Row],[Rivivalinta]],Sheet1!$C$1:$E$42,3,FALSE)</f>
        <v>TOTAL EQUITY AND LIABILITIES</v>
      </c>
      <c r="E865" s="1" t="s">
        <v>66</v>
      </c>
      <c r="F865" s="2">
        <v>42004</v>
      </c>
      <c r="G865" s="6">
        <v>74611</v>
      </c>
    </row>
    <row r="866" spans="1:7" x14ac:dyDescent="0.2">
      <c r="A866" s="5">
        <v>25</v>
      </c>
      <c r="B866" s="4" t="s">
        <v>30</v>
      </c>
      <c r="C866" s="4" t="str">
        <f>VLOOKUP(Taulukko1[[#This Row],[Rivivalinta]],Sheet1!$C$1:$E$42,2,FALSE)</f>
        <v>Exponering utanför balansräkningen</v>
      </c>
      <c r="D866" s="4" t="str">
        <f>VLOOKUP(Taulukko1[[#This Row],[Rivivalinta]],Sheet1!$C$1:$E$42,3,FALSE)</f>
        <v>Off balance sheet exposures</v>
      </c>
      <c r="E866" s="1" t="s">
        <v>66</v>
      </c>
      <c r="F866" s="2">
        <v>42004</v>
      </c>
      <c r="G866" s="6">
        <v>3105</v>
      </c>
    </row>
    <row r="867" spans="1:7" x14ac:dyDescent="0.2">
      <c r="A867" s="5">
        <v>28</v>
      </c>
      <c r="B867" s="4" t="s">
        <v>31</v>
      </c>
      <c r="C867" s="4" t="str">
        <f>VLOOKUP(Taulukko1[[#This Row],[Rivivalinta]],Sheet1!$C$1:$E$42,2,FALSE)</f>
        <v>Kostnader/intäkter, %</v>
      </c>
      <c r="D867" s="4" t="str">
        <f>VLOOKUP(Taulukko1[[#This Row],[Rivivalinta]],Sheet1!$C$1:$E$42,3,FALSE)</f>
        <v>Cost/income ratio, %</v>
      </c>
      <c r="E867" s="1" t="s">
        <v>66</v>
      </c>
      <c r="F867" s="2">
        <v>42004</v>
      </c>
      <c r="G867" s="7">
        <v>0.53428377460964016</v>
      </c>
    </row>
    <row r="868" spans="1:7" x14ac:dyDescent="0.2">
      <c r="A868" s="5">
        <v>29</v>
      </c>
      <c r="B868" s="4" t="s">
        <v>32</v>
      </c>
      <c r="C868" s="4" t="str">
        <f>VLOOKUP(Taulukko1[[#This Row],[Rivivalinta]],Sheet1!$C$1:$E$42,2,FALSE)</f>
        <v>Nödlidande exponeringar/Exponeringar, %</v>
      </c>
      <c r="D868" s="4" t="str">
        <f>VLOOKUP(Taulukko1[[#This Row],[Rivivalinta]],Sheet1!$C$1:$E$42,3,FALSE)</f>
        <v>Non-performing exposures/Exposures, %</v>
      </c>
      <c r="E868" s="1" t="s">
        <v>66</v>
      </c>
      <c r="F868" s="2">
        <v>42004</v>
      </c>
      <c r="G868" s="7"/>
    </row>
    <row r="869" spans="1:7" x14ac:dyDescent="0.2">
      <c r="A869" s="5">
        <v>30</v>
      </c>
      <c r="B869" s="4" t="s">
        <v>33</v>
      </c>
      <c r="C869" s="4" t="str">
        <f>VLOOKUP(Taulukko1[[#This Row],[Rivivalinta]],Sheet1!$C$1:$E$42,2,FALSE)</f>
        <v>Upplupna avsättningar på nödlidande exponeringar/Nödlidande Exponeringar, %</v>
      </c>
      <c r="D869" s="4" t="str">
        <f>VLOOKUP(Taulukko1[[#This Row],[Rivivalinta]],Sheet1!$C$1:$E$42,3,FALSE)</f>
        <v>Accumulated impairments on non-performing exposures/Non-performing exposures, %</v>
      </c>
      <c r="E869" s="1" t="s">
        <v>66</v>
      </c>
      <c r="F869" s="2">
        <v>42004</v>
      </c>
      <c r="G869" s="7" t="s">
        <v>67</v>
      </c>
    </row>
    <row r="870" spans="1:7" x14ac:dyDescent="0.2">
      <c r="A870" s="5">
        <v>31</v>
      </c>
      <c r="B870" s="4" t="s">
        <v>34</v>
      </c>
      <c r="C870" s="4" t="str">
        <f>VLOOKUP(Taulukko1[[#This Row],[Rivivalinta]],Sheet1!$C$1:$E$42,2,FALSE)</f>
        <v>Kapitalbas</v>
      </c>
      <c r="D870" s="4" t="str">
        <f>VLOOKUP(Taulukko1[[#This Row],[Rivivalinta]],Sheet1!$C$1:$E$42,3,FALSE)</f>
        <v>Own funds</v>
      </c>
      <c r="E870" s="1" t="s">
        <v>66</v>
      </c>
      <c r="F870" s="2">
        <v>42004</v>
      </c>
      <c r="G870" s="6">
        <v>11453.153</v>
      </c>
    </row>
    <row r="871" spans="1:7" x14ac:dyDescent="0.2">
      <c r="A871" s="5">
        <v>32</v>
      </c>
      <c r="B871" s="4" t="s">
        <v>35</v>
      </c>
      <c r="C871" s="4" t="str">
        <f>VLOOKUP(Taulukko1[[#This Row],[Rivivalinta]],Sheet1!$C$1:$E$42,2,FALSE)</f>
        <v>Kärnprimärkapital (CET 1)</v>
      </c>
      <c r="D871" s="4" t="str">
        <f>VLOOKUP(Taulukko1[[#This Row],[Rivivalinta]],Sheet1!$C$1:$E$42,3,FALSE)</f>
        <v>Common equity tier 1 capital (CET1)</v>
      </c>
      <c r="E871" s="1" t="s">
        <v>66</v>
      </c>
      <c r="F871" s="2">
        <v>42004</v>
      </c>
      <c r="G871" s="6">
        <v>11307.781999999999</v>
      </c>
    </row>
    <row r="872" spans="1:7" x14ac:dyDescent="0.2">
      <c r="A872" s="5">
        <v>33</v>
      </c>
      <c r="B872" s="4" t="s">
        <v>36</v>
      </c>
      <c r="C872" s="4" t="str">
        <f>VLOOKUP(Taulukko1[[#This Row],[Rivivalinta]],Sheet1!$C$1:$E$42,2,FALSE)</f>
        <v>Övrigt primärkapital (AT 1)</v>
      </c>
      <c r="D872" s="4" t="str">
        <f>VLOOKUP(Taulukko1[[#This Row],[Rivivalinta]],Sheet1!$C$1:$E$42,3,FALSE)</f>
        <v>Additional tier 1 capital (AT 1)</v>
      </c>
      <c r="E872" s="1" t="s">
        <v>66</v>
      </c>
      <c r="F872" s="2">
        <v>42004</v>
      </c>
      <c r="G872" s="6">
        <v>11.343999999999999</v>
      </c>
    </row>
    <row r="873" spans="1:7" x14ac:dyDescent="0.2">
      <c r="A873" s="5">
        <v>34</v>
      </c>
      <c r="B873" s="4" t="s">
        <v>37</v>
      </c>
      <c r="C873" s="4" t="str">
        <f>VLOOKUP(Taulukko1[[#This Row],[Rivivalinta]],Sheet1!$C$1:$E$42,2,FALSE)</f>
        <v>Supplementärkapital (T2)</v>
      </c>
      <c r="D873" s="4" t="str">
        <f>VLOOKUP(Taulukko1[[#This Row],[Rivivalinta]],Sheet1!$C$1:$E$42,3,FALSE)</f>
        <v>Tier 2 capital (T2)</v>
      </c>
      <c r="E873" s="1" t="s">
        <v>66</v>
      </c>
      <c r="F873" s="2">
        <v>42004</v>
      </c>
      <c r="G873" s="6">
        <v>134.02600000000001</v>
      </c>
    </row>
    <row r="874" spans="1:7" x14ac:dyDescent="0.2">
      <c r="A874" s="5">
        <v>35</v>
      </c>
      <c r="B874" s="4" t="s">
        <v>38</v>
      </c>
      <c r="C874" s="4" t="str">
        <f>VLOOKUP(Taulukko1[[#This Row],[Rivivalinta]],Sheet1!$C$1:$E$42,2,FALSE)</f>
        <v>Summa kapitalrelationer, %</v>
      </c>
      <c r="D874" s="4" t="str">
        <f>VLOOKUP(Taulukko1[[#This Row],[Rivivalinta]],Sheet1!$C$1:$E$42,3,FALSE)</f>
        <v>Own funds ratio, %</v>
      </c>
      <c r="E874" s="1" t="s">
        <v>66</v>
      </c>
      <c r="F874" s="2">
        <v>42004</v>
      </c>
      <c r="G874" s="7">
        <v>0.38926067493969652</v>
      </c>
    </row>
    <row r="875" spans="1:7" x14ac:dyDescent="0.2">
      <c r="A875" s="5">
        <v>36</v>
      </c>
      <c r="B875" s="4" t="s">
        <v>39</v>
      </c>
      <c r="C875" s="4" t="str">
        <f>VLOOKUP(Taulukko1[[#This Row],[Rivivalinta]],Sheet1!$C$1:$E$42,2,FALSE)</f>
        <v>Primärkapitalrelation, %</v>
      </c>
      <c r="D875" s="4" t="str">
        <f>VLOOKUP(Taulukko1[[#This Row],[Rivivalinta]],Sheet1!$C$1:$E$42,3,FALSE)</f>
        <v>Tier 1 ratio, %</v>
      </c>
      <c r="E875" s="1" t="s">
        <v>66</v>
      </c>
      <c r="F875" s="2">
        <v>42004</v>
      </c>
      <c r="G875" s="7">
        <v>0.38470547162754809</v>
      </c>
    </row>
    <row r="876" spans="1:7" x14ac:dyDescent="0.2">
      <c r="A876" s="5">
        <v>37</v>
      </c>
      <c r="B876" s="4" t="s">
        <v>40</v>
      </c>
      <c r="C876" s="4" t="str">
        <f>VLOOKUP(Taulukko1[[#This Row],[Rivivalinta]],Sheet1!$C$1:$E$42,2,FALSE)</f>
        <v>Kärnprimärkapitalrelation, %</v>
      </c>
      <c r="D876" s="4" t="str">
        <f>VLOOKUP(Taulukko1[[#This Row],[Rivivalinta]],Sheet1!$C$1:$E$42,3,FALSE)</f>
        <v>CET 1 ratio, %</v>
      </c>
      <c r="E876" s="1" t="s">
        <v>66</v>
      </c>
      <c r="F876" s="2">
        <v>42004</v>
      </c>
      <c r="G876" s="7">
        <v>0.38431992075814853</v>
      </c>
    </row>
    <row r="877" spans="1:7" x14ac:dyDescent="0.2">
      <c r="A877" s="5">
        <v>38</v>
      </c>
      <c r="B877" s="4" t="s">
        <v>41</v>
      </c>
      <c r="C877" s="4" t="str">
        <f>VLOOKUP(Taulukko1[[#This Row],[Rivivalinta]],Sheet1!$C$1:$E$42,2,FALSE)</f>
        <v>Summa exponeringsbelopp (RWA)</v>
      </c>
      <c r="D877" s="4" t="str">
        <f>VLOOKUP(Taulukko1[[#This Row],[Rivivalinta]],Sheet1!$C$1:$E$42,3,FALSE)</f>
        <v>Total risk weighted assets (RWA)</v>
      </c>
      <c r="E877" s="1" t="s">
        <v>66</v>
      </c>
      <c r="F877" s="2">
        <v>42004</v>
      </c>
      <c r="G877" s="6">
        <v>29422.835999999999</v>
      </c>
    </row>
    <row r="878" spans="1:7" x14ac:dyDescent="0.2">
      <c r="A878" s="5">
        <v>39</v>
      </c>
      <c r="B878" s="4" t="s">
        <v>42</v>
      </c>
      <c r="C878" s="4" t="str">
        <f>VLOOKUP(Taulukko1[[#This Row],[Rivivalinta]],Sheet1!$C$1:$E$42,2,FALSE)</f>
        <v>Exponeringsbelopp för kredit-, motpart- och utspädningsrisker</v>
      </c>
      <c r="D878" s="4" t="str">
        <f>VLOOKUP(Taulukko1[[#This Row],[Rivivalinta]],Sheet1!$C$1:$E$42,3,FALSE)</f>
        <v>Credit and counterparty risks</v>
      </c>
      <c r="E878" s="1" t="s">
        <v>66</v>
      </c>
      <c r="F878" s="2">
        <v>42004</v>
      </c>
      <c r="G878" s="6">
        <v>26340.892</v>
      </c>
    </row>
    <row r="879" spans="1:7" x14ac:dyDescent="0.2">
      <c r="A879" s="5">
        <v>40</v>
      </c>
      <c r="B879" s="4" t="s">
        <v>43</v>
      </c>
      <c r="C879" s="4" t="str">
        <f>VLOOKUP(Taulukko1[[#This Row],[Rivivalinta]],Sheet1!$C$1:$E$42,2,FALSE)</f>
        <v>Exponeringsbelopp för positions-, valutakurs- och råvarurisker</v>
      </c>
      <c r="D879" s="4" t="str">
        <f>VLOOKUP(Taulukko1[[#This Row],[Rivivalinta]],Sheet1!$C$1:$E$42,3,FALSE)</f>
        <v>Position, currency and commodity risks</v>
      </c>
      <c r="E879" s="1" t="s">
        <v>66</v>
      </c>
      <c r="F879" s="2">
        <v>42004</v>
      </c>
      <c r="G879" s="6"/>
    </row>
    <row r="880" spans="1:7" x14ac:dyDescent="0.2">
      <c r="A880" s="5">
        <v>41</v>
      </c>
      <c r="B880" s="4" t="s">
        <v>44</v>
      </c>
      <c r="C880" s="4" t="str">
        <f>VLOOKUP(Taulukko1[[#This Row],[Rivivalinta]],Sheet1!$C$1:$E$42,2,FALSE)</f>
        <v>Exponeringsbelopp för operativ risk</v>
      </c>
      <c r="D880" s="4" t="str">
        <f>VLOOKUP(Taulukko1[[#This Row],[Rivivalinta]],Sheet1!$C$1:$E$42,3,FALSE)</f>
        <v>Operational risks</v>
      </c>
      <c r="E880" s="1" t="s">
        <v>66</v>
      </c>
      <c r="F880" s="2">
        <v>42004</v>
      </c>
      <c r="G880" s="6">
        <v>3081.944</v>
      </c>
    </row>
    <row r="881" spans="1:7" x14ac:dyDescent="0.2">
      <c r="A881" s="5">
        <v>42</v>
      </c>
      <c r="B881" s="4" t="s">
        <v>45</v>
      </c>
      <c r="C881" s="4" t="str">
        <f>VLOOKUP(Taulukko1[[#This Row],[Rivivalinta]],Sheet1!$C$1:$E$42,2,FALSE)</f>
        <v>Övriga riskexponeringar</v>
      </c>
      <c r="D881" s="4" t="str">
        <f>VLOOKUP(Taulukko1[[#This Row],[Rivivalinta]],Sheet1!$C$1:$E$42,3,FALSE)</f>
        <v>Other risks</v>
      </c>
      <c r="E881" s="1" t="s">
        <v>66</v>
      </c>
      <c r="F881" s="2">
        <v>42004</v>
      </c>
      <c r="G881" s="6"/>
    </row>
    <row r="882" spans="1:7" x14ac:dyDescent="0.2">
      <c r="A882" s="5">
        <v>1</v>
      </c>
      <c r="B882" s="4" t="s">
        <v>5</v>
      </c>
      <c r="C882" s="4" t="str">
        <f>VLOOKUP(Taulukko1[[#This Row],[Rivivalinta]],Sheet1!$C$1:$E$42,2,FALSE)</f>
        <v>Räntenetto</v>
      </c>
      <c r="D882" s="4" t="str">
        <f>VLOOKUP(Taulukko1[[#This Row],[Rivivalinta]],Sheet1!$C$1:$E$42,3,FALSE)</f>
        <v>Net interest margin</v>
      </c>
      <c r="E882" s="1" t="s">
        <v>68</v>
      </c>
      <c r="F882" s="2">
        <v>42004</v>
      </c>
      <c r="G882" s="6">
        <v>903</v>
      </c>
    </row>
    <row r="883" spans="1:7" x14ac:dyDescent="0.2">
      <c r="A883" s="5">
        <v>2</v>
      </c>
      <c r="B883" s="4" t="s">
        <v>7</v>
      </c>
      <c r="C883" s="4" t="str">
        <f>VLOOKUP(Taulukko1[[#This Row],[Rivivalinta]],Sheet1!$C$1:$E$42,2,FALSE)</f>
        <v>Netto, avgifts- och provisionsintäkter</v>
      </c>
      <c r="D883" s="4" t="str">
        <f>VLOOKUP(Taulukko1[[#This Row],[Rivivalinta]],Sheet1!$C$1:$E$42,3,FALSE)</f>
        <v>Net fee and commission income</v>
      </c>
      <c r="E883" s="1" t="s">
        <v>68</v>
      </c>
      <c r="F883" s="2">
        <v>42004</v>
      </c>
      <c r="G883" s="6">
        <v>520</v>
      </c>
    </row>
    <row r="884" spans="1:7" x14ac:dyDescent="0.2">
      <c r="A884" s="5">
        <v>3</v>
      </c>
      <c r="B884" s="4" t="s">
        <v>8</v>
      </c>
      <c r="C884" s="4" t="str">
        <f>VLOOKUP(Taulukko1[[#This Row],[Rivivalinta]],Sheet1!$C$1:$E$42,2,FALSE)</f>
        <v>Avgifts- och provisionsintäkter</v>
      </c>
      <c r="D884" s="4" t="str">
        <f>VLOOKUP(Taulukko1[[#This Row],[Rivivalinta]],Sheet1!$C$1:$E$42,3,FALSE)</f>
        <v>Fee and commission income</v>
      </c>
      <c r="E884" s="1" t="s">
        <v>68</v>
      </c>
      <c r="F884" s="2">
        <v>42004</v>
      </c>
      <c r="G884" s="6">
        <v>564</v>
      </c>
    </row>
    <row r="885" spans="1:7" x14ac:dyDescent="0.2">
      <c r="A885" s="5">
        <v>4</v>
      </c>
      <c r="B885" s="4" t="s">
        <v>9</v>
      </c>
      <c r="C885" s="4" t="str">
        <f>VLOOKUP(Taulukko1[[#This Row],[Rivivalinta]],Sheet1!$C$1:$E$42,2,FALSE)</f>
        <v>Avgifts- och provisionskostnader</v>
      </c>
      <c r="D885" s="4" t="str">
        <f>VLOOKUP(Taulukko1[[#This Row],[Rivivalinta]],Sheet1!$C$1:$E$42,3,FALSE)</f>
        <v>Fee and commission expenses</v>
      </c>
      <c r="E885" s="1" t="s">
        <v>68</v>
      </c>
      <c r="F885" s="2">
        <v>42004</v>
      </c>
      <c r="G885" s="6">
        <v>44</v>
      </c>
    </row>
    <row r="886" spans="1:7" x14ac:dyDescent="0.2">
      <c r="A886" s="5">
        <v>5</v>
      </c>
      <c r="B886" s="4" t="s">
        <v>10</v>
      </c>
      <c r="C886" s="4" t="str">
        <f>VLOOKUP(Taulukko1[[#This Row],[Rivivalinta]],Sheet1!$C$1:$E$42,2,FALSE)</f>
        <v>Nettointäkter från handel och investeringar</v>
      </c>
      <c r="D886" s="4" t="str">
        <f>VLOOKUP(Taulukko1[[#This Row],[Rivivalinta]],Sheet1!$C$1:$E$42,3,FALSE)</f>
        <v>Net trading and investing income</v>
      </c>
      <c r="E886" s="1" t="s">
        <v>68</v>
      </c>
      <c r="F886" s="2">
        <v>42004</v>
      </c>
      <c r="G886" s="6">
        <v>53</v>
      </c>
    </row>
    <row r="887" spans="1:7" x14ac:dyDescent="0.2">
      <c r="A887" s="5">
        <v>6</v>
      </c>
      <c r="B887" s="4" t="s">
        <v>11</v>
      </c>
      <c r="C887" s="4" t="str">
        <f>VLOOKUP(Taulukko1[[#This Row],[Rivivalinta]],Sheet1!$C$1:$E$42,2,FALSE)</f>
        <v>Övriga intäkter</v>
      </c>
      <c r="D887" s="4" t="str">
        <f>VLOOKUP(Taulukko1[[#This Row],[Rivivalinta]],Sheet1!$C$1:$E$42,3,FALSE)</f>
        <v>Other income</v>
      </c>
      <c r="E887" s="1" t="s">
        <v>68</v>
      </c>
      <c r="F887" s="2">
        <v>42004</v>
      </c>
      <c r="G887" s="6">
        <v>18</v>
      </c>
    </row>
    <row r="888" spans="1:7" x14ac:dyDescent="0.2">
      <c r="A888" s="5">
        <v>7</v>
      </c>
      <c r="B888" s="4" t="s">
        <v>12</v>
      </c>
      <c r="C888" s="4" t="str">
        <f>VLOOKUP(Taulukko1[[#This Row],[Rivivalinta]],Sheet1!$C$1:$E$42,2,FALSE)</f>
        <v>Totala inkomster</v>
      </c>
      <c r="D888" s="4" t="str">
        <f>VLOOKUP(Taulukko1[[#This Row],[Rivivalinta]],Sheet1!$C$1:$E$42,3,FALSE)</f>
        <v>Total income</v>
      </c>
      <c r="E888" s="1" t="s">
        <v>68</v>
      </c>
      <c r="F888" s="2">
        <v>42004</v>
      </c>
      <c r="G888" s="6">
        <v>1494</v>
      </c>
    </row>
    <row r="889" spans="1:7" x14ac:dyDescent="0.2">
      <c r="A889" s="5">
        <v>8</v>
      </c>
      <c r="B889" s="4" t="s">
        <v>13</v>
      </c>
      <c r="C889" s="4" t="str">
        <f>VLOOKUP(Taulukko1[[#This Row],[Rivivalinta]],Sheet1!$C$1:$E$42,2,FALSE)</f>
        <v>Totala kostnader</v>
      </c>
      <c r="D889" s="4" t="str">
        <f>VLOOKUP(Taulukko1[[#This Row],[Rivivalinta]],Sheet1!$C$1:$E$42,3,FALSE)</f>
        <v>Total expenses</v>
      </c>
      <c r="E889" s="1" t="s">
        <v>68</v>
      </c>
      <c r="F889" s="2">
        <v>42004</v>
      </c>
      <c r="G889" s="6">
        <v>1086</v>
      </c>
    </row>
    <row r="890" spans="1:7" x14ac:dyDescent="0.2">
      <c r="A890" s="5">
        <v>9</v>
      </c>
      <c r="B890" s="4" t="s">
        <v>14</v>
      </c>
      <c r="C890" s="4" t="str">
        <f>VLOOKUP(Taulukko1[[#This Row],[Rivivalinta]],Sheet1!$C$1:$E$42,2,FALSE)</f>
        <v>Nedskrivningar av lån och fordringar</v>
      </c>
      <c r="D890" s="4" t="str">
        <f>VLOOKUP(Taulukko1[[#This Row],[Rivivalinta]],Sheet1!$C$1:$E$42,3,FALSE)</f>
        <v>Impairments on loans and receivables</v>
      </c>
      <c r="E890" s="1" t="s">
        <v>68</v>
      </c>
      <c r="F890" s="2">
        <v>42004</v>
      </c>
      <c r="G890" s="6">
        <v>16</v>
      </c>
    </row>
    <row r="891" spans="1:7" x14ac:dyDescent="0.2">
      <c r="A891" s="5">
        <v>10</v>
      </c>
      <c r="B891" s="4" t="s">
        <v>15</v>
      </c>
      <c r="C891" s="4" t="str">
        <f>VLOOKUP(Taulukko1[[#This Row],[Rivivalinta]],Sheet1!$C$1:$E$42,2,FALSE)</f>
        <v>Rörelsevinst/-förlust</v>
      </c>
      <c r="D891" s="4" t="str">
        <f>VLOOKUP(Taulukko1[[#This Row],[Rivivalinta]],Sheet1!$C$1:$E$42,3,FALSE)</f>
        <v>Operatingprofit/-loss</v>
      </c>
      <c r="E891" s="1" t="s">
        <v>68</v>
      </c>
      <c r="F891" s="2">
        <v>42004</v>
      </c>
      <c r="G891" s="6">
        <v>392</v>
      </c>
    </row>
    <row r="892" spans="1:7" x14ac:dyDescent="0.2">
      <c r="A892" s="5">
        <v>11</v>
      </c>
      <c r="B892" s="4" t="s">
        <v>16</v>
      </c>
      <c r="C892" s="4" t="str">
        <f>VLOOKUP(Taulukko1[[#This Row],[Rivivalinta]],Sheet1!$C$1:$E$42,2,FALSE)</f>
        <v>Kontanta medel och kassabehållning hos centralbanker</v>
      </c>
      <c r="D892" s="4" t="str">
        <f>VLOOKUP(Taulukko1[[#This Row],[Rivivalinta]],Sheet1!$C$1:$E$42,3,FALSE)</f>
        <v>Cash and cash balances at central banks</v>
      </c>
      <c r="E892" s="1" t="s">
        <v>68</v>
      </c>
      <c r="F892" s="2">
        <v>42004</v>
      </c>
      <c r="G892" s="6">
        <v>3120</v>
      </c>
    </row>
    <row r="893" spans="1:7" x14ac:dyDescent="0.2">
      <c r="A893" s="5">
        <v>12</v>
      </c>
      <c r="B893" s="4" t="s">
        <v>17</v>
      </c>
      <c r="C893" s="4" t="str">
        <f>VLOOKUP(Taulukko1[[#This Row],[Rivivalinta]],Sheet1!$C$1:$E$42,2,FALSE)</f>
        <v>Lån och förskott till kreditinstitut</v>
      </c>
      <c r="D893" s="4" t="str">
        <f>VLOOKUP(Taulukko1[[#This Row],[Rivivalinta]],Sheet1!$C$1:$E$42,3,FALSE)</f>
        <v>Loans and advances to credit institutions</v>
      </c>
      <c r="E893" s="1" t="s">
        <v>68</v>
      </c>
      <c r="F893" s="2">
        <v>42004</v>
      </c>
      <c r="G893" s="6">
        <v>4210</v>
      </c>
    </row>
    <row r="894" spans="1:7" x14ac:dyDescent="0.2">
      <c r="A894" s="5">
        <v>13</v>
      </c>
      <c r="B894" s="4" t="s">
        <v>18</v>
      </c>
      <c r="C894" s="4" t="str">
        <f>VLOOKUP(Taulukko1[[#This Row],[Rivivalinta]],Sheet1!$C$1:$E$42,2,FALSE)</f>
        <v>Lån och förskott till allmänheten och offentliga samfund</v>
      </c>
      <c r="D894" s="4" t="str">
        <f>VLOOKUP(Taulukko1[[#This Row],[Rivivalinta]],Sheet1!$C$1:$E$42,3,FALSE)</f>
        <v>Loans and advances to the public and public sector entities</v>
      </c>
      <c r="E894" s="1" t="s">
        <v>68</v>
      </c>
      <c r="F894" s="2">
        <v>42004</v>
      </c>
      <c r="G894" s="6">
        <v>53643</v>
      </c>
    </row>
    <row r="895" spans="1:7" x14ac:dyDescent="0.2">
      <c r="A895" s="5">
        <v>14</v>
      </c>
      <c r="B895" s="4" t="s">
        <v>19</v>
      </c>
      <c r="C895" s="4" t="str">
        <f>VLOOKUP(Taulukko1[[#This Row],[Rivivalinta]],Sheet1!$C$1:$E$42,2,FALSE)</f>
        <v>Värdepapper</v>
      </c>
      <c r="D895" s="4" t="str">
        <f>VLOOKUP(Taulukko1[[#This Row],[Rivivalinta]],Sheet1!$C$1:$E$42,3,FALSE)</f>
        <v>Debt securities</v>
      </c>
      <c r="E895" s="1" t="s">
        <v>68</v>
      </c>
      <c r="F895" s="2">
        <v>42004</v>
      </c>
      <c r="G895" s="6">
        <v>441</v>
      </c>
    </row>
    <row r="896" spans="1:7" x14ac:dyDescent="0.2">
      <c r="A896" s="5">
        <v>15</v>
      </c>
      <c r="B896" s="4" t="s">
        <v>20</v>
      </c>
      <c r="C896" s="4" t="str">
        <f>VLOOKUP(Taulukko1[[#This Row],[Rivivalinta]],Sheet1!$C$1:$E$42,2,FALSE)</f>
        <v xml:space="preserve">Derivat </v>
      </c>
      <c r="D896" s="4" t="str">
        <f>VLOOKUP(Taulukko1[[#This Row],[Rivivalinta]],Sheet1!$C$1:$E$42,3,FALSE)</f>
        <v xml:space="preserve">Derivatives </v>
      </c>
      <c r="E896" s="1" t="s">
        <v>68</v>
      </c>
      <c r="F896" s="2">
        <v>42004</v>
      </c>
      <c r="G896" s="6"/>
    </row>
    <row r="897" spans="1:7" x14ac:dyDescent="0.2">
      <c r="A897" s="5">
        <v>16</v>
      </c>
      <c r="B897" s="4" t="s">
        <v>21</v>
      </c>
      <c r="C897" s="4" t="str">
        <f>VLOOKUP(Taulukko1[[#This Row],[Rivivalinta]],Sheet1!$C$1:$E$42,2,FALSE)</f>
        <v>Övriga tillgångar</v>
      </c>
      <c r="D897" s="4" t="str">
        <f>VLOOKUP(Taulukko1[[#This Row],[Rivivalinta]],Sheet1!$C$1:$E$42,3,FALSE)</f>
        <v>Other assets</v>
      </c>
      <c r="E897" s="1" t="s">
        <v>68</v>
      </c>
      <c r="F897" s="2">
        <v>42004</v>
      </c>
      <c r="G897" s="6">
        <v>2888</v>
      </c>
    </row>
    <row r="898" spans="1:7" x14ac:dyDescent="0.2">
      <c r="A898" s="5">
        <v>17</v>
      </c>
      <c r="B898" s="4" t="s">
        <v>22</v>
      </c>
      <c r="C898" s="4" t="str">
        <f>VLOOKUP(Taulukko1[[#This Row],[Rivivalinta]],Sheet1!$C$1:$E$42,2,FALSE)</f>
        <v>SUMMA TILLGÅNGAR</v>
      </c>
      <c r="D898" s="4" t="str">
        <f>VLOOKUP(Taulukko1[[#This Row],[Rivivalinta]],Sheet1!$C$1:$E$42,3,FALSE)</f>
        <v>TOTAL ASSETS</v>
      </c>
      <c r="E898" s="1" t="s">
        <v>68</v>
      </c>
      <c r="F898" s="2">
        <v>42004</v>
      </c>
      <c r="G898" s="6">
        <v>64302</v>
      </c>
    </row>
    <row r="899" spans="1:7" x14ac:dyDescent="0.2">
      <c r="A899" s="5">
        <v>18</v>
      </c>
      <c r="B899" s="4" t="s">
        <v>23</v>
      </c>
      <c r="C899" s="4" t="str">
        <f>VLOOKUP(Taulukko1[[#This Row],[Rivivalinta]],Sheet1!$C$1:$E$42,2,FALSE)</f>
        <v>Inlåning från kreditinstitut</v>
      </c>
      <c r="D899" s="4" t="str">
        <f>VLOOKUP(Taulukko1[[#This Row],[Rivivalinta]],Sheet1!$C$1:$E$42,3,FALSE)</f>
        <v>Deposits from credit institutions</v>
      </c>
      <c r="E899" s="1" t="s">
        <v>68</v>
      </c>
      <c r="F899" s="2">
        <v>42004</v>
      </c>
      <c r="G899" s="6">
        <v>5591</v>
      </c>
    </row>
    <row r="900" spans="1:7" x14ac:dyDescent="0.2">
      <c r="A900" s="5">
        <v>19</v>
      </c>
      <c r="B900" s="4" t="s">
        <v>24</v>
      </c>
      <c r="C900" s="4" t="str">
        <f>VLOOKUP(Taulukko1[[#This Row],[Rivivalinta]],Sheet1!$C$1:$E$42,2,FALSE)</f>
        <v>Inlåning från allmänheten och offentliga samfund</v>
      </c>
      <c r="D900" s="4" t="str">
        <f>VLOOKUP(Taulukko1[[#This Row],[Rivivalinta]],Sheet1!$C$1:$E$42,3,FALSE)</f>
        <v>Deposits from the public and public sector entities</v>
      </c>
      <c r="E900" s="1" t="s">
        <v>68</v>
      </c>
      <c r="F900" s="2">
        <v>42004</v>
      </c>
      <c r="G900" s="6">
        <v>52068</v>
      </c>
    </row>
    <row r="901" spans="1:7" x14ac:dyDescent="0.2">
      <c r="A901" s="5">
        <v>20</v>
      </c>
      <c r="B901" s="4" t="s">
        <v>25</v>
      </c>
      <c r="C901" s="4" t="str">
        <f>VLOOKUP(Taulukko1[[#This Row],[Rivivalinta]],Sheet1!$C$1:$E$42,2,FALSE)</f>
        <v>Emitterade skuldebrev</v>
      </c>
      <c r="D901" s="4" t="str">
        <f>VLOOKUP(Taulukko1[[#This Row],[Rivivalinta]],Sheet1!$C$1:$E$42,3,FALSE)</f>
        <v>Debt securities issued</v>
      </c>
      <c r="E901" s="1" t="s">
        <v>68</v>
      </c>
      <c r="F901" s="2">
        <v>42004</v>
      </c>
      <c r="G901" s="6"/>
    </row>
    <row r="902" spans="1:7" x14ac:dyDescent="0.2">
      <c r="A902" s="5">
        <v>22</v>
      </c>
      <c r="B902" s="4" t="s">
        <v>26</v>
      </c>
      <c r="C902" s="4" t="str">
        <f>VLOOKUP(Taulukko1[[#This Row],[Rivivalinta]],Sheet1!$C$1:$E$42,2,FALSE)</f>
        <v>Derivat</v>
      </c>
      <c r="D902" s="4" t="str">
        <f>VLOOKUP(Taulukko1[[#This Row],[Rivivalinta]],Sheet1!$C$1:$E$42,3,FALSE)</f>
        <v>Derivatives</v>
      </c>
      <c r="E902" s="1" t="s">
        <v>68</v>
      </c>
      <c r="F902" s="2">
        <v>42004</v>
      </c>
      <c r="G902" s="6"/>
    </row>
    <row r="903" spans="1:7" x14ac:dyDescent="0.2">
      <c r="A903" s="5">
        <v>23</v>
      </c>
      <c r="B903" s="4" t="s">
        <v>27</v>
      </c>
      <c r="C903" s="4" t="str">
        <f>VLOOKUP(Taulukko1[[#This Row],[Rivivalinta]],Sheet1!$C$1:$E$42,2,FALSE)</f>
        <v>Eget kapital</v>
      </c>
      <c r="D903" s="4" t="str">
        <f>VLOOKUP(Taulukko1[[#This Row],[Rivivalinta]],Sheet1!$C$1:$E$42,3,FALSE)</f>
        <v>Total equity</v>
      </c>
      <c r="E903" s="1" t="s">
        <v>68</v>
      </c>
      <c r="F903" s="2">
        <v>42004</v>
      </c>
      <c r="G903" s="6">
        <v>3861</v>
      </c>
    </row>
    <row r="904" spans="1:7" x14ac:dyDescent="0.2">
      <c r="A904" s="5">
        <v>21</v>
      </c>
      <c r="B904" s="4" t="s">
        <v>28</v>
      </c>
      <c r="C904" s="4" t="str">
        <f>VLOOKUP(Taulukko1[[#This Row],[Rivivalinta]],Sheet1!$C$1:$E$42,2,FALSE)</f>
        <v>Övriga skulder</v>
      </c>
      <c r="D904" s="4" t="str">
        <f>VLOOKUP(Taulukko1[[#This Row],[Rivivalinta]],Sheet1!$C$1:$E$42,3,FALSE)</f>
        <v>Other liabilities</v>
      </c>
      <c r="E904" s="1" t="s">
        <v>68</v>
      </c>
      <c r="F904" s="2">
        <v>42004</v>
      </c>
      <c r="G904" s="6">
        <v>2782</v>
      </c>
    </row>
    <row r="905" spans="1:7" x14ac:dyDescent="0.2">
      <c r="A905" s="5">
        <v>24</v>
      </c>
      <c r="B905" s="4" t="s">
        <v>29</v>
      </c>
      <c r="C905" s="4" t="str">
        <f>VLOOKUP(Taulukko1[[#This Row],[Rivivalinta]],Sheet1!$C$1:$E$42,2,FALSE)</f>
        <v>SUMMA EGET KAPITAL OCH SKULDER</v>
      </c>
      <c r="D905" s="4" t="str">
        <f>VLOOKUP(Taulukko1[[#This Row],[Rivivalinta]],Sheet1!$C$1:$E$42,3,FALSE)</f>
        <v>TOTAL EQUITY AND LIABILITIES</v>
      </c>
      <c r="E905" s="1" t="s">
        <v>68</v>
      </c>
      <c r="F905" s="2">
        <v>42004</v>
      </c>
      <c r="G905" s="6">
        <v>64302</v>
      </c>
    </row>
    <row r="906" spans="1:7" x14ac:dyDescent="0.2">
      <c r="A906" s="5">
        <v>25</v>
      </c>
      <c r="B906" s="4" t="s">
        <v>30</v>
      </c>
      <c r="C906" s="4" t="str">
        <f>VLOOKUP(Taulukko1[[#This Row],[Rivivalinta]],Sheet1!$C$1:$E$42,2,FALSE)</f>
        <v>Exponering utanför balansräkningen</v>
      </c>
      <c r="D906" s="4" t="str">
        <f>VLOOKUP(Taulukko1[[#This Row],[Rivivalinta]],Sheet1!$C$1:$E$42,3,FALSE)</f>
        <v>Off balance sheet exposures</v>
      </c>
      <c r="E906" s="1" t="s">
        <v>68</v>
      </c>
      <c r="F906" s="2">
        <v>42004</v>
      </c>
      <c r="G906" s="6">
        <v>1527</v>
      </c>
    </row>
    <row r="907" spans="1:7" x14ac:dyDescent="0.2">
      <c r="A907" s="5">
        <v>28</v>
      </c>
      <c r="B907" s="4" t="s">
        <v>31</v>
      </c>
      <c r="C907" s="4" t="str">
        <f>VLOOKUP(Taulukko1[[#This Row],[Rivivalinta]],Sheet1!$C$1:$E$42,2,FALSE)</f>
        <v>Kostnader/intäkter, %</v>
      </c>
      <c r="D907" s="4" t="str">
        <f>VLOOKUP(Taulukko1[[#This Row],[Rivivalinta]],Sheet1!$C$1:$E$42,3,FALSE)</f>
        <v>Cost/income ratio, %</v>
      </c>
      <c r="E907" s="1" t="s">
        <v>68</v>
      </c>
      <c r="F907" s="2">
        <v>42004</v>
      </c>
      <c r="G907" s="7">
        <v>0.68298368298368295</v>
      </c>
    </row>
    <row r="908" spans="1:7" x14ac:dyDescent="0.2">
      <c r="A908" s="5">
        <v>29</v>
      </c>
      <c r="B908" s="4" t="s">
        <v>32</v>
      </c>
      <c r="C908" s="4" t="str">
        <f>VLOOKUP(Taulukko1[[#This Row],[Rivivalinta]],Sheet1!$C$1:$E$42,2,FALSE)</f>
        <v>Nödlidande exponeringar/Exponeringar, %</v>
      </c>
      <c r="D908" s="4" t="str">
        <f>VLOOKUP(Taulukko1[[#This Row],[Rivivalinta]],Sheet1!$C$1:$E$42,3,FALSE)</f>
        <v>Non-performing exposures/Exposures, %</v>
      </c>
      <c r="E908" s="1" t="s">
        <v>68</v>
      </c>
      <c r="F908" s="2">
        <v>42004</v>
      </c>
      <c r="G908" s="7">
        <v>2.4199681947037268E-4</v>
      </c>
    </row>
    <row r="909" spans="1:7" x14ac:dyDescent="0.2">
      <c r="A909" s="5">
        <v>30</v>
      </c>
      <c r="B909" s="4" t="s">
        <v>33</v>
      </c>
      <c r="C909" s="4" t="str">
        <f>VLOOKUP(Taulukko1[[#This Row],[Rivivalinta]],Sheet1!$C$1:$E$42,2,FALSE)</f>
        <v>Upplupna avsättningar på nödlidande exponeringar/Nödlidande Exponeringar, %</v>
      </c>
      <c r="D909" s="4" t="str">
        <f>VLOOKUP(Taulukko1[[#This Row],[Rivivalinta]],Sheet1!$C$1:$E$42,3,FALSE)</f>
        <v>Accumulated impairments on non-performing exposures/Non-performing exposures, %</v>
      </c>
      <c r="E909" s="1" t="s">
        <v>68</v>
      </c>
      <c r="F909" s="2">
        <v>42004</v>
      </c>
      <c r="G909" s="7"/>
    </row>
    <row r="910" spans="1:7" x14ac:dyDescent="0.2">
      <c r="A910" s="5">
        <v>31</v>
      </c>
      <c r="B910" s="4" t="s">
        <v>34</v>
      </c>
      <c r="C910" s="4" t="str">
        <f>VLOOKUP(Taulukko1[[#This Row],[Rivivalinta]],Sheet1!$C$1:$E$42,2,FALSE)</f>
        <v>Kapitalbas</v>
      </c>
      <c r="D910" s="4" t="str">
        <f>VLOOKUP(Taulukko1[[#This Row],[Rivivalinta]],Sheet1!$C$1:$E$42,3,FALSE)</f>
        <v>Own funds</v>
      </c>
      <c r="E910" s="1" t="s">
        <v>68</v>
      </c>
      <c r="F910" s="2">
        <v>42004</v>
      </c>
      <c r="G910" s="6">
        <v>4021.1529999999998</v>
      </c>
    </row>
    <row r="911" spans="1:7" x14ac:dyDescent="0.2">
      <c r="A911" s="5">
        <v>32</v>
      </c>
      <c r="B911" s="4" t="s">
        <v>35</v>
      </c>
      <c r="C911" s="4" t="str">
        <f>VLOOKUP(Taulukko1[[#This Row],[Rivivalinta]],Sheet1!$C$1:$E$42,2,FALSE)</f>
        <v>Kärnprimärkapital (CET 1)</v>
      </c>
      <c r="D911" s="4" t="str">
        <f>VLOOKUP(Taulukko1[[#This Row],[Rivivalinta]],Sheet1!$C$1:$E$42,3,FALSE)</f>
        <v>Common equity tier 1 capital (CET1)</v>
      </c>
      <c r="E911" s="1" t="s">
        <v>68</v>
      </c>
      <c r="F911" s="2">
        <v>42004</v>
      </c>
      <c r="G911" s="6">
        <v>3829.1889999999999</v>
      </c>
    </row>
    <row r="912" spans="1:7" x14ac:dyDescent="0.2">
      <c r="A912" s="5">
        <v>33</v>
      </c>
      <c r="B912" s="4" t="s">
        <v>36</v>
      </c>
      <c r="C912" s="4" t="str">
        <f>VLOOKUP(Taulukko1[[#This Row],[Rivivalinta]],Sheet1!$C$1:$E$42,2,FALSE)</f>
        <v>Övrigt primärkapital (AT 1)</v>
      </c>
      <c r="D912" s="4" t="str">
        <f>VLOOKUP(Taulukko1[[#This Row],[Rivivalinta]],Sheet1!$C$1:$E$42,3,FALSE)</f>
        <v>Additional tier 1 capital (AT 1)</v>
      </c>
      <c r="E912" s="1" t="s">
        <v>68</v>
      </c>
      <c r="F912" s="2">
        <v>42004</v>
      </c>
      <c r="G912" s="6">
        <v>157.005</v>
      </c>
    </row>
    <row r="913" spans="1:7" x14ac:dyDescent="0.2">
      <c r="A913" s="5">
        <v>34</v>
      </c>
      <c r="B913" s="4" t="s">
        <v>37</v>
      </c>
      <c r="C913" s="4" t="str">
        <f>VLOOKUP(Taulukko1[[#This Row],[Rivivalinta]],Sheet1!$C$1:$E$42,2,FALSE)</f>
        <v>Supplementärkapital (T2)</v>
      </c>
      <c r="D913" s="4" t="str">
        <f>VLOOKUP(Taulukko1[[#This Row],[Rivivalinta]],Sheet1!$C$1:$E$42,3,FALSE)</f>
        <v>Tier 2 capital (T2)</v>
      </c>
      <c r="E913" s="1" t="s">
        <v>68</v>
      </c>
      <c r="F913" s="2">
        <v>42004</v>
      </c>
      <c r="G913" s="6">
        <v>34.959000000000003</v>
      </c>
    </row>
    <row r="914" spans="1:7" x14ac:dyDescent="0.2">
      <c r="A914" s="5">
        <v>35</v>
      </c>
      <c r="B914" s="4" t="s">
        <v>38</v>
      </c>
      <c r="C914" s="4" t="str">
        <f>VLOOKUP(Taulukko1[[#This Row],[Rivivalinta]],Sheet1!$C$1:$E$42,2,FALSE)</f>
        <v>Summa kapitalrelationer, %</v>
      </c>
      <c r="D914" s="4" t="str">
        <f>VLOOKUP(Taulukko1[[#This Row],[Rivivalinta]],Sheet1!$C$1:$E$42,3,FALSE)</f>
        <v>Own funds ratio, %</v>
      </c>
      <c r="E914" s="1" t="s">
        <v>68</v>
      </c>
      <c r="F914" s="2">
        <v>42004</v>
      </c>
      <c r="G914" s="7">
        <v>0.1295564078123311</v>
      </c>
    </row>
    <row r="915" spans="1:7" x14ac:dyDescent="0.2">
      <c r="A915" s="5">
        <v>36</v>
      </c>
      <c r="B915" s="4" t="s">
        <v>39</v>
      </c>
      <c r="C915" s="4" t="str">
        <f>VLOOKUP(Taulukko1[[#This Row],[Rivivalinta]],Sheet1!$C$1:$E$42,2,FALSE)</f>
        <v>Primärkapitalrelation, %</v>
      </c>
      <c r="D915" s="4" t="str">
        <f>VLOOKUP(Taulukko1[[#This Row],[Rivivalinta]],Sheet1!$C$1:$E$42,3,FALSE)</f>
        <v>Tier 1 ratio, %</v>
      </c>
      <c r="E915" s="1" t="s">
        <v>68</v>
      </c>
      <c r="F915" s="2">
        <v>42004</v>
      </c>
      <c r="G915" s="7">
        <v>0.12843007353439856</v>
      </c>
    </row>
    <row r="916" spans="1:7" x14ac:dyDescent="0.2">
      <c r="A916" s="5">
        <v>37</v>
      </c>
      <c r="B916" s="4" t="s">
        <v>40</v>
      </c>
      <c r="C916" s="4" t="str">
        <f>VLOOKUP(Taulukko1[[#This Row],[Rivivalinta]],Sheet1!$C$1:$E$42,2,FALSE)</f>
        <v>Kärnprimärkapitalrelation, %</v>
      </c>
      <c r="D916" s="4" t="str">
        <f>VLOOKUP(Taulukko1[[#This Row],[Rivivalinta]],Sheet1!$C$1:$E$42,3,FALSE)</f>
        <v>CET 1 ratio, %</v>
      </c>
      <c r="E916" s="1" t="s">
        <v>68</v>
      </c>
      <c r="F916" s="2">
        <v>42004</v>
      </c>
      <c r="G916" s="7">
        <v>0.12337157319666581</v>
      </c>
    </row>
    <row r="917" spans="1:7" x14ac:dyDescent="0.2">
      <c r="A917" s="5">
        <v>38</v>
      </c>
      <c r="B917" s="4" t="s">
        <v>41</v>
      </c>
      <c r="C917" s="4" t="str">
        <f>VLOOKUP(Taulukko1[[#This Row],[Rivivalinta]],Sheet1!$C$1:$E$42,2,FALSE)</f>
        <v>Summa exponeringsbelopp (RWA)</v>
      </c>
      <c r="D917" s="4" t="str">
        <f>VLOOKUP(Taulukko1[[#This Row],[Rivivalinta]],Sheet1!$C$1:$E$42,3,FALSE)</f>
        <v>Total risk weighted assets (RWA)</v>
      </c>
      <c r="E917" s="1" t="s">
        <v>68</v>
      </c>
      <c r="F917" s="2">
        <v>42004</v>
      </c>
      <c r="G917" s="6">
        <v>31037.855</v>
      </c>
    </row>
    <row r="918" spans="1:7" x14ac:dyDescent="0.2">
      <c r="A918" s="5">
        <v>39</v>
      </c>
      <c r="B918" s="4" t="s">
        <v>42</v>
      </c>
      <c r="C918" s="4" t="str">
        <f>VLOOKUP(Taulukko1[[#This Row],[Rivivalinta]],Sheet1!$C$1:$E$42,2,FALSE)</f>
        <v>Exponeringsbelopp för kredit-, motpart- och utspädningsrisker</v>
      </c>
      <c r="D918" s="4" t="str">
        <f>VLOOKUP(Taulukko1[[#This Row],[Rivivalinta]],Sheet1!$C$1:$E$42,3,FALSE)</f>
        <v>Credit and counterparty risks</v>
      </c>
      <c r="E918" s="1" t="s">
        <v>68</v>
      </c>
      <c r="F918" s="2">
        <v>42004</v>
      </c>
      <c r="G918" s="6">
        <v>28611.845000000001</v>
      </c>
    </row>
    <row r="919" spans="1:7" x14ac:dyDescent="0.2">
      <c r="A919" s="5">
        <v>40</v>
      </c>
      <c r="B919" s="4" t="s">
        <v>43</v>
      </c>
      <c r="C919" s="4" t="str">
        <f>VLOOKUP(Taulukko1[[#This Row],[Rivivalinta]],Sheet1!$C$1:$E$42,2,FALSE)</f>
        <v>Exponeringsbelopp för positions-, valutakurs- och råvarurisker</v>
      </c>
      <c r="D919" s="4" t="str">
        <f>VLOOKUP(Taulukko1[[#This Row],[Rivivalinta]],Sheet1!$C$1:$E$42,3,FALSE)</f>
        <v>Position, currency and commodity risks</v>
      </c>
      <c r="E919" s="1" t="s">
        <v>68</v>
      </c>
      <c r="F919" s="2">
        <v>42004</v>
      </c>
      <c r="G919" s="6"/>
    </row>
    <row r="920" spans="1:7" x14ac:dyDescent="0.2">
      <c r="A920" s="5">
        <v>41</v>
      </c>
      <c r="B920" s="4" t="s">
        <v>44</v>
      </c>
      <c r="C920" s="4" t="str">
        <f>VLOOKUP(Taulukko1[[#This Row],[Rivivalinta]],Sheet1!$C$1:$E$42,2,FALSE)</f>
        <v>Exponeringsbelopp för operativ risk</v>
      </c>
      <c r="D920" s="4" t="str">
        <f>VLOOKUP(Taulukko1[[#This Row],[Rivivalinta]],Sheet1!$C$1:$E$42,3,FALSE)</f>
        <v>Operational risks</v>
      </c>
      <c r="E920" s="1" t="s">
        <v>68</v>
      </c>
      <c r="F920" s="2">
        <v>42004</v>
      </c>
      <c r="G920" s="6">
        <v>2426.0100000000002</v>
      </c>
    </row>
    <row r="921" spans="1:7" x14ac:dyDescent="0.2">
      <c r="A921" s="5">
        <v>42</v>
      </c>
      <c r="B921" s="4" t="s">
        <v>45</v>
      </c>
      <c r="C921" s="4" t="str">
        <f>VLOOKUP(Taulukko1[[#This Row],[Rivivalinta]],Sheet1!$C$1:$E$42,2,FALSE)</f>
        <v>Övriga riskexponeringar</v>
      </c>
      <c r="D921" s="4" t="str">
        <f>VLOOKUP(Taulukko1[[#This Row],[Rivivalinta]],Sheet1!$C$1:$E$42,3,FALSE)</f>
        <v>Other risks</v>
      </c>
      <c r="E921" s="1" t="s">
        <v>68</v>
      </c>
      <c r="F921" s="2">
        <v>42004</v>
      </c>
      <c r="G921" s="6"/>
    </row>
    <row r="922" spans="1:7" x14ac:dyDescent="0.2">
      <c r="A922" s="5">
        <v>1</v>
      </c>
      <c r="B922" s="4" t="s">
        <v>5</v>
      </c>
      <c r="C922" s="4" t="str">
        <f>VLOOKUP(Taulukko1[[#This Row],[Rivivalinta]],Sheet1!$C$1:$E$42,2,FALSE)</f>
        <v>Räntenetto</v>
      </c>
      <c r="D922" s="4" t="str">
        <f>VLOOKUP(Taulukko1[[#This Row],[Rivivalinta]],Sheet1!$C$1:$E$42,3,FALSE)</f>
        <v>Net interest margin</v>
      </c>
      <c r="E922" s="1" t="s">
        <v>69</v>
      </c>
      <c r="F922" s="2">
        <v>42004</v>
      </c>
      <c r="G922" s="6">
        <v>1281</v>
      </c>
    </row>
    <row r="923" spans="1:7" x14ac:dyDescent="0.2">
      <c r="A923" s="5">
        <v>2</v>
      </c>
      <c r="B923" s="4" t="s">
        <v>7</v>
      </c>
      <c r="C923" s="4" t="str">
        <f>VLOOKUP(Taulukko1[[#This Row],[Rivivalinta]],Sheet1!$C$1:$E$42,2,FALSE)</f>
        <v>Netto, avgifts- och provisionsintäkter</v>
      </c>
      <c r="D923" s="4" t="str">
        <f>VLOOKUP(Taulukko1[[#This Row],[Rivivalinta]],Sheet1!$C$1:$E$42,3,FALSE)</f>
        <v>Net fee and commission income</v>
      </c>
      <c r="E923" s="1" t="s">
        <v>69</v>
      </c>
      <c r="F923" s="2">
        <v>42004</v>
      </c>
      <c r="G923" s="6">
        <v>455</v>
      </c>
    </row>
    <row r="924" spans="1:7" x14ac:dyDescent="0.2">
      <c r="A924" s="5">
        <v>3</v>
      </c>
      <c r="B924" s="4" t="s">
        <v>8</v>
      </c>
      <c r="C924" s="4" t="str">
        <f>VLOOKUP(Taulukko1[[#This Row],[Rivivalinta]],Sheet1!$C$1:$E$42,2,FALSE)</f>
        <v>Avgifts- och provisionsintäkter</v>
      </c>
      <c r="D924" s="4" t="str">
        <f>VLOOKUP(Taulukko1[[#This Row],[Rivivalinta]],Sheet1!$C$1:$E$42,3,FALSE)</f>
        <v>Fee and commission income</v>
      </c>
      <c r="E924" s="1" t="s">
        <v>69</v>
      </c>
      <c r="F924" s="2">
        <v>42004</v>
      </c>
      <c r="G924" s="6">
        <v>521</v>
      </c>
    </row>
    <row r="925" spans="1:7" x14ac:dyDescent="0.2">
      <c r="A925" s="5">
        <v>4</v>
      </c>
      <c r="B925" s="4" t="s">
        <v>9</v>
      </c>
      <c r="C925" s="4" t="str">
        <f>VLOOKUP(Taulukko1[[#This Row],[Rivivalinta]],Sheet1!$C$1:$E$42,2,FALSE)</f>
        <v>Avgifts- och provisionskostnader</v>
      </c>
      <c r="D925" s="4" t="str">
        <f>VLOOKUP(Taulukko1[[#This Row],[Rivivalinta]],Sheet1!$C$1:$E$42,3,FALSE)</f>
        <v>Fee and commission expenses</v>
      </c>
      <c r="E925" s="1" t="s">
        <v>69</v>
      </c>
      <c r="F925" s="2">
        <v>42004</v>
      </c>
      <c r="G925" s="6">
        <v>66</v>
      </c>
    </row>
    <row r="926" spans="1:7" x14ac:dyDescent="0.2">
      <c r="A926" s="5">
        <v>5</v>
      </c>
      <c r="B926" s="4" t="s">
        <v>10</v>
      </c>
      <c r="C926" s="4" t="str">
        <f>VLOOKUP(Taulukko1[[#This Row],[Rivivalinta]],Sheet1!$C$1:$E$42,2,FALSE)</f>
        <v>Nettointäkter från handel och investeringar</v>
      </c>
      <c r="D926" s="4" t="str">
        <f>VLOOKUP(Taulukko1[[#This Row],[Rivivalinta]],Sheet1!$C$1:$E$42,3,FALSE)</f>
        <v>Net trading and investing income</v>
      </c>
      <c r="E926" s="1" t="s">
        <v>69</v>
      </c>
      <c r="F926" s="2">
        <v>42004</v>
      </c>
      <c r="G926" s="6">
        <v>144</v>
      </c>
    </row>
    <row r="927" spans="1:7" x14ac:dyDescent="0.2">
      <c r="A927" s="5">
        <v>6</v>
      </c>
      <c r="B927" s="4" t="s">
        <v>11</v>
      </c>
      <c r="C927" s="4" t="str">
        <f>VLOOKUP(Taulukko1[[#This Row],[Rivivalinta]],Sheet1!$C$1:$E$42,2,FALSE)</f>
        <v>Övriga intäkter</v>
      </c>
      <c r="D927" s="4" t="str">
        <f>VLOOKUP(Taulukko1[[#This Row],[Rivivalinta]],Sheet1!$C$1:$E$42,3,FALSE)</f>
        <v>Other income</v>
      </c>
      <c r="E927" s="1" t="s">
        <v>69</v>
      </c>
      <c r="F927" s="2">
        <v>42004</v>
      </c>
      <c r="G927" s="6">
        <v>74</v>
      </c>
    </row>
    <row r="928" spans="1:7" x14ac:dyDescent="0.2">
      <c r="A928" s="5">
        <v>7</v>
      </c>
      <c r="B928" s="4" t="s">
        <v>12</v>
      </c>
      <c r="C928" s="4" t="str">
        <f>VLOOKUP(Taulukko1[[#This Row],[Rivivalinta]],Sheet1!$C$1:$E$42,2,FALSE)</f>
        <v>Totala inkomster</v>
      </c>
      <c r="D928" s="4" t="str">
        <f>VLOOKUP(Taulukko1[[#This Row],[Rivivalinta]],Sheet1!$C$1:$E$42,3,FALSE)</f>
        <v>Total income</v>
      </c>
      <c r="E928" s="1" t="s">
        <v>69</v>
      </c>
      <c r="F928" s="2">
        <v>42004</v>
      </c>
      <c r="G928" s="6">
        <v>1954</v>
      </c>
    </row>
    <row r="929" spans="1:7" x14ac:dyDescent="0.2">
      <c r="A929" s="5">
        <v>8</v>
      </c>
      <c r="B929" s="4" t="s">
        <v>13</v>
      </c>
      <c r="C929" s="4" t="str">
        <f>VLOOKUP(Taulukko1[[#This Row],[Rivivalinta]],Sheet1!$C$1:$E$42,2,FALSE)</f>
        <v>Totala kostnader</v>
      </c>
      <c r="D929" s="4" t="str">
        <f>VLOOKUP(Taulukko1[[#This Row],[Rivivalinta]],Sheet1!$C$1:$E$42,3,FALSE)</f>
        <v>Total expenses</v>
      </c>
      <c r="E929" s="1" t="s">
        <v>69</v>
      </c>
      <c r="F929" s="2">
        <v>42004</v>
      </c>
      <c r="G929" s="6">
        <v>1368</v>
      </c>
    </row>
    <row r="930" spans="1:7" x14ac:dyDescent="0.2">
      <c r="A930" s="5">
        <v>9</v>
      </c>
      <c r="B930" s="4" t="s">
        <v>14</v>
      </c>
      <c r="C930" s="4" t="str">
        <f>VLOOKUP(Taulukko1[[#This Row],[Rivivalinta]],Sheet1!$C$1:$E$42,2,FALSE)</f>
        <v>Nedskrivningar av lån och fordringar</v>
      </c>
      <c r="D930" s="4" t="str">
        <f>VLOOKUP(Taulukko1[[#This Row],[Rivivalinta]],Sheet1!$C$1:$E$42,3,FALSE)</f>
        <v>Impairments on loans and receivables</v>
      </c>
      <c r="E930" s="1" t="s">
        <v>69</v>
      </c>
      <c r="F930" s="2">
        <v>42004</v>
      </c>
      <c r="G930" s="6">
        <v>56</v>
      </c>
    </row>
    <row r="931" spans="1:7" x14ac:dyDescent="0.2">
      <c r="A931" s="5">
        <v>10</v>
      </c>
      <c r="B931" s="4" t="s">
        <v>15</v>
      </c>
      <c r="C931" s="4" t="str">
        <f>VLOOKUP(Taulukko1[[#This Row],[Rivivalinta]],Sheet1!$C$1:$E$42,2,FALSE)</f>
        <v>Rörelsevinst/-förlust</v>
      </c>
      <c r="D931" s="4" t="str">
        <f>VLOOKUP(Taulukko1[[#This Row],[Rivivalinta]],Sheet1!$C$1:$E$42,3,FALSE)</f>
        <v>Operatingprofit/-loss</v>
      </c>
      <c r="E931" s="1" t="s">
        <v>69</v>
      </c>
      <c r="F931" s="2">
        <v>42004</v>
      </c>
      <c r="G931" s="6">
        <v>530</v>
      </c>
    </row>
    <row r="932" spans="1:7" x14ac:dyDescent="0.2">
      <c r="A932" s="5">
        <v>11</v>
      </c>
      <c r="B932" s="4" t="s">
        <v>16</v>
      </c>
      <c r="C932" s="4" t="str">
        <f>VLOOKUP(Taulukko1[[#This Row],[Rivivalinta]],Sheet1!$C$1:$E$42,2,FALSE)</f>
        <v>Kontanta medel och kassabehållning hos centralbanker</v>
      </c>
      <c r="D932" s="4" t="str">
        <f>VLOOKUP(Taulukko1[[#This Row],[Rivivalinta]],Sheet1!$C$1:$E$42,3,FALSE)</f>
        <v>Cash and cash balances at central banks</v>
      </c>
      <c r="E932" s="1" t="s">
        <v>69</v>
      </c>
      <c r="F932" s="2">
        <v>42004</v>
      </c>
      <c r="G932" s="6">
        <v>6644</v>
      </c>
    </row>
    <row r="933" spans="1:7" x14ac:dyDescent="0.2">
      <c r="A933" s="5">
        <v>12</v>
      </c>
      <c r="B933" s="4" t="s">
        <v>17</v>
      </c>
      <c r="C933" s="4" t="str">
        <f>VLOOKUP(Taulukko1[[#This Row],[Rivivalinta]],Sheet1!$C$1:$E$42,2,FALSE)</f>
        <v>Lån och förskott till kreditinstitut</v>
      </c>
      <c r="D933" s="4" t="str">
        <f>VLOOKUP(Taulukko1[[#This Row],[Rivivalinta]],Sheet1!$C$1:$E$42,3,FALSE)</f>
        <v>Loans and advances to credit institutions</v>
      </c>
      <c r="E933" s="1" t="s">
        <v>69</v>
      </c>
      <c r="F933" s="2">
        <v>42004</v>
      </c>
      <c r="G933" s="6">
        <v>11973</v>
      </c>
    </row>
    <row r="934" spans="1:7" x14ac:dyDescent="0.2">
      <c r="A934" s="5">
        <v>13</v>
      </c>
      <c r="B934" s="4" t="s">
        <v>18</v>
      </c>
      <c r="C934" s="4" t="str">
        <f>VLOOKUP(Taulukko1[[#This Row],[Rivivalinta]],Sheet1!$C$1:$E$42,2,FALSE)</f>
        <v>Lån och förskott till allmänheten och offentliga samfund</v>
      </c>
      <c r="D934" s="4" t="str">
        <f>VLOOKUP(Taulukko1[[#This Row],[Rivivalinta]],Sheet1!$C$1:$E$42,3,FALSE)</f>
        <v>Loans and advances to the public and public sector entities</v>
      </c>
      <c r="E934" s="1" t="s">
        <v>69</v>
      </c>
      <c r="F934" s="2">
        <v>42004</v>
      </c>
      <c r="G934" s="6">
        <v>60395</v>
      </c>
    </row>
    <row r="935" spans="1:7" x14ac:dyDescent="0.2">
      <c r="A935" s="5">
        <v>14</v>
      </c>
      <c r="B935" s="4" t="s">
        <v>19</v>
      </c>
      <c r="C935" s="4" t="str">
        <f>VLOOKUP(Taulukko1[[#This Row],[Rivivalinta]],Sheet1!$C$1:$E$42,2,FALSE)</f>
        <v>Värdepapper</v>
      </c>
      <c r="D935" s="4" t="str">
        <f>VLOOKUP(Taulukko1[[#This Row],[Rivivalinta]],Sheet1!$C$1:$E$42,3,FALSE)</f>
        <v>Debt securities</v>
      </c>
      <c r="E935" s="1" t="s">
        <v>69</v>
      </c>
      <c r="F935" s="2">
        <v>42004</v>
      </c>
      <c r="G935" s="6">
        <v>956</v>
      </c>
    </row>
    <row r="936" spans="1:7" x14ac:dyDescent="0.2">
      <c r="A936" s="5">
        <v>15</v>
      </c>
      <c r="B936" s="4" t="s">
        <v>20</v>
      </c>
      <c r="C936" s="4" t="str">
        <f>VLOOKUP(Taulukko1[[#This Row],[Rivivalinta]],Sheet1!$C$1:$E$42,2,FALSE)</f>
        <v xml:space="preserve">Derivat </v>
      </c>
      <c r="D936" s="4" t="str">
        <f>VLOOKUP(Taulukko1[[#This Row],[Rivivalinta]],Sheet1!$C$1:$E$42,3,FALSE)</f>
        <v xml:space="preserve">Derivatives </v>
      </c>
      <c r="E936" s="1" t="s">
        <v>69</v>
      </c>
      <c r="F936" s="2">
        <v>42004</v>
      </c>
      <c r="G936" s="6"/>
    </row>
    <row r="937" spans="1:7" x14ac:dyDescent="0.2">
      <c r="A937" s="5">
        <v>16</v>
      </c>
      <c r="B937" s="4" t="s">
        <v>21</v>
      </c>
      <c r="C937" s="4" t="str">
        <f>VLOOKUP(Taulukko1[[#This Row],[Rivivalinta]],Sheet1!$C$1:$E$42,2,FALSE)</f>
        <v>Övriga tillgångar</v>
      </c>
      <c r="D937" s="4" t="str">
        <f>VLOOKUP(Taulukko1[[#This Row],[Rivivalinta]],Sheet1!$C$1:$E$42,3,FALSE)</f>
        <v>Other assets</v>
      </c>
      <c r="E937" s="1" t="s">
        <v>69</v>
      </c>
      <c r="F937" s="2">
        <v>42004</v>
      </c>
      <c r="G937" s="6">
        <v>3104</v>
      </c>
    </row>
    <row r="938" spans="1:7" x14ac:dyDescent="0.2">
      <c r="A938" s="5">
        <v>17</v>
      </c>
      <c r="B938" s="4" t="s">
        <v>22</v>
      </c>
      <c r="C938" s="4" t="str">
        <f>VLOOKUP(Taulukko1[[#This Row],[Rivivalinta]],Sheet1!$C$1:$E$42,2,FALSE)</f>
        <v>SUMMA TILLGÅNGAR</v>
      </c>
      <c r="D938" s="4" t="str">
        <f>VLOOKUP(Taulukko1[[#This Row],[Rivivalinta]],Sheet1!$C$1:$E$42,3,FALSE)</f>
        <v>TOTAL ASSETS</v>
      </c>
      <c r="E938" s="1" t="s">
        <v>69</v>
      </c>
      <c r="F938" s="2">
        <v>42004</v>
      </c>
      <c r="G938" s="6">
        <v>83072</v>
      </c>
    </row>
    <row r="939" spans="1:7" x14ac:dyDescent="0.2">
      <c r="A939" s="5">
        <v>18</v>
      </c>
      <c r="B939" s="4" t="s">
        <v>23</v>
      </c>
      <c r="C939" s="4" t="str">
        <f>VLOOKUP(Taulukko1[[#This Row],[Rivivalinta]],Sheet1!$C$1:$E$42,2,FALSE)</f>
        <v>Inlåning från kreditinstitut</v>
      </c>
      <c r="D939" s="4" t="str">
        <f>VLOOKUP(Taulukko1[[#This Row],[Rivivalinta]],Sheet1!$C$1:$E$42,3,FALSE)</f>
        <v>Deposits from credit institutions</v>
      </c>
      <c r="E939" s="1" t="s">
        <v>69</v>
      </c>
      <c r="F939" s="2">
        <v>42004</v>
      </c>
      <c r="G939" s="6">
        <v>1507</v>
      </c>
    </row>
    <row r="940" spans="1:7" x14ac:dyDescent="0.2">
      <c r="A940" s="5">
        <v>19</v>
      </c>
      <c r="B940" s="4" t="s">
        <v>24</v>
      </c>
      <c r="C940" s="4" t="str">
        <f>VLOOKUP(Taulukko1[[#This Row],[Rivivalinta]],Sheet1!$C$1:$E$42,2,FALSE)</f>
        <v>Inlåning från allmänheten och offentliga samfund</v>
      </c>
      <c r="D940" s="4" t="str">
        <f>VLOOKUP(Taulukko1[[#This Row],[Rivivalinta]],Sheet1!$C$1:$E$42,3,FALSE)</f>
        <v>Deposits from the public and public sector entities</v>
      </c>
      <c r="E940" s="1" t="s">
        <v>69</v>
      </c>
      <c r="F940" s="2">
        <v>42004</v>
      </c>
      <c r="G940" s="6">
        <v>65807</v>
      </c>
    </row>
    <row r="941" spans="1:7" x14ac:dyDescent="0.2">
      <c r="A941" s="5">
        <v>20</v>
      </c>
      <c r="B941" s="4" t="s">
        <v>25</v>
      </c>
      <c r="C941" s="4" t="str">
        <f>VLOOKUP(Taulukko1[[#This Row],[Rivivalinta]],Sheet1!$C$1:$E$42,2,FALSE)</f>
        <v>Emitterade skuldebrev</v>
      </c>
      <c r="D941" s="4" t="str">
        <f>VLOOKUP(Taulukko1[[#This Row],[Rivivalinta]],Sheet1!$C$1:$E$42,3,FALSE)</f>
        <v>Debt securities issued</v>
      </c>
      <c r="E941" s="1" t="s">
        <v>69</v>
      </c>
      <c r="F941" s="2">
        <v>42004</v>
      </c>
      <c r="G941" s="6"/>
    </row>
    <row r="942" spans="1:7" x14ac:dyDescent="0.2">
      <c r="A942" s="5">
        <v>22</v>
      </c>
      <c r="B942" s="4" t="s">
        <v>26</v>
      </c>
      <c r="C942" s="4" t="str">
        <f>VLOOKUP(Taulukko1[[#This Row],[Rivivalinta]],Sheet1!$C$1:$E$42,2,FALSE)</f>
        <v>Derivat</v>
      </c>
      <c r="D942" s="4" t="str">
        <f>VLOOKUP(Taulukko1[[#This Row],[Rivivalinta]],Sheet1!$C$1:$E$42,3,FALSE)</f>
        <v>Derivatives</v>
      </c>
      <c r="E942" s="1" t="s">
        <v>69</v>
      </c>
      <c r="F942" s="2">
        <v>42004</v>
      </c>
      <c r="G942" s="6"/>
    </row>
    <row r="943" spans="1:7" x14ac:dyDescent="0.2">
      <c r="A943" s="5">
        <v>23</v>
      </c>
      <c r="B943" s="4" t="s">
        <v>27</v>
      </c>
      <c r="C943" s="4" t="str">
        <f>VLOOKUP(Taulukko1[[#This Row],[Rivivalinta]],Sheet1!$C$1:$E$42,2,FALSE)</f>
        <v>Eget kapital</v>
      </c>
      <c r="D943" s="4" t="str">
        <f>VLOOKUP(Taulukko1[[#This Row],[Rivivalinta]],Sheet1!$C$1:$E$42,3,FALSE)</f>
        <v>Total equity</v>
      </c>
      <c r="E943" s="1" t="s">
        <v>69</v>
      </c>
      <c r="F943" s="2">
        <v>42004</v>
      </c>
      <c r="G943" s="6">
        <v>12080</v>
      </c>
    </row>
    <row r="944" spans="1:7" x14ac:dyDescent="0.2">
      <c r="A944" s="5">
        <v>21</v>
      </c>
      <c r="B944" s="4" t="s">
        <v>28</v>
      </c>
      <c r="C944" s="4" t="str">
        <f>VLOOKUP(Taulukko1[[#This Row],[Rivivalinta]],Sheet1!$C$1:$E$42,2,FALSE)</f>
        <v>Övriga skulder</v>
      </c>
      <c r="D944" s="4" t="str">
        <f>VLOOKUP(Taulukko1[[#This Row],[Rivivalinta]],Sheet1!$C$1:$E$42,3,FALSE)</f>
        <v>Other liabilities</v>
      </c>
      <c r="E944" s="1" t="s">
        <v>69</v>
      </c>
      <c r="F944" s="2">
        <v>42004</v>
      </c>
      <c r="G944" s="6">
        <v>3679</v>
      </c>
    </row>
    <row r="945" spans="1:7" x14ac:dyDescent="0.2">
      <c r="A945" s="5">
        <v>24</v>
      </c>
      <c r="B945" s="4" t="s">
        <v>29</v>
      </c>
      <c r="C945" s="4" t="str">
        <f>VLOOKUP(Taulukko1[[#This Row],[Rivivalinta]],Sheet1!$C$1:$E$42,2,FALSE)</f>
        <v>SUMMA EGET KAPITAL OCH SKULDER</v>
      </c>
      <c r="D945" s="4" t="str">
        <f>VLOOKUP(Taulukko1[[#This Row],[Rivivalinta]],Sheet1!$C$1:$E$42,3,FALSE)</f>
        <v>TOTAL EQUITY AND LIABILITIES</v>
      </c>
      <c r="E945" s="1" t="s">
        <v>69</v>
      </c>
      <c r="F945" s="2">
        <v>42004</v>
      </c>
      <c r="G945" s="6">
        <v>83073</v>
      </c>
    </row>
    <row r="946" spans="1:7" x14ac:dyDescent="0.2">
      <c r="A946" s="5">
        <v>25</v>
      </c>
      <c r="B946" s="4" t="s">
        <v>30</v>
      </c>
      <c r="C946" s="4" t="str">
        <f>VLOOKUP(Taulukko1[[#This Row],[Rivivalinta]],Sheet1!$C$1:$E$42,2,FALSE)</f>
        <v>Exponering utanför balansräkningen</v>
      </c>
      <c r="D946" s="4" t="str">
        <f>VLOOKUP(Taulukko1[[#This Row],[Rivivalinta]],Sheet1!$C$1:$E$42,3,FALSE)</f>
        <v>Off balance sheet exposures</v>
      </c>
      <c r="E946" s="1" t="s">
        <v>69</v>
      </c>
      <c r="F946" s="2">
        <v>42004</v>
      </c>
      <c r="G946" s="6">
        <v>2796</v>
      </c>
    </row>
    <row r="947" spans="1:7" x14ac:dyDescent="0.2">
      <c r="A947" s="5">
        <v>28</v>
      </c>
      <c r="B947" s="4" t="s">
        <v>31</v>
      </c>
      <c r="C947" s="4" t="str">
        <f>VLOOKUP(Taulukko1[[#This Row],[Rivivalinta]],Sheet1!$C$1:$E$42,2,FALSE)</f>
        <v>Kostnader/intäkter, %</v>
      </c>
      <c r="D947" s="4" t="str">
        <f>VLOOKUP(Taulukko1[[#This Row],[Rivivalinta]],Sheet1!$C$1:$E$42,3,FALSE)</f>
        <v>Cost/income ratio, %</v>
      </c>
      <c r="E947" s="1" t="s">
        <v>69</v>
      </c>
      <c r="F947" s="2">
        <v>42004</v>
      </c>
      <c r="G947" s="7">
        <v>0.64137086903304774</v>
      </c>
    </row>
    <row r="948" spans="1:7" x14ac:dyDescent="0.2">
      <c r="A948" s="5">
        <v>29</v>
      </c>
      <c r="B948" s="4" t="s">
        <v>32</v>
      </c>
      <c r="C948" s="4" t="str">
        <f>VLOOKUP(Taulukko1[[#This Row],[Rivivalinta]],Sheet1!$C$1:$E$42,2,FALSE)</f>
        <v>Nödlidande exponeringar/Exponeringar, %</v>
      </c>
      <c r="D948" s="4" t="str">
        <f>VLOOKUP(Taulukko1[[#This Row],[Rivivalinta]],Sheet1!$C$1:$E$42,3,FALSE)</f>
        <v>Non-performing exposures/Exposures, %</v>
      </c>
      <c r="E948" s="1" t="s">
        <v>69</v>
      </c>
      <c r="F948" s="2">
        <v>42004</v>
      </c>
      <c r="G948" s="7">
        <v>6.5881055750809728E-3</v>
      </c>
    </row>
    <row r="949" spans="1:7" x14ac:dyDescent="0.2">
      <c r="A949" s="5">
        <v>30</v>
      </c>
      <c r="B949" s="4" t="s">
        <v>33</v>
      </c>
      <c r="C949" s="4" t="str">
        <f>VLOOKUP(Taulukko1[[#This Row],[Rivivalinta]],Sheet1!$C$1:$E$42,2,FALSE)</f>
        <v>Upplupna avsättningar på nödlidande exponeringar/Nödlidande Exponeringar, %</v>
      </c>
      <c r="D949" s="4" t="str">
        <f>VLOOKUP(Taulukko1[[#This Row],[Rivivalinta]],Sheet1!$C$1:$E$42,3,FALSE)</f>
        <v>Accumulated impairments on non-performing exposures/Non-performing exposures, %</v>
      </c>
      <c r="E949" s="1" t="s">
        <v>69</v>
      </c>
      <c r="F949" s="2">
        <v>42004</v>
      </c>
      <c r="G949" s="7">
        <v>0.33682008368200839</v>
      </c>
    </row>
    <row r="950" spans="1:7" x14ac:dyDescent="0.2">
      <c r="A950" s="5">
        <v>31</v>
      </c>
      <c r="B950" s="4" t="s">
        <v>34</v>
      </c>
      <c r="C950" s="4" t="str">
        <f>VLOOKUP(Taulukko1[[#This Row],[Rivivalinta]],Sheet1!$C$1:$E$42,2,FALSE)</f>
        <v>Kapitalbas</v>
      </c>
      <c r="D950" s="4" t="str">
        <f>VLOOKUP(Taulukko1[[#This Row],[Rivivalinta]],Sheet1!$C$1:$E$42,3,FALSE)</f>
        <v>Own funds</v>
      </c>
      <c r="E950" s="1" t="s">
        <v>69</v>
      </c>
      <c r="F950" s="2">
        <v>42004</v>
      </c>
      <c r="G950" s="6">
        <v>14308.097</v>
      </c>
    </row>
    <row r="951" spans="1:7" x14ac:dyDescent="0.2">
      <c r="A951" s="5">
        <v>32</v>
      </c>
      <c r="B951" s="4" t="s">
        <v>35</v>
      </c>
      <c r="C951" s="4" t="str">
        <f>VLOOKUP(Taulukko1[[#This Row],[Rivivalinta]],Sheet1!$C$1:$E$42,2,FALSE)</f>
        <v>Kärnprimärkapital (CET 1)</v>
      </c>
      <c r="D951" s="4" t="str">
        <f>VLOOKUP(Taulukko1[[#This Row],[Rivivalinta]],Sheet1!$C$1:$E$42,3,FALSE)</f>
        <v>Common equity tier 1 capital (CET1)</v>
      </c>
      <c r="E951" s="1" t="s">
        <v>69</v>
      </c>
      <c r="F951" s="2">
        <v>42004</v>
      </c>
      <c r="G951" s="6">
        <v>14246.805</v>
      </c>
    </row>
    <row r="952" spans="1:7" x14ac:dyDescent="0.2">
      <c r="A952" s="5">
        <v>33</v>
      </c>
      <c r="B952" s="4" t="s">
        <v>36</v>
      </c>
      <c r="C952" s="4" t="str">
        <f>VLOOKUP(Taulukko1[[#This Row],[Rivivalinta]],Sheet1!$C$1:$E$42,2,FALSE)</f>
        <v>Övrigt primärkapital (AT 1)</v>
      </c>
      <c r="D952" s="4" t="str">
        <f>VLOOKUP(Taulukko1[[#This Row],[Rivivalinta]],Sheet1!$C$1:$E$42,3,FALSE)</f>
        <v>Additional tier 1 capital (AT 1)</v>
      </c>
      <c r="E952" s="1" t="s">
        <v>69</v>
      </c>
      <c r="F952" s="2">
        <v>42004</v>
      </c>
      <c r="G952" s="6"/>
    </row>
    <row r="953" spans="1:7" x14ac:dyDescent="0.2">
      <c r="A953" s="5">
        <v>34</v>
      </c>
      <c r="B953" s="4" t="s">
        <v>37</v>
      </c>
      <c r="C953" s="4" t="str">
        <f>VLOOKUP(Taulukko1[[#This Row],[Rivivalinta]],Sheet1!$C$1:$E$42,2,FALSE)</f>
        <v>Supplementärkapital (T2)</v>
      </c>
      <c r="D953" s="4" t="str">
        <f>VLOOKUP(Taulukko1[[#This Row],[Rivivalinta]],Sheet1!$C$1:$E$42,3,FALSE)</f>
        <v>Tier 2 capital (T2)</v>
      </c>
      <c r="E953" s="1" t="s">
        <v>69</v>
      </c>
      <c r="F953" s="2">
        <v>42004</v>
      </c>
      <c r="G953" s="6">
        <v>61.292999999999999</v>
      </c>
    </row>
    <row r="954" spans="1:7" x14ac:dyDescent="0.2">
      <c r="A954" s="5">
        <v>35</v>
      </c>
      <c r="B954" s="4" t="s">
        <v>38</v>
      </c>
      <c r="C954" s="4" t="str">
        <f>VLOOKUP(Taulukko1[[#This Row],[Rivivalinta]],Sheet1!$C$1:$E$42,2,FALSE)</f>
        <v>Summa kapitalrelationer, %</v>
      </c>
      <c r="D954" s="4" t="str">
        <f>VLOOKUP(Taulukko1[[#This Row],[Rivivalinta]],Sheet1!$C$1:$E$42,3,FALSE)</f>
        <v>Own funds ratio, %</v>
      </c>
      <c r="E954" s="1" t="s">
        <v>69</v>
      </c>
      <c r="F954" s="2">
        <v>42004</v>
      </c>
      <c r="G954" s="7">
        <v>0.38019486741471475</v>
      </c>
    </row>
    <row r="955" spans="1:7" x14ac:dyDescent="0.2">
      <c r="A955" s="5">
        <v>36</v>
      </c>
      <c r="B955" s="4" t="s">
        <v>39</v>
      </c>
      <c r="C955" s="4" t="str">
        <f>VLOOKUP(Taulukko1[[#This Row],[Rivivalinta]],Sheet1!$C$1:$E$42,2,FALSE)</f>
        <v>Primärkapitalrelation, %</v>
      </c>
      <c r="D955" s="4" t="str">
        <f>VLOOKUP(Taulukko1[[#This Row],[Rivivalinta]],Sheet1!$C$1:$E$42,3,FALSE)</f>
        <v>Tier 1 ratio, %</v>
      </c>
      <c r="E955" s="1" t="s">
        <v>69</v>
      </c>
      <c r="F955" s="2">
        <v>42004</v>
      </c>
      <c r="G955" s="7">
        <v>0.37856621590266654</v>
      </c>
    </row>
    <row r="956" spans="1:7" x14ac:dyDescent="0.2">
      <c r="A956" s="5">
        <v>37</v>
      </c>
      <c r="B956" s="4" t="s">
        <v>40</v>
      </c>
      <c r="C956" s="4" t="str">
        <f>VLOOKUP(Taulukko1[[#This Row],[Rivivalinta]],Sheet1!$C$1:$E$42,2,FALSE)</f>
        <v>Kärnprimärkapitalrelation, %</v>
      </c>
      <c r="D956" s="4" t="str">
        <f>VLOOKUP(Taulukko1[[#This Row],[Rivivalinta]],Sheet1!$C$1:$E$42,3,FALSE)</f>
        <v>CET 1 ratio, %</v>
      </c>
      <c r="E956" s="1" t="s">
        <v>69</v>
      </c>
      <c r="F956" s="2">
        <v>42004</v>
      </c>
      <c r="G956" s="7">
        <v>0.37856621590266654</v>
      </c>
    </row>
    <row r="957" spans="1:7" x14ac:dyDescent="0.2">
      <c r="A957" s="5">
        <v>38</v>
      </c>
      <c r="B957" s="4" t="s">
        <v>41</v>
      </c>
      <c r="C957" s="4" t="str">
        <f>VLOOKUP(Taulukko1[[#This Row],[Rivivalinta]],Sheet1!$C$1:$E$42,2,FALSE)</f>
        <v>Summa exponeringsbelopp (RWA)</v>
      </c>
      <c r="D957" s="4" t="str">
        <f>VLOOKUP(Taulukko1[[#This Row],[Rivivalinta]],Sheet1!$C$1:$E$42,3,FALSE)</f>
        <v>Total risk weighted assets (RWA)</v>
      </c>
      <c r="E957" s="1" t="s">
        <v>69</v>
      </c>
      <c r="F957" s="2">
        <v>42004</v>
      </c>
      <c r="G957" s="6">
        <v>37633.588000000003</v>
      </c>
    </row>
    <row r="958" spans="1:7" x14ac:dyDescent="0.2">
      <c r="A958" s="5">
        <v>39</v>
      </c>
      <c r="B958" s="4" t="s">
        <v>42</v>
      </c>
      <c r="C958" s="4" t="str">
        <f>VLOOKUP(Taulukko1[[#This Row],[Rivivalinta]],Sheet1!$C$1:$E$42,2,FALSE)</f>
        <v>Exponeringsbelopp för kredit-, motpart- och utspädningsrisker</v>
      </c>
      <c r="D958" s="4" t="str">
        <f>VLOOKUP(Taulukko1[[#This Row],[Rivivalinta]],Sheet1!$C$1:$E$42,3,FALSE)</f>
        <v>Credit and counterparty risks</v>
      </c>
      <c r="E958" s="1" t="s">
        <v>69</v>
      </c>
      <c r="F958" s="2">
        <v>42004</v>
      </c>
      <c r="G958" s="6">
        <v>34336.459000000003</v>
      </c>
    </row>
    <row r="959" spans="1:7" x14ac:dyDescent="0.2">
      <c r="A959" s="5">
        <v>40</v>
      </c>
      <c r="B959" s="4" t="s">
        <v>43</v>
      </c>
      <c r="C959" s="4" t="str">
        <f>VLOOKUP(Taulukko1[[#This Row],[Rivivalinta]],Sheet1!$C$1:$E$42,2,FALSE)</f>
        <v>Exponeringsbelopp för positions-, valutakurs- och råvarurisker</v>
      </c>
      <c r="D959" s="4" t="str">
        <f>VLOOKUP(Taulukko1[[#This Row],[Rivivalinta]],Sheet1!$C$1:$E$42,3,FALSE)</f>
        <v>Position, currency and commodity risks</v>
      </c>
      <c r="E959" s="1" t="s">
        <v>69</v>
      </c>
      <c r="F959" s="2">
        <v>42004</v>
      </c>
      <c r="G959" s="6"/>
    </row>
    <row r="960" spans="1:7" x14ac:dyDescent="0.2">
      <c r="A960" s="5">
        <v>41</v>
      </c>
      <c r="B960" s="4" t="s">
        <v>44</v>
      </c>
      <c r="C960" s="4" t="str">
        <f>VLOOKUP(Taulukko1[[#This Row],[Rivivalinta]],Sheet1!$C$1:$E$42,2,FALSE)</f>
        <v>Exponeringsbelopp för operativ risk</v>
      </c>
      <c r="D960" s="4" t="str">
        <f>VLOOKUP(Taulukko1[[#This Row],[Rivivalinta]],Sheet1!$C$1:$E$42,3,FALSE)</f>
        <v>Operational risks</v>
      </c>
      <c r="E960" s="1" t="s">
        <v>69</v>
      </c>
      <c r="F960" s="2">
        <v>42004</v>
      </c>
      <c r="G960" s="6">
        <v>3297.1289999999999</v>
      </c>
    </row>
    <row r="961" spans="1:7" x14ac:dyDescent="0.2">
      <c r="A961" s="5">
        <v>42</v>
      </c>
      <c r="B961" s="4" t="s">
        <v>45</v>
      </c>
      <c r="C961" s="4" t="str">
        <f>VLOOKUP(Taulukko1[[#This Row],[Rivivalinta]],Sheet1!$C$1:$E$42,2,FALSE)</f>
        <v>Övriga riskexponeringar</v>
      </c>
      <c r="D961" s="4" t="str">
        <f>VLOOKUP(Taulukko1[[#This Row],[Rivivalinta]],Sheet1!$C$1:$E$42,3,FALSE)</f>
        <v>Other risks</v>
      </c>
      <c r="E961" s="1" t="s">
        <v>69</v>
      </c>
      <c r="F961" s="2">
        <v>42004</v>
      </c>
      <c r="G961" s="6"/>
    </row>
    <row r="962" spans="1:7" x14ac:dyDescent="0.2">
      <c r="A962" s="5">
        <v>1</v>
      </c>
      <c r="B962" s="4" t="s">
        <v>5</v>
      </c>
      <c r="C962" s="4" t="str">
        <f>VLOOKUP(Taulukko1[[#This Row],[Rivivalinta]],Sheet1!$C$1:$E$42,2,FALSE)</f>
        <v>Räntenetto</v>
      </c>
      <c r="D962" s="4" t="str">
        <f>VLOOKUP(Taulukko1[[#This Row],[Rivivalinta]],Sheet1!$C$1:$E$42,3,FALSE)</f>
        <v>Net interest margin</v>
      </c>
      <c r="E962" s="1" t="s">
        <v>70</v>
      </c>
      <c r="F962" s="2">
        <v>42004</v>
      </c>
      <c r="G962" s="6">
        <v>1560</v>
      </c>
    </row>
    <row r="963" spans="1:7" x14ac:dyDescent="0.2">
      <c r="A963" s="5">
        <v>2</v>
      </c>
      <c r="B963" s="4" t="s">
        <v>7</v>
      </c>
      <c r="C963" s="4" t="str">
        <f>VLOOKUP(Taulukko1[[#This Row],[Rivivalinta]],Sheet1!$C$1:$E$42,2,FALSE)</f>
        <v>Netto, avgifts- och provisionsintäkter</v>
      </c>
      <c r="D963" s="4" t="str">
        <f>VLOOKUP(Taulukko1[[#This Row],[Rivivalinta]],Sheet1!$C$1:$E$42,3,FALSE)</f>
        <v>Net fee and commission income</v>
      </c>
      <c r="E963" s="1" t="s">
        <v>70</v>
      </c>
      <c r="F963" s="2">
        <v>42004</v>
      </c>
      <c r="G963" s="6">
        <v>664</v>
      </c>
    </row>
    <row r="964" spans="1:7" x14ac:dyDescent="0.2">
      <c r="A964" s="5">
        <v>3</v>
      </c>
      <c r="B964" s="4" t="s">
        <v>8</v>
      </c>
      <c r="C964" s="4" t="str">
        <f>VLOOKUP(Taulukko1[[#This Row],[Rivivalinta]],Sheet1!$C$1:$E$42,2,FALSE)</f>
        <v>Avgifts- och provisionsintäkter</v>
      </c>
      <c r="D964" s="4" t="str">
        <f>VLOOKUP(Taulukko1[[#This Row],[Rivivalinta]],Sheet1!$C$1:$E$42,3,FALSE)</f>
        <v>Fee and commission income</v>
      </c>
      <c r="E964" s="1" t="s">
        <v>70</v>
      </c>
      <c r="F964" s="2">
        <v>42004</v>
      </c>
      <c r="G964" s="6">
        <v>778</v>
      </c>
    </row>
    <row r="965" spans="1:7" x14ac:dyDescent="0.2">
      <c r="A965" s="5">
        <v>4</v>
      </c>
      <c r="B965" s="4" t="s">
        <v>9</v>
      </c>
      <c r="C965" s="4" t="str">
        <f>VLOOKUP(Taulukko1[[#This Row],[Rivivalinta]],Sheet1!$C$1:$E$42,2,FALSE)</f>
        <v>Avgifts- och provisionskostnader</v>
      </c>
      <c r="D965" s="4" t="str">
        <f>VLOOKUP(Taulukko1[[#This Row],[Rivivalinta]],Sheet1!$C$1:$E$42,3,FALSE)</f>
        <v>Fee and commission expenses</v>
      </c>
      <c r="E965" s="1" t="s">
        <v>70</v>
      </c>
      <c r="F965" s="2">
        <v>42004</v>
      </c>
      <c r="G965" s="6">
        <v>114</v>
      </c>
    </row>
    <row r="966" spans="1:7" x14ac:dyDescent="0.2">
      <c r="A966" s="5">
        <v>5</v>
      </c>
      <c r="B966" s="4" t="s">
        <v>10</v>
      </c>
      <c r="C966" s="4" t="str">
        <f>VLOOKUP(Taulukko1[[#This Row],[Rivivalinta]],Sheet1!$C$1:$E$42,2,FALSE)</f>
        <v>Nettointäkter från handel och investeringar</v>
      </c>
      <c r="D966" s="4" t="str">
        <f>VLOOKUP(Taulukko1[[#This Row],[Rivivalinta]],Sheet1!$C$1:$E$42,3,FALSE)</f>
        <v>Net trading and investing income</v>
      </c>
      <c r="E966" s="1" t="s">
        <v>70</v>
      </c>
      <c r="F966" s="2">
        <v>42004</v>
      </c>
      <c r="G966" s="6">
        <v>32</v>
      </c>
    </row>
    <row r="967" spans="1:7" x14ac:dyDescent="0.2">
      <c r="A967" s="5">
        <v>6</v>
      </c>
      <c r="B967" s="4" t="s">
        <v>11</v>
      </c>
      <c r="C967" s="4" t="str">
        <f>VLOOKUP(Taulukko1[[#This Row],[Rivivalinta]],Sheet1!$C$1:$E$42,2,FALSE)</f>
        <v>Övriga intäkter</v>
      </c>
      <c r="D967" s="4" t="str">
        <f>VLOOKUP(Taulukko1[[#This Row],[Rivivalinta]],Sheet1!$C$1:$E$42,3,FALSE)</f>
        <v>Other income</v>
      </c>
      <c r="E967" s="1" t="s">
        <v>70</v>
      </c>
      <c r="F967" s="2">
        <v>42004</v>
      </c>
      <c r="G967" s="6">
        <v>95</v>
      </c>
    </row>
    <row r="968" spans="1:7" x14ac:dyDescent="0.2">
      <c r="A968" s="5">
        <v>7</v>
      </c>
      <c r="B968" s="4" t="s">
        <v>12</v>
      </c>
      <c r="C968" s="4" t="str">
        <f>VLOOKUP(Taulukko1[[#This Row],[Rivivalinta]],Sheet1!$C$1:$E$42,2,FALSE)</f>
        <v>Totala inkomster</v>
      </c>
      <c r="D968" s="4" t="str">
        <f>VLOOKUP(Taulukko1[[#This Row],[Rivivalinta]],Sheet1!$C$1:$E$42,3,FALSE)</f>
        <v>Total income</v>
      </c>
      <c r="E968" s="1" t="s">
        <v>70</v>
      </c>
      <c r="F968" s="2">
        <v>42004</v>
      </c>
      <c r="G968" s="6">
        <v>2351</v>
      </c>
    </row>
    <row r="969" spans="1:7" x14ac:dyDescent="0.2">
      <c r="A969" s="5">
        <v>8</v>
      </c>
      <c r="B969" s="4" t="s">
        <v>13</v>
      </c>
      <c r="C969" s="4" t="str">
        <f>VLOOKUP(Taulukko1[[#This Row],[Rivivalinta]],Sheet1!$C$1:$E$42,2,FALSE)</f>
        <v>Totala kostnader</v>
      </c>
      <c r="D969" s="4" t="str">
        <f>VLOOKUP(Taulukko1[[#This Row],[Rivivalinta]],Sheet1!$C$1:$E$42,3,FALSE)</f>
        <v>Total expenses</v>
      </c>
      <c r="E969" s="1" t="s">
        <v>70</v>
      </c>
      <c r="F969" s="2">
        <v>42004</v>
      </c>
      <c r="G969" s="6">
        <v>1794</v>
      </c>
    </row>
    <row r="970" spans="1:7" x14ac:dyDescent="0.2">
      <c r="A970" s="5">
        <v>9</v>
      </c>
      <c r="B970" s="4" t="s">
        <v>14</v>
      </c>
      <c r="C970" s="4" t="str">
        <f>VLOOKUP(Taulukko1[[#This Row],[Rivivalinta]],Sheet1!$C$1:$E$42,2,FALSE)</f>
        <v>Nedskrivningar av lån och fordringar</v>
      </c>
      <c r="D970" s="4" t="str">
        <f>VLOOKUP(Taulukko1[[#This Row],[Rivivalinta]],Sheet1!$C$1:$E$42,3,FALSE)</f>
        <v>Impairments on loans and receivables</v>
      </c>
      <c r="E970" s="1" t="s">
        <v>70</v>
      </c>
      <c r="F970" s="2">
        <v>42004</v>
      </c>
      <c r="G970" s="6">
        <v>263</v>
      </c>
    </row>
    <row r="971" spans="1:7" x14ac:dyDescent="0.2">
      <c r="A971" s="5">
        <v>10</v>
      </c>
      <c r="B971" s="4" t="s">
        <v>15</v>
      </c>
      <c r="C971" s="4" t="str">
        <f>VLOOKUP(Taulukko1[[#This Row],[Rivivalinta]],Sheet1!$C$1:$E$42,2,FALSE)</f>
        <v>Rörelsevinst/-förlust</v>
      </c>
      <c r="D971" s="4" t="str">
        <f>VLOOKUP(Taulukko1[[#This Row],[Rivivalinta]],Sheet1!$C$1:$E$42,3,FALSE)</f>
        <v>Operatingprofit/-loss</v>
      </c>
      <c r="E971" s="1" t="s">
        <v>70</v>
      </c>
      <c r="F971" s="2">
        <v>42004</v>
      </c>
      <c r="G971" s="6">
        <v>294</v>
      </c>
    </row>
    <row r="972" spans="1:7" x14ac:dyDescent="0.2">
      <c r="A972" s="5">
        <v>11</v>
      </c>
      <c r="B972" s="4" t="s">
        <v>16</v>
      </c>
      <c r="C972" s="4" t="str">
        <f>VLOOKUP(Taulukko1[[#This Row],[Rivivalinta]],Sheet1!$C$1:$E$42,2,FALSE)</f>
        <v>Kontanta medel och kassabehållning hos centralbanker</v>
      </c>
      <c r="D972" s="4" t="str">
        <f>VLOOKUP(Taulukko1[[#This Row],[Rivivalinta]],Sheet1!$C$1:$E$42,3,FALSE)</f>
        <v>Cash and cash balances at central banks</v>
      </c>
      <c r="E972" s="1" t="s">
        <v>70</v>
      </c>
      <c r="F972" s="2">
        <v>42004</v>
      </c>
      <c r="G972" s="6">
        <v>8948</v>
      </c>
    </row>
    <row r="973" spans="1:7" x14ac:dyDescent="0.2">
      <c r="A973" s="5">
        <v>12</v>
      </c>
      <c r="B973" s="4" t="s">
        <v>17</v>
      </c>
      <c r="C973" s="4" t="str">
        <f>VLOOKUP(Taulukko1[[#This Row],[Rivivalinta]],Sheet1!$C$1:$E$42,2,FALSE)</f>
        <v>Lån och förskott till kreditinstitut</v>
      </c>
      <c r="D973" s="4" t="str">
        <f>VLOOKUP(Taulukko1[[#This Row],[Rivivalinta]],Sheet1!$C$1:$E$42,3,FALSE)</f>
        <v>Loans and advances to credit institutions</v>
      </c>
      <c r="E973" s="1" t="s">
        <v>70</v>
      </c>
      <c r="F973" s="2">
        <v>42004</v>
      </c>
      <c r="G973" s="6">
        <v>3610</v>
      </c>
    </row>
    <row r="974" spans="1:7" x14ac:dyDescent="0.2">
      <c r="A974" s="5">
        <v>13</v>
      </c>
      <c r="B974" s="4" t="s">
        <v>18</v>
      </c>
      <c r="C974" s="4" t="str">
        <f>VLOOKUP(Taulukko1[[#This Row],[Rivivalinta]],Sheet1!$C$1:$E$42,2,FALSE)</f>
        <v>Lån och förskott till allmänheten och offentliga samfund</v>
      </c>
      <c r="D974" s="4" t="str">
        <f>VLOOKUP(Taulukko1[[#This Row],[Rivivalinta]],Sheet1!$C$1:$E$42,3,FALSE)</f>
        <v>Loans and advances to the public and public sector entities</v>
      </c>
      <c r="E974" s="1" t="s">
        <v>70</v>
      </c>
      <c r="F974" s="2">
        <v>42004</v>
      </c>
      <c r="G974" s="6">
        <v>78576</v>
      </c>
    </row>
    <row r="975" spans="1:7" x14ac:dyDescent="0.2">
      <c r="A975" s="5">
        <v>14</v>
      </c>
      <c r="B975" s="4" t="s">
        <v>19</v>
      </c>
      <c r="C975" s="4" t="str">
        <f>VLOOKUP(Taulukko1[[#This Row],[Rivivalinta]],Sheet1!$C$1:$E$42,2,FALSE)</f>
        <v>Värdepapper</v>
      </c>
      <c r="D975" s="4" t="str">
        <f>VLOOKUP(Taulukko1[[#This Row],[Rivivalinta]],Sheet1!$C$1:$E$42,3,FALSE)</f>
        <v>Debt securities</v>
      </c>
      <c r="E975" s="1" t="s">
        <v>70</v>
      </c>
      <c r="F975" s="2">
        <v>42004</v>
      </c>
      <c r="G975" s="6">
        <v>2196</v>
      </c>
    </row>
    <row r="976" spans="1:7" x14ac:dyDescent="0.2">
      <c r="A976" s="5">
        <v>15</v>
      </c>
      <c r="B976" s="4" t="s">
        <v>20</v>
      </c>
      <c r="C976" s="4" t="str">
        <f>VLOOKUP(Taulukko1[[#This Row],[Rivivalinta]],Sheet1!$C$1:$E$42,2,FALSE)</f>
        <v xml:space="preserve">Derivat </v>
      </c>
      <c r="D976" s="4" t="str">
        <f>VLOOKUP(Taulukko1[[#This Row],[Rivivalinta]],Sheet1!$C$1:$E$42,3,FALSE)</f>
        <v xml:space="preserve">Derivatives </v>
      </c>
      <c r="E976" s="1" t="s">
        <v>70</v>
      </c>
      <c r="F976" s="2">
        <v>42004</v>
      </c>
      <c r="G976" s="6"/>
    </row>
    <row r="977" spans="1:7" x14ac:dyDescent="0.2">
      <c r="A977" s="5">
        <v>16</v>
      </c>
      <c r="B977" s="4" t="s">
        <v>21</v>
      </c>
      <c r="C977" s="4" t="str">
        <f>VLOOKUP(Taulukko1[[#This Row],[Rivivalinta]],Sheet1!$C$1:$E$42,2,FALSE)</f>
        <v>Övriga tillgångar</v>
      </c>
      <c r="D977" s="4" t="str">
        <f>VLOOKUP(Taulukko1[[#This Row],[Rivivalinta]],Sheet1!$C$1:$E$42,3,FALSE)</f>
        <v>Other assets</v>
      </c>
      <c r="E977" s="1" t="s">
        <v>70</v>
      </c>
      <c r="F977" s="2">
        <v>42004</v>
      </c>
      <c r="G977" s="6">
        <v>6885</v>
      </c>
    </row>
    <row r="978" spans="1:7" x14ac:dyDescent="0.2">
      <c r="A978" s="5">
        <v>17</v>
      </c>
      <c r="B978" s="4" t="s">
        <v>22</v>
      </c>
      <c r="C978" s="4" t="str">
        <f>VLOOKUP(Taulukko1[[#This Row],[Rivivalinta]],Sheet1!$C$1:$E$42,2,FALSE)</f>
        <v>SUMMA TILLGÅNGAR</v>
      </c>
      <c r="D978" s="4" t="str">
        <f>VLOOKUP(Taulukko1[[#This Row],[Rivivalinta]],Sheet1!$C$1:$E$42,3,FALSE)</f>
        <v>TOTAL ASSETS</v>
      </c>
      <c r="E978" s="1" t="s">
        <v>70</v>
      </c>
      <c r="F978" s="2">
        <v>42004</v>
      </c>
      <c r="G978" s="6">
        <v>100215</v>
      </c>
    </row>
    <row r="979" spans="1:7" x14ac:dyDescent="0.2">
      <c r="A979" s="5">
        <v>18</v>
      </c>
      <c r="B979" s="4" t="s">
        <v>23</v>
      </c>
      <c r="C979" s="4" t="str">
        <f>VLOOKUP(Taulukko1[[#This Row],[Rivivalinta]],Sheet1!$C$1:$E$42,2,FALSE)</f>
        <v>Inlåning från kreditinstitut</v>
      </c>
      <c r="D979" s="4" t="str">
        <f>VLOOKUP(Taulukko1[[#This Row],[Rivivalinta]],Sheet1!$C$1:$E$42,3,FALSE)</f>
        <v>Deposits from credit institutions</v>
      </c>
      <c r="E979" s="1" t="s">
        <v>70</v>
      </c>
      <c r="F979" s="2">
        <v>42004</v>
      </c>
      <c r="G979" s="6">
        <v>8</v>
      </c>
    </row>
    <row r="980" spans="1:7" x14ac:dyDescent="0.2">
      <c r="A980" s="5">
        <v>19</v>
      </c>
      <c r="B980" s="4" t="s">
        <v>24</v>
      </c>
      <c r="C980" s="4" t="str">
        <f>VLOOKUP(Taulukko1[[#This Row],[Rivivalinta]],Sheet1!$C$1:$E$42,2,FALSE)</f>
        <v>Inlåning från allmänheten och offentliga samfund</v>
      </c>
      <c r="D980" s="4" t="str">
        <f>VLOOKUP(Taulukko1[[#This Row],[Rivivalinta]],Sheet1!$C$1:$E$42,3,FALSE)</f>
        <v>Deposits from the public and public sector entities</v>
      </c>
      <c r="E980" s="1" t="s">
        <v>70</v>
      </c>
      <c r="F980" s="2">
        <v>42004</v>
      </c>
      <c r="G980" s="6">
        <v>85880</v>
      </c>
    </row>
    <row r="981" spans="1:7" x14ac:dyDescent="0.2">
      <c r="A981" s="5">
        <v>20</v>
      </c>
      <c r="B981" s="4" t="s">
        <v>25</v>
      </c>
      <c r="C981" s="4" t="str">
        <f>VLOOKUP(Taulukko1[[#This Row],[Rivivalinta]],Sheet1!$C$1:$E$42,2,FALSE)</f>
        <v>Emitterade skuldebrev</v>
      </c>
      <c r="D981" s="4" t="str">
        <f>VLOOKUP(Taulukko1[[#This Row],[Rivivalinta]],Sheet1!$C$1:$E$42,3,FALSE)</f>
        <v>Debt securities issued</v>
      </c>
      <c r="E981" s="1" t="s">
        <v>70</v>
      </c>
      <c r="F981" s="2">
        <v>42004</v>
      </c>
      <c r="G981" s="6"/>
    </row>
    <row r="982" spans="1:7" x14ac:dyDescent="0.2">
      <c r="A982" s="5">
        <v>22</v>
      </c>
      <c r="B982" s="4" t="s">
        <v>26</v>
      </c>
      <c r="C982" s="4" t="str">
        <f>VLOOKUP(Taulukko1[[#This Row],[Rivivalinta]],Sheet1!$C$1:$E$42,2,FALSE)</f>
        <v>Derivat</v>
      </c>
      <c r="D982" s="4" t="str">
        <f>VLOOKUP(Taulukko1[[#This Row],[Rivivalinta]],Sheet1!$C$1:$E$42,3,FALSE)</f>
        <v>Derivatives</v>
      </c>
      <c r="E982" s="1" t="s">
        <v>70</v>
      </c>
      <c r="F982" s="2">
        <v>42004</v>
      </c>
      <c r="G982" s="6"/>
    </row>
    <row r="983" spans="1:7" x14ac:dyDescent="0.2">
      <c r="A983" s="5">
        <v>23</v>
      </c>
      <c r="B983" s="4" t="s">
        <v>27</v>
      </c>
      <c r="C983" s="4" t="str">
        <f>VLOOKUP(Taulukko1[[#This Row],[Rivivalinta]],Sheet1!$C$1:$E$42,2,FALSE)</f>
        <v>Eget kapital</v>
      </c>
      <c r="D983" s="4" t="str">
        <f>VLOOKUP(Taulukko1[[#This Row],[Rivivalinta]],Sheet1!$C$1:$E$42,3,FALSE)</f>
        <v>Total equity</v>
      </c>
      <c r="E983" s="1" t="s">
        <v>70</v>
      </c>
      <c r="F983" s="2">
        <v>42004</v>
      </c>
      <c r="G983" s="6">
        <v>10487</v>
      </c>
    </row>
    <row r="984" spans="1:7" x14ac:dyDescent="0.2">
      <c r="A984" s="5">
        <v>21</v>
      </c>
      <c r="B984" s="4" t="s">
        <v>28</v>
      </c>
      <c r="C984" s="4" t="str">
        <f>VLOOKUP(Taulukko1[[#This Row],[Rivivalinta]],Sheet1!$C$1:$E$42,2,FALSE)</f>
        <v>Övriga skulder</v>
      </c>
      <c r="D984" s="4" t="str">
        <f>VLOOKUP(Taulukko1[[#This Row],[Rivivalinta]],Sheet1!$C$1:$E$42,3,FALSE)</f>
        <v>Other liabilities</v>
      </c>
      <c r="E984" s="1" t="s">
        <v>70</v>
      </c>
      <c r="F984" s="2">
        <v>42004</v>
      </c>
      <c r="G984" s="6">
        <v>3840</v>
      </c>
    </row>
    <row r="985" spans="1:7" x14ac:dyDescent="0.2">
      <c r="A985" s="5">
        <v>24</v>
      </c>
      <c r="B985" s="4" t="s">
        <v>29</v>
      </c>
      <c r="C985" s="4" t="str">
        <f>VLOOKUP(Taulukko1[[#This Row],[Rivivalinta]],Sheet1!$C$1:$E$42,2,FALSE)</f>
        <v>SUMMA EGET KAPITAL OCH SKULDER</v>
      </c>
      <c r="D985" s="4" t="str">
        <f>VLOOKUP(Taulukko1[[#This Row],[Rivivalinta]],Sheet1!$C$1:$E$42,3,FALSE)</f>
        <v>TOTAL EQUITY AND LIABILITIES</v>
      </c>
      <c r="E985" s="1" t="s">
        <v>70</v>
      </c>
      <c r="F985" s="2">
        <v>42004</v>
      </c>
      <c r="G985" s="6">
        <v>100215</v>
      </c>
    </row>
    <row r="986" spans="1:7" x14ac:dyDescent="0.2">
      <c r="A986" s="5">
        <v>25</v>
      </c>
      <c r="B986" s="4" t="s">
        <v>30</v>
      </c>
      <c r="C986" s="4" t="str">
        <f>VLOOKUP(Taulukko1[[#This Row],[Rivivalinta]],Sheet1!$C$1:$E$42,2,FALSE)</f>
        <v>Exponering utanför balansräkningen</v>
      </c>
      <c r="D986" s="4" t="str">
        <f>VLOOKUP(Taulukko1[[#This Row],[Rivivalinta]],Sheet1!$C$1:$E$42,3,FALSE)</f>
        <v>Off balance sheet exposures</v>
      </c>
      <c r="E986" s="1" t="s">
        <v>70</v>
      </c>
      <c r="F986" s="2">
        <v>42004</v>
      </c>
      <c r="G986" s="6">
        <v>4205</v>
      </c>
    </row>
    <row r="987" spans="1:7" x14ac:dyDescent="0.2">
      <c r="A987" s="5">
        <v>28</v>
      </c>
      <c r="B987" s="4" t="s">
        <v>31</v>
      </c>
      <c r="C987" s="4" t="str">
        <f>VLOOKUP(Taulukko1[[#This Row],[Rivivalinta]],Sheet1!$C$1:$E$42,2,FALSE)</f>
        <v>Kostnader/intäkter, %</v>
      </c>
      <c r="D987" s="4" t="str">
        <f>VLOOKUP(Taulukko1[[#This Row],[Rivivalinta]],Sheet1!$C$1:$E$42,3,FALSE)</f>
        <v>Cost/income ratio, %</v>
      </c>
      <c r="E987" s="1" t="s">
        <v>70</v>
      </c>
      <c r="F987" s="2">
        <v>42004</v>
      </c>
      <c r="G987" s="7">
        <v>0.72507403751233956</v>
      </c>
    </row>
    <row r="988" spans="1:7" x14ac:dyDescent="0.2">
      <c r="A988" s="5">
        <v>29</v>
      </c>
      <c r="B988" s="4" t="s">
        <v>32</v>
      </c>
      <c r="C988" s="4" t="str">
        <f>VLOOKUP(Taulukko1[[#This Row],[Rivivalinta]],Sheet1!$C$1:$E$42,2,FALSE)</f>
        <v>Nödlidande exponeringar/Exponeringar, %</v>
      </c>
      <c r="D988" s="4" t="str">
        <f>VLOOKUP(Taulukko1[[#This Row],[Rivivalinta]],Sheet1!$C$1:$E$42,3,FALSE)</f>
        <v>Non-performing exposures/Exposures, %</v>
      </c>
      <c r="E988" s="1" t="s">
        <v>70</v>
      </c>
      <c r="F988" s="2">
        <v>42004</v>
      </c>
      <c r="G988" s="7">
        <v>1.1222531948014336E-3</v>
      </c>
    </row>
    <row r="989" spans="1:7" x14ac:dyDescent="0.2">
      <c r="A989" s="5">
        <v>30</v>
      </c>
      <c r="B989" s="4" t="s">
        <v>33</v>
      </c>
      <c r="C989" s="4" t="str">
        <f>VLOOKUP(Taulukko1[[#This Row],[Rivivalinta]],Sheet1!$C$1:$E$42,2,FALSE)</f>
        <v>Upplupna avsättningar på nödlidande exponeringar/Nödlidande Exponeringar, %</v>
      </c>
      <c r="D989" s="4" t="str">
        <f>VLOOKUP(Taulukko1[[#This Row],[Rivivalinta]],Sheet1!$C$1:$E$42,3,FALSE)</f>
        <v>Accumulated impairments on non-performing exposures/Non-performing exposures, %</v>
      </c>
      <c r="E989" s="1" t="s">
        <v>70</v>
      </c>
      <c r="F989" s="2">
        <v>42004</v>
      </c>
      <c r="G989" s="7">
        <v>0.92473118279569888</v>
      </c>
    </row>
    <row r="990" spans="1:7" x14ac:dyDescent="0.2">
      <c r="A990" s="5">
        <v>31</v>
      </c>
      <c r="B990" s="4" t="s">
        <v>34</v>
      </c>
      <c r="C990" s="4" t="str">
        <f>VLOOKUP(Taulukko1[[#This Row],[Rivivalinta]],Sheet1!$C$1:$E$42,2,FALSE)</f>
        <v>Kapitalbas</v>
      </c>
      <c r="D990" s="4" t="str">
        <f>VLOOKUP(Taulukko1[[#This Row],[Rivivalinta]],Sheet1!$C$1:$E$42,3,FALSE)</f>
        <v>Own funds</v>
      </c>
      <c r="E990" s="1" t="s">
        <v>70</v>
      </c>
      <c r="F990" s="2">
        <v>42004</v>
      </c>
      <c r="G990" s="6">
        <v>9704.5020000000004</v>
      </c>
    </row>
    <row r="991" spans="1:7" x14ac:dyDescent="0.2">
      <c r="A991" s="5">
        <v>32</v>
      </c>
      <c r="B991" s="4" t="s">
        <v>35</v>
      </c>
      <c r="C991" s="4" t="str">
        <f>VLOOKUP(Taulukko1[[#This Row],[Rivivalinta]],Sheet1!$C$1:$E$42,2,FALSE)</f>
        <v>Kärnprimärkapital (CET 1)</v>
      </c>
      <c r="D991" s="4" t="str">
        <f>VLOOKUP(Taulukko1[[#This Row],[Rivivalinta]],Sheet1!$C$1:$E$42,3,FALSE)</f>
        <v>Common equity tier 1 capital (CET1)</v>
      </c>
      <c r="E991" s="1" t="s">
        <v>70</v>
      </c>
      <c r="F991" s="2">
        <v>42004</v>
      </c>
      <c r="G991" s="6">
        <v>9234.3089999999993</v>
      </c>
    </row>
    <row r="992" spans="1:7" x14ac:dyDescent="0.2">
      <c r="A992" s="5">
        <v>33</v>
      </c>
      <c r="B992" s="4" t="s">
        <v>36</v>
      </c>
      <c r="C992" s="4" t="str">
        <f>VLOOKUP(Taulukko1[[#This Row],[Rivivalinta]],Sheet1!$C$1:$E$42,2,FALSE)</f>
        <v>Övrigt primärkapital (AT 1)</v>
      </c>
      <c r="D992" s="4" t="str">
        <f>VLOOKUP(Taulukko1[[#This Row],[Rivivalinta]],Sheet1!$C$1:$E$42,3,FALSE)</f>
        <v>Additional tier 1 capital (AT 1)</v>
      </c>
      <c r="E992" s="1" t="s">
        <v>70</v>
      </c>
      <c r="F992" s="2">
        <v>42004</v>
      </c>
      <c r="G992" s="6">
        <v>374.38600000000002</v>
      </c>
    </row>
    <row r="993" spans="1:7" x14ac:dyDescent="0.2">
      <c r="A993" s="5">
        <v>34</v>
      </c>
      <c r="B993" s="4" t="s">
        <v>37</v>
      </c>
      <c r="C993" s="4" t="str">
        <f>VLOOKUP(Taulukko1[[#This Row],[Rivivalinta]],Sheet1!$C$1:$E$42,2,FALSE)</f>
        <v>Supplementärkapital (T2)</v>
      </c>
      <c r="D993" s="4" t="str">
        <f>VLOOKUP(Taulukko1[[#This Row],[Rivivalinta]],Sheet1!$C$1:$E$42,3,FALSE)</f>
        <v>Tier 2 capital (T2)</v>
      </c>
      <c r="E993" s="1" t="s">
        <v>70</v>
      </c>
      <c r="F993" s="2">
        <v>42004</v>
      </c>
      <c r="G993" s="6">
        <v>95.808000000000007</v>
      </c>
    </row>
    <row r="994" spans="1:7" x14ac:dyDescent="0.2">
      <c r="A994" s="5">
        <v>35</v>
      </c>
      <c r="B994" s="4" t="s">
        <v>38</v>
      </c>
      <c r="C994" s="4" t="str">
        <f>VLOOKUP(Taulukko1[[#This Row],[Rivivalinta]],Sheet1!$C$1:$E$42,2,FALSE)</f>
        <v>Summa kapitalrelationer, %</v>
      </c>
      <c r="D994" s="4" t="str">
        <f>VLOOKUP(Taulukko1[[#This Row],[Rivivalinta]],Sheet1!$C$1:$E$42,3,FALSE)</f>
        <v>Own funds ratio, %</v>
      </c>
      <c r="E994" s="1" t="s">
        <v>70</v>
      </c>
      <c r="F994" s="2">
        <v>42004</v>
      </c>
      <c r="G994" s="7">
        <v>0.21710503664565373</v>
      </c>
    </row>
    <row r="995" spans="1:7" x14ac:dyDescent="0.2">
      <c r="A995" s="5">
        <v>36</v>
      </c>
      <c r="B995" s="4" t="s">
        <v>39</v>
      </c>
      <c r="C995" s="4" t="str">
        <f>VLOOKUP(Taulukko1[[#This Row],[Rivivalinta]],Sheet1!$C$1:$E$42,2,FALSE)</f>
        <v>Primärkapitalrelation, %</v>
      </c>
      <c r="D995" s="4" t="str">
        <f>VLOOKUP(Taulukko1[[#This Row],[Rivivalinta]],Sheet1!$C$1:$E$42,3,FALSE)</f>
        <v>Tier 1 ratio, %</v>
      </c>
      <c r="E995" s="1" t="s">
        <v>70</v>
      </c>
      <c r="F995" s="2">
        <v>42004</v>
      </c>
      <c r="G995" s="7">
        <v>0.21496168274187688</v>
      </c>
    </row>
    <row r="996" spans="1:7" x14ac:dyDescent="0.2">
      <c r="A996" s="5">
        <v>37</v>
      </c>
      <c r="B996" s="4" t="s">
        <v>40</v>
      </c>
      <c r="C996" s="4" t="str">
        <f>VLOOKUP(Taulukko1[[#This Row],[Rivivalinta]],Sheet1!$C$1:$E$42,2,FALSE)</f>
        <v>Kärnprimärkapitalrelation, %</v>
      </c>
      <c r="D996" s="4" t="str">
        <f>VLOOKUP(Taulukko1[[#This Row],[Rivivalinta]],Sheet1!$C$1:$E$42,3,FALSE)</f>
        <v>CET 1 ratio, %</v>
      </c>
      <c r="E996" s="1" t="s">
        <v>70</v>
      </c>
      <c r="F996" s="2">
        <v>42004</v>
      </c>
      <c r="G996" s="7">
        <v>0.20658607663147371</v>
      </c>
    </row>
    <row r="997" spans="1:7" x14ac:dyDescent="0.2">
      <c r="A997" s="5">
        <v>38</v>
      </c>
      <c r="B997" s="4" t="s">
        <v>41</v>
      </c>
      <c r="C997" s="4" t="str">
        <f>VLOOKUP(Taulukko1[[#This Row],[Rivivalinta]],Sheet1!$C$1:$E$42,2,FALSE)</f>
        <v>Summa exponeringsbelopp (RWA)</v>
      </c>
      <c r="D997" s="4" t="str">
        <f>VLOOKUP(Taulukko1[[#This Row],[Rivivalinta]],Sheet1!$C$1:$E$42,3,FALSE)</f>
        <v>Total risk weighted assets (RWA)</v>
      </c>
      <c r="E997" s="1" t="s">
        <v>70</v>
      </c>
      <c r="F997" s="2">
        <v>42004</v>
      </c>
      <c r="G997" s="6">
        <v>44699.571000000004</v>
      </c>
    </row>
    <row r="998" spans="1:7" x14ac:dyDescent="0.2">
      <c r="A998" s="5">
        <v>39</v>
      </c>
      <c r="B998" s="4" t="s">
        <v>42</v>
      </c>
      <c r="C998" s="4" t="str">
        <f>VLOOKUP(Taulukko1[[#This Row],[Rivivalinta]],Sheet1!$C$1:$E$42,2,FALSE)</f>
        <v>Exponeringsbelopp för kredit-, motpart- och utspädningsrisker</v>
      </c>
      <c r="D998" s="4" t="str">
        <f>VLOOKUP(Taulukko1[[#This Row],[Rivivalinta]],Sheet1!$C$1:$E$42,3,FALSE)</f>
        <v>Credit and counterparty risks</v>
      </c>
      <c r="E998" s="1" t="s">
        <v>70</v>
      </c>
      <c r="F998" s="2">
        <v>42004</v>
      </c>
      <c r="G998" s="6">
        <v>40379.031999999999</v>
      </c>
    </row>
    <row r="999" spans="1:7" x14ac:dyDescent="0.2">
      <c r="A999" s="5">
        <v>40</v>
      </c>
      <c r="B999" s="4" t="s">
        <v>43</v>
      </c>
      <c r="C999" s="4" t="str">
        <f>VLOOKUP(Taulukko1[[#This Row],[Rivivalinta]],Sheet1!$C$1:$E$42,2,FALSE)</f>
        <v>Exponeringsbelopp för positions-, valutakurs- och råvarurisker</v>
      </c>
      <c r="D999" s="4" t="str">
        <f>VLOOKUP(Taulukko1[[#This Row],[Rivivalinta]],Sheet1!$C$1:$E$42,3,FALSE)</f>
        <v>Position, currency and commodity risks</v>
      </c>
      <c r="E999" s="1" t="s">
        <v>70</v>
      </c>
      <c r="F999" s="2">
        <v>42004</v>
      </c>
      <c r="G999" s="6">
        <v>208.649</v>
      </c>
    </row>
    <row r="1000" spans="1:7" x14ac:dyDescent="0.2">
      <c r="A1000" s="5">
        <v>41</v>
      </c>
      <c r="B1000" s="4" t="s">
        <v>44</v>
      </c>
      <c r="C1000" s="4" t="str">
        <f>VLOOKUP(Taulukko1[[#This Row],[Rivivalinta]],Sheet1!$C$1:$E$42,2,FALSE)</f>
        <v>Exponeringsbelopp för operativ risk</v>
      </c>
      <c r="D1000" s="4" t="str">
        <f>VLOOKUP(Taulukko1[[#This Row],[Rivivalinta]],Sheet1!$C$1:$E$42,3,FALSE)</f>
        <v>Operational risks</v>
      </c>
      <c r="E1000" s="1" t="s">
        <v>70</v>
      </c>
      <c r="F1000" s="2">
        <v>42004</v>
      </c>
      <c r="G1000" s="6">
        <v>4111.8900000000003</v>
      </c>
    </row>
    <row r="1001" spans="1:7" x14ac:dyDescent="0.2">
      <c r="A1001" s="5">
        <v>42</v>
      </c>
      <c r="B1001" s="4" t="s">
        <v>45</v>
      </c>
      <c r="C1001" s="4" t="str">
        <f>VLOOKUP(Taulukko1[[#This Row],[Rivivalinta]],Sheet1!$C$1:$E$42,2,FALSE)</f>
        <v>Övriga riskexponeringar</v>
      </c>
      <c r="D1001" s="4" t="str">
        <f>VLOOKUP(Taulukko1[[#This Row],[Rivivalinta]],Sheet1!$C$1:$E$42,3,FALSE)</f>
        <v>Other risks</v>
      </c>
      <c r="E1001" s="1" t="s">
        <v>70</v>
      </c>
      <c r="F1001" s="2">
        <v>42004</v>
      </c>
      <c r="G1001" s="6"/>
    </row>
    <row r="1002" spans="1:7" x14ac:dyDescent="0.2">
      <c r="A1002" s="5">
        <v>1</v>
      </c>
      <c r="B1002" s="4" t="s">
        <v>5</v>
      </c>
      <c r="C1002" s="4" t="str">
        <f>VLOOKUP(Taulukko1[[#This Row],[Rivivalinta]],Sheet1!$C$1:$E$42,2,FALSE)</f>
        <v>Räntenetto</v>
      </c>
      <c r="D1002" s="4" t="str">
        <f>VLOOKUP(Taulukko1[[#This Row],[Rivivalinta]],Sheet1!$C$1:$E$42,3,FALSE)</f>
        <v>Net interest margin</v>
      </c>
      <c r="E1002" s="1" t="s">
        <v>71</v>
      </c>
      <c r="F1002" s="2">
        <v>42004</v>
      </c>
      <c r="G1002" s="6">
        <v>6208</v>
      </c>
    </row>
    <row r="1003" spans="1:7" x14ac:dyDescent="0.2">
      <c r="A1003" s="5">
        <v>2</v>
      </c>
      <c r="B1003" s="4" t="s">
        <v>7</v>
      </c>
      <c r="C1003" s="4" t="str">
        <f>VLOOKUP(Taulukko1[[#This Row],[Rivivalinta]],Sheet1!$C$1:$E$42,2,FALSE)</f>
        <v>Netto, avgifts- och provisionsintäkter</v>
      </c>
      <c r="D1003" s="4" t="str">
        <f>VLOOKUP(Taulukko1[[#This Row],[Rivivalinta]],Sheet1!$C$1:$E$42,3,FALSE)</f>
        <v>Net fee and commission income</v>
      </c>
      <c r="E1003" s="1" t="s">
        <v>71</v>
      </c>
      <c r="F1003" s="2">
        <v>42004</v>
      </c>
      <c r="G1003" s="6">
        <v>2356</v>
      </c>
    </row>
    <row r="1004" spans="1:7" x14ac:dyDescent="0.2">
      <c r="A1004" s="5">
        <v>3</v>
      </c>
      <c r="B1004" s="4" t="s">
        <v>8</v>
      </c>
      <c r="C1004" s="4" t="str">
        <f>VLOOKUP(Taulukko1[[#This Row],[Rivivalinta]],Sheet1!$C$1:$E$42,2,FALSE)</f>
        <v>Avgifts- och provisionsintäkter</v>
      </c>
      <c r="D1004" s="4" t="str">
        <f>VLOOKUP(Taulukko1[[#This Row],[Rivivalinta]],Sheet1!$C$1:$E$42,3,FALSE)</f>
        <v>Fee and commission income</v>
      </c>
      <c r="E1004" s="1" t="s">
        <v>71</v>
      </c>
      <c r="F1004" s="2">
        <v>42004</v>
      </c>
      <c r="G1004" s="6">
        <v>2711</v>
      </c>
    </row>
    <row r="1005" spans="1:7" x14ac:dyDescent="0.2">
      <c r="A1005" s="5">
        <v>4</v>
      </c>
      <c r="B1005" s="4" t="s">
        <v>9</v>
      </c>
      <c r="C1005" s="4" t="str">
        <f>VLOOKUP(Taulukko1[[#This Row],[Rivivalinta]],Sheet1!$C$1:$E$42,2,FALSE)</f>
        <v>Avgifts- och provisionskostnader</v>
      </c>
      <c r="D1005" s="4" t="str">
        <f>VLOOKUP(Taulukko1[[#This Row],[Rivivalinta]],Sheet1!$C$1:$E$42,3,FALSE)</f>
        <v>Fee and commission expenses</v>
      </c>
      <c r="E1005" s="1" t="s">
        <v>71</v>
      </c>
      <c r="F1005" s="2">
        <v>42004</v>
      </c>
      <c r="G1005" s="6">
        <v>355</v>
      </c>
    </row>
    <row r="1006" spans="1:7" x14ac:dyDescent="0.2">
      <c r="A1006" s="5">
        <v>5</v>
      </c>
      <c r="B1006" s="4" t="s">
        <v>10</v>
      </c>
      <c r="C1006" s="4" t="str">
        <f>VLOOKUP(Taulukko1[[#This Row],[Rivivalinta]],Sheet1!$C$1:$E$42,2,FALSE)</f>
        <v>Nettointäkter från handel och investeringar</v>
      </c>
      <c r="D1006" s="4" t="str">
        <f>VLOOKUP(Taulukko1[[#This Row],[Rivivalinta]],Sheet1!$C$1:$E$42,3,FALSE)</f>
        <v>Net trading and investing income</v>
      </c>
      <c r="E1006" s="1" t="s">
        <v>71</v>
      </c>
      <c r="F1006" s="2">
        <v>42004</v>
      </c>
      <c r="G1006" s="6">
        <v>1628</v>
      </c>
    </row>
    <row r="1007" spans="1:7" x14ac:dyDescent="0.2">
      <c r="A1007" s="5">
        <v>6</v>
      </c>
      <c r="B1007" s="4" t="s">
        <v>11</v>
      </c>
      <c r="C1007" s="4" t="str">
        <f>VLOOKUP(Taulukko1[[#This Row],[Rivivalinta]],Sheet1!$C$1:$E$42,2,FALSE)</f>
        <v>Övriga intäkter</v>
      </c>
      <c r="D1007" s="4" t="str">
        <f>VLOOKUP(Taulukko1[[#This Row],[Rivivalinta]],Sheet1!$C$1:$E$42,3,FALSE)</f>
        <v>Other income</v>
      </c>
      <c r="E1007" s="1" t="s">
        <v>71</v>
      </c>
      <c r="F1007" s="2">
        <v>42004</v>
      </c>
      <c r="G1007" s="6">
        <v>491</v>
      </c>
    </row>
    <row r="1008" spans="1:7" x14ac:dyDescent="0.2">
      <c r="A1008" s="5">
        <v>7</v>
      </c>
      <c r="B1008" s="4" t="s">
        <v>12</v>
      </c>
      <c r="C1008" s="4" t="str">
        <f>VLOOKUP(Taulukko1[[#This Row],[Rivivalinta]],Sheet1!$C$1:$E$42,2,FALSE)</f>
        <v>Totala inkomster</v>
      </c>
      <c r="D1008" s="4" t="str">
        <f>VLOOKUP(Taulukko1[[#This Row],[Rivivalinta]],Sheet1!$C$1:$E$42,3,FALSE)</f>
        <v>Total income</v>
      </c>
      <c r="E1008" s="1" t="s">
        <v>71</v>
      </c>
      <c r="F1008" s="2">
        <v>42004</v>
      </c>
      <c r="G1008" s="6">
        <v>10683</v>
      </c>
    </row>
    <row r="1009" spans="1:7" x14ac:dyDescent="0.2">
      <c r="A1009" s="5">
        <v>8</v>
      </c>
      <c r="B1009" s="4" t="s">
        <v>13</v>
      </c>
      <c r="C1009" s="4" t="str">
        <f>VLOOKUP(Taulukko1[[#This Row],[Rivivalinta]],Sheet1!$C$1:$E$42,2,FALSE)</f>
        <v>Totala kostnader</v>
      </c>
      <c r="D1009" s="4" t="str">
        <f>VLOOKUP(Taulukko1[[#This Row],[Rivivalinta]],Sheet1!$C$1:$E$42,3,FALSE)</f>
        <v>Total expenses</v>
      </c>
      <c r="E1009" s="1" t="s">
        <v>71</v>
      </c>
      <c r="F1009" s="2">
        <v>42004</v>
      </c>
      <c r="G1009" s="6">
        <v>7871</v>
      </c>
    </row>
    <row r="1010" spans="1:7" x14ac:dyDescent="0.2">
      <c r="A1010" s="5">
        <v>9</v>
      </c>
      <c r="B1010" s="4" t="s">
        <v>14</v>
      </c>
      <c r="C1010" s="4" t="str">
        <f>VLOOKUP(Taulukko1[[#This Row],[Rivivalinta]],Sheet1!$C$1:$E$42,2,FALSE)</f>
        <v>Nedskrivningar av lån och fordringar</v>
      </c>
      <c r="D1010" s="4" t="str">
        <f>VLOOKUP(Taulukko1[[#This Row],[Rivivalinta]],Sheet1!$C$1:$E$42,3,FALSE)</f>
        <v>Impairments on loans and receivables</v>
      </c>
      <c r="E1010" s="1" t="s">
        <v>71</v>
      </c>
      <c r="F1010" s="2">
        <v>42004</v>
      </c>
      <c r="G1010" s="6">
        <v>652</v>
      </c>
    </row>
    <row r="1011" spans="1:7" x14ac:dyDescent="0.2">
      <c r="A1011" s="5">
        <v>10</v>
      </c>
      <c r="B1011" s="4" t="s">
        <v>15</v>
      </c>
      <c r="C1011" s="4" t="str">
        <f>VLOOKUP(Taulukko1[[#This Row],[Rivivalinta]],Sheet1!$C$1:$E$42,2,FALSE)</f>
        <v>Rörelsevinst/-förlust</v>
      </c>
      <c r="D1011" s="4" t="str">
        <f>VLOOKUP(Taulukko1[[#This Row],[Rivivalinta]],Sheet1!$C$1:$E$42,3,FALSE)</f>
        <v>Operatingprofit/-loss</v>
      </c>
      <c r="E1011" s="1" t="s">
        <v>71</v>
      </c>
      <c r="F1011" s="2">
        <v>42004</v>
      </c>
      <c r="G1011" s="6">
        <v>2160</v>
      </c>
    </row>
    <row r="1012" spans="1:7" x14ac:dyDescent="0.2">
      <c r="A1012" s="5">
        <v>11</v>
      </c>
      <c r="B1012" s="4" t="s">
        <v>16</v>
      </c>
      <c r="C1012" s="4" t="str">
        <f>VLOOKUP(Taulukko1[[#This Row],[Rivivalinta]],Sheet1!$C$1:$E$42,2,FALSE)</f>
        <v>Kontanta medel och kassabehållning hos centralbanker</v>
      </c>
      <c r="D1012" s="4" t="str">
        <f>VLOOKUP(Taulukko1[[#This Row],[Rivivalinta]],Sheet1!$C$1:$E$42,3,FALSE)</f>
        <v>Cash and cash balances at central banks</v>
      </c>
      <c r="E1012" s="1" t="s">
        <v>71</v>
      </c>
      <c r="F1012" s="2">
        <v>42004</v>
      </c>
      <c r="G1012" s="6">
        <v>10559</v>
      </c>
    </row>
    <row r="1013" spans="1:7" x14ac:dyDescent="0.2">
      <c r="A1013" s="5">
        <v>12</v>
      </c>
      <c r="B1013" s="4" t="s">
        <v>17</v>
      </c>
      <c r="C1013" s="4" t="str">
        <f>VLOOKUP(Taulukko1[[#This Row],[Rivivalinta]],Sheet1!$C$1:$E$42,2,FALSE)</f>
        <v>Lån och förskott till kreditinstitut</v>
      </c>
      <c r="D1013" s="4" t="str">
        <f>VLOOKUP(Taulukko1[[#This Row],[Rivivalinta]],Sheet1!$C$1:$E$42,3,FALSE)</f>
        <v>Loans and advances to credit institutions</v>
      </c>
      <c r="E1013" s="1" t="s">
        <v>71</v>
      </c>
      <c r="F1013" s="2">
        <v>42004</v>
      </c>
      <c r="G1013" s="6">
        <v>8072</v>
      </c>
    </row>
    <row r="1014" spans="1:7" x14ac:dyDescent="0.2">
      <c r="A1014" s="5">
        <v>13</v>
      </c>
      <c r="B1014" s="4" t="s">
        <v>18</v>
      </c>
      <c r="C1014" s="4" t="str">
        <f>VLOOKUP(Taulukko1[[#This Row],[Rivivalinta]],Sheet1!$C$1:$E$42,2,FALSE)</f>
        <v>Lån och förskott till allmänheten och offentliga samfund</v>
      </c>
      <c r="D1014" s="4" t="str">
        <f>VLOOKUP(Taulukko1[[#This Row],[Rivivalinta]],Sheet1!$C$1:$E$42,3,FALSE)</f>
        <v>Loans and advances to the public and public sector entities</v>
      </c>
      <c r="E1014" s="1" t="s">
        <v>71</v>
      </c>
      <c r="F1014" s="2">
        <v>42004</v>
      </c>
      <c r="G1014" s="6">
        <v>326044</v>
      </c>
    </row>
    <row r="1015" spans="1:7" x14ac:dyDescent="0.2">
      <c r="A1015" s="5">
        <v>14</v>
      </c>
      <c r="B1015" s="4" t="s">
        <v>19</v>
      </c>
      <c r="C1015" s="4" t="str">
        <f>VLOOKUP(Taulukko1[[#This Row],[Rivivalinta]],Sheet1!$C$1:$E$42,2,FALSE)</f>
        <v>Värdepapper</v>
      </c>
      <c r="D1015" s="4" t="str">
        <f>VLOOKUP(Taulukko1[[#This Row],[Rivivalinta]],Sheet1!$C$1:$E$42,3,FALSE)</f>
        <v>Debt securities</v>
      </c>
      <c r="E1015" s="1" t="s">
        <v>71</v>
      </c>
      <c r="F1015" s="2">
        <v>42004</v>
      </c>
      <c r="G1015" s="6">
        <v>16725</v>
      </c>
    </row>
    <row r="1016" spans="1:7" x14ac:dyDescent="0.2">
      <c r="A1016" s="5">
        <v>15</v>
      </c>
      <c r="B1016" s="4" t="s">
        <v>20</v>
      </c>
      <c r="C1016" s="4" t="str">
        <f>VLOOKUP(Taulukko1[[#This Row],[Rivivalinta]],Sheet1!$C$1:$E$42,2,FALSE)</f>
        <v xml:space="preserve">Derivat </v>
      </c>
      <c r="D1016" s="4" t="str">
        <f>VLOOKUP(Taulukko1[[#This Row],[Rivivalinta]],Sheet1!$C$1:$E$42,3,FALSE)</f>
        <v xml:space="preserve">Derivatives </v>
      </c>
      <c r="E1016" s="1" t="s">
        <v>71</v>
      </c>
      <c r="F1016" s="2">
        <v>42004</v>
      </c>
      <c r="G1016" s="6"/>
    </row>
    <row r="1017" spans="1:7" x14ac:dyDescent="0.2">
      <c r="A1017" s="5">
        <v>16</v>
      </c>
      <c r="B1017" s="4" t="s">
        <v>21</v>
      </c>
      <c r="C1017" s="4" t="str">
        <f>VLOOKUP(Taulukko1[[#This Row],[Rivivalinta]],Sheet1!$C$1:$E$42,2,FALSE)</f>
        <v>Övriga tillgångar</v>
      </c>
      <c r="D1017" s="4" t="str">
        <f>VLOOKUP(Taulukko1[[#This Row],[Rivivalinta]],Sheet1!$C$1:$E$42,3,FALSE)</f>
        <v>Other assets</v>
      </c>
      <c r="E1017" s="1" t="s">
        <v>71</v>
      </c>
      <c r="F1017" s="2">
        <v>42004</v>
      </c>
      <c r="G1017" s="6">
        <v>49807</v>
      </c>
    </row>
    <row r="1018" spans="1:7" x14ac:dyDescent="0.2">
      <c r="A1018" s="5">
        <v>17</v>
      </c>
      <c r="B1018" s="4" t="s">
        <v>22</v>
      </c>
      <c r="C1018" s="4" t="str">
        <f>VLOOKUP(Taulukko1[[#This Row],[Rivivalinta]],Sheet1!$C$1:$E$42,2,FALSE)</f>
        <v>SUMMA TILLGÅNGAR</v>
      </c>
      <c r="D1018" s="4" t="str">
        <f>VLOOKUP(Taulukko1[[#This Row],[Rivivalinta]],Sheet1!$C$1:$E$42,3,FALSE)</f>
        <v>TOTAL ASSETS</v>
      </c>
      <c r="E1018" s="1" t="s">
        <v>71</v>
      </c>
      <c r="F1018" s="2">
        <v>42004</v>
      </c>
      <c r="G1018" s="6">
        <v>411207</v>
      </c>
    </row>
    <row r="1019" spans="1:7" x14ac:dyDescent="0.2">
      <c r="A1019" s="5">
        <v>18</v>
      </c>
      <c r="B1019" s="4" t="s">
        <v>23</v>
      </c>
      <c r="C1019" s="4" t="str">
        <f>VLOOKUP(Taulukko1[[#This Row],[Rivivalinta]],Sheet1!$C$1:$E$42,2,FALSE)</f>
        <v>Inlåning från kreditinstitut</v>
      </c>
      <c r="D1019" s="4" t="str">
        <f>VLOOKUP(Taulukko1[[#This Row],[Rivivalinta]],Sheet1!$C$1:$E$42,3,FALSE)</f>
        <v>Deposits from credit institutions</v>
      </c>
      <c r="E1019" s="1" t="s">
        <v>71</v>
      </c>
      <c r="F1019" s="2">
        <v>42004</v>
      </c>
      <c r="G1019" s="6">
        <v>103</v>
      </c>
    </row>
    <row r="1020" spans="1:7" x14ac:dyDescent="0.2">
      <c r="A1020" s="5">
        <v>19</v>
      </c>
      <c r="B1020" s="4" t="s">
        <v>24</v>
      </c>
      <c r="C1020" s="4" t="str">
        <f>VLOOKUP(Taulukko1[[#This Row],[Rivivalinta]],Sheet1!$C$1:$E$42,2,FALSE)</f>
        <v>Inlåning från allmänheten och offentliga samfund</v>
      </c>
      <c r="D1020" s="4" t="str">
        <f>VLOOKUP(Taulukko1[[#This Row],[Rivivalinta]],Sheet1!$C$1:$E$42,3,FALSE)</f>
        <v>Deposits from the public and public sector entities</v>
      </c>
      <c r="E1020" s="1" t="s">
        <v>71</v>
      </c>
      <c r="F1020" s="2">
        <v>42004</v>
      </c>
      <c r="G1020" s="6">
        <v>351643</v>
      </c>
    </row>
    <row r="1021" spans="1:7" x14ac:dyDescent="0.2">
      <c r="A1021" s="5">
        <v>20</v>
      </c>
      <c r="B1021" s="4" t="s">
        <v>25</v>
      </c>
      <c r="C1021" s="4" t="str">
        <f>VLOOKUP(Taulukko1[[#This Row],[Rivivalinta]],Sheet1!$C$1:$E$42,2,FALSE)</f>
        <v>Emitterade skuldebrev</v>
      </c>
      <c r="D1021" s="4" t="str">
        <f>VLOOKUP(Taulukko1[[#This Row],[Rivivalinta]],Sheet1!$C$1:$E$42,3,FALSE)</f>
        <v>Debt securities issued</v>
      </c>
      <c r="E1021" s="1" t="s">
        <v>71</v>
      </c>
      <c r="F1021" s="2">
        <v>42004</v>
      </c>
      <c r="G1021" s="6"/>
    </row>
    <row r="1022" spans="1:7" x14ac:dyDescent="0.2">
      <c r="A1022" s="5">
        <v>22</v>
      </c>
      <c r="B1022" s="4" t="s">
        <v>26</v>
      </c>
      <c r="C1022" s="4" t="str">
        <f>VLOOKUP(Taulukko1[[#This Row],[Rivivalinta]],Sheet1!$C$1:$E$42,2,FALSE)</f>
        <v>Derivat</v>
      </c>
      <c r="D1022" s="4" t="str">
        <f>VLOOKUP(Taulukko1[[#This Row],[Rivivalinta]],Sheet1!$C$1:$E$42,3,FALSE)</f>
        <v>Derivatives</v>
      </c>
      <c r="E1022" s="1" t="s">
        <v>71</v>
      </c>
      <c r="F1022" s="2">
        <v>42004</v>
      </c>
      <c r="G1022" s="6"/>
    </row>
    <row r="1023" spans="1:7" x14ac:dyDescent="0.2">
      <c r="A1023" s="5">
        <v>23</v>
      </c>
      <c r="B1023" s="4" t="s">
        <v>27</v>
      </c>
      <c r="C1023" s="4" t="str">
        <f>VLOOKUP(Taulukko1[[#This Row],[Rivivalinta]],Sheet1!$C$1:$E$42,2,FALSE)</f>
        <v>Eget kapital</v>
      </c>
      <c r="D1023" s="4" t="str">
        <f>VLOOKUP(Taulukko1[[#This Row],[Rivivalinta]],Sheet1!$C$1:$E$42,3,FALSE)</f>
        <v>Total equity</v>
      </c>
      <c r="E1023" s="1" t="s">
        <v>71</v>
      </c>
      <c r="F1023" s="2">
        <v>42004</v>
      </c>
      <c r="G1023" s="6">
        <v>40235</v>
      </c>
    </row>
    <row r="1024" spans="1:7" x14ac:dyDescent="0.2">
      <c r="A1024" s="5">
        <v>21</v>
      </c>
      <c r="B1024" s="4" t="s">
        <v>28</v>
      </c>
      <c r="C1024" s="4" t="str">
        <f>VLOOKUP(Taulukko1[[#This Row],[Rivivalinta]],Sheet1!$C$1:$E$42,2,FALSE)</f>
        <v>Övriga skulder</v>
      </c>
      <c r="D1024" s="4" t="str">
        <f>VLOOKUP(Taulukko1[[#This Row],[Rivivalinta]],Sheet1!$C$1:$E$42,3,FALSE)</f>
        <v>Other liabilities</v>
      </c>
      <c r="E1024" s="1" t="s">
        <v>71</v>
      </c>
      <c r="F1024" s="2">
        <v>42004</v>
      </c>
      <c r="G1024" s="6">
        <v>19226</v>
      </c>
    </row>
    <row r="1025" spans="1:7" x14ac:dyDescent="0.2">
      <c r="A1025" s="5">
        <v>24</v>
      </c>
      <c r="B1025" s="4" t="s">
        <v>29</v>
      </c>
      <c r="C1025" s="4" t="str">
        <f>VLOOKUP(Taulukko1[[#This Row],[Rivivalinta]],Sheet1!$C$1:$E$42,2,FALSE)</f>
        <v>SUMMA EGET KAPITAL OCH SKULDER</v>
      </c>
      <c r="D1025" s="4" t="str">
        <f>VLOOKUP(Taulukko1[[#This Row],[Rivivalinta]],Sheet1!$C$1:$E$42,3,FALSE)</f>
        <v>TOTAL EQUITY AND LIABILITIES</v>
      </c>
      <c r="E1025" s="1" t="s">
        <v>71</v>
      </c>
      <c r="F1025" s="2">
        <v>42004</v>
      </c>
      <c r="G1025" s="6">
        <v>411207</v>
      </c>
    </row>
    <row r="1026" spans="1:7" x14ac:dyDescent="0.2">
      <c r="A1026" s="5">
        <v>25</v>
      </c>
      <c r="B1026" s="4" t="s">
        <v>30</v>
      </c>
      <c r="C1026" s="4" t="str">
        <f>VLOOKUP(Taulukko1[[#This Row],[Rivivalinta]],Sheet1!$C$1:$E$42,2,FALSE)</f>
        <v>Exponering utanför balansräkningen</v>
      </c>
      <c r="D1026" s="4" t="str">
        <f>VLOOKUP(Taulukko1[[#This Row],[Rivivalinta]],Sheet1!$C$1:$E$42,3,FALSE)</f>
        <v>Off balance sheet exposures</v>
      </c>
      <c r="E1026" s="1" t="s">
        <v>71</v>
      </c>
      <c r="F1026" s="2">
        <v>42004</v>
      </c>
      <c r="G1026" s="6">
        <v>24670</v>
      </c>
    </row>
    <row r="1027" spans="1:7" x14ac:dyDescent="0.2">
      <c r="A1027" s="5">
        <v>28</v>
      </c>
      <c r="B1027" s="4" t="s">
        <v>31</v>
      </c>
      <c r="C1027" s="4" t="str">
        <f>VLOOKUP(Taulukko1[[#This Row],[Rivivalinta]],Sheet1!$C$1:$E$42,2,FALSE)</f>
        <v>Kostnader/intäkter, %</v>
      </c>
      <c r="D1027" s="4" t="str">
        <f>VLOOKUP(Taulukko1[[#This Row],[Rivivalinta]],Sheet1!$C$1:$E$42,3,FALSE)</f>
        <v>Cost/income ratio, %</v>
      </c>
      <c r="E1027" s="1" t="s">
        <v>71</v>
      </c>
      <c r="F1027" s="2">
        <v>42004</v>
      </c>
      <c r="G1027" s="7">
        <v>0.68436412616455267</v>
      </c>
    </row>
    <row r="1028" spans="1:7" x14ac:dyDescent="0.2">
      <c r="A1028" s="5">
        <v>29</v>
      </c>
      <c r="B1028" s="4" t="s">
        <v>32</v>
      </c>
      <c r="C1028" s="4" t="str">
        <f>VLOOKUP(Taulukko1[[#This Row],[Rivivalinta]],Sheet1!$C$1:$E$42,2,FALSE)</f>
        <v>Nödlidande exponeringar/Exponeringar, %</v>
      </c>
      <c r="D1028" s="4" t="str">
        <f>VLOOKUP(Taulukko1[[#This Row],[Rivivalinta]],Sheet1!$C$1:$E$42,3,FALSE)</f>
        <v>Non-performing exposures/Exposures, %</v>
      </c>
      <c r="E1028" s="1" t="s">
        <v>71</v>
      </c>
      <c r="F1028" s="2">
        <v>42004</v>
      </c>
      <c r="G1028" s="7">
        <v>2.0650225619521682E-2</v>
      </c>
    </row>
    <row r="1029" spans="1:7" x14ac:dyDescent="0.2">
      <c r="A1029" s="5">
        <v>30</v>
      </c>
      <c r="B1029" s="4" t="s">
        <v>33</v>
      </c>
      <c r="C1029" s="4" t="str">
        <f>VLOOKUP(Taulukko1[[#This Row],[Rivivalinta]],Sheet1!$C$1:$E$42,2,FALSE)</f>
        <v>Upplupna avsättningar på nödlidande exponeringar/Nödlidande Exponeringar, %</v>
      </c>
      <c r="D1029" s="4" t="str">
        <f>VLOOKUP(Taulukko1[[#This Row],[Rivivalinta]],Sheet1!$C$1:$E$42,3,FALSE)</f>
        <v>Accumulated impairments on non-performing exposures/Non-performing exposures, %</v>
      </c>
      <c r="E1029" s="1" t="s">
        <v>71</v>
      </c>
      <c r="F1029" s="2">
        <v>42004</v>
      </c>
      <c r="G1029" s="7">
        <v>0.13200462160600809</v>
      </c>
    </row>
    <row r="1030" spans="1:7" x14ac:dyDescent="0.2">
      <c r="A1030" s="5">
        <v>31</v>
      </c>
      <c r="B1030" s="4" t="s">
        <v>34</v>
      </c>
      <c r="C1030" s="4" t="str">
        <f>VLOOKUP(Taulukko1[[#This Row],[Rivivalinta]],Sheet1!$C$1:$E$42,2,FALSE)</f>
        <v>Kapitalbas</v>
      </c>
      <c r="D1030" s="4" t="str">
        <f>VLOOKUP(Taulukko1[[#This Row],[Rivivalinta]],Sheet1!$C$1:$E$42,3,FALSE)</f>
        <v>Own funds</v>
      </c>
      <c r="E1030" s="1" t="s">
        <v>71</v>
      </c>
      <c r="F1030" s="2">
        <v>42004</v>
      </c>
      <c r="G1030" s="6">
        <v>47843.063000000002</v>
      </c>
    </row>
    <row r="1031" spans="1:7" x14ac:dyDescent="0.2">
      <c r="A1031" s="5">
        <v>32</v>
      </c>
      <c r="B1031" s="4" t="s">
        <v>35</v>
      </c>
      <c r="C1031" s="4" t="str">
        <f>VLOOKUP(Taulukko1[[#This Row],[Rivivalinta]],Sheet1!$C$1:$E$42,2,FALSE)</f>
        <v>Kärnprimärkapital (CET 1)</v>
      </c>
      <c r="D1031" s="4" t="str">
        <f>VLOOKUP(Taulukko1[[#This Row],[Rivivalinta]],Sheet1!$C$1:$E$42,3,FALSE)</f>
        <v>Common equity tier 1 capital (CET1)</v>
      </c>
      <c r="E1031" s="1" t="s">
        <v>71</v>
      </c>
      <c r="F1031" s="2">
        <v>42004</v>
      </c>
      <c r="G1031" s="6">
        <v>44823.385999999999</v>
      </c>
    </row>
    <row r="1032" spans="1:7" x14ac:dyDescent="0.2">
      <c r="A1032" s="5">
        <v>33</v>
      </c>
      <c r="B1032" s="4" t="s">
        <v>36</v>
      </c>
      <c r="C1032" s="4" t="str">
        <f>VLOOKUP(Taulukko1[[#This Row],[Rivivalinta]],Sheet1!$C$1:$E$42,2,FALSE)</f>
        <v>Övrigt primärkapital (AT 1)</v>
      </c>
      <c r="D1032" s="4" t="str">
        <f>VLOOKUP(Taulukko1[[#This Row],[Rivivalinta]],Sheet1!$C$1:$E$42,3,FALSE)</f>
        <v>Additional tier 1 capital (AT 1)</v>
      </c>
      <c r="E1032" s="1" t="s">
        <v>71</v>
      </c>
      <c r="F1032" s="2">
        <v>42004</v>
      </c>
      <c r="G1032" s="6">
        <v>1091.2550000000001</v>
      </c>
    </row>
    <row r="1033" spans="1:7" x14ac:dyDescent="0.2">
      <c r="A1033" s="5">
        <v>34</v>
      </c>
      <c r="B1033" s="4" t="s">
        <v>37</v>
      </c>
      <c r="C1033" s="4" t="str">
        <f>VLOOKUP(Taulukko1[[#This Row],[Rivivalinta]],Sheet1!$C$1:$E$42,2,FALSE)</f>
        <v>Supplementärkapital (T2)</v>
      </c>
      <c r="D1033" s="4" t="str">
        <f>VLOOKUP(Taulukko1[[#This Row],[Rivivalinta]],Sheet1!$C$1:$E$42,3,FALSE)</f>
        <v>Tier 2 capital (T2)</v>
      </c>
      <c r="E1033" s="1" t="s">
        <v>71</v>
      </c>
      <c r="F1033" s="2">
        <v>42004</v>
      </c>
      <c r="G1033" s="6">
        <v>1928.422</v>
      </c>
    </row>
    <row r="1034" spans="1:7" x14ac:dyDescent="0.2">
      <c r="A1034" s="5">
        <v>35</v>
      </c>
      <c r="B1034" s="4" t="s">
        <v>38</v>
      </c>
      <c r="C1034" s="4" t="str">
        <f>VLOOKUP(Taulukko1[[#This Row],[Rivivalinta]],Sheet1!$C$1:$E$42,2,FALSE)</f>
        <v>Summa kapitalrelationer, %</v>
      </c>
      <c r="D1034" s="4" t="str">
        <f>VLOOKUP(Taulukko1[[#This Row],[Rivivalinta]],Sheet1!$C$1:$E$42,3,FALSE)</f>
        <v>Own funds ratio, %</v>
      </c>
      <c r="E1034" s="1" t="s">
        <v>71</v>
      </c>
      <c r="F1034" s="2">
        <v>42004</v>
      </c>
      <c r="G1034" s="7">
        <v>0.18465954514673491</v>
      </c>
    </row>
    <row r="1035" spans="1:7" x14ac:dyDescent="0.2">
      <c r="A1035" s="5">
        <v>36</v>
      </c>
      <c r="B1035" s="4" t="s">
        <v>39</v>
      </c>
      <c r="C1035" s="4" t="str">
        <f>VLOOKUP(Taulukko1[[#This Row],[Rivivalinta]],Sheet1!$C$1:$E$42,2,FALSE)</f>
        <v>Primärkapitalrelation, %</v>
      </c>
      <c r="D1035" s="4" t="str">
        <f>VLOOKUP(Taulukko1[[#This Row],[Rivivalinta]],Sheet1!$C$1:$E$42,3,FALSE)</f>
        <v>Tier 1 ratio, %</v>
      </c>
      <c r="E1035" s="1" t="s">
        <v>71</v>
      </c>
      <c r="F1035" s="2">
        <v>42004</v>
      </c>
      <c r="G1035" s="7">
        <v>0.17721642785779887</v>
      </c>
    </row>
    <row r="1036" spans="1:7" x14ac:dyDescent="0.2">
      <c r="A1036" s="5">
        <v>37</v>
      </c>
      <c r="B1036" s="4" t="s">
        <v>40</v>
      </c>
      <c r="C1036" s="4" t="str">
        <f>VLOOKUP(Taulukko1[[#This Row],[Rivivalinta]],Sheet1!$C$1:$E$42,2,FALSE)</f>
        <v>Kärnprimärkapitalrelation, %</v>
      </c>
      <c r="D1036" s="4" t="str">
        <f>VLOOKUP(Taulukko1[[#This Row],[Rivivalinta]],Sheet1!$C$1:$E$42,3,FALSE)</f>
        <v>CET 1 ratio, %</v>
      </c>
      <c r="E1036" s="1" t="s">
        <v>71</v>
      </c>
      <c r="F1036" s="2">
        <v>42004</v>
      </c>
      <c r="G1036" s="7">
        <v>0.17300451834984992</v>
      </c>
    </row>
    <row r="1037" spans="1:7" x14ac:dyDescent="0.2">
      <c r="A1037" s="5">
        <v>38</v>
      </c>
      <c r="B1037" s="4" t="s">
        <v>41</v>
      </c>
      <c r="C1037" s="4" t="str">
        <f>VLOOKUP(Taulukko1[[#This Row],[Rivivalinta]],Sheet1!$C$1:$E$42,2,FALSE)</f>
        <v>Summa exponeringsbelopp (RWA)</v>
      </c>
      <c r="D1037" s="4" t="str">
        <f>VLOOKUP(Taulukko1[[#This Row],[Rivivalinta]],Sheet1!$C$1:$E$42,3,FALSE)</f>
        <v>Total risk weighted assets (RWA)</v>
      </c>
      <c r="E1037" s="1" t="s">
        <v>71</v>
      </c>
      <c r="F1037" s="2">
        <v>42004</v>
      </c>
      <c r="G1037" s="6">
        <v>259087.95</v>
      </c>
    </row>
    <row r="1038" spans="1:7" x14ac:dyDescent="0.2">
      <c r="A1038" s="5">
        <v>39</v>
      </c>
      <c r="B1038" s="4" t="s">
        <v>42</v>
      </c>
      <c r="C1038" s="4" t="str">
        <f>VLOOKUP(Taulukko1[[#This Row],[Rivivalinta]],Sheet1!$C$1:$E$42,2,FALSE)</f>
        <v>Exponeringsbelopp för kredit-, motpart- och utspädningsrisker</v>
      </c>
      <c r="D1038" s="4" t="str">
        <f>VLOOKUP(Taulukko1[[#This Row],[Rivivalinta]],Sheet1!$C$1:$E$42,3,FALSE)</f>
        <v>Credit and counterparty risks</v>
      </c>
      <c r="E1038" s="1" t="s">
        <v>71</v>
      </c>
      <c r="F1038" s="2">
        <v>42004</v>
      </c>
      <c r="G1038" s="6">
        <v>234427.853</v>
      </c>
    </row>
    <row r="1039" spans="1:7" x14ac:dyDescent="0.2">
      <c r="A1039" s="5">
        <v>40</v>
      </c>
      <c r="B1039" s="4" t="s">
        <v>43</v>
      </c>
      <c r="C1039" s="4" t="str">
        <f>VLOOKUP(Taulukko1[[#This Row],[Rivivalinta]],Sheet1!$C$1:$E$42,2,FALSE)</f>
        <v>Exponeringsbelopp för positions-, valutakurs- och råvarurisker</v>
      </c>
      <c r="D1039" s="4" t="str">
        <f>VLOOKUP(Taulukko1[[#This Row],[Rivivalinta]],Sheet1!$C$1:$E$42,3,FALSE)</f>
        <v>Position, currency and commodity risks</v>
      </c>
      <c r="E1039" s="1" t="s">
        <v>71</v>
      </c>
      <c r="F1039" s="2">
        <v>42004</v>
      </c>
      <c r="G1039" s="6">
        <v>8474.0930000000008</v>
      </c>
    </row>
    <row r="1040" spans="1:7" x14ac:dyDescent="0.2">
      <c r="A1040" s="5">
        <v>41</v>
      </c>
      <c r="B1040" s="4" t="s">
        <v>44</v>
      </c>
      <c r="C1040" s="4" t="str">
        <f>VLOOKUP(Taulukko1[[#This Row],[Rivivalinta]],Sheet1!$C$1:$E$42,2,FALSE)</f>
        <v>Exponeringsbelopp för operativ risk</v>
      </c>
      <c r="D1040" s="4" t="str">
        <f>VLOOKUP(Taulukko1[[#This Row],[Rivivalinta]],Sheet1!$C$1:$E$42,3,FALSE)</f>
        <v>Operational risks</v>
      </c>
      <c r="E1040" s="1" t="s">
        <v>71</v>
      </c>
      <c r="F1040" s="2">
        <v>42004</v>
      </c>
      <c r="G1040" s="6">
        <v>16186.004000000001</v>
      </c>
    </row>
    <row r="1041" spans="1:7" x14ac:dyDescent="0.2">
      <c r="A1041" s="5">
        <v>42</v>
      </c>
      <c r="B1041" s="4" t="s">
        <v>45</v>
      </c>
      <c r="C1041" s="4" t="str">
        <f>VLOOKUP(Taulukko1[[#This Row],[Rivivalinta]],Sheet1!$C$1:$E$42,2,FALSE)</f>
        <v>Övriga riskexponeringar</v>
      </c>
      <c r="D1041" s="4" t="str">
        <f>VLOOKUP(Taulukko1[[#This Row],[Rivivalinta]],Sheet1!$C$1:$E$42,3,FALSE)</f>
        <v>Other risks</v>
      </c>
      <c r="E1041" s="1" t="s">
        <v>71</v>
      </c>
      <c r="F1041" s="2">
        <v>42004</v>
      </c>
      <c r="G1041" s="6"/>
    </row>
    <row r="1042" spans="1:7" x14ac:dyDescent="0.2">
      <c r="A1042" s="5">
        <v>1</v>
      </c>
      <c r="B1042" s="4" t="s">
        <v>5</v>
      </c>
      <c r="C1042" s="4" t="str">
        <f>VLOOKUP(Taulukko1[[#This Row],[Rivivalinta]],Sheet1!$C$1:$E$42,2,FALSE)</f>
        <v>Räntenetto</v>
      </c>
      <c r="D1042" s="4" t="str">
        <f>VLOOKUP(Taulukko1[[#This Row],[Rivivalinta]],Sheet1!$C$1:$E$42,3,FALSE)</f>
        <v>Net interest margin</v>
      </c>
      <c r="E1042" s="1" t="s">
        <v>72</v>
      </c>
      <c r="F1042" s="2">
        <v>42004</v>
      </c>
      <c r="G1042" s="6">
        <v>1864</v>
      </c>
    </row>
    <row r="1043" spans="1:7" x14ac:dyDescent="0.2">
      <c r="A1043" s="5">
        <v>2</v>
      </c>
      <c r="B1043" s="4" t="s">
        <v>7</v>
      </c>
      <c r="C1043" s="4" t="str">
        <f>VLOOKUP(Taulukko1[[#This Row],[Rivivalinta]],Sheet1!$C$1:$E$42,2,FALSE)</f>
        <v>Netto, avgifts- och provisionsintäkter</v>
      </c>
      <c r="D1043" s="4" t="str">
        <f>VLOOKUP(Taulukko1[[#This Row],[Rivivalinta]],Sheet1!$C$1:$E$42,3,FALSE)</f>
        <v>Net fee and commission income</v>
      </c>
      <c r="E1043" s="1" t="s">
        <v>72</v>
      </c>
      <c r="F1043" s="2">
        <v>42004</v>
      </c>
      <c r="G1043" s="6">
        <v>763</v>
      </c>
    </row>
    <row r="1044" spans="1:7" x14ac:dyDescent="0.2">
      <c r="A1044" s="5">
        <v>3</v>
      </c>
      <c r="B1044" s="4" t="s">
        <v>8</v>
      </c>
      <c r="C1044" s="4" t="str">
        <f>VLOOKUP(Taulukko1[[#This Row],[Rivivalinta]],Sheet1!$C$1:$E$42,2,FALSE)</f>
        <v>Avgifts- och provisionsintäkter</v>
      </c>
      <c r="D1044" s="4" t="str">
        <f>VLOOKUP(Taulukko1[[#This Row],[Rivivalinta]],Sheet1!$C$1:$E$42,3,FALSE)</f>
        <v>Fee and commission income</v>
      </c>
      <c r="E1044" s="1" t="s">
        <v>72</v>
      </c>
      <c r="F1044" s="2">
        <v>42004</v>
      </c>
      <c r="G1044" s="6">
        <v>887</v>
      </c>
    </row>
    <row r="1045" spans="1:7" x14ac:dyDescent="0.2">
      <c r="A1045" s="5">
        <v>4</v>
      </c>
      <c r="B1045" s="4" t="s">
        <v>9</v>
      </c>
      <c r="C1045" s="4" t="str">
        <f>VLOOKUP(Taulukko1[[#This Row],[Rivivalinta]],Sheet1!$C$1:$E$42,2,FALSE)</f>
        <v>Avgifts- och provisionskostnader</v>
      </c>
      <c r="D1045" s="4" t="str">
        <f>VLOOKUP(Taulukko1[[#This Row],[Rivivalinta]],Sheet1!$C$1:$E$42,3,FALSE)</f>
        <v>Fee and commission expenses</v>
      </c>
      <c r="E1045" s="1" t="s">
        <v>72</v>
      </c>
      <c r="F1045" s="2">
        <v>42004</v>
      </c>
      <c r="G1045" s="6">
        <v>124</v>
      </c>
    </row>
    <row r="1046" spans="1:7" x14ac:dyDescent="0.2">
      <c r="A1046" s="5">
        <v>5</v>
      </c>
      <c r="B1046" s="4" t="s">
        <v>10</v>
      </c>
      <c r="C1046" s="4" t="str">
        <f>VLOOKUP(Taulukko1[[#This Row],[Rivivalinta]],Sheet1!$C$1:$E$42,2,FALSE)</f>
        <v>Nettointäkter från handel och investeringar</v>
      </c>
      <c r="D1046" s="4" t="str">
        <f>VLOOKUP(Taulukko1[[#This Row],[Rivivalinta]],Sheet1!$C$1:$E$42,3,FALSE)</f>
        <v>Net trading and investing income</v>
      </c>
      <c r="E1046" s="1" t="s">
        <v>72</v>
      </c>
      <c r="F1046" s="2">
        <v>42004</v>
      </c>
      <c r="G1046" s="6">
        <v>91</v>
      </c>
    </row>
    <row r="1047" spans="1:7" x14ac:dyDescent="0.2">
      <c r="A1047" s="5">
        <v>6</v>
      </c>
      <c r="B1047" s="4" t="s">
        <v>11</v>
      </c>
      <c r="C1047" s="4" t="str">
        <f>VLOOKUP(Taulukko1[[#This Row],[Rivivalinta]],Sheet1!$C$1:$E$42,2,FALSE)</f>
        <v>Övriga intäkter</v>
      </c>
      <c r="D1047" s="4" t="str">
        <f>VLOOKUP(Taulukko1[[#This Row],[Rivivalinta]],Sheet1!$C$1:$E$42,3,FALSE)</f>
        <v>Other income</v>
      </c>
      <c r="E1047" s="1" t="s">
        <v>72</v>
      </c>
      <c r="F1047" s="2">
        <v>42004</v>
      </c>
      <c r="G1047" s="6">
        <v>100</v>
      </c>
    </row>
    <row r="1048" spans="1:7" x14ac:dyDescent="0.2">
      <c r="A1048" s="5">
        <v>7</v>
      </c>
      <c r="B1048" s="4" t="s">
        <v>12</v>
      </c>
      <c r="C1048" s="4" t="str">
        <f>VLOOKUP(Taulukko1[[#This Row],[Rivivalinta]],Sheet1!$C$1:$E$42,2,FALSE)</f>
        <v>Totala inkomster</v>
      </c>
      <c r="D1048" s="4" t="str">
        <f>VLOOKUP(Taulukko1[[#This Row],[Rivivalinta]],Sheet1!$C$1:$E$42,3,FALSE)</f>
        <v>Total income</v>
      </c>
      <c r="E1048" s="1" t="s">
        <v>72</v>
      </c>
      <c r="F1048" s="2">
        <v>42004</v>
      </c>
      <c r="G1048" s="6">
        <v>2818</v>
      </c>
    </row>
    <row r="1049" spans="1:7" x14ac:dyDescent="0.2">
      <c r="A1049" s="5">
        <v>8</v>
      </c>
      <c r="B1049" s="4" t="s">
        <v>13</v>
      </c>
      <c r="C1049" s="4" t="str">
        <f>VLOOKUP(Taulukko1[[#This Row],[Rivivalinta]],Sheet1!$C$1:$E$42,2,FALSE)</f>
        <v>Totala kostnader</v>
      </c>
      <c r="D1049" s="4" t="str">
        <f>VLOOKUP(Taulukko1[[#This Row],[Rivivalinta]],Sheet1!$C$1:$E$42,3,FALSE)</f>
        <v>Total expenses</v>
      </c>
      <c r="E1049" s="1" t="s">
        <v>72</v>
      </c>
      <c r="F1049" s="2">
        <v>42004</v>
      </c>
      <c r="G1049" s="6">
        <v>2287</v>
      </c>
    </row>
    <row r="1050" spans="1:7" x14ac:dyDescent="0.2">
      <c r="A1050" s="5">
        <v>9</v>
      </c>
      <c r="B1050" s="4" t="s">
        <v>14</v>
      </c>
      <c r="C1050" s="4" t="str">
        <f>VLOOKUP(Taulukko1[[#This Row],[Rivivalinta]],Sheet1!$C$1:$E$42,2,FALSE)</f>
        <v>Nedskrivningar av lån och fordringar</v>
      </c>
      <c r="D1050" s="4" t="str">
        <f>VLOOKUP(Taulukko1[[#This Row],[Rivivalinta]],Sheet1!$C$1:$E$42,3,FALSE)</f>
        <v>Impairments on loans and receivables</v>
      </c>
      <c r="E1050" s="1" t="s">
        <v>72</v>
      </c>
      <c r="F1050" s="2">
        <v>42004</v>
      </c>
      <c r="G1050" s="6">
        <v>155</v>
      </c>
    </row>
    <row r="1051" spans="1:7" x14ac:dyDescent="0.2">
      <c r="A1051" s="5">
        <v>10</v>
      </c>
      <c r="B1051" s="4" t="s">
        <v>15</v>
      </c>
      <c r="C1051" s="4" t="str">
        <f>VLOOKUP(Taulukko1[[#This Row],[Rivivalinta]],Sheet1!$C$1:$E$42,2,FALSE)</f>
        <v>Rörelsevinst/-förlust</v>
      </c>
      <c r="D1051" s="4" t="str">
        <f>VLOOKUP(Taulukko1[[#This Row],[Rivivalinta]],Sheet1!$C$1:$E$42,3,FALSE)</f>
        <v>Operatingprofit/-loss</v>
      </c>
      <c r="E1051" s="1" t="s">
        <v>72</v>
      </c>
      <c r="F1051" s="2">
        <v>42004</v>
      </c>
      <c r="G1051" s="6">
        <v>376</v>
      </c>
    </row>
    <row r="1052" spans="1:7" x14ac:dyDescent="0.2">
      <c r="A1052" s="5">
        <v>11</v>
      </c>
      <c r="B1052" s="4" t="s">
        <v>16</v>
      </c>
      <c r="C1052" s="4" t="str">
        <f>VLOOKUP(Taulukko1[[#This Row],[Rivivalinta]],Sheet1!$C$1:$E$42,2,FALSE)</f>
        <v>Kontanta medel och kassabehållning hos centralbanker</v>
      </c>
      <c r="D1052" s="4" t="str">
        <f>VLOOKUP(Taulukko1[[#This Row],[Rivivalinta]],Sheet1!$C$1:$E$42,3,FALSE)</f>
        <v>Cash and cash balances at central banks</v>
      </c>
      <c r="E1052" s="1" t="s">
        <v>72</v>
      </c>
      <c r="F1052" s="2">
        <v>42004</v>
      </c>
      <c r="G1052" s="6">
        <v>12902</v>
      </c>
    </row>
    <row r="1053" spans="1:7" x14ac:dyDescent="0.2">
      <c r="A1053" s="5">
        <v>12</v>
      </c>
      <c r="B1053" s="4" t="s">
        <v>17</v>
      </c>
      <c r="C1053" s="4" t="str">
        <f>VLOOKUP(Taulukko1[[#This Row],[Rivivalinta]],Sheet1!$C$1:$E$42,2,FALSE)</f>
        <v>Lån och förskott till kreditinstitut</v>
      </c>
      <c r="D1053" s="4" t="str">
        <f>VLOOKUP(Taulukko1[[#This Row],[Rivivalinta]],Sheet1!$C$1:$E$42,3,FALSE)</f>
        <v>Loans and advances to credit institutions</v>
      </c>
      <c r="E1053" s="1" t="s">
        <v>72</v>
      </c>
      <c r="F1053" s="2">
        <v>42004</v>
      </c>
      <c r="G1053" s="6">
        <v>5567</v>
      </c>
    </row>
    <row r="1054" spans="1:7" x14ac:dyDescent="0.2">
      <c r="A1054" s="5">
        <v>13</v>
      </c>
      <c r="B1054" s="4" t="s">
        <v>18</v>
      </c>
      <c r="C1054" s="4" t="str">
        <f>VLOOKUP(Taulukko1[[#This Row],[Rivivalinta]],Sheet1!$C$1:$E$42,2,FALSE)</f>
        <v>Lån och förskott till allmänheten och offentliga samfund</v>
      </c>
      <c r="D1054" s="4" t="str">
        <f>VLOOKUP(Taulukko1[[#This Row],[Rivivalinta]],Sheet1!$C$1:$E$42,3,FALSE)</f>
        <v>Loans and advances to the public and public sector entities</v>
      </c>
      <c r="E1054" s="1" t="s">
        <v>72</v>
      </c>
      <c r="F1054" s="2">
        <v>42004</v>
      </c>
      <c r="G1054" s="6">
        <v>79789</v>
      </c>
    </row>
    <row r="1055" spans="1:7" x14ac:dyDescent="0.2">
      <c r="A1055" s="5">
        <v>14</v>
      </c>
      <c r="B1055" s="4" t="s">
        <v>19</v>
      </c>
      <c r="C1055" s="4" t="str">
        <f>VLOOKUP(Taulukko1[[#This Row],[Rivivalinta]],Sheet1!$C$1:$E$42,2,FALSE)</f>
        <v>Värdepapper</v>
      </c>
      <c r="D1055" s="4" t="str">
        <f>VLOOKUP(Taulukko1[[#This Row],[Rivivalinta]],Sheet1!$C$1:$E$42,3,FALSE)</f>
        <v>Debt securities</v>
      </c>
      <c r="E1055" s="1" t="s">
        <v>72</v>
      </c>
      <c r="F1055" s="2">
        <v>42004</v>
      </c>
      <c r="G1055" s="6"/>
    </row>
    <row r="1056" spans="1:7" x14ac:dyDescent="0.2">
      <c r="A1056" s="5">
        <v>15</v>
      </c>
      <c r="B1056" s="4" t="s">
        <v>20</v>
      </c>
      <c r="C1056" s="4" t="str">
        <f>VLOOKUP(Taulukko1[[#This Row],[Rivivalinta]],Sheet1!$C$1:$E$42,2,FALSE)</f>
        <v xml:space="preserve">Derivat </v>
      </c>
      <c r="D1056" s="4" t="str">
        <f>VLOOKUP(Taulukko1[[#This Row],[Rivivalinta]],Sheet1!$C$1:$E$42,3,FALSE)</f>
        <v xml:space="preserve">Derivatives </v>
      </c>
      <c r="E1056" s="1" t="s">
        <v>72</v>
      </c>
      <c r="F1056" s="2">
        <v>42004</v>
      </c>
      <c r="G1056" s="6">
        <v>1005</v>
      </c>
    </row>
    <row r="1057" spans="1:7" x14ac:dyDescent="0.2">
      <c r="A1057" s="5">
        <v>16</v>
      </c>
      <c r="B1057" s="4" t="s">
        <v>21</v>
      </c>
      <c r="C1057" s="4" t="str">
        <f>VLOOKUP(Taulukko1[[#This Row],[Rivivalinta]],Sheet1!$C$1:$E$42,2,FALSE)</f>
        <v>Övriga tillgångar</v>
      </c>
      <c r="D1057" s="4" t="str">
        <f>VLOOKUP(Taulukko1[[#This Row],[Rivivalinta]],Sheet1!$C$1:$E$42,3,FALSE)</f>
        <v>Other assets</v>
      </c>
      <c r="E1057" s="1" t="s">
        <v>72</v>
      </c>
      <c r="F1057" s="2">
        <v>42004</v>
      </c>
      <c r="G1057" s="6">
        <v>7065</v>
      </c>
    </row>
    <row r="1058" spans="1:7" x14ac:dyDescent="0.2">
      <c r="A1058" s="5">
        <v>17</v>
      </c>
      <c r="B1058" s="4" t="s">
        <v>22</v>
      </c>
      <c r="C1058" s="4" t="str">
        <f>VLOOKUP(Taulukko1[[#This Row],[Rivivalinta]],Sheet1!$C$1:$E$42,2,FALSE)</f>
        <v>SUMMA TILLGÅNGAR</v>
      </c>
      <c r="D1058" s="4" t="str">
        <f>VLOOKUP(Taulukko1[[#This Row],[Rivivalinta]],Sheet1!$C$1:$E$42,3,FALSE)</f>
        <v>TOTAL ASSETS</v>
      </c>
      <c r="E1058" s="1" t="s">
        <v>72</v>
      </c>
      <c r="F1058" s="2">
        <v>42004</v>
      </c>
      <c r="G1058" s="6">
        <v>106328</v>
      </c>
    </row>
    <row r="1059" spans="1:7" x14ac:dyDescent="0.2">
      <c r="A1059" s="5">
        <v>18</v>
      </c>
      <c r="B1059" s="4" t="s">
        <v>23</v>
      </c>
      <c r="C1059" s="4" t="str">
        <f>VLOOKUP(Taulukko1[[#This Row],[Rivivalinta]],Sheet1!$C$1:$E$42,2,FALSE)</f>
        <v>Inlåning från kreditinstitut</v>
      </c>
      <c r="D1059" s="4" t="str">
        <f>VLOOKUP(Taulukko1[[#This Row],[Rivivalinta]],Sheet1!$C$1:$E$42,3,FALSE)</f>
        <v>Deposits from credit institutions</v>
      </c>
      <c r="E1059" s="1" t="s">
        <v>72</v>
      </c>
      <c r="F1059" s="2">
        <v>42004</v>
      </c>
      <c r="G1059" s="6">
        <v>34</v>
      </c>
    </row>
    <row r="1060" spans="1:7" x14ac:dyDescent="0.2">
      <c r="A1060" s="5">
        <v>19</v>
      </c>
      <c r="B1060" s="4" t="s">
        <v>24</v>
      </c>
      <c r="C1060" s="4" t="str">
        <f>VLOOKUP(Taulukko1[[#This Row],[Rivivalinta]],Sheet1!$C$1:$E$42,2,FALSE)</f>
        <v>Inlåning från allmänheten och offentliga samfund</v>
      </c>
      <c r="D1060" s="4" t="str">
        <f>VLOOKUP(Taulukko1[[#This Row],[Rivivalinta]],Sheet1!$C$1:$E$42,3,FALSE)</f>
        <v>Deposits from the public and public sector entities</v>
      </c>
      <c r="E1060" s="1" t="s">
        <v>72</v>
      </c>
      <c r="F1060" s="2">
        <v>42004</v>
      </c>
      <c r="G1060" s="6">
        <v>93546</v>
      </c>
    </row>
    <row r="1061" spans="1:7" x14ac:dyDescent="0.2">
      <c r="A1061" s="5">
        <v>20</v>
      </c>
      <c r="B1061" s="4" t="s">
        <v>25</v>
      </c>
      <c r="C1061" s="4" t="str">
        <f>VLOOKUP(Taulukko1[[#This Row],[Rivivalinta]],Sheet1!$C$1:$E$42,2,FALSE)</f>
        <v>Emitterade skuldebrev</v>
      </c>
      <c r="D1061" s="4" t="str">
        <f>VLOOKUP(Taulukko1[[#This Row],[Rivivalinta]],Sheet1!$C$1:$E$42,3,FALSE)</f>
        <v>Debt securities issued</v>
      </c>
      <c r="E1061" s="1" t="s">
        <v>72</v>
      </c>
      <c r="F1061" s="2">
        <v>42004</v>
      </c>
      <c r="G1061" s="6"/>
    </row>
    <row r="1062" spans="1:7" x14ac:dyDescent="0.2">
      <c r="A1062" s="5">
        <v>22</v>
      </c>
      <c r="B1062" s="4" t="s">
        <v>26</v>
      </c>
      <c r="C1062" s="4" t="str">
        <f>VLOOKUP(Taulukko1[[#This Row],[Rivivalinta]],Sheet1!$C$1:$E$42,2,FALSE)</f>
        <v>Derivat</v>
      </c>
      <c r="D1062" s="4" t="str">
        <f>VLOOKUP(Taulukko1[[#This Row],[Rivivalinta]],Sheet1!$C$1:$E$42,3,FALSE)</f>
        <v>Derivatives</v>
      </c>
      <c r="E1062" s="1" t="s">
        <v>72</v>
      </c>
      <c r="F1062" s="2">
        <v>42004</v>
      </c>
      <c r="G1062" s="6"/>
    </row>
    <row r="1063" spans="1:7" x14ac:dyDescent="0.2">
      <c r="A1063" s="5">
        <v>23</v>
      </c>
      <c r="B1063" s="4" t="s">
        <v>27</v>
      </c>
      <c r="C1063" s="4" t="str">
        <f>VLOOKUP(Taulukko1[[#This Row],[Rivivalinta]],Sheet1!$C$1:$E$42,2,FALSE)</f>
        <v>Eget kapital</v>
      </c>
      <c r="D1063" s="4" t="str">
        <f>VLOOKUP(Taulukko1[[#This Row],[Rivivalinta]],Sheet1!$C$1:$E$42,3,FALSE)</f>
        <v>Total equity</v>
      </c>
      <c r="E1063" s="1" t="s">
        <v>72</v>
      </c>
      <c r="F1063" s="2">
        <v>42004</v>
      </c>
      <c r="G1063" s="6">
        <v>8871</v>
      </c>
    </row>
    <row r="1064" spans="1:7" x14ac:dyDescent="0.2">
      <c r="A1064" s="5">
        <v>21</v>
      </c>
      <c r="B1064" s="4" t="s">
        <v>28</v>
      </c>
      <c r="C1064" s="4" t="str">
        <f>VLOOKUP(Taulukko1[[#This Row],[Rivivalinta]],Sheet1!$C$1:$E$42,2,FALSE)</f>
        <v>Övriga skulder</v>
      </c>
      <c r="D1064" s="4" t="str">
        <f>VLOOKUP(Taulukko1[[#This Row],[Rivivalinta]],Sheet1!$C$1:$E$42,3,FALSE)</f>
        <v>Other liabilities</v>
      </c>
      <c r="E1064" s="1" t="s">
        <v>72</v>
      </c>
      <c r="F1064" s="2">
        <v>42004</v>
      </c>
      <c r="G1064" s="6">
        <v>3877</v>
      </c>
    </row>
    <row r="1065" spans="1:7" x14ac:dyDescent="0.2">
      <c r="A1065" s="5">
        <v>24</v>
      </c>
      <c r="B1065" s="4" t="s">
        <v>29</v>
      </c>
      <c r="C1065" s="4" t="str">
        <f>VLOOKUP(Taulukko1[[#This Row],[Rivivalinta]],Sheet1!$C$1:$E$42,2,FALSE)</f>
        <v>SUMMA EGET KAPITAL OCH SKULDER</v>
      </c>
      <c r="D1065" s="4" t="str">
        <f>VLOOKUP(Taulukko1[[#This Row],[Rivivalinta]],Sheet1!$C$1:$E$42,3,FALSE)</f>
        <v>TOTAL EQUITY AND LIABILITIES</v>
      </c>
      <c r="E1065" s="1" t="s">
        <v>72</v>
      </c>
      <c r="F1065" s="2">
        <v>42004</v>
      </c>
      <c r="G1065" s="6">
        <v>106328</v>
      </c>
    </row>
    <row r="1066" spans="1:7" x14ac:dyDescent="0.2">
      <c r="A1066" s="5">
        <v>25</v>
      </c>
      <c r="B1066" s="4" t="s">
        <v>30</v>
      </c>
      <c r="C1066" s="4" t="str">
        <f>VLOOKUP(Taulukko1[[#This Row],[Rivivalinta]],Sheet1!$C$1:$E$42,2,FALSE)</f>
        <v>Exponering utanför balansräkningen</v>
      </c>
      <c r="D1066" s="4" t="str">
        <f>VLOOKUP(Taulukko1[[#This Row],[Rivivalinta]],Sheet1!$C$1:$E$42,3,FALSE)</f>
        <v>Off balance sheet exposures</v>
      </c>
      <c r="E1066" s="1" t="s">
        <v>72</v>
      </c>
      <c r="F1066" s="2">
        <v>42004</v>
      </c>
      <c r="G1066" s="6">
        <v>3744</v>
      </c>
    </row>
    <row r="1067" spans="1:7" x14ac:dyDescent="0.2">
      <c r="A1067" s="5">
        <v>28</v>
      </c>
      <c r="B1067" s="4" t="s">
        <v>31</v>
      </c>
      <c r="C1067" s="4" t="str">
        <f>VLOOKUP(Taulukko1[[#This Row],[Rivivalinta]],Sheet1!$C$1:$E$42,2,FALSE)</f>
        <v>Kostnader/intäkter, %</v>
      </c>
      <c r="D1067" s="4" t="str">
        <f>VLOOKUP(Taulukko1[[#This Row],[Rivivalinta]],Sheet1!$C$1:$E$42,3,FALSE)</f>
        <v>Cost/income ratio, %</v>
      </c>
      <c r="E1067" s="1" t="s">
        <v>72</v>
      </c>
      <c r="F1067" s="2">
        <v>42004</v>
      </c>
      <c r="G1067" s="7">
        <v>0.76812227074235806</v>
      </c>
    </row>
    <row r="1068" spans="1:7" x14ac:dyDescent="0.2">
      <c r="A1068" s="5">
        <v>29</v>
      </c>
      <c r="B1068" s="4" t="s">
        <v>32</v>
      </c>
      <c r="C1068" s="4" t="str">
        <f>VLOOKUP(Taulukko1[[#This Row],[Rivivalinta]],Sheet1!$C$1:$E$42,2,FALSE)</f>
        <v>Nödlidande exponeringar/Exponeringar, %</v>
      </c>
      <c r="D1068" s="4" t="str">
        <f>VLOOKUP(Taulukko1[[#This Row],[Rivivalinta]],Sheet1!$C$1:$E$42,3,FALSE)</f>
        <v>Non-performing exposures/Exposures, %</v>
      </c>
      <c r="E1068" s="1" t="s">
        <v>72</v>
      </c>
      <c r="F1068" s="2">
        <v>42004</v>
      </c>
      <c r="G1068" s="7">
        <v>5.209854334341818E-3</v>
      </c>
    </row>
    <row r="1069" spans="1:7" x14ac:dyDescent="0.2">
      <c r="A1069" s="5">
        <v>30</v>
      </c>
      <c r="B1069" s="4" t="s">
        <v>33</v>
      </c>
      <c r="C1069" s="4" t="str">
        <f>VLOOKUP(Taulukko1[[#This Row],[Rivivalinta]],Sheet1!$C$1:$E$42,2,FALSE)</f>
        <v>Upplupna avsättningar på nödlidande exponeringar/Nödlidande Exponeringar, %</v>
      </c>
      <c r="D1069" s="4" t="str">
        <f>VLOOKUP(Taulukko1[[#This Row],[Rivivalinta]],Sheet1!$C$1:$E$42,3,FALSE)</f>
        <v>Accumulated impairments on non-performing exposures/Non-performing exposures, %</v>
      </c>
      <c r="E1069" s="1" t="s">
        <v>72</v>
      </c>
      <c r="F1069" s="2">
        <v>42004</v>
      </c>
      <c r="G1069" s="7">
        <v>0.56278026905829592</v>
      </c>
    </row>
    <row r="1070" spans="1:7" x14ac:dyDescent="0.2">
      <c r="A1070" s="5">
        <v>31</v>
      </c>
      <c r="B1070" s="4" t="s">
        <v>34</v>
      </c>
      <c r="C1070" s="4" t="str">
        <f>VLOOKUP(Taulukko1[[#This Row],[Rivivalinta]],Sheet1!$C$1:$E$42,2,FALSE)</f>
        <v>Kapitalbas</v>
      </c>
      <c r="D1070" s="4" t="str">
        <f>VLOOKUP(Taulukko1[[#This Row],[Rivivalinta]],Sheet1!$C$1:$E$42,3,FALSE)</f>
        <v>Own funds</v>
      </c>
      <c r="E1070" s="1" t="s">
        <v>72</v>
      </c>
      <c r="F1070" s="2">
        <v>42004</v>
      </c>
      <c r="G1070" s="6">
        <v>8772.2630000000008</v>
      </c>
    </row>
    <row r="1071" spans="1:7" x14ac:dyDescent="0.2">
      <c r="A1071" s="5">
        <v>32</v>
      </c>
      <c r="B1071" s="4" t="s">
        <v>35</v>
      </c>
      <c r="C1071" s="4" t="str">
        <f>VLOOKUP(Taulukko1[[#This Row],[Rivivalinta]],Sheet1!$C$1:$E$42,2,FALSE)</f>
        <v>Kärnprimärkapital (CET 1)</v>
      </c>
      <c r="D1071" s="4" t="str">
        <f>VLOOKUP(Taulukko1[[#This Row],[Rivivalinta]],Sheet1!$C$1:$E$42,3,FALSE)</f>
        <v>Common equity tier 1 capital (CET1)</v>
      </c>
      <c r="E1071" s="1" t="s">
        <v>72</v>
      </c>
      <c r="F1071" s="2">
        <v>42004</v>
      </c>
      <c r="G1071" s="6">
        <v>8298.1630000000005</v>
      </c>
    </row>
    <row r="1072" spans="1:7" x14ac:dyDescent="0.2">
      <c r="A1072" s="5">
        <v>33</v>
      </c>
      <c r="B1072" s="4" t="s">
        <v>36</v>
      </c>
      <c r="C1072" s="4" t="str">
        <f>VLOOKUP(Taulukko1[[#This Row],[Rivivalinta]],Sheet1!$C$1:$E$42,2,FALSE)</f>
        <v>Övrigt primärkapital (AT 1)</v>
      </c>
      <c r="D1072" s="4" t="str">
        <f>VLOOKUP(Taulukko1[[#This Row],[Rivivalinta]],Sheet1!$C$1:$E$42,3,FALSE)</f>
        <v>Additional tier 1 capital (AT 1)</v>
      </c>
      <c r="E1072" s="1" t="s">
        <v>72</v>
      </c>
      <c r="F1072" s="2">
        <v>42004</v>
      </c>
      <c r="G1072" s="6">
        <v>376.245</v>
      </c>
    </row>
    <row r="1073" spans="1:7" x14ac:dyDescent="0.2">
      <c r="A1073" s="5">
        <v>34</v>
      </c>
      <c r="B1073" s="4" t="s">
        <v>37</v>
      </c>
      <c r="C1073" s="4" t="str">
        <f>VLOOKUP(Taulukko1[[#This Row],[Rivivalinta]],Sheet1!$C$1:$E$42,2,FALSE)</f>
        <v>Supplementärkapital (T2)</v>
      </c>
      <c r="D1073" s="4" t="str">
        <f>VLOOKUP(Taulukko1[[#This Row],[Rivivalinta]],Sheet1!$C$1:$E$42,3,FALSE)</f>
        <v>Tier 2 capital (T2)</v>
      </c>
      <c r="E1073" s="1" t="s">
        <v>72</v>
      </c>
      <c r="F1073" s="2">
        <v>42004</v>
      </c>
      <c r="G1073" s="6">
        <v>97.855000000000004</v>
      </c>
    </row>
    <row r="1074" spans="1:7" x14ac:dyDescent="0.2">
      <c r="A1074" s="5">
        <v>35</v>
      </c>
      <c r="B1074" s="4" t="s">
        <v>38</v>
      </c>
      <c r="C1074" s="4" t="str">
        <f>VLOOKUP(Taulukko1[[#This Row],[Rivivalinta]],Sheet1!$C$1:$E$42,2,FALSE)</f>
        <v>Summa kapitalrelationer, %</v>
      </c>
      <c r="D1074" s="4" t="str">
        <f>VLOOKUP(Taulukko1[[#This Row],[Rivivalinta]],Sheet1!$C$1:$E$42,3,FALSE)</f>
        <v>Own funds ratio, %</v>
      </c>
      <c r="E1074" s="1" t="s">
        <v>72</v>
      </c>
      <c r="F1074" s="2">
        <v>42004</v>
      </c>
      <c r="G1074" s="7">
        <v>0.18911534753629941</v>
      </c>
    </row>
    <row r="1075" spans="1:7" x14ac:dyDescent="0.2">
      <c r="A1075" s="5">
        <v>36</v>
      </c>
      <c r="B1075" s="4" t="s">
        <v>39</v>
      </c>
      <c r="C1075" s="4" t="str">
        <f>VLOOKUP(Taulukko1[[#This Row],[Rivivalinta]],Sheet1!$C$1:$E$42,2,FALSE)</f>
        <v>Primärkapitalrelation, %</v>
      </c>
      <c r="D1075" s="4" t="str">
        <f>VLOOKUP(Taulukko1[[#This Row],[Rivivalinta]],Sheet1!$C$1:$E$42,3,FALSE)</f>
        <v>Tier 1 ratio, %</v>
      </c>
      <c r="E1075" s="1" t="s">
        <v>72</v>
      </c>
      <c r="F1075" s="2">
        <v>42004</v>
      </c>
      <c r="G1075" s="7">
        <v>0.18700575707678346</v>
      </c>
    </row>
    <row r="1076" spans="1:7" x14ac:dyDescent="0.2">
      <c r="A1076" s="5">
        <v>37</v>
      </c>
      <c r="B1076" s="4" t="s">
        <v>40</v>
      </c>
      <c r="C1076" s="4" t="str">
        <f>VLOOKUP(Taulukko1[[#This Row],[Rivivalinta]],Sheet1!$C$1:$E$42,2,FALSE)</f>
        <v>Kärnprimärkapitalrelation, %</v>
      </c>
      <c r="D1076" s="4" t="str">
        <f>VLOOKUP(Taulukko1[[#This Row],[Rivivalinta]],Sheet1!$C$1:$E$42,3,FALSE)</f>
        <v>CET 1 ratio, %</v>
      </c>
      <c r="E1076" s="1" t="s">
        <v>72</v>
      </c>
      <c r="F1076" s="2">
        <v>42004</v>
      </c>
      <c r="G1076" s="7">
        <v>0.1788945429084674</v>
      </c>
    </row>
    <row r="1077" spans="1:7" x14ac:dyDescent="0.2">
      <c r="A1077" s="5">
        <v>38</v>
      </c>
      <c r="B1077" s="4" t="s">
        <v>41</v>
      </c>
      <c r="C1077" s="4" t="str">
        <f>VLOOKUP(Taulukko1[[#This Row],[Rivivalinta]],Sheet1!$C$1:$E$42,2,FALSE)</f>
        <v>Summa exponeringsbelopp (RWA)</v>
      </c>
      <c r="D1077" s="4" t="str">
        <f>VLOOKUP(Taulukko1[[#This Row],[Rivivalinta]],Sheet1!$C$1:$E$42,3,FALSE)</f>
        <v>Total risk weighted assets (RWA)</v>
      </c>
      <c r="E1077" s="1" t="s">
        <v>72</v>
      </c>
      <c r="F1077" s="2">
        <v>42004</v>
      </c>
      <c r="G1077" s="6">
        <v>46385.780500000001</v>
      </c>
    </row>
    <row r="1078" spans="1:7" x14ac:dyDescent="0.2">
      <c r="A1078" s="5">
        <v>39</v>
      </c>
      <c r="B1078" s="4" t="s">
        <v>42</v>
      </c>
      <c r="C1078" s="4" t="str">
        <f>VLOOKUP(Taulukko1[[#This Row],[Rivivalinta]],Sheet1!$C$1:$E$42,2,FALSE)</f>
        <v>Exponeringsbelopp för kredit-, motpart- och utspädningsrisker</v>
      </c>
      <c r="D1078" s="4" t="str">
        <f>VLOOKUP(Taulukko1[[#This Row],[Rivivalinta]],Sheet1!$C$1:$E$42,3,FALSE)</f>
        <v>Credit and counterparty risks</v>
      </c>
      <c r="E1078" s="1" t="s">
        <v>72</v>
      </c>
      <c r="F1078" s="2">
        <v>42004</v>
      </c>
      <c r="G1078" s="6">
        <v>40534.784</v>
      </c>
    </row>
    <row r="1079" spans="1:7" x14ac:dyDescent="0.2">
      <c r="A1079" s="5">
        <v>40</v>
      </c>
      <c r="B1079" s="4" t="s">
        <v>43</v>
      </c>
      <c r="C1079" s="4" t="str">
        <f>VLOOKUP(Taulukko1[[#This Row],[Rivivalinta]],Sheet1!$C$1:$E$42,2,FALSE)</f>
        <v>Exponeringsbelopp för positions-, valutakurs- och råvarurisker</v>
      </c>
      <c r="D1079" s="4" t="str">
        <f>VLOOKUP(Taulukko1[[#This Row],[Rivivalinta]],Sheet1!$C$1:$E$42,3,FALSE)</f>
        <v>Position, currency and commodity risks</v>
      </c>
      <c r="E1079" s="1" t="s">
        <v>72</v>
      </c>
      <c r="F1079" s="2">
        <v>42004</v>
      </c>
      <c r="G1079" s="6"/>
    </row>
    <row r="1080" spans="1:7" x14ac:dyDescent="0.2">
      <c r="A1080" s="5">
        <v>41</v>
      </c>
      <c r="B1080" s="4" t="s">
        <v>44</v>
      </c>
      <c r="C1080" s="4" t="str">
        <f>VLOOKUP(Taulukko1[[#This Row],[Rivivalinta]],Sheet1!$C$1:$E$42,2,FALSE)</f>
        <v>Exponeringsbelopp för operativ risk</v>
      </c>
      <c r="D1080" s="4" t="str">
        <f>VLOOKUP(Taulukko1[[#This Row],[Rivivalinta]],Sheet1!$C$1:$E$42,3,FALSE)</f>
        <v>Operational risks</v>
      </c>
      <c r="E1080" s="1" t="s">
        <v>72</v>
      </c>
      <c r="F1080" s="2">
        <v>42004</v>
      </c>
      <c r="G1080" s="6">
        <v>5599.0124999999998</v>
      </c>
    </row>
    <row r="1081" spans="1:7" x14ac:dyDescent="0.2">
      <c r="A1081" s="5">
        <v>42</v>
      </c>
      <c r="B1081" s="4" t="s">
        <v>45</v>
      </c>
      <c r="C1081" s="4" t="str">
        <f>VLOOKUP(Taulukko1[[#This Row],[Rivivalinta]],Sheet1!$C$1:$E$42,2,FALSE)</f>
        <v>Övriga riskexponeringar</v>
      </c>
      <c r="D1081" s="4" t="str">
        <f>VLOOKUP(Taulukko1[[#This Row],[Rivivalinta]],Sheet1!$C$1:$E$42,3,FALSE)</f>
        <v>Other risks</v>
      </c>
      <c r="E1081" s="1" t="s">
        <v>72</v>
      </c>
      <c r="F1081" s="2">
        <v>42004</v>
      </c>
      <c r="G1081" s="6">
        <v>251.98400000000001</v>
      </c>
    </row>
    <row r="1082" spans="1:7" x14ac:dyDescent="0.2">
      <c r="A1082" s="5">
        <v>1</v>
      </c>
      <c r="B1082" s="4" t="s">
        <v>5</v>
      </c>
      <c r="C1082" s="4" t="str">
        <f>VLOOKUP(Taulukko1[[#This Row],[Rivivalinta]],Sheet1!$C$1:$E$42,2,FALSE)</f>
        <v>Räntenetto</v>
      </c>
      <c r="D1082" s="4" t="str">
        <f>VLOOKUP(Taulukko1[[#This Row],[Rivivalinta]],Sheet1!$C$1:$E$42,3,FALSE)</f>
        <v>Net interest margin</v>
      </c>
      <c r="E1082" s="1" t="s">
        <v>73</v>
      </c>
      <c r="F1082" s="2">
        <v>42004</v>
      </c>
      <c r="G1082" s="6">
        <v>2372</v>
      </c>
    </row>
    <row r="1083" spans="1:7" x14ac:dyDescent="0.2">
      <c r="A1083" s="5">
        <v>2</v>
      </c>
      <c r="B1083" s="4" t="s">
        <v>7</v>
      </c>
      <c r="C1083" s="4" t="str">
        <f>VLOOKUP(Taulukko1[[#This Row],[Rivivalinta]],Sheet1!$C$1:$E$42,2,FALSE)</f>
        <v>Netto, avgifts- och provisionsintäkter</v>
      </c>
      <c r="D1083" s="4" t="str">
        <f>VLOOKUP(Taulukko1[[#This Row],[Rivivalinta]],Sheet1!$C$1:$E$42,3,FALSE)</f>
        <v>Net fee and commission income</v>
      </c>
      <c r="E1083" s="1" t="s">
        <v>73</v>
      </c>
      <c r="F1083" s="2">
        <v>42004</v>
      </c>
      <c r="G1083" s="6">
        <v>638</v>
      </c>
    </row>
    <row r="1084" spans="1:7" x14ac:dyDescent="0.2">
      <c r="A1084" s="5">
        <v>3</v>
      </c>
      <c r="B1084" s="4" t="s">
        <v>8</v>
      </c>
      <c r="C1084" s="4" t="str">
        <f>VLOOKUP(Taulukko1[[#This Row],[Rivivalinta]],Sheet1!$C$1:$E$42,2,FALSE)</f>
        <v>Avgifts- och provisionsintäkter</v>
      </c>
      <c r="D1084" s="4" t="str">
        <f>VLOOKUP(Taulukko1[[#This Row],[Rivivalinta]],Sheet1!$C$1:$E$42,3,FALSE)</f>
        <v>Fee and commission income</v>
      </c>
      <c r="E1084" s="1" t="s">
        <v>73</v>
      </c>
      <c r="F1084" s="2">
        <v>42004</v>
      </c>
      <c r="G1084" s="6">
        <v>734</v>
      </c>
    </row>
    <row r="1085" spans="1:7" x14ac:dyDescent="0.2">
      <c r="A1085" s="5">
        <v>4</v>
      </c>
      <c r="B1085" s="4" t="s">
        <v>9</v>
      </c>
      <c r="C1085" s="4" t="str">
        <f>VLOOKUP(Taulukko1[[#This Row],[Rivivalinta]],Sheet1!$C$1:$E$42,2,FALSE)</f>
        <v>Avgifts- och provisionskostnader</v>
      </c>
      <c r="D1085" s="4" t="str">
        <f>VLOOKUP(Taulukko1[[#This Row],[Rivivalinta]],Sheet1!$C$1:$E$42,3,FALSE)</f>
        <v>Fee and commission expenses</v>
      </c>
      <c r="E1085" s="1" t="s">
        <v>73</v>
      </c>
      <c r="F1085" s="2">
        <v>42004</v>
      </c>
      <c r="G1085" s="6">
        <v>96</v>
      </c>
    </row>
    <row r="1086" spans="1:7" x14ac:dyDescent="0.2">
      <c r="A1086" s="5">
        <v>5</v>
      </c>
      <c r="B1086" s="4" t="s">
        <v>10</v>
      </c>
      <c r="C1086" s="4" t="str">
        <f>VLOOKUP(Taulukko1[[#This Row],[Rivivalinta]],Sheet1!$C$1:$E$42,2,FALSE)</f>
        <v>Nettointäkter från handel och investeringar</v>
      </c>
      <c r="D1086" s="4" t="str">
        <f>VLOOKUP(Taulukko1[[#This Row],[Rivivalinta]],Sheet1!$C$1:$E$42,3,FALSE)</f>
        <v>Net trading and investing income</v>
      </c>
      <c r="E1086" s="1" t="s">
        <v>73</v>
      </c>
      <c r="F1086" s="2">
        <v>42004</v>
      </c>
      <c r="G1086" s="6">
        <v>360</v>
      </c>
    </row>
    <row r="1087" spans="1:7" x14ac:dyDescent="0.2">
      <c r="A1087" s="5">
        <v>6</v>
      </c>
      <c r="B1087" s="4" t="s">
        <v>11</v>
      </c>
      <c r="C1087" s="4" t="str">
        <f>VLOOKUP(Taulukko1[[#This Row],[Rivivalinta]],Sheet1!$C$1:$E$42,2,FALSE)</f>
        <v>Övriga intäkter</v>
      </c>
      <c r="D1087" s="4" t="str">
        <f>VLOOKUP(Taulukko1[[#This Row],[Rivivalinta]],Sheet1!$C$1:$E$42,3,FALSE)</f>
        <v>Other income</v>
      </c>
      <c r="E1087" s="1" t="s">
        <v>73</v>
      </c>
      <c r="F1087" s="2">
        <v>42004</v>
      </c>
      <c r="G1087" s="6">
        <v>200</v>
      </c>
    </row>
    <row r="1088" spans="1:7" x14ac:dyDescent="0.2">
      <c r="A1088" s="5">
        <v>7</v>
      </c>
      <c r="B1088" s="4" t="s">
        <v>12</v>
      </c>
      <c r="C1088" s="4" t="str">
        <f>VLOOKUP(Taulukko1[[#This Row],[Rivivalinta]],Sheet1!$C$1:$E$42,2,FALSE)</f>
        <v>Totala inkomster</v>
      </c>
      <c r="D1088" s="4" t="str">
        <f>VLOOKUP(Taulukko1[[#This Row],[Rivivalinta]],Sheet1!$C$1:$E$42,3,FALSE)</f>
        <v>Total income</v>
      </c>
      <c r="E1088" s="1" t="s">
        <v>73</v>
      </c>
      <c r="F1088" s="2">
        <v>42004</v>
      </c>
      <c r="G1088" s="6">
        <v>3570</v>
      </c>
    </row>
    <row r="1089" spans="1:7" x14ac:dyDescent="0.2">
      <c r="A1089" s="5">
        <v>8</v>
      </c>
      <c r="B1089" s="4" t="s">
        <v>13</v>
      </c>
      <c r="C1089" s="4" t="str">
        <f>VLOOKUP(Taulukko1[[#This Row],[Rivivalinta]],Sheet1!$C$1:$E$42,2,FALSE)</f>
        <v>Totala kostnader</v>
      </c>
      <c r="D1089" s="4" t="str">
        <f>VLOOKUP(Taulukko1[[#This Row],[Rivivalinta]],Sheet1!$C$1:$E$42,3,FALSE)</f>
        <v>Total expenses</v>
      </c>
      <c r="E1089" s="1" t="s">
        <v>73</v>
      </c>
      <c r="F1089" s="2">
        <v>42004</v>
      </c>
      <c r="G1089" s="6">
        <v>2316</v>
      </c>
    </row>
    <row r="1090" spans="1:7" x14ac:dyDescent="0.2">
      <c r="A1090" s="5">
        <v>9</v>
      </c>
      <c r="B1090" s="4" t="s">
        <v>14</v>
      </c>
      <c r="C1090" s="4" t="str">
        <f>VLOOKUP(Taulukko1[[#This Row],[Rivivalinta]],Sheet1!$C$1:$E$42,2,FALSE)</f>
        <v>Nedskrivningar av lån och fordringar</v>
      </c>
      <c r="D1090" s="4" t="str">
        <f>VLOOKUP(Taulukko1[[#This Row],[Rivivalinta]],Sheet1!$C$1:$E$42,3,FALSE)</f>
        <v>Impairments on loans and receivables</v>
      </c>
      <c r="E1090" s="1" t="s">
        <v>73</v>
      </c>
      <c r="F1090" s="2">
        <v>42004</v>
      </c>
      <c r="G1090" s="6">
        <v>52</v>
      </c>
    </row>
    <row r="1091" spans="1:7" x14ac:dyDescent="0.2">
      <c r="A1091" s="5">
        <v>10</v>
      </c>
      <c r="B1091" s="4" t="s">
        <v>15</v>
      </c>
      <c r="C1091" s="4" t="str">
        <f>VLOOKUP(Taulukko1[[#This Row],[Rivivalinta]],Sheet1!$C$1:$E$42,2,FALSE)</f>
        <v>Rörelsevinst/-förlust</v>
      </c>
      <c r="D1091" s="4" t="str">
        <f>VLOOKUP(Taulukko1[[#This Row],[Rivivalinta]],Sheet1!$C$1:$E$42,3,FALSE)</f>
        <v>Operatingprofit/-loss</v>
      </c>
      <c r="E1091" s="1" t="s">
        <v>73</v>
      </c>
      <c r="F1091" s="2">
        <v>42004</v>
      </c>
      <c r="G1091" s="6">
        <v>1202</v>
      </c>
    </row>
    <row r="1092" spans="1:7" x14ac:dyDescent="0.2">
      <c r="A1092" s="5">
        <v>11</v>
      </c>
      <c r="B1092" s="4" t="s">
        <v>16</v>
      </c>
      <c r="C1092" s="4" t="str">
        <f>VLOOKUP(Taulukko1[[#This Row],[Rivivalinta]],Sheet1!$C$1:$E$42,2,FALSE)</f>
        <v>Kontanta medel och kassabehållning hos centralbanker</v>
      </c>
      <c r="D1092" s="4" t="str">
        <f>VLOOKUP(Taulukko1[[#This Row],[Rivivalinta]],Sheet1!$C$1:$E$42,3,FALSE)</f>
        <v>Cash and cash balances at central banks</v>
      </c>
      <c r="E1092" s="1" t="s">
        <v>73</v>
      </c>
      <c r="F1092" s="2">
        <v>42004</v>
      </c>
      <c r="G1092" s="6">
        <v>6000</v>
      </c>
    </row>
    <row r="1093" spans="1:7" x14ac:dyDescent="0.2">
      <c r="A1093" s="5">
        <v>12</v>
      </c>
      <c r="B1093" s="4" t="s">
        <v>17</v>
      </c>
      <c r="C1093" s="4" t="str">
        <f>VLOOKUP(Taulukko1[[#This Row],[Rivivalinta]],Sheet1!$C$1:$E$42,2,FALSE)</f>
        <v>Lån och förskott till kreditinstitut</v>
      </c>
      <c r="D1093" s="4" t="str">
        <f>VLOOKUP(Taulukko1[[#This Row],[Rivivalinta]],Sheet1!$C$1:$E$42,3,FALSE)</f>
        <v>Loans and advances to credit institutions</v>
      </c>
      <c r="E1093" s="1" t="s">
        <v>73</v>
      </c>
      <c r="F1093" s="2">
        <v>42004</v>
      </c>
      <c r="G1093" s="6">
        <v>3674</v>
      </c>
    </row>
    <row r="1094" spans="1:7" x14ac:dyDescent="0.2">
      <c r="A1094" s="5">
        <v>13</v>
      </c>
      <c r="B1094" s="4" t="s">
        <v>18</v>
      </c>
      <c r="C1094" s="4" t="str">
        <f>VLOOKUP(Taulukko1[[#This Row],[Rivivalinta]],Sheet1!$C$1:$E$42,2,FALSE)</f>
        <v>Lån och förskott till allmänheten och offentliga samfund</v>
      </c>
      <c r="D1094" s="4" t="str">
        <f>VLOOKUP(Taulukko1[[#This Row],[Rivivalinta]],Sheet1!$C$1:$E$42,3,FALSE)</f>
        <v>Loans and advances to the public and public sector entities</v>
      </c>
      <c r="E1094" s="1" t="s">
        <v>73</v>
      </c>
      <c r="F1094" s="2">
        <v>42004</v>
      </c>
      <c r="G1094" s="6">
        <v>86554</v>
      </c>
    </row>
    <row r="1095" spans="1:7" x14ac:dyDescent="0.2">
      <c r="A1095" s="5">
        <v>14</v>
      </c>
      <c r="B1095" s="4" t="s">
        <v>19</v>
      </c>
      <c r="C1095" s="4" t="str">
        <f>VLOOKUP(Taulukko1[[#This Row],[Rivivalinta]],Sheet1!$C$1:$E$42,2,FALSE)</f>
        <v>Värdepapper</v>
      </c>
      <c r="D1095" s="4" t="str">
        <f>VLOOKUP(Taulukko1[[#This Row],[Rivivalinta]],Sheet1!$C$1:$E$42,3,FALSE)</f>
        <v>Debt securities</v>
      </c>
      <c r="E1095" s="1" t="s">
        <v>73</v>
      </c>
      <c r="F1095" s="2">
        <v>42004</v>
      </c>
      <c r="G1095" s="6">
        <v>3332</v>
      </c>
    </row>
    <row r="1096" spans="1:7" x14ac:dyDescent="0.2">
      <c r="A1096" s="5">
        <v>15</v>
      </c>
      <c r="B1096" s="4" t="s">
        <v>20</v>
      </c>
      <c r="C1096" s="4" t="str">
        <f>VLOOKUP(Taulukko1[[#This Row],[Rivivalinta]],Sheet1!$C$1:$E$42,2,FALSE)</f>
        <v xml:space="preserve">Derivat </v>
      </c>
      <c r="D1096" s="4" t="str">
        <f>VLOOKUP(Taulukko1[[#This Row],[Rivivalinta]],Sheet1!$C$1:$E$42,3,FALSE)</f>
        <v xml:space="preserve">Derivatives </v>
      </c>
      <c r="E1096" s="1" t="s">
        <v>73</v>
      </c>
      <c r="F1096" s="2">
        <v>42004</v>
      </c>
      <c r="G1096" s="6">
        <v>1107</v>
      </c>
    </row>
    <row r="1097" spans="1:7" x14ac:dyDescent="0.2">
      <c r="A1097" s="5">
        <v>16</v>
      </c>
      <c r="B1097" s="4" t="s">
        <v>21</v>
      </c>
      <c r="C1097" s="4" t="str">
        <f>VLOOKUP(Taulukko1[[#This Row],[Rivivalinta]],Sheet1!$C$1:$E$42,2,FALSE)</f>
        <v>Övriga tillgångar</v>
      </c>
      <c r="D1097" s="4" t="str">
        <f>VLOOKUP(Taulukko1[[#This Row],[Rivivalinta]],Sheet1!$C$1:$E$42,3,FALSE)</f>
        <v>Other assets</v>
      </c>
      <c r="E1097" s="1" t="s">
        <v>73</v>
      </c>
      <c r="F1097" s="2">
        <v>42004</v>
      </c>
      <c r="G1097" s="6">
        <v>15988</v>
      </c>
    </row>
    <row r="1098" spans="1:7" x14ac:dyDescent="0.2">
      <c r="A1098" s="5">
        <v>17</v>
      </c>
      <c r="B1098" s="4" t="s">
        <v>22</v>
      </c>
      <c r="C1098" s="4" t="str">
        <f>VLOOKUP(Taulukko1[[#This Row],[Rivivalinta]],Sheet1!$C$1:$E$42,2,FALSE)</f>
        <v>SUMMA TILLGÅNGAR</v>
      </c>
      <c r="D1098" s="4" t="str">
        <f>VLOOKUP(Taulukko1[[#This Row],[Rivivalinta]],Sheet1!$C$1:$E$42,3,FALSE)</f>
        <v>TOTAL ASSETS</v>
      </c>
      <c r="E1098" s="1" t="s">
        <v>73</v>
      </c>
      <c r="F1098" s="2">
        <v>42004</v>
      </c>
      <c r="G1098" s="6">
        <v>116655</v>
      </c>
    </row>
    <row r="1099" spans="1:7" x14ac:dyDescent="0.2">
      <c r="A1099" s="5">
        <v>18</v>
      </c>
      <c r="B1099" s="4" t="s">
        <v>23</v>
      </c>
      <c r="C1099" s="4" t="str">
        <f>VLOOKUP(Taulukko1[[#This Row],[Rivivalinta]],Sheet1!$C$1:$E$42,2,FALSE)</f>
        <v>Inlåning från kreditinstitut</v>
      </c>
      <c r="D1099" s="4" t="str">
        <f>VLOOKUP(Taulukko1[[#This Row],[Rivivalinta]],Sheet1!$C$1:$E$42,3,FALSE)</f>
        <v>Deposits from credit institutions</v>
      </c>
      <c r="E1099" s="1" t="s">
        <v>73</v>
      </c>
      <c r="F1099" s="2">
        <v>42004</v>
      </c>
      <c r="G1099" s="6">
        <v>7600</v>
      </c>
    </row>
    <row r="1100" spans="1:7" x14ac:dyDescent="0.2">
      <c r="A1100" s="5">
        <v>19</v>
      </c>
      <c r="B1100" s="4" t="s">
        <v>24</v>
      </c>
      <c r="C1100" s="4" t="str">
        <f>VLOOKUP(Taulukko1[[#This Row],[Rivivalinta]],Sheet1!$C$1:$E$42,2,FALSE)</f>
        <v>Inlåning från allmänheten och offentliga samfund</v>
      </c>
      <c r="D1100" s="4" t="str">
        <f>VLOOKUP(Taulukko1[[#This Row],[Rivivalinta]],Sheet1!$C$1:$E$42,3,FALSE)</f>
        <v>Deposits from the public and public sector entities</v>
      </c>
      <c r="E1100" s="1" t="s">
        <v>73</v>
      </c>
      <c r="F1100" s="2">
        <v>42004</v>
      </c>
      <c r="G1100" s="6">
        <v>90109</v>
      </c>
    </row>
    <row r="1101" spans="1:7" x14ac:dyDescent="0.2">
      <c r="A1101" s="5">
        <v>20</v>
      </c>
      <c r="B1101" s="4" t="s">
        <v>25</v>
      </c>
      <c r="C1101" s="4" t="str">
        <f>VLOOKUP(Taulukko1[[#This Row],[Rivivalinta]],Sheet1!$C$1:$E$42,2,FALSE)</f>
        <v>Emitterade skuldebrev</v>
      </c>
      <c r="D1101" s="4" t="str">
        <f>VLOOKUP(Taulukko1[[#This Row],[Rivivalinta]],Sheet1!$C$1:$E$42,3,FALSE)</f>
        <v>Debt securities issued</v>
      </c>
      <c r="E1101" s="1" t="s">
        <v>73</v>
      </c>
      <c r="F1101" s="2">
        <v>42004</v>
      </c>
      <c r="G1101" s="6"/>
    </row>
    <row r="1102" spans="1:7" x14ac:dyDescent="0.2">
      <c r="A1102" s="5">
        <v>22</v>
      </c>
      <c r="B1102" s="4" t="s">
        <v>26</v>
      </c>
      <c r="C1102" s="4" t="str">
        <f>VLOOKUP(Taulukko1[[#This Row],[Rivivalinta]],Sheet1!$C$1:$E$42,2,FALSE)</f>
        <v>Derivat</v>
      </c>
      <c r="D1102" s="4" t="str">
        <f>VLOOKUP(Taulukko1[[#This Row],[Rivivalinta]],Sheet1!$C$1:$E$42,3,FALSE)</f>
        <v>Derivatives</v>
      </c>
      <c r="E1102" s="1" t="s">
        <v>73</v>
      </c>
      <c r="F1102" s="2">
        <v>42004</v>
      </c>
      <c r="G1102" s="6"/>
    </row>
    <row r="1103" spans="1:7" x14ac:dyDescent="0.2">
      <c r="A1103" s="5">
        <v>23</v>
      </c>
      <c r="B1103" s="4" t="s">
        <v>27</v>
      </c>
      <c r="C1103" s="4" t="str">
        <f>VLOOKUP(Taulukko1[[#This Row],[Rivivalinta]],Sheet1!$C$1:$E$42,2,FALSE)</f>
        <v>Eget kapital</v>
      </c>
      <c r="D1103" s="4" t="str">
        <f>VLOOKUP(Taulukko1[[#This Row],[Rivivalinta]],Sheet1!$C$1:$E$42,3,FALSE)</f>
        <v>Total equity</v>
      </c>
      <c r="E1103" s="1" t="s">
        <v>73</v>
      </c>
      <c r="F1103" s="2">
        <v>42004</v>
      </c>
      <c r="G1103" s="6">
        <v>12955</v>
      </c>
    </row>
    <row r="1104" spans="1:7" x14ac:dyDescent="0.2">
      <c r="A1104" s="5">
        <v>21</v>
      </c>
      <c r="B1104" s="4" t="s">
        <v>28</v>
      </c>
      <c r="C1104" s="4" t="str">
        <f>VLOOKUP(Taulukko1[[#This Row],[Rivivalinta]],Sheet1!$C$1:$E$42,2,FALSE)</f>
        <v>Övriga skulder</v>
      </c>
      <c r="D1104" s="4" t="str">
        <f>VLOOKUP(Taulukko1[[#This Row],[Rivivalinta]],Sheet1!$C$1:$E$42,3,FALSE)</f>
        <v>Other liabilities</v>
      </c>
      <c r="E1104" s="1" t="s">
        <v>73</v>
      </c>
      <c r="F1104" s="2">
        <v>42004</v>
      </c>
      <c r="G1104" s="6">
        <v>5991</v>
      </c>
    </row>
    <row r="1105" spans="1:7" x14ac:dyDescent="0.2">
      <c r="A1105" s="5">
        <v>24</v>
      </c>
      <c r="B1105" s="4" t="s">
        <v>29</v>
      </c>
      <c r="C1105" s="4" t="str">
        <f>VLOOKUP(Taulukko1[[#This Row],[Rivivalinta]],Sheet1!$C$1:$E$42,2,FALSE)</f>
        <v>SUMMA EGET KAPITAL OCH SKULDER</v>
      </c>
      <c r="D1105" s="4" t="str">
        <f>VLOOKUP(Taulukko1[[#This Row],[Rivivalinta]],Sheet1!$C$1:$E$42,3,FALSE)</f>
        <v>TOTAL EQUITY AND LIABILITIES</v>
      </c>
      <c r="E1105" s="1" t="s">
        <v>73</v>
      </c>
      <c r="F1105" s="2">
        <v>42004</v>
      </c>
      <c r="G1105" s="6">
        <v>116655</v>
      </c>
    </row>
    <row r="1106" spans="1:7" x14ac:dyDescent="0.2">
      <c r="A1106" s="5">
        <v>25</v>
      </c>
      <c r="B1106" s="4" t="s">
        <v>30</v>
      </c>
      <c r="C1106" s="4" t="str">
        <f>VLOOKUP(Taulukko1[[#This Row],[Rivivalinta]],Sheet1!$C$1:$E$42,2,FALSE)</f>
        <v>Exponering utanför balansräkningen</v>
      </c>
      <c r="D1106" s="4" t="str">
        <f>VLOOKUP(Taulukko1[[#This Row],[Rivivalinta]],Sheet1!$C$1:$E$42,3,FALSE)</f>
        <v>Off balance sheet exposures</v>
      </c>
      <c r="E1106" s="1" t="s">
        <v>73</v>
      </c>
      <c r="F1106" s="2">
        <v>42004</v>
      </c>
      <c r="G1106" s="6">
        <v>4326</v>
      </c>
    </row>
    <row r="1107" spans="1:7" x14ac:dyDescent="0.2">
      <c r="A1107" s="5">
        <v>28</v>
      </c>
      <c r="B1107" s="4" t="s">
        <v>31</v>
      </c>
      <c r="C1107" s="4" t="str">
        <f>VLOOKUP(Taulukko1[[#This Row],[Rivivalinta]],Sheet1!$C$1:$E$42,2,FALSE)</f>
        <v>Kostnader/intäkter, %</v>
      </c>
      <c r="D1107" s="4" t="str">
        <f>VLOOKUP(Taulukko1[[#This Row],[Rivivalinta]],Sheet1!$C$1:$E$42,3,FALSE)</f>
        <v>Cost/income ratio, %</v>
      </c>
      <c r="E1107" s="1" t="s">
        <v>73</v>
      </c>
      <c r="F1107" s="2">
        <v>42004</v>
      </c>
      <c r="G1107" s="7">
        <v>0.60329009807023093</v>
      </c>
    </row>
    <row r="1108" spans="1:7" x14ac:dyDescent="0.2">
      <c r="A1108" s="5">
        <v>29</v>
      </c>
      <c r="B1108" s="4" t="s">
        <v>32</v>
      </c>
      <c r="C1108" s="4" t="str">
        <f>VLOOKUP(Taulukko1[[#This Row],[Rivivalinta]],Sheet1!$C$1:$E$42,2,FALSE)</f>
        <v>Nödlidande exponeringar/Exponeringar, %</v>
      </c>
      <c r="D1108" s="4" t="str">
        <f>VLOOKUP(Taulukko1[[#This Row],[Rivivalinta]],Sheet1!$C$1:$E$42,3,FALSE)</f>
        <v>Non-performing exposures/Exposures, %</v>
      </c>
      <c r="E1108" s="1" t="s">
        <v>73</v>
      </c>
      <c r="F1108" s="2">
        <v>42004</v>
      </c>
      <c r="G1108" s="7">
        <v>5.5400743099787682E-3</v>
      </c>
    </row>
    <row r="1109" spans="1:7" x14ac:dyDescent="0.2">
      <c r="A1109" s="5">
        <v>30</v>
      </c>
      <c r="B1109" s="4" t="s">
        <v>33</v>
      </c>
      <c r="C1109" s="4" t="str">
        <f>VLOOKUP(Taulukko1[[#This Row],[Rivivalinta]],Sheet1!$C$1:$E$42,2,FALSE)</f>
        <v>Upplupna avsättningar på nödlidande exponeringar/Nödlidande Exponeringar, %</v>
      </c>
      <c r="D1109" s="4" t="str">
        <f>VLOOKUP(Taulukko1[[#This Row],[Rivivalinta]],Sheet1!$C$1:$E$42,3,FALSE)</f>
        <v>Accumulated impairments on non-performing exposures/Non-performing exposures, %</v>
      </c>
      <c r="E1109" s="1" t="s">
        <v>73</v>
      </c>
      <c r="F1109" s="2">
        <v>42004</v>
      </c>
      <c r="G1109" s="7">
        <v>9.1816367265469059E-2</v>
      </c>
    </row>
    <row r="1110" spans="1:7" x14ac:dyDescent="0.2">
      <c r="A1110" s="5">
        <v>31</v>
      </c>
      <c r="B1110" s="4" t="s">
        <v>34</v>
      </c>
      <c r="C1110" s="4" t="str">
        <f>VLOOKUP(Taulukko1[[#This Row],[Rivivalinta]],Sheet1!$C$1:$E$42,2,FALSE)</f>
        <v>Kapitalbas</v>
      </c>
      <c r="D1110" s="4" t="str">
        <f>VLOOKUP(Taulukko1[[#This Row],[Rivivalinta]],Sheet1!$C$1:$E$42,3,FALSE)</f>
        <v>Own funds</v>
      </c>
      <c r="E1110" s="1" t="s">
        <v>73</v>
      </c>
      <c r="F1110" s="2">
        <v>42004</v>
      </c>
      <c r="G1110" s="6">
        <v>15048.324000000001</v>
      </c>
    </row>
    <row r="1111" spans="1:7" x14ac:dyDescent="0.2">
      <c r="A1111" s="5">
        <v>32</v>
      </c>
      <c r="B1111" s="4" t="s">
        <v>35</v>
      </c>
      <c r="C1111" s="4" t="str">
        <f>VLOOKUP(Taulukko1[[#This Row],[Rivivalinta]],Sheet1!$C$1:$E$42,2,FALSE)</f>
        <v>Kärnprimärkapital (CET 1)</v>
      </c>
      <c r="D1111" s="4" t="str">
        <f>VLOOKUP(Taulukko1[[#This Row],[Rivivalinta]],Sheet1!$C$1:$E$42,3,FALSE)</f>
        <v>Common equity tier 1 capital (CET1)</v>
      </c>
      <c r="E1111" s="1" t="s">
        <v>73</v>
      </c>
      <c r="F1111" s="2">
        <v>42004</v>
      </c>
      <c r="G1111" s="6">
        <v>14258.695</v>
      </c>
    </row>
    <row r="1112" spans="1:7" x14ac:dyDescent="0.2">
      <c r="A1112" s="5">
        <v>33</v>
      </c>
      <c r="B1112" s="4" t="s">
        <v>36</v>
      </c>
      <c r="C1112" s="4" t="str">
        <f>VLOOKUP(Taulukko1[[#This Row],[Rivivalinta]],Sheet1!$C$1:$E$42,2,FALSE)</f>
        <v>Övrigt primärkapital (AT 1)</v>
      </c>
      <c r="D1112" s="4" t="str">
        <f>VLOOKUP(Taulukko1[[#This Row],[Rivivalinta]],Sheet1!$C$1:$E$42,3,FALSE)</f>
        <v>Additional tier 1 capital (AT 1)</v>
      </c>
      <c r="E1112" s="1" t="s">
        <v>73</v>
      </c>
      <c r="F1112" s="2">
        <v>42004</v>
      </c>
      <c r="G1112" s="6">
        <v>171.136</v>
      </c>
    </row>
    <row r="1113" spans="1:7" x14ac:dyDescent="0.2">
      <c r="A1113" s="5">
        <v>34</v>
      </c>
      <c r="B1113" s="4" t="s">
        <v>37</v>
      </c>
      <c r="C1113" s="4" t="str">
        <f>VLOOKUP(Taulukko1[[#This Row],[Rivivalinta]],Sheet1!$C$1:$E$42,2,FALSE)</f>
        <v>Supplementärkapital (T2)</v>
      </c>
      <c r="D1113" s="4" t="str">
        <f>VLOOKUP(Taulukko1[[#This Row],[Rivivalinta]],Sheet1!$C$1:$E$42,3,FALSE)</f>
        <v>Tier 2 capital (T2)</v>
      </c>
      <c r="E1113" s="1" t="s">
        <v>73</v>
      </c>
      <c r="F1113" s="2">
        <v>42004</v>
      </c>
      <c r="G1113" s="6">
        <v>618.49199999999996</v>
      </c>
    </row>
    <row r="1114" spans="1:7" x14ac:dyDescent="0.2">
      <c r="A1114" s="5">
        <v>35</v>
      </c>
      <c r="B1114" s="4" t="s">
        <v>38</v>
      </c>
      <c r="C1114" s="4" t="str">
        <f>VLOOKUP(Taulukko1[[#This Row],[Rivivalinta]],Sheet1!$C$1:$E$42,2,FALSE)</f>
        <v>Summa kapitalrelationer, %</v>
      </c>
      <c r="D1114" s="4" t="str">
        <f>VLOOKUP(Taulukko1[[#This Row],[Rivivalinta]],Sheet1!$C$1:$E$42,3,FALSE)</f>
        <v>Own funds ratio, %</v>
      </c>
      <c r="E1114" s="1" t="s">
        <v>73</v>
      </c>
      <c r="F1114" s="2">
        <v>42004</v>
      </c>
      <c r="G1114" s="7">
        <v>0.21424841443498649</v>
      </c>
    </row>
    <row r="1115" spans="1:7" x14ac:dyDescent="0.2">
      <c r="A1115" s="5">
        <v>36</v>
      </c>
      <c r="B1115" s="4" t="s">
        <v>39</v>
      </c>
      <c r="C1115" s="4" t="str">
        <f>VLOOKUP(Taulukko1[[#This Row],[Rivivalinta]],Sheet1!$C$1:$E$42,2,FALSE)</f>
        <v>Primärkapitalrelation, %</v>
      </c>
      <c r="D1115" s="4" t="str">
        <f>VLOOKUP(Taulukko1[[#This Row],[Rivivalinta]],Sheet1!$C$1:$E$42,3,FALSE)</f>
        <v>Tier 1 ratio, %</v>
      </c>
      <c r="E1115" s="1" t="s">
        <v>73</v>
      </c>
      <c r="F1115" s="2">
        <v>42004</v>
      </c>
      <c r="G1115" s="7">
        <v>0.20544270659741348</v>
      </c>
    </row>
    <row r="1116" spans="1:7" x14ac:dyDescent="0.2">
      <c r="A1116" s="5">
        <v>37</v>
      </c>
      <c r="B1116" s="4" t="s">
        <v>40</v>
      </c>
      <c r="C1116" s="4" t="str">
        <f>VLOOKUP(Taulukko1[[#This Row],[Rivivalinta]],Sheet1!$C$1:$E$42,2,FALSE)</f>
        <v>Kärnprimärkapitalrelation, %</v>
      </c>
      <c r="D1116" s="4" t="str">
        <f>VLOOKUP(Taulukko1[[#This Row],[Rivivalinta]],Sheet1!$C$1:$E$42,3,FALSE)</f>
        <v>CET 1 ratio, %</v>
      </c>
      <c r="E1116" s="1" t="s">
        <v>73</v>
      </c>
      <c r="F1116" s="2">
        <v>42004</v>
      </c>
      <c r="G1116" s="7">
        <v>0.20300618166262702</v>
      </c>
    </row>
    <row r="1117" spans="1:7" x14ac:dyDescent="0.2">
      <c r="A1117" s="5">
        <v>38</v>
      </c>
      <c r="B1117" s="4" t="s">
        <v>41</v>
      </c>
      <c r="C1117" s="4" t="str">
        <f>VLOOKUP(Taulukko1[[#This Row],[Rivivalinta]],Sheet1!$C$1:$E$42,2,FALSE)</f>
        <v>Summa exponeringsbelopp (RWA)</v>
      </c>
      <c r="D1117" s="4" t="str">
        <f>VLOOKUP(Taulukko1[[#This Row],[Rivivalinta]],Sheet1!$C$1:$E$42,3,FALSE)</f>
        <v>Total risk weighted assets (RWA)</v>
      </c>
      <c r="E1117" s="1" t="s">
        <v>73</v>
      </c>
      <c r="F1117" s="2">
        <v>42004</v>
      </c>
      <c r="G1117" s="6">
        <v>70237.737999999998</v>
      </c>
    </row>
    <row r="1118" spans="1:7" x14ac:dyDescent="0.2">
      <c r="A1118" s="5">
        <v>39</v>
      </c>
      <c r="B1118" s="4" t="s">
        <v>42</v>
      </c>
      <c r="C1118" s="4" t="str">
        <f>VLOOKUP(Taulukko1[[#This Row],[Rivivalinta]],Sheet1!$C$1:$E$42,2,FALSE)</f>
        <v>Exponeringsbelopp för kredit-, motpart- och utspädningsrisker</v>
      </c>
      <c r="D1118" s="4" t="str">
        <f>VLOOKUP(Taulukko1[[#This Row],[Rivivalinta]],Sheet1!$C$1:$E$42,3,FALSE)</f>
        <v>Credit and counterparty risks</v>
      </c>
      <c r="E1118" s="1" t="s">
        <v>73</v>
      </c>
      <c r="F1118" s="2">
        <v>42004</v>
      </c>
      <c r="G1118" s="6">
        <v>63224.480000000003</v>
      </c>
    </row>
    <row r="1119" spans="1:7" x14ac:dyDescent="0.2">
      <c r="A1119" s="5">
        <v>40</v>
      </c>
      <c r="B1119" s="4" t="s">
        <v>43</v>
      </c>
      <c r="C1119" s="4" t="str">
        <f>VLOOKUP(Taulukko1[[#This Row],[Rivivalinta]],Sheet1!$C$1:$E$42,2,FALSE)</f>
        <v>Exponeringsbelopp för positions-, valutakurs- och råvarurisker</v>
      </c>
      <c r="D1119" s="4" t="str">
        <f>VLOOKUP(Taulukko1[[#This Row],[Rivivalinta]],Sheet1!$C$1:$E$42,3,FALSE)</f>
        <v>Position, currency and commodity risks</v>
      </c>
      <c r="E1119" s="1" t="s">
        <v>73</v>
      </c>
      <c r="F1119" s="2">
        <v>42004</v>
      </c>
      <c r="G1119" s="6">
        <v>1058.8900000000001</v>
      </c>
    </row>
    <row r="1120" spans="1:7" x14ac:dyDescent="0.2">
      <c r="A1120" s="5">
        <v>41</v>
      </c>
      <c r="B1120" s="4" t="s">
        <v>44</v>
      </c>
      <c r="C1120" s="4" t="str">
        <f>VLOOKUP(Taulukko1[[#This Row],[Rivivalinta]],Sheet1!$C$1:$E$42,2,FALSE)</f>
        <v>Exponeringsbelopp för operativ risk</v>
      </c>
      <c r="D1120" s="4" t="str">
        <f>VLOOKUP(Taulukko1[[#This Row],[Rivivalinta]],Sheet1!$C$1:$E$42,3,FALSE)</f>
        <v>Operational risks</v>
      </c>
      <c r="E1120" s="1" t="s">
        <v>73</v>
      </c>
      <c r="F1120" s="2">
        <v>42004</v>
      </c>
      <c r="G1120" s="6">
        <v>5731.7439999999997</v>
      </c>
    </row>
    <row r="1121" spans="1:7" x14ac:dyDescent="0.2">
      <c r="A1121" s="5">
        <v>42</v>
      </c>
      <c r="B1121" s="4" t="s">
        <v>45</v>
      </c>
      <c r="C1121" s="4" t="str">
        <f>VLOOKUP(Taulukko1[[#This Row],[Rivivalinta]],Sheet1!$C$1:$E$42,2,FALSE)</f>
        <v>Övriga riskexponeringar</v>
      </c>
      <c r="D1121" s="4" t="str">
        <f>VLOOKUP(Taulukko1[[#This Row],[Rivivalinta]],Sheet1!$C$1:$E$42,3,FALSE)</f>
        <v>Other risks</v>
      </c>
      <c r="E1121" s="1" t="s">
        <v>73</v>
      </c>
      <c r="F1121" s="2">
        <v>42004</v>
      </c>
      <c r="G1121" s="6">
        <v>222.624</v>
      </c>
    </row>
    <row r="1122" spans="1:7" x14ac:dyDescent="0.2">
      <c r="A1122" s="5">
        <v>1</v>
      </c>
      <c r="B1122" s="4" t="s">
        <v>5</v>
      </c>
      <c r="C1122" s="4" t="str">
        <f>VLOOKUP(Taulukko1[[#This Row],[Rivivalinta]],Sheet1!$C$1:$E$42,2,FALSE)</f>
        <v>Räntenetto</v>
      </c>
      <c r="D1122" s="4" t="str">
        <f>VLOOKUP(Taulukko1[[#This Row],[Rivivalinta]],Sheet1!$C$1:$E$42,3,FALSE)</f>
        <v>Net interest margin</v>
      </c>
      <c r="E1122" s="1" t="s">
        <v>74</v>
      </c>
      <c r="F1122" s="2">
        <v>42004</v>
      </c>
      <c r="G1122" s="6">
        <v>1549</v>
      </c>
    </row>
    <row r="1123" spans="1:7" x14ac:dyDescent="0.2">
      <c r="A1123" s="5">
        <v>2</v>
      </c>
      <c r="B1123" s="4" t="s">
        <v>7</v>
      </c>
      <c r="C1123" s="4" t="str">
        <f>VLOOKUP(Taulukko1[[#This Row],[Rivivalinta]],Sheet1!$C$1:$E$42,2,FALSE)</f>
        <v>Netto, avgifts- och provisionsintäkter</v>
      </c>
      <c r="D1123" s="4" t="str">
        <f>VLOOKUP(Taulukko1[[#This Row],[Rivivalinta]],Sheet1!$C$1:$E$42,3,FALSE)</f>
        <v>Net fee and commission income</v>
      </c>
      <c r="E1123" s="1" t="s">
        <v>74</v>
      </c>
      <c r="F1123" s="2">
        <v>42004</v>
      </c>
      <c r="G1123" s="6">
        <v>719</v>
      </c>
    </row>
    <row r="1124" spans="1:7" x14ac:dyDescent="0.2">
      <c r="A1124" s="5">
        <v>3</v>
      </c>
      <c r="B1124" s="4" t="s">
        <v>8</v>
      </c>
      <c r="C1124" s="4" t="str">
        <f>VLOOKUP(Taulukko1[[#This Row],[Rivivalinta]],Sheet1!$C$1:$E$42,2,FALSE)</f>
        <v>Avgifts- och provisionsintäkter</v>
      </c>
      <c r="D1124" s="4" t="str">
        <f>VLOOKUP(Taulukko1[[#This Row],[Rivivalinta]],Sheet1!$C$1:$E$42,3,FALSE)</f>
        <v>Fee and commission income</v>
      </c>
      <c r="E1124" s="1" t="s">
        <v>74</v>
      </c>
      <c r="F1124" s="2">
        <v>42004</v>
      </c>
      <c r="G1124" s="6">
        <v>819</v>
      </c>
    </row>
    <row r="1125" spans="1:7" x14ac:dyDescent="0.2">
      <c r="A1125" s="5">
        <v>4</v>
      </c>
      <c r="B1125" s="4" t="s">
        <v>9</v>
      </c>
      <c r="C1125" s="4" t="str">
        <f>VLOOKUP(Taulukko1[[#This Row],[Rivivalinta]],Sheet1!$C$1:$E$42,2,FALSE)</f>
        <v>Avgifts- och provisionskostnader</v>
      </c>
      <c r="D1125" s="4" t="str">
        <f>VLOOKUP(Taulukko1[[#This Row],[Rivivalinta]],Sheet1!$C$1:$E$42,3,FALSE)</f>
        <v>Fee and commission expenses</v>
      </c>
      <c r="E1125" s="1" t="s">
        <v>74</v>
      </c>
      <c r="F1125" s="2">
        <v>42004</v>
      </c>
      <c r="G1125" s="6">
        <v>100</v>
      </c>
    </row>
    <row r="1126" spans="1:7" x14ac:dyDescent="0.2">
      <c r="A1126" s="5">
        <v>5</v>
      </c>
      <c r="B1126" s="4" t="s">
        <v>10</v>
      </c>
      <c r="C1126" s="4" t="str">
        <f>VLOOKUP(Taulukko1[[#This Row],[Rivivalinta]],Sheet1!$C$1:$E$42,2,FALSE)</f>
        <v>Nettointäkter från handel och investeringar</v>
      </c>
      <c r="D1126" s="4" t="str">
        <f>VLOOKUP(Taulukko1[[#This Row],[Rivivalinta]],Sheet1!$C$1:$E$42,3,FALSE)</f>
        <v>Net trading and investing income</v>
      </c>
      <c r="E1126" s="1" t="s">
        <v>74</v>
      </c>
      <c r="F1126" s="2">
        <v>42004</v>
      </c>
      <c r="G1126" s="6">
        <v>59</v>
      </c>
    </row>
    <row r="1127" spans="1:7" x14ac:dyDescent="0.2">
      <c r="A1127" s="5">
        <v>6</v>
      </c>
      <c r="B1127" s="4" t="s">
        <v>11</v>
      </c>
      <c r="C1127" s="4" t="str">
        <f>VLOOKUP(Taulukko1[[#This Row],[Rivivalinta]],Sheet1!$C$1:$E$42,2,FALSE)</f>
        <v>Övriga intäkter</v>
      </c>
      <c r="D1127" s="4" t="str">
        <f>VLOOKUP(Taulukko1[[#This Row],[Rivivalinta]],Sheet1!$C$1:$E$42,3,FALSE)</f>
        <v>Other income</v>
      </c>
      <c r="E1127" s="1" t="s">
        <v>74</v>
      </c>
      <c r="F1127" s="2">
        <v>42004</v>
      </c>
      <c r="G1127" s="6">
        <v>195</v>
      </c>
    </row>
    <row r="1128" spans="1:7" x14ac:dyDescent="0.2">
      <c r="A1128" s="5">
        <v>7</v>
      </c>
      <c r="B1128" s="4" t="s">
        <v>12</v>
      </c>
      <c r="C1128" s="4" t="str">
        <f>VLOOKUP(Taulukko1[[#This Row],[Rivivalinta]],Sheet1!$C$1:$E$42,2,FALSE)</f>
        <v>Totala inkomster</v>
      </c>
      <c r="D1128" s="4" t="str">
        <f>VLOOKUP(Taulukko1[[#This Row],[Rivivalinta]],Sheet1!$C$1:$E$42,3,FALSE)</f>
        <v>Total income</v>
      </c>
      <c r="E1128" s="1" t="s">
        <v>74</v>
      </c>
      <c r="F1128" s="2">
        <v>42004</v>
      </c>
      <c r="G1128" s="6">
        <v>2522</v>
      </c>
    </row>
    <row r="1129" spans="1:7" x14ac:dyDescent="0.2">
      <c r="A1129" s="5">
        <v>8</v>
      </c>
      <c r="B1129" s="4" t="s">
        <v>13</v>
      </c>
      <c r="C1129" s="4" t="str">
        <f>VLOOKUP(Taulukko1[[#This Row],[Rivivalinta]],Sheet1!$C$1:$E$42,2,FALSE)</f>
        <v>Totala kostnader</v>
      </c>
      <c r="D1129" s="4" t="str">
        <f>VLOOKUP(Taulukko1[[#This Row],[Rivivalinta]],Sheet1!$C$1:$E$42,3,FALSE)</f>
        <v>Total expenses</v>
      </c>
      <c r="E1129" s="1" t="s">
        <v>74</v>
      </c>
      <c r="F1129" s="2">
        <v>42004</v>
      </c>
      <c r="G1129" s="6">
        <v>1922</v>
      </c>
    </row>
    <row r="1130" spans="1:7" x14ac:dyDescent="0.2">
      <c r="A1130" s="5">
        <v>9</v>
      </c>
      <c r="B1130" s="4" t="s">
        <v>14</v>
      </c>
      <c r="C1130" s="4" t="str">
        <f>VLOOKUP(Taulukko1[[#This Row],[Rivivalinta]],Sheet1!$C$1:$E$42,2,FALSE)</f>
        <v>Nedskrivningar av lån och fordringar</v>
      </c>
      <c r="D1130" s="4" t="str">
        <f>VLOOKUP(Taulukko1[[#This Row],[Rivivalinta]],Sheet1!$C$1:$E$42,3,FALSE)</f>
        <v>Impairments on loans and receivables</v>
      </c>
      <c r="E1130" s="1" t="s">
        <v>74</v>
      </c>
      <c r="F1130" s="2">
        <v>42004</v>
      </c>
      <c r="G1130" s="6">
        <v>-14</v>
      </c>
    </row>
    <row r="1131" spans="1:7" x14ac:dyDescent="0.2">
      <c r="A1131" s="5">
        <v>10</v>
      </c>
      <c r="B1131" s="4" t="s">
        <v>15</v>
      </c>
      <c r="C1131" s="4" t="str">
        <f>VLOOKUP(Taulukko1[[#This Row],[Rivivalinta]],Sheet1!$C$1:$E$42,2,FALSE)</f>
        <v>Rörelsevinst/-förlust</v>
      </c>
      <c r="D1131" s="4" t="str">
        <f>VLOOKUP(Taulukko1[[#This Row],[Rivivalinta]],Sheet1!$C$1:$E$42,3,FALSE)</f>
        <v>Operatingprofit/-loss</v>
      </c>
      <c r="E1131" s="1" t="s">
        <v>74</v>
      </c>
      <c r="F1131" s="2">
        <v>42004</v>
      </c>
      <c r="G1131" s="6">
        <v>614</v>
      </c>
    </row>
    <row r="1132" spans="1:7" x14ac:dyDescent="0.2">
      <c r="A1132" s="5">
        <v>11</v>
      </c>
      <c r="B1132" s="4" t="s">
        <v>16</v>
      </c>
      <c r="C1132" s="4" t="str">
        <f>VLOOKUP(Taulukko1[[#This Row],[Rivivalinta]],Sheet1!$C$1:$E$42,2,FALSE)</f>
        <v>Kontanta medel och kassabehållning hos centralbanker</v>
      </c>
      <c r="D1132" s="4" t="str">
        <f>VLOOKUP(Taulukko1[[#This Row],[Rivivalinta]],Sheet1!$C$1:$E$42,3,FALSE)</f>
        <v>Cash and cash balances at central banks</v>
      </c>
      <c r="E1132" s="1" t="s">
        <v>74</v>
      </c>
      <c r="F1132" s="2">
        <v>42004</v>
      </c>
      <c r="G1132" s="6">
        <v>9207</v>
      </c>
    </row>
    <row r="1133" spans="1:7" x14ac:dyDescent="0.2">
      <c r="A1133" s="5">
        <v>12</v>
      </c>
      <c r="B1133" s="4" t="s">
        <v>17</v>
      </c>
      <c r="C1133" s="4" t="str">
        <f>VLOOKUP(Taulukko1[[#This Row],[Rivivalinta]],Sheet1!$C$1:$E$42,2,FALSE)</f>
        <v>Lån och förskott till kreditinstitut</v>
      </c>
      <c r="D1133" s="4" t="str">
        <f>VLOOKUP(Taulukko1[[#This Row],[Rivivalinta]],Sheet1!$C$1:$E$42,3,FALSE)</f>
        <v>Loans and advances to credit institutions</v>
      </c>
      <c r="E1133" s="1" t="s">
        <v>74</v>
      </c>
      <c r="F1133" s="2">
        <v>42004</v>
      </c>
      <c r="G1133" s="6">
        <v>8052</v>
      </c>
    </row>
    <row r="1134" spans="1:7" x14ac:dyDescent="0.2">
      <c r="A1134" s="5">
        <v>13</v>
      </c>
      <c r="B1134" s="4" t="s">
        <v>18</v>
      </c>
      <c r="C1134" s="4" t="str">
        <f>VLOOKUP(Taulukko1[[#This Row],[Rivivalinta]],Sheet1!$C$1:$E$42,2,FALSE)</f>
        <v>Lån och förskott till allmänheten och offentliga samfund</v>
      </c>
      <c r="D1134" s="4" t="str">
        <f>VLOOKUP(Taulukko1[[#This Row],[Rivivalinta]],Sheet1!$C$1:$E$42,3,FALSE)</f>
        <v>Loans and advances to the public and public sector entities</v>
      </c>
      <c r="E1134" s="1" t="s">
        <v>74</v>
      </c>
      <c r="F1134" s="2">
        <v>42004</v>
      </c>
      <c r="G1134" s="6">
        <v>93342</v>
      </c>
    </row>
    <row r="1135" spans="1:7" x14ac:dyDescent="0.2">
      <c r="A1135" s="5">
        <v>14</v>
      </c>
      <c r="B1135" s="4" t="s">
        <v>19</v>
      </c>
      <c r="C1135" s="4" t="str">
        <f>VLOOKUP(Taulukko1[[#This Row],[Rivivalinta]],Sheet1!$C$1:$E$42,2,FALSE)</f>
        <v>Värdepapper</v>
      </c>
      <c r="D1135" s="4" t="str">
        <f>VLOOKUP(Taulukko1[[#This Row],[Rivivalinta]],Sheet1!$C$1:$E$42,3,FALSE)</f>
        <v>Debt securities</v>
      </c>
      <c r="E1135" s="1" t="s">
        <v>74</v>
      </c>
      <c r="F1135" s="2">
        <v>42004</v>
      </c>
      <c r="G1135" s="6">
        <v>223</v>
      </c>
    </row>
    <row r="1136" spans="1:7" x14ac:dyDescent="0.2">
      <c r="A1136" s="5">
        <v>15</v>
      </c>
      <c r="B1136" s="4" t="s">
        <v>20</v>
      </c>
      <c r="C1136" s="4" t="str">
        <f>VLOOKUP(Taulukko1[[#This Row],[Rivivalinta]],Sheet1!$C$1:$E$42,2,FALSE)</f>
        <v xml:space="preserve">Derivat </v>
      </c>
      <c r="D1136" s="4" t="str">
        <f>VLOOKUP(Taulukko1[[#This Row],[Rivivalinta]],Sheet1!$C$1:$E$42,3,FALSE)</f>
        <v xml:space="preserve">Derivatives </v>
      </c>
      <c r="E1136" s="1" t="s">
        <v>74</v>
      </c>
      <c r="F1136" s="2">
        <v>42004</v>
      </c>
      <c r="G1136" s="6"/>
    </row>
    <row r="1137" spans="1:7" x14ac:dyDescent="0.2">
      <c r="A1137" s="5">
        <v>16</v>
      </c>
      <c r="B1137" s="4" t="s">
        <v>21</v>
      </c>
      <c r="C1137" s="4" t="str">
        <f>VLOOKUP(Taulukko1[[#This Row],[Rivivalinta]],Sheet1!$C$1:$E$42,2,FALSE)</f>
        <v>Övriga tillgångar</v>
      </c>
      <c r="D1137" s="4" t="str">
        <f>VLOOKUP(Taulukko1[[#This Row],[Rivivalinta]],Sheet1!$C$1:$E$42,3,FALSE)</f>
        <v>Other assets</v>
      </c>
      <c r="E1137" s="1" t="s">
        <v>74</v>
      </c>
      <c r="F1137" s="2">
        <v>42004</v>
      </c>
      <c r="G1137" s="6">
        <v>8520</v>
      </c>
    </row>
    <row r="1138" spans="1:7" x14ac:dyDescent="0.2">
      <c r="A1138" s="5">
        <v>17</v>
      </c>
      <c r="B1138" s="4" t="s">
        <v>22</v>
      </c>
      <c r="C1138" s="4" t="str">
        <f>VLOOKUP(Taulukko1[[#This Row],[Rivivalinta]],Sheet1!$C$1:$E$42,2,FALSE)</f>
        <v>SUMMA TILLGÅNGAR</v>
      </c>
      <c r="D1138" s="4" t="str">
        <f>VLOOKUP(Taulukko1[[#This Row],[Rivivalinta]],Sheet1!$C$1:$E$42,3,FALSE)</f>
        <v>TOTAL ASSETS</v>
      </c>
      <c r="E1138" s="1" t="s">
        <v>74</v>
      </c>
      <c r="F1138" s="2">
        <v>42004</v>
      </c>
      <c r="G1138" s="6">
        <v>119344</v>
      </c>
    </row>
    <row r="1139" spans="1:7" x14ac:dyDescent="0.2">
      <c r="A1139" s="5">
        <v>18</v>
      </c>
      <c r="B1139" s="4" t="s">
        <v>23</v>
      </c>
      <c r="C1139" s="4" t="str">
        <f>VLOOKUP(Taulukko1[[#This Row],[Rivivalinta]],Sheet1!$C$1:$E$42,2,FALSE)</f>
        <v>Inlåning från kreditinstitut</v>
      </c>
      <c r="D1139" s="4" t="str">
        <f>VLOOKUP(Taulukko1[[#This Row],[Rivivalinta]],Sheet1!$C$1:$E$42,3,FALSE)</f>
        <v>Deposits from credit institutions</v>
      </c>
      <c r="E1139" s="1" t="s">
        <v>74</v>
      </c>
      <c r="F1139" s="2">
        <v>42004</v>
      </c>
      <c r="G1139" s="6">
        <v>3587</v>
      </c>
    </row>
    <row r="1140" spans="1:7" x14ac:dyDescent="0.2">
      <c r="A1140" s="5">
        <v>19</v>
      </c>
      <c r="B1140" s="4" t="s">
        <v>24</v>
      </c>
      <c r="C1140" s="4" t="str">
        <f>VLOOKUP(Taulukko1[[#This Row],[Rivivalinta]],Sheet1!$C$1:$E$42,2,FALSE)</f>
        <v>Inlåning från allmänheten och offentliga samfund</v>
      </c>
      <c r="D1140" s="4" t="str">
        <f>VLOOKUP(Taulukko1[[#This Row],[Rivivalinta]],Sheet1!$C$1:$E$42,3,FALSE)</f>
        <v>Deposits from the public and public sector entities</v>
      </c>
      <c r="E1140" s="1" t="s">
        <v>74</v>
      </c>
      <c r="F1140" s="2">
        <v>42004</v>
      </c>
      <c r="G1140" s="6">
        <v>102573</v>
      </c>
    </row>
    <row r="1141" spans="1:7" x14ac:dyDescent="0.2">
      <c r="A1141" s="5">
        <v>20</v>
      </c>
      <c r="B1141" s="4" t="s">
        <v>25</v>
      </c>
      <c r="C1141" s="4" t="str">
        <f>VLOOKUP(Taulukko1[[#This Row],[Rivivalinta]],Sheet1!$C$1:$E$42,2,FALSE)</f>
        <v>Emitterade skuldebrev</v>
      </c>
      <c r="D1141" s="4" t="str">
        <f>VLOOKUP(Taulukko1[[#This Row],[Rivivalinta]],Sheet1!$C$1:$E$42,3,FALSE)</f>
        <v>Debt securities issued</v>
      </c>
      <c r="E1141" s="1" t="s">
        <v>74</v>
      </c>
      <c r="F1141" s="2">
        <v>42004</v>
      </c>
      <c r="G1141" s="6"/>
    </row>
    <row r="1142" spans="1:7" x14ac:dyDescent="0.2">
      <c r="A1142" s="5">
        <v>22</v>
      </c>
      <c r="B1142" s="4" t="s">
        <v>26</v>
      </c>
      <c r="C1142" s="4" t="str">
        <f>VLOOKUP(Taulukko1[[#This Row],[Rivivalinta]],Sheet1!$C$1:$E$42,2,FALSE)</f>
        <v>Derivat</v>
      </c>
      <c r="D1142" s="4" t="str">
        <f>VLOOKUP(Taulukko1[[#This Row],[Rivivalinta]],Sheet1!$C$1:$E$42,3,FALSE)</f>
        <v>Derivatives</v>
      </c>
      <c r="E1142" s="1" t="s">
        <v>74</v>
      </c>
      <c r="F1142" s="2">
        <v>42004</v>
      </c>
      <c r="G1142" s="6"/>
    </row>
    <row r="1143" spans="1:7" x14ac:dyDescent="0.2">
      <c r="A1143" s="5">
        <v>23</v>
      </c>
      <c r="B1143" s="4" t="s">
        <v>27</v>
      </c>
      <c r="C1143" s="4" t="str">
        <f>VLOOKUP(Taulukko1[[#This Row],[Rivivalinta]],Sheet1!$C$1:$E$42,2,FALSE)</f>
        <v>Eget kapital</v>
      </c>
      <c r="D1143" s="4" t="str">
        <f>VLOOKUP(Taulukko1[[#This Row],[Rivivalinta]],Sheet1!$C$1:$E$42,3,FALSE)</f>
        <v>Total equity</v>
      </c>
      <c r="E1143" s="1" t="s">
        <v>74</v>
      </c>
      <c r="F1143" s="2">
        <v>42004</v>
      </c>
      <c r="G1143" s="6">
        <v>7586</v>
      </c>
    </row>
    <row r="1144" spans="1:7" x14ac:dyDescent="0.2">
      <c r="A1144" s="5">
        <v>21</v>
      </c>
      <c r="B1144" s="4" t="s">
        <v>28</v>
      </c>
      <c r="C1144" s="4" t="str">
        <f>VLOOKUP(Taulukko1[[#This Row],[Rivivalinta]],Sheet1!$C$1:$E$42,2,FALSE)</f>
        <v>Övriga skulder</v>
      </c>
      <c r="D1144" s="4" t="str">
        <f>VLOOKUP(Taulukko1[[#This Row],[Rivivalinta]],Sheet1!$C$1:$E$42,3,FALSE)</f>
        <v>Other liabilities</v>
      </c>
      <c r="E1144" s="1" t="s">
        <v>74</v>
      </c>
      <c r="F1144" s="2">
        <v>42004</v>
      </c>
      <c r="G1144" s="6">
        <v>5598</v>
      </c>
    </row>
    <row r="1145" spans="1:7" x14ac:dyDescent="0.2">
      <c r="A1145" s="5">
        <v>24</v>
      </c>
      <c r="B1145" s="4" t="s">
        <v>29</v>
      </c>
      <c r="C1145" s="4" t="str">
        <f>VLOOKUP(Taulukko1[[#This Row],[Rivivalinta]],Sheet1!$C$1:$E$42,2,FALSE)</f>
        <v>SUMMA EGET KAPITAL OCH SKULDER</v>
      </c>
      <c r="D1145" s="4" t="str">
        <f>VLOOKUP(Taulukko1[[#This Row],[Rivivalinta]],Sheet1!$C$1:$E$42,3,FALSE)</f>
        <v>TOTAL EQUITY AND LIABILITIES</v>
      </c>
      <c r="E1145" s="1" t="s">
        <v>74</v>
      </c>
      <c r="F1145" s="2">
        <v>42004</v>
      </c>
      <c r="G1145" s="6">
        <v>119344</v>
      </c>
    </row>
    <row r="1146" spans="1:7" x14ac:dyDescent="0.2">
      <c r="A1146" s="5">
        <v>25</v>
      </c>
      <c r="B1146" s="4" t="s">
        <v>30</v>
      </c>
      <c r="C1146" s="4" t="str">
        <f>VLOOKUP(Taulukko1[[#This Row],[Rivivalinta]],Sheet1!$C$1:$E$42,2,FALSE)</f>
        <v>Exponering utanför balansräkningen</v>
      </c>
      <c r="D1146" s="4" t="str">
        <f>VLOOKUP(Taulukko1[[#This Row],[Rivivalinta]],Sheet1!$C$1:$E$42,3,FALSE)</f>
        <v>Off balance sheet exposures</v>
      </c>
      <c r="E1146" s="1" t="s">
        <v>74</v>
      </c>
      <c r="F1146" s="2">
        <v>42004</v>
      </c>
      <c r="G1146" s="6">
        <v>5286</v>
      </c>
    </row>
    <row r="1147" spans="1:7" x14ac:dyDescent="0.2">
      <c r="A1147" s="5">
        <v>28</v>
      </c>
      <c r="B1147" s="4" t="s">
        <v>31</v>
      </c>
      <c r="C1147" s="4" t="str">
        <f>VLOOKUP(Taulukko1[[#This Row],[Rivivalinta]],Sheet1!$C$1:$E$42,2,FALSE)</f>
        <v>Kostnader/intäkter, %</v>
      </c>
      <c r="D1147" s="4" t="str">
        <f>VLOOKUP(Taulukko1[[#This Row],[Rivivalinta]],Sheet1!$C$1:$E$42,3,FALSE)</f>
        <v>Cost/income ratio, %</v>
      </c>
      <c r="E1147" s="1" t="s">
        <v>74</v>
      </c>
      <c r="F1147" s="2">
        <v>42004</v>
      </c>
      <c r="G1147" s="7">
        <v>0.7188378631677601</v>
      </c>
    </row>
    <row r="1148" spans="1:7" x14ac:dyDescent="0.2">
      <c r="A1148" s="5">
        <v>29</v>
      </c>
      <c r="B1148" s="4" t="s">
        <v>32</v>
      </c>
      <c r="C1148" s="4" t="str">
        <f>VLOOKUP(Taulukko1[[#This Row],[Rivivalinta]],Sheet1!$C$1:$E$42,2,FALSE)</f>
        <v>Nödlidande exponeringar/Exponeringar, %</v>
      </c>
      <c r="D1148" s="4" t="str">
        <f>VLOOKUP(Taulukko1[[#This Row],[Rivivalinta]],Sheet1!$C$1:$E$42,3,FALSE)</f>
        <v>Non-performing exposures/Exposures, %</v>
      </c>
      <c r="E1148" s="1" t="s">
        <v>74</v>
      </c>
      <c r="F1148" s="2">
        <v>42004</v>
      </c>
      <c r="G1148" s="7">
        <v>2.6127422948750813E-3</v>
      </c>
    </row>
    <row r="1149" spans="1:7" x14ac:dyDescent="0.2">
      <c r="A1149" s="5">
        <v>30</v>
      </c>
      <c r="B1149" s="4" t="s">
        <v>33</v>
      </c>
      <c r="C1149" s="4" t="str">
        <f>VLOOKUP(Taulukko1[[#This Row],[Rivivalinta]],Sheet1!$C$1:$E$42,2,FALSE)</f>
        <v>Upplupna avsättningar på nödlidande exponeringar/Nödlidande Exponeringar, %</v>
      </c>
      <c r="D1149" s="4" t="str">
        <f>VLOOKUP(Taulukko1[[#This Row],[Rivivalinta]],Sheet1!$C$1:$E$42,3,FALSE)</f>
        <v>Accumulated impairments on non-performing exposures/Non-performing exposures, %</v>
      </c>
      <c r="E1149" s="1" t="s">
        <v>74</v>
      </c>
      <c r="F1149" s="2">
        <v>42004</v>
      </c>
      <c r="G1149" s="7"/>
    </row>
    <row r="1150" spans="1:7" x14ac:dyDescent="0.2">
      <c r="A1150" s="5">
        <v>31</v>
      </c>
      <c r="B1150" s="4" t="s">
        <v>34</v>
      </c>
      <c r="C1150" s="4" t="str">
        <f>VLOOKUP(Taulukko1[[#This Row],[Rivivalinta]],Sheet1!$C$1:$E$42,2,FALSE)</f>
        <v>Kapitalbas</v>
      </c>
      <c r="D1150" s="4" t="str">
        <f>VLOOKUP(Taulukko1[[#This Row],[Rivivalinta]],Sheet1!$C$1:$E$42,3,FALSE)</f>
        <v>Own funds</v>
      </c>
      <c r="E1150" s="1" t="s">
        <v>74</v>
      </c>
      <c r="F1150" s="2">
        <v>42004</v>
      </c>
      <c r="G1150" s="6">
        <v>7923.77</v>
      </c>
    </row>
    <row r="1151" spans="1:7" x14ac:dyDescent="0.2">
      <c r="A1151" s="5">
        <v>32</v>
      </c>
      <c r="B1151" s="4" t="s">
        <v>35</v>
      </c>
      <c r="C1151" s="4" t="str">
        <f>VLOOKUP(Taulukko1[[#This Row],[Rivivalinta]],Sheet1!$C$1:$E$42,2,FALSE)</f>
        <v>Kärnprimärkapital (CET 1)</v>
      </c>
      <c r="D1151" s="4" t="str">
        <f>VLOOKUP(Taulukko1[[#This Row],[Rivivalinta]],Sheet1!$C$1:$E$42,3,FALSE)</f>
        <v>Common equity tier 1 capital (CET1)</v>
      </c>
      <c r="E1151" s="1" t="s">
        <v>74</v>
      </c>
      <c r="F1151" s="2">
        <v>42004</v>
      </c>
      <c r="G1151" s="6">
        <v>7553.5439999999999</v>
      </c>
    </row>
    <row r="1152" spans="1:7" x14ac:dyDescent="0.2">
      <c r="A1152" s="5">
        <v>33</v>
      </c>
      <c r="B1152" s="4" t="s">
        <v>36</v>
      </c>
      <c r="C1152" s="4" t="str">
        <f>VLOOKUP(Taulukko1[[#This Row],[Rivivalinta]],Sheet1!$C$1:$E$42,2,FALSE)</f>
        <v>Övrigt primärkapital (AT 1)</v>
      </c>
      <c r="D1152" s="4" t="str">
        <f>VLOOKUP(Taulukko1[[#This Row],[Rivivalinta]],Sheet1!$C$1:$E$42,3,FALSE)</f>
        <v>Additional tier 1 capital (AT 1)</v>
      </c>
      <c r="E1152" s="1" t="s">
        <v>74</v>
      </c>
      <c r="F1152" s="2">
        <v>42004</v>
      </c>
      <c r="G1152" s="6">
        <v>265.584</v>
      </c>
    </row>
    <row r="1153" spans="1:7" x14ac:dyDescent="0.2">
      <c r="A1153" s="5">
        <v>34</v>
      </c>
      <c r="B1153" s="4" t="s">
        <v>37</v>
      </c>
      <c r="C1153" s="4" t="str">
        <f>VLOOKUP(Taulukko1[[#This Row],[Rivivalinta]],Sheet1!$C$1:$E$42,2,FALSE)</f>
        <v>Supplementärkapital (T2)</v>
      </c>
      <c r="D1153" s="4" t="str">
        <f>VLOOKUP(Taulukko1[[#This Row],[Rivivalinta]],Sheet1!$C$1:$E$42,3,FALSE)</f>
        <v>Tier 2 capital (T2)</v>
      </c>
      <c r="E1153" s="1" t="s">
        <v>74</v>
      </c>
      <c r="F1153" s="2">
        <v>42004</v>
      </c>
      <c r="G1153" s="6">
        <v>104.642</v>
      </c>
    </row>
    <row r="1154" spans="1:7" x14ac:dyDescent="0.2">
      <c r="A1154" s="5">
        <v>35</v>
      </c>
      <c r="B1154" s="4" t="s">
        <v>38</v>
      </c>
      <c r="C1154" s="4" t="str">
        <f>VLOOKUP(Taulukko1[[#This Row],[Rivivalinta]],Sheet1!$C$1:$E$42,2,FALSE)</f>
        <v>Summa kapitalrelationer, %</v>
      </c>
      <c r="D1154" s="4" t="str">
        <f>VLOOKUP(Taulukko1[[#This Row],[Rivivalinta]],Sheet1!$C$1:$E$42,3,FALSE)</f>
        <v>Own funds ratio, %</v>
      </c>
      <c r="E1154" s="1" t="s">
        <v>74</v>
      </c>
      <c r="F1154" s="2">
        <v>42004</v>
      </c>
      <c r="G1154" s="7">
        <v>0.12921733411161695</v>
      </c>
    </row>
    <row r="1155" spans="1:7" x14ac:dyDescent="0.2">
      <c r="A1155" s="5">
        <v>36</v>
      </c>
      <c r="B1155" s="4" t="s">
        <v>39</v>
      </c>
      <c r="C1155" s="4" t="str">
        <f>VLOOKUP(Taulukko1[[#This Row],[Rivivalinta]],Sheet1!$C$1:$E$42,2,FALSE)</f>
        <v>Primärkapitalrelation, %</v>
      </c>
      <c r="D1155" s="4" t="str">
        <f>VLOOKUP(Taulukko1[[#This Row],[Rivivalinta]],Sheet1!$C$1:$E$42,3,FALSE)</f>
        <v>Tier 1 ratio, %</v>
      </c>
      <c r="E1155" s="1" t="s">
        <v>74</v>
      </c>
      <c r="F1155" s="2">
        <v>42004</v>
      </c>
      <c r="G1155" s="7">
        <v>0.12751087869000477</v>
      </c>
    </row>
    <row r="1156" spans="1:7" x14ac:dyDescent="0.2">
      <c r="A1156" s="5">
        <v>37</v>
      </c>
      <c r="B1156" s="4" t="s">
        <v>40</v>
      </c>
      <c r="C1156" s="4" t="str">
        <f>VLOOKUP(Taulukko1[[#This Row],[Rivivalinta]],Sheet1!$C$1:$E$42,2,FALSE)</f>
        <v>Kärnprimärkapitalrelation, %</v>
      </c>
      <c r="D1156" s="4" t="str">
        <f>VLOOKUP(Taulukko1[[#This Row],[Rivivalinta]],Sheet1!$C$1:$E$42,3,FALSE)</f>
        <v>CET 1 ratio, %</v>
      </c>
      <c r="E1156" s="1" t="s">
        <v>74</v>
      </c>
      <c r="F1156" s="2">
        <v>42004</v>
      </c>
      <c r="G1156" s="7">
        <v>0.12317985236507363</v>
      </c>
    </row>
    <row r="1157" spans="1:7" x14ac:dyDescent="0.2">
      <c r="A1157" s="5">
        <v>38</v>
      </c>
      <c r="B1157" s="4" t="s">
        <v>41</v>
      </c>
      <c r="C1157" s="4" t="str">
        <f>VLOOKUP(Taulukko1[[#This Row],[Rivivalinta]],Sheet1!$C$1:$E$42,2,FALSE)</f>
        <v>Summa exponeringsbelopp (RWA)</v>
      </c>
      <c r="D1157" s="4" t="str">
        <f>VLOOKUP(Taulukko1[[#This Row],[Rivivalinta]],Sheet1!$C$1:$E$42,3,FALSE)</f>
        <v>Total risk weighted assets (RWA)</v>
      </c>
      <c r="E1157" s="1" t="s">
        <v>74</v>
      </c>
      <c r="F1157" s="2">
        <v>42004</v>
      </c>
      <c r="G1157" s="6">
        <v>61321.262000000002</v>
      </c>
    </row>
    <row r="1158" spans="1:7" x14ac:dyDescent="0.2">
      <c r="A1158" s="5">
        <v>39</v>
      </c>
      <c r="B1158" s="4" t="s">
        <v>42</v>
      </c>
      <c r="C1158" s="4" t="str">
        <f>VLOOKUP(Taulukko1[[#This Row],[Rivivalinta]],Sheet1!$C$1:$E$42,2,FALSE)</f>
        <v>Exponeringsbelopp för kredit-, motpart- och utspädningsrisker</v>
      </c>
      <c r="D1158" s="4" t="str">
        <f>VLOOKUP(Taulukko1[[#This Row],[Rivivalinta]],Sheet1!$C$1:$E$42,3,FALSE)</f>
        <v>Credit and counterparty risks</v>
      </c>
      <c r="E1158" s="1" t="s">
        <v>74</v>
      </c>
      <c r="F1158" s="2">
        <v>42004</v>
      </c>
      <c r="G1158" s="6">
        <v>56673.695</v>
      </c>
    </row>
    <row r="1159" spans="1:7" x14ac:dyDescent="0.2">
      <c r="A1159" s="5">
        <v>40</v>
      </c>
      <c r="B1159" s="4" t="s">
        <v>43</v>
      </c>
      <c r="C1159" s="4" t="str">
        <f>VLOOKUP(Taulukko1[[#This Row],[Rivivalinta]],Sheet1!$C$1:$E$42,2,FALSE)</f>
        <v>Exponeringsbelopp för positions-, valutakurs- och råvarurisker</v>
      </c>
      <c r="D1159" s="4" t="str">
        <f>VLOOKUP(Taulukko1[[#This Row],[Rivivalinta]],Sheet1!$C$1:$E$42,3,FALSE)</f>
        <v>Position, currency and commodity risks</v>
      </c>
      <c r="E1159" s="1" t="s">
        <v>74</v>
      </c>
      <c r="F1159" s="2">
        <v>42004</v>
      </c>
      <c r="G1159" s="6"/>
    </row>
    <row r="1160" spans="1:7" x14ac:dyDescent="0.2">
      <c r="A1160" s="5">
        <v>41</v>
      </c>
      <c r="B1160" s="4" t="s">
        <v>44</v>
      </c>
      <c r="C1160" s="4" t="str">
        <f>VLOOKUP(Taulukko1[[#This Row],[Rivivalinta]],Sheet1!$C$1:$E$42,2,FALSE)</f>
        <v>Exponeringsbelopp för operativ risk</v>
      </c>
      <c r="D1160" s="4" t="str">
        <f>VLOOKUP(Taulukko1[[#This Row],[Rivivalinta]],Sheet1!$C$1:$E$42,3,FALSE)</f>
        <v>Operational risks</v>
      </c>
      <c r="E1160" s="1" t="s">
        <v>74</v>
      </c>
      <c r="F1160" s="2">
        <v>42004</v>
      </c>
      <c r="G1160" s="6">
        <v>4647.567</v>
      </c>
    </row>
    <row r="1161" spans="1:7" x14ac:dyDescent="0.2">
      <c r="A1161" s="5">
        <v>42</v>
      </c>
      <c r="B1161" s="4" t="s">
        <v>45</v>
      </c>
      <c r="C1161" s="4" t="str">
        <f>VLOOKUP(Taulukko1[[#This Row],[Rivivalinta]],Sheet1!$C$1:$E$42,2,FALSE)</f>
        <v>Övriga riskexponeringar</v>
      </c>
      <c r="D1161" s="4" t="str">
        <f>VLOOKUP(Taulukko1[[#This Row],[Rivivalinta]],Sheet1!$C$1:$E$42,3,FALSE)</f>
        <v>Other risks</v>
      </c>
      <c r="E1161" s="1" t="s">
        <v>74</v>
      </c>
      <c r="F1161" s="2">
        <v>42004</v>
      </c>
      <c r="G1161" s="6"/>
    </row>
    <row r="1162" spans="1:7" x14ac:dyDescent="0.2">
      <c r="A1162" s="5">
        <v>1</v>
      </c>
      <c r="B1162" s="4" t="s">
        <v>5</v>
      </c>
      <c r="C1162" s="4" t="str">
        <f>VLOOKUP(Taulukko1[[#This Row],[Rivivalinta]],Sheet1!$C$1:$E$42,2,FALSE)</f>
        <v>Räntenetto</v>
      </c>
      <c r="D1162" s="4" t="str">
        <f>VLOOKUP(Taulukko1[[#This Row],[Rivivalinta]],Sheet1!$C$1:$E$42,3,FALSE)</f>
        <v>Net interest margin</v>
      </c>
      <c r="E1162" s="1" t="s">
        <v>75</v>
      </c>
      <c r="F1162" s="2">
        <v>42004</v>
      </c>
      <c r="G1162" s="6">
        <v>4221</v>
      </c>
    </row>
    <row r="1163" spans="1:7" x14ac:dyDescent="0.2">
      <c r="A1163" s="5">
        <v>2</v>
      </c>
      <c r="B1163" s="4" t="s">
        <v>7</v>
      </c>
      <c r="C1163" s="4" t="str">
        <f>VLOOKUP(Taulukko1[[#This Row],[Rivivalinta]],Sheet1!$C$1:$E$42,2,FALSE)</f>
        <v>Netto, avgifts- och provisionsintäkter</v>
      </c>
      <c r="D1163" s="4" t="str">
        <f>VLOOKUP(Taulukko1[[#This Row],[Rivivalinta]],Sheet1!$C$1:$E$42,3,FALSE)</f>
        <v>Net fee and commission income</v>
      </c>
      <c r="E1163" s="1" t="s">
        <v>75</v>
      </c>
      <c r="F1163" s="2">
        <v>42004</v>
      </c>
      <c r="G1163" s="6">
        <v>2375</v>
      </c>
    </row>
    <row r="1164" spans="1:7" x14ac:dyDescent="0.2">
      <c r="A1164" s="5">
        <v>3</v>
      </c>
      <c r="B1164" s="4" t="s">
        <v>8</v>
      </c>
      <c r="C1164" s="4" t="str">
        <f>VLOOKUP(Taulukko1[[#This Row],[Rivivalinta]],Sheet1!$C$1:$E$42,2,FALSE)</f>
        <v>Avgifts- och provisionsintäkter</v>
      </c>
      <c r="D1164" s="4" t="str">
        <f>VLOOKUP(Taulukko1[[#This Row],[Rivivalinta]],Sheet1!$C$1:$E$42,3,FALSE)</f>
        <v>Fee and commission income</v>
      </c>
      <c r="E1164" s="1" t="s">
        <v>75</v>
      </c>
      <c r="F1164" s="2">
        <v>42004</v>
      </c>
      <c r="G1164" s="6">
        <v>2679</v>
      </c>
    </row>
    <row r="1165" spans="1:7" x14ac:dyDescent="0.2">
      <c r="A1165" s="5">
        <v>4</v>
      </c>
      <c r="B1165" s="4" t="s">
        <v>9</v>
      </c>
      <c r="C1165" s="4" t="str">
        <f>VLOOKUP(Taulukko1[[#This Row],[Rivivalinta]],Sheet1!$C$1:$E$42,2,FALSE)</f>
        <v>Avgifts- och provisionskostnader</v>
      </c>
      <c r="D1165" s="4" t="str">
        <f>VLOOKUP(Taulukko1[[#This Row],[Rivivalinta]],Sheet1!$C$1:$E$42,3,FALSE)</f>
        <v>Fee and commission expenses</v>
      </c>
      <c r="E1165" s="1" t="s">
        <v>75</v>
      </c>
      <c r="F1165" s="2">
        <v>42004</v>
      </c>
      <c r="G1165" s="6">
        <v>304</v>
      </c>
    </row>
    <row r="1166" spans="1:7" x14ac:dyDescent="0.2">
      <c r="A1166" s="5">
        <v>5</v>
      </c>
      <c r="B1166" s="4" t="s">
        <v>10</v>
      </c>
      <c r="C1166" s="4" t="str">
        <f>VLOOKUP(Taulukko1[[#This Row],[Rivivalinta]],Sheet1!$C$1:$E$42,2,FALSE)</f>
        <v>Nettointäkter från handel och investeringar</v>
      </c>
      <c r="D1166" s="4" t="str">
        <f>VLOOKUP(Taulukko1[[#This Row],[Rivivalinta]],Sheet1!$C$1:$E$42,3,FALSE)</f>
        <v>Net trading and investing income</v>
      </c>
      <c r="E1166" s="1" t="s">
        <v>75</v>
      </c>
      <c r="F1166" s="2">
        <v>42004</v>
      </c>
      <c r="G1166" s="6">
        <v>633</v>
      </c>
    </row>
    <row r="1167" spans="1:7" x14ac:dyDescent="0.2">
      <c r="A1167" s="5">
        <v>6</v>
      </c>
      <c r="B1167" s="4" t="s">
        <v>11</v>
      </c>
      <c r="C1167" s="4" t="str">
        <f>VLOOKUP(Taulukko1[[#This Row],[Rivivalinta]],Sheet1!$C$1:$E$42,2,FALSE)</f>
        <v>Övriga intäkter</v>
      </c>
      <c r="D1167" s="4" t="str">
        <f>VLOOKUP(Taulukko1[[#This Row],[Rivivalinta]],Sheet1!$C$1:$E$42,3,FALSE)</f>
        <v>Other income</v>
      </c>
      <c r="E1167" s="1" t="s">
        <v>75</v>
      </c>
      <c r="F1167" s="2">
        <v>42004</v>
      </c>
      <c r="G1167" s="6">
        <v>357</v>
      </c>
    </row>
    <row r="1168" spans="1:7" x14ac:dyDescent="0.2">
      <c r="A1168" s="5">
        <v>7</v>
      </c>
      <c r="B1168" s="4" t="s">
        <v>12</v>
      </c>
      <c r="C1168" s="4" t="str">
        <f>VLOOKUP(Taulukko1[[#This Row],[Rivivalinta]],Sheet1!$C$1:$E$42,2,FALSE)</f>
        <v>Totala inkomster</v>
      </c>
      <c r="D1168" s="4" t="str">
        <f>VLOOKUP(Taulukko1[[#This Row],[Rivivalinta]],Sheet1!$C$1:$E$42,3,FALSE)</f>
        <v>Total income</v>
      </c>
      <c r="E1168" s="1" t="s">
        <v>75</v>
      </c>
      <c r="F1168" s="2">
        <v>42004</v>
      </c>
      <c r="G1168" s="6">
        <v>7586</v>
      </c>
    </row>
    <row r="1169" spans="1:7" x14ac:dyDescent="0.2">
      <c r="A1169" s="5">
        <v>8</v>
      </c>
      <c r="B1169" s="4" t="s">
        <v>13</v>
      </c>
      <c r="C1169" s="4" t="str">
        <f>VLOOKUP(Taulukko1[[#This Row],[Rivivalinta]],Sheet1!$C$1:$E$42,2,FALSE)</f>
        <v>Totala kostnader</v>
      </c>
      <c r="D1169" s="4" t="str">
        <f>VLOOKUP(Taulukko1[[#This Row],[Rivivalinta]],Sheet1!$C$1:$E$42,3,FALSE)</f>
        <v>Total expenses</v>
      </c>
      <c r="E1169" s="1" t="s">
        <v>75</v>
      </c>
      <c r="F1169" s="2">
        <v>42004</v>
      </c>
      <c r="G1169" s="6">
        <v>5151</v>
      </c>
    </row>
    <row r="1170" spans="1:7" x14ac:dyDescent="0.2">
      <c r="A1170" s="5">
        <v>9</v>
      </c>
      <c r="B1170" s="4" t="s">
        <v>14</v>
      </c>
      <c r="C1170" s="4" t="str">
        <f>VLOOKUP(Taulukko1[[#This Row],[Rivivalinta]],Sheet1!$C$1:$E$42,2,FALSE)</f>
        <v>Nedskrivningar av lån och fordringar</v>
      </c>
      <c r="D1170" s="4" t="str">
        <f>VLOOKUP(Taulukko1[[#This Row],[Rivivalinta]],Sheet1!$C$1:$E$42,3,FALSE)</f>
        <v>Impairments on loans and receivables</v>
      </c>
      <c r="E1170" s="1" t="s">
        <v>75</v>
      </c>
      <c r="F1170" s="2">
        <v>42004</v>
      </c>
      <c r="G1170" s="6">
        <v>292</v>
      </c>
    </row>
    <row r="1171" spans="1:7" x14ac:dyDescent="0.2">
      <c r="A1171" s="5">
        <v>10</v>
      </c>
      <c r="B1171" s="4" t="s">
        <v>15</v>
      </c>
      <c r="C1171" s="4" t="str">
        <f>VLOOKUP(Taulukko1[[#This Row],[Rivivalinta]],Sheet1!$C$1:$E$42,2,FALSE)</f>
        <v>Rörelsevinst/-förlust</v>
      </c>
      <c r="D1171" s="4" t="str">
        <f>VLOOKUP(Taulukko1[[#This Row],[Rivivalinta]],Sheet1!$C$1:$E$42,3,FALSE)</f>
        <v>Operatingprofit/-loss</v>
      </c>
      <c r="E1171" s="1" t="s">
        <v>75</v>
      </c>
      <c r="F1171" s="2">
        <v>42004</v>
      </c>
      <c r="G1171" s="6">
        <v>2143</v>
      </c>
    </row>
    <row r="1172" spans="1:7" x14ac:dyDescent="0.2">
      <c r="A1172" s="5">
        <v>11</v>
      </c>
      <c r="B1172" s="4" t="s">
        <v>16</v>
      </c>
      <c r="C1172" s="4" t="str">
        <f>VLOOKUP(Taulukko1[[#This Row],[Rivivalinta]],Sheet1!$C$1:$E$42,2,FALSE)</f>
        <v>Kontanta medel och kassabehållning hos centralbanker</v>
      </c>
      <c r="D1172" s="4" t="str">
        <f>VLOOKUP(Taulukko1[[#This Row],[Rivivalinta]],Sheet1!$C$1:$E$42,3,FALSE)</f>
        <v>Cash and cash balances at central banks</v>
      </c>
      <c r="E1172" s="1" t="s">
        <v>75</v>
      </c>
      <c r="F1172" s="2">
        <v>42004</v>
      </c>
      <c r="G1172" s="6">
        <v>10111</v>
      </c>
    </row>
    <row r="1173" spans="1:7" x14ac:dyDescent="0.2">
      <c r="A1173" s="5">
        <v>12</v>
      </c>
      <c r="B1173" s="4" t="s">
        <v>17</v>
      </c>
      <c r="C1173" s="4" t="str">
        <f>VLOOKUP(Taulukko1[[#This Row],[Rivivalinta]],Sheet1!$C$1:$E$42,2,FALSE)</f>
        <v>Lån och förskott till kreditinstitut</v>
      </c>
      <c r="D1173" s="4" t="str">
        <f>VLOOKUP(Taulukko1[[#This Row],[Rivivalinta]],Sheet1!$C$1:$E$42,3,FALSE)</f>
        <v>Loans and advances to credit institutions</v>
      </c>
      <c r="E1173" s="1" t="s">
        <v>75</v>
      </c>
      <c r="F1173" s="2">
        <v>42004</v>
      </c>
      <c r="G1173" s="6">
        <v>19461</v>
      </c>
    </row>
    <row r="1174" spans="1:7" x14ac:dyDescent="0.2">
      <c r="A1174" s="5">
        <v>13</v>
      </c>
      <c r="B1174" s="4" t="s">
        <v>18</v>
      </c>
      <c r="C1174" s="4" t="str">
        <f>VLOOKUP(Taulukko1[[#This Row],[Rivivalinta]],Sheet1!$C$1:$E$42,2,FALSE)</f>
        <v>Lån och förskott till allmänheten och offentliga samfund</v>
      </c>
      <c r="D1174" s="4" t="str">
        <f>VLOOKUP(Taulukko1[[#This Row],[Rivivalinta]],Sheet1!$C$1:$E$42,3,FALSE)</f>
        <v>Loans and advances to the public and public sector entities</v>
      </c>
      <c r="E1174" s="1" t="s">
        <v>75</v>
      </c>
      <c r="F1174" s="2">
        <v>42004</v>
      </c>
      <c r="G1174" s="6">
        <v>199378</v>
      </c>
    </row>
    <row r="1175" spans="1:7" x14ac:dyDescent="0.2">
      <c r="A1175" s="5">
        <v>14</v>
      </c>
      <c r="B1175" s="4" t="s">
        <v>19</v>
      </c>
      <c r="C1175" s="4" t="str">
        <f>VLOOKUP(Taulukko1[[#This Row],[Rivivalinta]],Sheet1!$C$1:$E$42,2,FALSE)</f>
        <v>Värdepapper</v>
      </c>
      <c r="D1175" s="4" t="str">
        <f>VLOOKUP(Taulukko1[[#This Row],[Rivivalinta]],Sheet1!$C$1:$E$42,3,FALSE)</f>
        <v>Debt securities</v>
      </c>
      <c r="E1175" s="1" t="s">
        <v>75</v>
      </c>
      <c r="F1175" s="2">
        <v>42004</v>
      </c>
      <c r="G1175" s="6">
        <v>17560</v>
      </c>
    </row>
    <row r="1176" spans="1:7" x14ac:dyDescent="0.2">
      <c r="A1176" s="5">
        <v>15</v>
      </c>
      <c r="B1176" s="4" t="s">
        <v>20</v>
      </c>
      <c r="C1176" s="4" t="str">
        <f>VLOOKUP(Taulukko1[[#This Row],[Rivivalinta]],Sheet1!$C$1:$E$42,2,FALSE)</f>
        <v xml:space="preserve">Derivat </v>
      </c>
      <c r="D1176" s="4" t="str">
        <f>VLOOKUP(Taulukko1[[#This Row],[Rivivalinta]],Sheet1!$C$1:$E$42,3,FALSE)</f>
        <v xml:space="preserve">Derivatives </v>
      </c>
      <c r="E1176" s="1" t="s">
        <v>75</v>
      </c>
      <c r="F1176" s="2">
        <v>42004</v>
      </c>
      <c r="G1176" s="6"/>
    </row>
    <row r="1177" spans="1:7" x14ac:dyDescent="0.2">
      <c r="A1177" s="5">
        <v>16</v>
      </c>
      <c r="B1177" s="4" t="s">
        <v>21</v>
      </c>
      <c r="C1177" s="4" t="str">
        <f>VLOOKUP(Taulukko1[[#This Row],[Rivivalinta]],Sheet1!$C$1:$E$42,2,FALSE)</f>
        <v>Övriga tillgångar</v>
      </c>
      <c r="D1177" s="4" t="str">
        <f>VLOOKUP(Taulukko1[[#This Row],[Rivivalinta]],Sheet1!$C$1:$E$42,3,FALSE)</f>
        <v>Other assets</v>
      </c>
      <c r="E1177" s="1" t="s">
        <v>75</v>
      </c>
      <c r="F1177" s="2">
        <v>42004</v>
      </c>
      <c r="G1177" s="6">
        <v>20829</v>
      </c>
    </row>
    <row r="1178" spans="1:7" x14ac:dyDescent="0.2">
      <c r="A1178" s="5">
        <v>17</v>
      </c>
      <c r="B1178" s="4" t="s">
        <v>22</v>
      </c>
      <c r="C1178" s="4" t="str">
        <f>VLOOKUP(Taulukko1[[#This Row],[Rivivalinta]],Sheet1!$C$1:$E$42,2,FALSE)</f>
        <v>SUMMA TILLGÅNGAR</v>
      </c>
      <c r="D1178" s="4" t="str">
        <f>VLOOKUP(Taulukko1[[#This Row],[Rivivalinta]],Sheet1!$C$1:$E$42,3,FALSE)</f>
        <v>TOTAL ASSETS</v>
      </c>
      <c r="E1178" s="1" t="s">
        <v>75</v>
      </c>
      <c r="F1178" s="2">
        <v>42004</v>
      </c>
      <c r="G1178" s="6">
        <v>267339</v>
      </c>
    </row>
    <row r="1179" spans="1:7" x14ac:dyDescent="0.2">
      <c r="A1179" s="5">
        <v>18</v>
      </c>
      <c r="B1179" s="4" t="s">
        <v>23</v>
      </c>
      <c r="C1179" s="4" t="str">
        <f>VLOOKUP(Taulukko1[[#This Row],[Rivivalinta]],Sheet1!$C$1:$E$42,2,FALSE)</f>
        <v>Inlåning från kreditinstitut</v>
      </c>
      <c r="D1179" s="4" t="str">
        <f>VLOOKUP(Taulukko1[[#This Row],[Rivivalinta]],Sheet1!$C$1:$E$42,3,FALSE)</f>
        <v>Deposits from credit institutions</v>
      </c>
      <c r="E1179" s="1" t="s">
        <v>75</v>
      </c>
      <c r="F1179" s="2">
        <v>42004</v>
      </c>
      <c r="G1179" s="6">
        <v>9</v>
      </c>
    </row>
    <row r="1180" spans="1:7" x14ac:dyDescent="0.2">
      <c r="A1180" s="5">
        <v>19</v>
      </c>
      <c r="B1180" s="4" t="s">
        <v>24</v>
      </c>
      <c r="C1180" s="4" t="str">
        <f>VLOOKUP(Taulukko1[[#This Row],[Rivivalinta]],Sheet1!$C$1:$E$42,2,FALSE)</f>
        <v>Inlåning från allmänheten och offentliga samfund</v>
      </c>
      <c r="D1180" s="4" t="str">
        <f>VLOOKUP(Taulukko1[[#This Row],[Rivivalinta]],Sheet1!$C$1:$E$42,3,FALSE)</f>
        <v>Deposits from the public and public sector entities</v>
      </c>
      <c r="E1180" s="1" t="s">
        <v>75</v>
      </c>
      <c r="F1180" s="2">
        <v>42004</v>
      </c>
      <c r="G1180" s="6">
        <v>222893</v>
      </c>
    </row>
    <row r="1181" spans="1:7" x14ac:dyDescent="0.2">
      <c r="A1181" s="5">
        <v>20</v>
      </c>
      <c r="B1181" s="4" t="s">
        <v>25</v>
      </c>
      <c r="C1181" s="4" t="str">
        <f>VLOOKUP(Taulukko1[[#This Row],[Rivivalinta]],Sheet1!$C$1:$E$42,2,FALSE)</f>
        <v>Emitterade skuldebrev</v>
      </c>
      <c r="D1181" s="4" t="str">
        <f>VLOOKUP(Taulukko1[[#This Row],[Rivivalinta]],Sheet1!$C$1:$E$42,3,FALSE)</f>
        <v>Debt securities issued</v>
      </c>
      <c r="E1181" s="1" t="s">
        <v>75</v>
      </c>
      <c r="F1181" s="2">
        <v>42004</v>
      </c>
      <c r="G1181" s="6">
        <v>4595</v>
      </c>
    </row>
    <row r="1182" spans="1:7" x14ac:dyDescent="0.2">
      <c r="A1182" s="5">
        <v>22</v>
      </c>
      <c r="B1182" s="4" t="s">
        <v>26</v>
      </c>
      <c r="C1182" s="4" t="str">
        <f>VLOOKUP(Taulukko1[[#This Row],[Rivivalinta]],Sheet1!$C$1:$E$42,2,FALSE)</f>
        <v>Derivat</v>
      </c>
      <c r="D1182" s="4" t="str">
        <f>VLOOKUP(Taulukko1[[#This Row],[Rivivalinta]],Sheet1!$C$1:$E$42,3,FALSE)</f>
        <v>Derivatives</v>
      </c>
      <c r="E1182" s="1" t="s">
        <v>75</v>
      </c>
      <c r="F1182" s="2">
        <v>42004</v>
      </c>
      <c r="G1182" s="6"/>
    </row>
    <row r="1183" spans="1:7" x14ac:dyDescent="0.2">
      <c r="A1183" s="5">
        <v>23</v>
      </c>
      <c r="B1183" s="4" t="s">
        <v>27</v>
      </c>
      <c r="C1183" s="4" t="str">
        <f>VLOOKUP(Taulukko1[[#This Row],[Rivivalinta]],Sheet1!$C$1:$E$42,2,FALSE)</f>
        <v>Eget kapital</v>
      </c>
      <c r="D1183" s="4" t="str">
        <f>VLOOKUP(Taulukko1[[#This Row],[Rivivalinta]],Sheet1!$C$1:$E$42,3,FALSE)</f>
        <v>Total equity</v>
      </c>
      <c r="E1183" s="1" t="s">
        <v>75</v>
      </c>
      <c r="F1183" s="2">
        <v>42004</v>
      </c>
      <c r="G1183" s="6">
        <v>28568</v>
      </c>
    </row>
    <row r="1184" spans="1:7" x14ac:dyDescent="0.2">
      <c r="A1184" s="5">
        <v>21</v>
      </c>
      <c r="B1184" s="4" t="s">
        <v>28</v>
      </c>
      <c r="C1184" s="4" t="str">
        <f>VLOOKUP(Taulukko1[[#This Row],[Rivivalinta]],Sheet1!$C$1:$E$42,2,FALSE)</f>
        <v>Övriga skulder</v>
      </c>
      <c r="D1184" s="4" t="str">
        <f>VLOOKUP(Taulukko1[[#This Row],[Rivivalinta]],Sheet1!$C$1:$E$42,3,FALSE)</f>
        <v>Other liabilities</v>
      </c>
      <c r="E1184" s="1" t="s">
        <v>75</v>
      </c>
      <c r="F1184" s="2">
        <v>42004</v>
      </c>
      <c r="G1184" s="6">
        <v>11274</v>
      </c>
    </row>
    <row r="1185" spans="1:7" x14ac:dyDescent="0.2">
      <c r="A1185" s="5">
        <v>24</v>
      </c>
      <c r="B1185" s="4" t="s">
        <v>29</v>
      </c>
      <c r="C1185" s="4" t="str">
        <f>VLOOKUP(Taulukko1[[#This Row],[Rivivalinta]],Sheet1!$C$1:$E$42,2,FALSE)</f>
        <v>SUMMA EGET KAPITAL OCH SKULDER</v>
      </c>
      <c r="D1185" s="4" t="str">
        <f>VLOOKUP(Taulukko1[[#This Row],[Rivivalinta]],Sheet1!$C$1:$E$42,3,FALSE)</f>
        <v>TOTAL EQUITY AND LIABILITIES</v>
      </c>
      <c r="E1185" s="1" t="s">
        <v>75</v>
      </c>
      <c r="F1185" s="2">
        <v>42004</v>
      </c>
      <c r="G1185" s="6">
        <v>267339</v>
      </c>
    </row>
    <row r="1186" spans="1:7" x14ac:dyDescent="0.2">
      <c r="A1186" s="5">
        <v>25</v>
      </c>
      <c r="B1186" s="4" t="s">
        <v>30</v>
      </c>
      <c r="C1186" s="4" t="str">
        <f>VLOOKUP(Taulukko1[[#This Row],[Rivivalinta]],Sheet1!$C$1:$E$42,2,FALSE)</f>
        <v>Exponering utanför balansräkningen</v>
      </c>
      <c r="D1186" s="4" t="str">
        <f>VLOOKUP(Taulukko1[[#This Row],[Rivivalinta]],Sheet1!$C$1:$E$42,3,FALSE)</f>
        <v>Off balance sheet exposures</v>
      </c>
      <c r="E1186" s="1" t="s">
        <v>75</v>
      </c>
      <c r="F1186" s="2">
        <v>42004</v>
      </c>
      <c r="G1186" s="6">
        <v>13175</v>
      </c>
    </row>
    <row r="1187" spans="1:7" x14ac:dyDescent="0.2">
      <c r="A1187" s="5">
        <v>28</v>
      </c>
      <c r="B1187" s="4" t="s">
        <v>31</v>
      </c>
      <c r="C1187" s="4" t="str">
        <f>VLOOKUP(Taulukko1[[#This Row],[Rivivalinta]],Sheet1!$C$1:$E$42,2,FALSE)</f>
        <v>Kostnader/intäkter, %</v>
      </c>
      <c r="D1187" s="4" t="str">
        <f>VLOOKUP(Taulukko1[[#This Row],[Rivivalinta]],Sheet1!$C$1:$E$42,3,FALSE)</f>
        <v>Cost/income ratio, %</v>
      </c>
      <c r="E1187" s="1" t="s">
        <v>75</v>
      </c>
      <c r="F1187" s="2">
        <v>42004</v>
      </c>
      <c r="G1187" s="7">
        <v>0.63100469768146694</v>
      </c>
    </row>
    <row r="1188" spans="1:7" x14ac:dyDescent="0.2">
      <c r="A1188" s="5">
        <v>29</v>
      </c>
      <c r="B1188" s="4" t="s">
        <v>32</v>
      </c>
      <c r="C1188" s="4" t="str">
        <f>VLOOKUP(Taulukko1[[#This Row],[Rivivalinta]],Sheet1!$C$1:$E$42,2,FALSE)</f>
        <v>Nödlidande exponeringar/Exponeringar, %</v>
      </c>
      <c r="D1188" s="4" t="str">
        <f>VLOOKUP(Taulukko1[[#This Row],[Rivivalinta]],Sheet1!$C$1:$E$42,3,FALSE)</f>
        <v>Non-performing exposures/Exposures, %</v>
      </c>
      <c r="E1188" s="1" t="s">
        <v>75</v>
      </c>
      <c r="F1188" s="2">
        <v>42004</v>
      </c>
      <c r="G1188" s="7">
        <v>1.1789525372713591E-2</v>
      </c>
    </row>
    <row r="1189" spans="1:7" x14ac:dyDescent="0.2">
      <c r="A1189" s="5">
        <v>30</v>
      </c>
      <c r="B1189" s="4" t="s">
        <v>33</v>
      </c>
      <c r="C1189" s="4" t="str">
        <f>VLOOKUP(Taulukko1[[#This Row],[Rivivalinta]],Sheet1!$C$1:$E$42,2,FALSE)</f>
        <v>Upplupna avsättningar på nödlidande exponeringar/Nödlidande Exponeringar, %</v>
      </c>
      <c r="D1189" s="4" t="str">
        <f>VLOOKUP(Taulukko1[[#This Row],[Rivivalinta]],Sheet1!$C$1:$E$42,3,FALSE)</f>
        <v>Accumulated impairments on non-performing exposures/Non-performing exposures, %</v>
      </c>
      <c r="E1189" s="1" t="s">
        <v>75</v>
      </c>
      <c r="F1189" s="2">
        <v>42004</v>
      </c>
      <c r="G1189" s="7">
        <v>0.27651369070574622</v>
      </c>
    </row>
    <row r="1190" spans="1:7" x14ac:dyDescent="0.2">
      <c r="A1190" s="5">
        <v>31</v>
      </c>
      <c r="B1190" s="4" t="s">
        <v>34</v>
      </c>
      <c r="C1190" s="4" t="str">
        <f>VLOOKUP(Taulukko1[[#This Row],[Rivivalinta]],Sheet1!$C$1:$E$42,2,FALSE)</f>
        <v>Kapitalbas</v>
      </c>
      <c r="D1190" s="4" t="str">
        <f>VLOOKUP(Taulukko1[[#This Row],[Rivivalinta]],Sheet1!$C$1:$E$42,3,FALSE)</f>
        <v>Own funds</v>
      </c>
      <c r="E1190" s="1" t="s">
        <v>75</v>
      </c>
      <c r="F1190" s="2">
        <v>42004</v>
      </c>
      <c r="G1190" s="6">
        <v>29009.109</v>
      </c>
    </row>
    <row r="1191" spans="1:7" x14ac:dyDescent="0.2">
      <c r="A1191" s="5">
        <v>32</v>
      </c>
      <c r="B1191" s="4" t="s">
        <v>35</v>
      </c>
      <c r="C1191" s="4" t="str">
        <f>VLOOKUP(Taulukko1[[#This Row],[Rivivalinta]],Sheet1!$C$1:$E$42,2,FALSE)</f>
        <v>Kärnprimärkapital (CET 1)</v>
      </c>
      <c r="D1191" s="4" t="str">
        <f>VLOOKUP(Taulukko1[[#This Row],[Rivivalinta]],Sheet1!$C$1:$E$42,3,FALSE)</f>
        <v>Common equity tier 1 capital (CET1)</v>
      </c>
      <c r="E1191" s="1" t="s">
        <v>75</v>
      </c>
      <c r="F1191" s="2">
        <v>42004</v>
      </c>
      <c r="G1191" s="6">
        <v>27711.844000000001</v>
      </c>
    </row>
    <row r="1192" spans="1:7" x14ac:dyDescent="0.2">
      <c r="A1192" s="5">
        <v>33</v>
      </c>
      <c r="B1192" s="4" t="s">
        <v>36</v>
      </c>
      <c r="C1192" s="4" t="str">
        <f>VLOOKUP(Taulukko1[[#This Row],[Rivivalinta]],Sheet1!$C$1:$E$42,2,FALSE)</f>
        <v>Övrigt primärkapital (AT 1)</v>
      </c>
      <c r="D1192" s="4" t="str">
        <f>VLOOKUP(Taulukko1[[#This Row],[Rivivalinta]],Sheet1!$C$1:$E$42,3,FALSE)</f>
        <v>Additional tier 1 capital (AT 1)</v>
      </c>
      <c r="E1192" s="1" t="s">
        <v>75</v>
      </c>
      <c r="F1192" s="2">
        <v>42004</v>
      </c>
      <c r="G1192" s="6">
        <v>487.024</v>
      </c>
    </row>
    <row r="1193" spans="1:7" x14ac:dyDescent="0.2">
      <c r="A1193" s="5">
        <v>34</v>
      </c>
      <c r="B1193" s="4" t="s">
        <v>37</v>
      </c>
      <c r="C1193" s="4" t="str">
        <f>VLOOKUP(Taulukko1[[#This Row],[Rivivalinta]],Sheet1!$C$1:$E$42,2,FALSE)</f>
        <v>Supplementärkapital (T2)</v>
      </c>
      <c r="D1193" s="4" t="str">
        <f>VLOOKUP(Taulukko1[[#This Row],[Rivivalinta]],Sheet1!$C$1:$E$42,3,FALSE)</f>
        <v>Tier 2 capital (T2)</v>
      </c>
      <c r="E1193" s="1" t="s">
        <v>75</v>
      </c>
      <c r="F1193" s="2">
        <v>42004</v>
      </c>
      <c r="G1193" s="6">
        <v>810.24</v>
      </c>
    </row>
    <row r="1194" spans="1:7" x14ac:dyDescent="0.2">
      <c r="A1194" s="5">
        <v>35</v>
      </c>
      <c r="B1194" s="4" t="s">
        <v>38</v>
      </c>
      <c r="C1194" s="4" t="str">
        <f>VLOOKUP(Taulukko1[[#This Row],[Rivivalinta]],Sheet1!$C$1:$E$42,2,FALSE)</f>
        <v>Summa kapitalrelationer, %</v>
      </c>
      <c r="D1194" s="4" t="str">
        <f>VLOOKUP(Taulukko1[[#This Row],[Rivivalinta]],Sheet1!$C$1:$E$42,3,FALSE)</f>
        <v>Own funds ratio, %</v>
      </c>
      <c r="E1194" s="1" t="s">
        <v>75</v>
      </c>
      <c r="F1194" s="2">
        <v>42004</v>
      </c>
      <c r="G1194" s="7">
        <v>0.20816231292209864</v>
      </c>
    </row>
    <row r="1195" spans="1:7" x14ac:dyDescent="0.2">
      <c r="A1195" s="5">
        <v>36</v>
      </c>
      <c r="B1195" s="4" t="s">
        <v>39</v>
      </c>
      <c r="C1195" s="4" t="str">
        <f>VLOOKUP(Taulukko1[[#This Row],[Rivivalinta]],Sheet1!$C$1:$E$42,2,FALSE)</f>
        <v>Primärkapitalrelation, %</v>
      </c>
      <c r="D1195" s="4" t="str">
        <f>VLOOKUP(Taulukko1[[#This Row],[Rivivalinta]],Sheet1!$C$1:$E$42,3,FALSE)</f>
        <v>Tier 1 ratio, %</v>
      </c>
      <c r="E1195" s="1" t="s">
        <v>75</v>
      </c>
      <c r="F1195" s="2">
        <v>42004</v>
      </c>
      <c r="G1195" s="7">
        <v>0.20234822050773618</v>
      </c>
    </row>
    <row r="1196" spans="1:7" x14ac:dyDescent="0.2">
      <c r="A1196" s="5">
        <v>37</v>
      </c>
      <c r="B1196" s="4" t="s">
        <v>40</v>
      </c>
      <c r="C1196" s="4" t="str">
        <f>VLOOKUP(Taulukko1[[#This Row],[Rivivalinta]],Sheet1!$C$1:$E$42,2,FALSE)</f>
        <v>Kärnprimärkapitalrelation, %</v>
      </c>
      <c r="D1196" s="4" t="str">
        <f>VLOOKUP(Taulukko1[[#This Row],[Rivivalinta]],Sheet1!$C$1:$E$42,3,FALSE)</f>
        <v>CET 1 ratio, %</v>
      </c>
      <c r="E1196" s="1" t="s">
        <v>75</v>
      </c>
      <c r="F1196" s="2">
        <v>42004</v>
      </c>
      <c r="G1196" s="7">
        <v>0.19885345469853563</v>
      </c>
    </row>
    <row r="1197" spans="1:7" x14ac:dyDescent="0.2">
      <c r="A1197" s="5">
        <v>38</v>
      </c>
      <c r="B1197" s="4" t="s">
        <v>41</v>
      </c>
      <c r="C1197" s="4" t="str">
        <f>VLOOKUP(Taulukko1[[#This Row],[Rivivalinta]],Sheet1!$C$1:$E$42,2,FALSE)</f>
        <v>Summa exponeringsbelopp (RWA)</v>
      </c>
      <c r="D1197" s="4" t="str">
        <f>VLOOKUP(Taulukko1[[#This Row],[Rivivalinta]],Sheet1!$C$1:$E$42,3,FALSE)</f>
        <v>Total risk weighted assets (RWA)</v>
      </c>
      <c r="E1197" s="1" t="s">
        <v>75</v>
      </c>
      <c r="F1197" s="2">
        <v>42004</v>
      </c>
      <c r="G1197" s="6">
        <v>139358.122</v>
      </c>
    </row>
    <row r="1198" spans="1:7" x14ac:dyDescent="0.2">
      <c r="A1198" s="5">
        <v>39</v>
      </c>
      <c r="B1198" s="4" t="s">
        <v>42</v>
      </c>
      <c r="C1198" s="4" t="str">
        <f>VLOOKUP(Taulukko1[[#This Row],[Rivivalinta]],Sheet1!$C$1:$E$42,2,FALSE)</f>
        <v>Exponeringsbelopp för kredit-, motpart- och utspädningsrisker</v>
      </c>
      <c r="D1198" s="4" t="str">
        <f>VLOOKUP(Taulukko1[[#This Row],[Rivivalinta]],Sheet1!$C$1:$E$42,3,FALSE)</f>
        <v>Credit and counterparty risks</v>
      </c>
      <c r="E1198" s="1" t="s">
        <v>75</v>
      </c>
      <c r="F1198" s="2">
        <v>42004</v>
      </c>
      <c r="G1198" s="6">
        <v>123260.338</v>
      </c>
    </row>
    <row r="1199" spans="1:7" x14ac:dyDescent="0.2">
      <c r="A1199" s="5">
        <v>40</v>
      </c>
      <c r="B1199" s="4" t="s">
        <v>43</v>
      </c>
      <c r="C1199" s="4" t="str">
        <f>VLOOKUP(Taulukko1[[#This Row],[Rivivalinta]],Sheet1!$C$1:$E$42,2,FALSE)</f>
        <v>Exponeringsbelopp för positions-, valutakurs- och råvarurisker</v>
      </c>
      <c r="D1199" s="4" t="str">
        <f>VLOOKUP(Taulukko1[[#This Row],[Rivivalinta]],Sheet1!$C$1:$E$42,3,FALSE)</f>
        <v>Position, currency and commodity risks</v>
      </c>
      <c r="E1199" s="1" t="s">
        <v>75</v>
      </c>
      <c r="F1199" s="2">
        <v>42004</v>
      </c>
      <c r="G1199" s="6">
        <v>2949.826</v>
      </c>
    </row>
    <row r="1200" spans="1:7" x14ac:dyDescent="0.2">
      <c r="A1200" s="5">
        <v>41</v>
      </c>
      <c r="B1200" s="4" t="s">
        <v>44</v>
      </c>
      <c r="C1200" s="4" t="str">
        <f>VLOOKUP(Taulukko1[[#This Row],[Rivivalinta]],Sheet1!$C$1:$E$42,2,FALSE)</f>
        <v>Exponeringsbelopp för operativ risk</v>
      </c>
      <c r="D1200" s="4" t="str">
        <f>VLOOKUP(Taulukko1[[#This Row],[Rivivalinta]],Sheet1!$C$1:$E$42,3,FALSE)</f>
        <v>Operational risks</v>
      </c>
      <c r="E1200" s="1" t="s">
        <v>75</v>
      </c>
      <c r="F1200" s="2">
        <v>42004</v>
      </c>
      <c r="G1200" s="6">
        <v>13147.958000000001</v>
      </c>
    </row>
    <row r="1201" spans="1:7" x14ac:dyDescent="0.2">
      <c r="A1201" s="5">
        <v>42</v>
      </c>
      <c r="B1201" s="4" t="s">
        <v>45</v>
      </c>
      <c r="C1201" s="4" t="str">
        <f>VLOOKUP(Taulukko1[[#This Row],[Rivivalinta]],Sheet1!$C$1:$E$42,2,FALSE)</f>
        <v>Övriga riskexponeringar</v>
      </c>
      <c r="D1201" s="4" t="str">
        <f>VLOOKUP(Taulukko1[[#This Row],[Rivivalinta]],Sheet1!$C$1:$E$42,3,FALSE)</f>
        <v>Other risks</v>
      </c>
      <c r="E1201" s="1" t="s">
        <v>75</v>
      </c>
      <c r="F1201" s="2">
        <v>42004</v>
      </c>
      <c r="G1201" s="6"/>
    </row>
    <row r="1202" spans="1:7" x14ac:dyDescent="0.2">
      <c r="A1202" s="5">
        <v>1</v>
      </c>
      <c r="B1202" s="4" t="s">
        <v>5</v>
      </c>
      <c r="C1202" s="4" t="str">
        <f>VLOOKUP(Taulukko1[[#This Row],[Rivivalinta]],Sheet1!$C$1:$E$42,2,FALSE)</f>
        <v>Räntenetto</v>
      </c>
      <c r="D1202" s="4" t="str">
        <f>VLOOKUP(Taulukko1[[#This Row],[Rivivalinta]],Sheet1!$C$1:$E$42,3,FALSE)</f>
        <v>Net interest margin</v>
      </c>
      <c r="E1202" s="1" t="s">
        <v>76</v>
      </c>
      <c r="F1202" s="2">
        <v>42004</v>
      </c>
      <c r="G1202" s="6">
        <v>13570</v>
      </c>
    </row>
    <row r="1203" spans="1:7" x14ac:dyDescent="0.2">
      <c r="A1203" s="5">
        <v>2</v>
      </c>
      <c r="B1203" s="4" t="s">
        <v>7</v>
      </c>
      <c r="C1203" s="4" t="str">
        <f>VLOOKUP(Taulukko1[[#This Row],[Rivivalinta]],Sheet1!$C$1:$E$42,2,FALSE)</f>
        <v>Netto, avgifts- och provisionsintäkter</v>
      </c>
      <c r="D1203" s="4" t="str">
        <f>VLOOKUP(Taulukko1[[#This Row],[Rivivalinta]],Sheet1!$C$1:$E$42,3,FALSE)</f>
        <v>Net fee and commission income</v>
      </c>
      <c r="E1203" s="1" t="s">
        <v>76</v>
      </c>
      <c r="F1203" s="2">
        <v>42004</v>
      </c>
      <c r="G1203" s="6">
        <v>5633</v>
      </c>
    </row>
    <row r="1204" spans="1:7" x14ac:dyDescent="0.2">
      <c r="A1204" s="5">
        <v>3</v>
      </c>
      <c r="B1204" s="4" t="s">
        <v>8</v>
      </c>
      <c r="C1204" s="4" t="str">
        <f>VLOOKUP(Taulukko1[[#This Row],[Rivivalinta]],Sheet1!$C$1:$E$42,2,FALSE)</f>
        <v>Avgifts- och provisionsintäkter</v>
      </c>
      <c r="D1204" s="4" t="str">
        <f>VLOOKUP(Taulukko1[[#This Row],[Rivivalinta]],Sheet1!$C$1:$E$42,3,FALSE)</f>
        <v>Fee and commission income</v>
      </c>
      <c r="E1204" s="1" t="s">
        <v>76</v>
      </c>
      <c r="F1204" s="2">
        <v>42004</v>
      </c>
      <c r="G1204" s="6">
        <v>6234</v>
      </c>
    </row>
    <row r="1205" spans="1:7" x14ac:dyDescent="0.2">
      <c r="A1205" s="5">
        <v>4</v>
      </c>
      <c r="B1205" s="4" t="s">
        <v>9</v>
      </c>
      <c r="C1205" s="4" t="str">
        <f>VLOOKUP(Taulukko1[[#This Row],[Rivivalinta]],Sheet1!$C$1:$E$42,2,FALSE)</f>
        <v>Avgifts- och provisionskostnader</v>
      </c>
      <c r="D1205" s="4" t="str">
        <f>VLOOKUP(Taulukko1[[#This Row],[Rivivalinta]],Sheet1!$C$1:$E$42,3,FALSE)</f>
        <v>Fee and commission expenses</v>
      </c>
      <c r="E1205" s="1" t="s">
        <v>76</v>
      </c>
      <c r="F1205" s="2">
        <v>42004</v>
      </c>
      <c r="G1205" s="6">
        <v>601</v>
      </c>
    </row>
    <row r="1206" spans="1:7" x14ac:dyDescent="0.2">
      <c r="A1206" s="5">
        <v>5</v>
      </c>
      <c r="B1206" s="4" t="s">
        <v>10</v>
      </c>
      <c r="C1206" s="4" t="str">
        <f>VLOOKUP(Taulukko1[[#This Row],[Rivivalinta]],Sheet1!$C$1:$E$42,2,FALSE)</f>
        <v>Nettointäkter från handel och investeringar</v>
      </c>
      <c r="D1206" s="4" t="str">
        <f>VLOOKUP(Taulukko1[[#This Row],[Rivivalinta]],Sheet1!$C$1:$E$42,3,FALSE)</f>
        <v>Net trading and investing income</v>
      </c>
      <c r="E1206" s="1" t="s">
        <v>76</v>
      </c>
      <c r="F1206" s="2">
        <v>42004</v>
      </c>
      <c r="G1206" s="6">
        <v>227</v>
      </c>
    </row>
    <row r="1207" spans="1:7" x14ac:dyDescent="0.2">
      <c r="A1207" s="5">
        <v>6</v>
      </c>
      <c r="B1207" s="4" t="s">
        <v>11</v>
      </c>
      <c r="C1207" s="4" t="str">
        <f>VLOOKUP(Taulukko1[[#This Row],[Rivivalinta]],Sheet1!$C$1:$E$42,2,FALSE)</f>
        <v>Övriga intäkter</v>
      </c>
      <c r="D1207" s="4" t="str">
        <f>VLOOKUP(Taulukko1[[#This Row],[Rivivalinta]],Sheet1!$C$1:$E$42,3,FALSE)</f>
        <v>Other income</v>
      </c>
      <c r="E1207" s="1" t="s">
        <v>76</v>
      </c>
      <c r="F1207" s="2">
        <v>42004</v>
      </c>
      <c r="G1207" s="6">
        <v>1790</v>
      </c>
    </row>
    <row r="1208" spans="1:7" x14ac:dyDescent="0.2">
      <c r="A1208" s="5">
        <v>7</v>
      </c>
      <c r="B1208" s="4" t="s">
        <v>12</v>
      </c>
      <c r="C1208" s="4" t="str">
        <f>VLOOKUP(Taulukko1[[#This Row],[Rivivalinta]],Sheet1!$C$1:$E$42,2,FALSE)</f>
        <v>Totala inkomster</v>
      </c>
      <c r="D1208" s="4" t="str">
        <f>VLOOKUP(Taulukko1[[#This Row],[Rivivalinta]],Sheet1!$C$1:$E$42,3,FALSE)</f>
        <v>Total income</v>
      </c>
      <c r="E1208" s="1" t="s">
        <v>76</v>
      </c>
      <c r="F1208" s="2">
        <v>42004</v>
      </c>
      <c r="G1208" s="6">
        <v>21220</v>
      </c>
    </row>
    <row r="1209" spans="1:7" x14ac:dyDescent="0.2">
      <c r="A1209" s="5">
        <v>8</v>
      </c>
      <c r="B1209" s="4" t="s">
        <v>13</v>
      </c>
      <c r="C1209" s="4" t="str">
        <f>VLOOKUP(Taulukko1[[#This Row],[Rivivalinta]],Sheet1!$C$1:$E$42,2,FALSE)</f>
        <v>Totala kostnader</v>
      </c>
      <c r="D1209" s="4" t="str">
        <f>VLOOKUP(Taulukko1[[#This Row],[Rivivalinta]],Sheet1!$C$1:$E$42,3,FALSE)</f>
        <v>Total expenses</v>
      </c>
      <c r="E1209" s="1" t="s">
        <v>76</v>
      </c>
      <c r="F1209" s="2">
        <v>42004</v>
      </c>
      <c r="G1209" s="6">
        <v>14509</v>
      </c>
    </row>
    <row r="1210" spans="1:7" x14ac:dyDescent="0.2">
      <c r="A1210" s="5">
        <v>9</v>
      </c>
      <c r="B1210" s="4" t="s">
        <v>14</v>
      </c>
      <c r="C1210" s="4" t="str">
        <f>VLOOKUP(Taulukko1[[#This Row],[Rivivalinta]],Sheet1!$C$1:$E$42,2,FALSE)</f>
        <v>Nedskrivningar av lån och fordringar</v>
      </c>
      <c r="D1210" s="4" t="str">
        <f>VLOOKUP(Taulukko1[[#This Row],[Rivivalinta]],Sheet1!$C$1:$E$42,3,FALSE)</f>
        <v>Impairments on loans and receivables</v>
      </c>
      <c r="E1210" s="1" t="s">
        <v>76</v>
      </c>
      <c r="F1210" s="2">
        <v>42004</v>
      </c>
      <c r="G1210" s="6">
        <v>2331</v>
      </c>
    </row>
    <row r="1211" spans="1:7" x14ac:dyDescent="0.2">
      <c r="A1211" s="5">
        <v>10</v>
      </c>
      <c r="B1211" s="4" t="s">
        <v>15</v>
      </c>
      <c r="C1211" s="4" t="str">
        <f>VLOOKUP(Taulukko1[[#This Row],[Rivivalinta]],Sheet1!$C$1:$E$42,2,FALSE)</f>
        <v>Rörelsevinst/-förlust</v>
      </c>
      <c r="D1211" s="4" t="str">
        <f>VLOOKUP(Taulukko1[[#This Row],[Rivivalinta]],Sheet1!$C$1:$E$42,3,FALSE)</f>
        <v>Operatingprofit/-loss</v>
      </c>
      <c r="E1211" s="1" t="s">
        <v>76</v>
      </c>
      <c r="F1211" s="2">
        <v>42004</v>
      </c>
      <c r="G1211" s="6">
        <v>4380</v>
      </c>
    </row>
    <row r="1212" spans="1:7" x14ac:dyDescent="0.2">
      <c r="A1212" s="5">
        <v>11</v>
      </c>
      <c r="B1212" s="4" t="s">
        <v>16</v>
      </c>
      <c r="C1212" s="4" t="str">
        <f>VLOOKUP(Taulukko1[[#This Row],[Rivivalinta]],Sheet1!$C$1:$E$42,2,FALSE)</f>
        <v>Kontanta medel och kassabehållning hos centralbanker</v>
      </c>
      <c r="D1212" s="4" t="str">
        <f>VLOOKUP(Taulukko1[[#This Row],[Rivivalinta]],Sheet1!$C$1:$E$42,3,FALSE)</f>
        <v>Cash and cash balances at central banks</v>
      </c>
      <c r="E1212" s="1" t="s">
        <v>76</v>
      </c>
      <c r="F1212" s="2">
        <v>42004</v>
      </c>
      <c r="G1212" s="6">
        <v>36449</v>
      </c>
    </row>
    <row r="1213" spans="1:7" x14ac:dyDescent="0.2">
      <c r="A1213" s="5">
        <v>12</v>
      </c>
      <c r="B1213" s="4" t="s">
        <v>17</v>
      </c>
      <c r="C1213" s="4" t="str">
        <f>VLOOKUP(Taulukko1[[#This Row],[Rivivalinta]],Sheet1!$C$1:$E$42,2,FALSE)</f>
        <v>Lån och förskott till kreditinstitut</v>
      </c>
      <c r="D1213" s="4" t="str">
        <f>VLOOKUP(Taulukko1[[#This Row],[Rivivalinta]],Sheet1!$C$1:$E$42,3,FALSE)</f>
        <v>Loans and advances to credit institutions</v>
      </c>
      <c r="E1213" s="1" t="s">
        <v>76</v>
      </c>
      <c r="F1213" s="2">
        <v>42004</v>
      </c>
      <c r="G1213" s="6">
        <v>75382</v>
      </c>
    </row>
    <row r="1214" spans="1:7" x14ac:dyDescent="0.2">
      <c r="A1214" s="5">
        <v>13</v>
      </c>
      <c r="B1214" s="4" t="s">
        <v>18</v>
      </c>
      <c r="C1214" s="4" t="str">
        <f>VLOOKUP(Taulukko1[[#This Row],[Rivivalinta]],Sheet1!$C$1:$E$42,2,FALSE)</f>
        <v>Lån och förskott till allmänheten och offentliga samfund</v>
      </c>
      <c r="D1214" s="4" t="str">
        <f>VLOOKUP(Taulukko1[[#This Row],[Rivivalinta]],Sheet1!$C$1:$E$42,3,FALSE)</f>
        <v>Loans and advances to the public and public sector entities</v>
      </c>
      <c r="E1214" s="1" t="s">
        <v>76</v>
      </c>
      <c r="F1214" s="2">
        <v>42004</v>
      </c>
      <c r="G1214" s="6">
        <v>581530</v>
      </c>
    </row>
    <row r="1215" spans="1:7" x14ac:dyDescent="0.2">
      <c r="A1215" s="5">
        <v>14</v>
      </c>
      <c r="B1215" s="4" t="s">
        <v>19</v>
      </c>
      <c r="C1215" s="4" t="str">
        <f>VLOOKUP(Taulukko1[[#This Row],[Rivivalinta]],Sheet1!$C$1:$E$42,2,FALSE)</f>
        <v>Värdepapper</v>
      </c>
      <c r="D1215" s="4" t="str">
        <f>VLOOKUP(Taulukko1[[#This Row],[Rivivalinta]],Sheet1!$C$1:$E$42,3,FALSE)</f>
        <v>Debt securities</v>
      </c>
      <c r="E1215" s="1" t="s">
        <v>76</v>
      </c>
      <c r="F1215" s="2">
        <v>42004</v>
      </c>
      <c r="G1215" s="6">
        <v>12205</v>
      </c>
    </row>
    <row r="1216" spans="1:7" x14ac:dyDescent="0.2">
      <c r="A1216" s="5">
        <v>15</v>
      </c>
      <c r="B1216" s="4" t="s">
        <v>20</v>
      </c>
      <c r="C1216" s="4" t="str">
        <f>VLOOKUP(Taulukko1[[#This Row],[Rivivalinta]],Sheet1!$C$1:$E$42,2,FALSE)</f>
        <v xml:space="preserve">Derivat </v>
      </c>
      <c r="D1216" s="4" t="str">
        <f>VLOOKUP(Taulukko1[[#This Row],[Rivivalinta]],Sheet1!$C$1:$E$42,3,FALSE)</f>
        <v xml:space="preserve">Derivatives </v>
      </c>
      <c r="E1216" s="1" t="s">
        <v>76</v>
      </c>
      <c r="F1216" s="2">
        <v>42004</v>
      </c>
      <c r="G1216" s="6">
        <v>8912</v>
      </c>
    </row>
    <row r="1217" spans="1:7" x14ac:dyDescent="0.2">
      <c r="A1217" s="5">
        <v>16</v>
      </c>
      <c r="B1217" s="4" t="s">
        <v>21</v>
      </c>
      <c r="C1217" s="4" t="str">
        <f>VLOOKUP(Taulukko1[[#This Row],[Rivivalinta]],Sheet1!$C$1:$E$42,2,FALSE)</f>
        <v>Övriga tillgångar</v>
      </c>
      <c r="D1217" s="4" t="str">
        <f>VLOOKUP(Taulukko1[[#This Row],[Rivivalinta]],Sheet1!$C$1:$E$42,3,FALSE)</f>
        <v>Other assets</v>
      </c>
      <c r="E1217" s="1" t="s">
        <v>76</v>
      </c>
      <c r="F1217" s="2">
        <v>42004</v>
      </c>
      <c r="G1217" s="6">
        <v>58946</v>
      </c>
    </row>
    <row r="1218" spans="1:7" x14ac:dyDescent="0.2">
      <c r="A1218" s="5">
        <v>17</v>
      </c>
      <c r="B1218" s="4" t="s">
        <v>22</v>
      </c>
      <c r="C1218" s="4" t="str">
        <f>VLOOKUP(Taulukko1[[#This Row],[Rivivalinta]],Sheet1!$C$1:$E$42,2,FALSE)</f>
        <v>SUMMA TILLGÅNGAR</v>
      </c>
      <c r="D1218" s="4" t="str">
        <f>VLOOKUP(Taulukko1[[#This Row],[Rivivalinta]],Sheet1!$C$1:$E$42,3,FALSE)</f>
        <v>TOTAL ASSETS</v>
      </c>
      <c r="E1218" s="1" t="s">
        <v>76</v>
      </c>
      <c r="F1218" s="2">
        <v>42004</v>
      </c>
      <c r="G1218" s="6">
        <v>773424</v>
      </c>
    </row>
    <row r="1219" spans="1:7" x14ac:dyDescent="0.2">
      <c r="A1219" s="5">
        <v>18</v>
      </c>
      <c r="B1219" s="4" t="s">
        <v>23</v>
      </c>
      <c r="C1219" s="4" t="str">
        <f>VLOOKUP(Taulukko1[[#This Row],[Rivivalinta]],Sheet1!$C$1:$E$42,2,FALSE)</f>
        <v>Inlåning från kreditinstitut</v>
      </c>
      <c r="D1219" s="4" t="str">
        <f>VLOOKUP(Taulukko1[[#This Row],[Rivivalinta]],Sheet1!$C$1:$E$42,3,FALSE)</f>
        <v>Deposits from credit institutions</v>
      </c>
      <c r="E1219" s="1" t="s">
        <v>76</v>
      </c>
      <c r="F1219" s="2">
        <v>42004</v>
      </c>
      <c r="G1219" s="6">
        <v>8998</v>
      </c>
    </row>
    <row r="1220" spans="1:7" x14ac:dyDescent="0.2">
      <c r="A1220" s="5">
        <v>19</v>
      </c>
      <c r="B1220" s="4" t="s">
        <v>24</v>
      </c>
      <c r="C1220" s="4" t="str">
        <f>VLOOKUP(Taulukko1[[#This Row],[Rivivalinta]],Sheet1!$C$1:$E$42,2,FALSE)</f>
        <v>Inlåning från allmänheten och offentliga samfund</v>
      </c>
      <c r="D1220" s="4" t="str">
        <f>VLOOKUP(Taulukko1[[#This Row],[Rivivalinta]],Sheet1!$C$1:$E$42,3,FALSE)</f>
        <v>Deposits from the public and public sector entities</v>
      </c>
      <c r="E1220" s="1" t="s">
        <v>76</v>
      </c>
      <c r="F1220" s="2">
        <v>42004</v>
      </c>
      <c r="G1220" s="6">
        <v>650976</v>
      </c>
    </row>
    <row r="1221" spans="1:7" x14ac:dyDescent="0.2">
      <c r="A1221" s="5">
        <v>20</v>
      </c>
      <c r="B1221" s="4" t="s">
        <v>25</v>
      </c>
      <c r="C1221" s="4" t="str">
        <f>VLOOKUP(Taulukko1[[#This Row],[Rivivalinta]],Sheet1!$C$1:$E$42,2,FALSE)</f>
        <v>Emitterade skuldebrev</v>
      </c>
      <c r="D1221" s="4" t="str">
        <f>VLOOKUP(Taulukko1[[#This Row],[Rivivalinta]],Sheet1!$C$1:$E$42,3,FALSE)</f>
        <v>Debt securities issued</v>
      </c>
      <c r="E1221" s="1" t="s">
        <v>76</v>
      </c>
      <c r="F1221" s="2">
        <v>42004</v>
      </c>
      <c r="G1221" s="6">
        <v>10943</v>
      </c>
    </row>
    <row r="1222" spans="1:7" x14ac:dyDescent="0.2">
      <c r="A1222" s="5">
        <v>22</v>
      </c>
      <c r="B1222" s="4" t="s">
        <v>26</v>
      </c>
      <c r="C1222" s="4" t="str">
        <f>VLOOKUP(Taulukko1[[#This Row],[Rivivalinta]],Sheet1!$C$1:$E$42,2,FALSE)</f>
        <v>Derivat</v>
      </c>
      <c r="D1222" s="4" t="str">
        <f>VLOOKUP(Taulukko1[[#This Row],[Rivivalinta]],Sheet1!$C$1:$E$42,3,FALSE)</f>
        <v>Derivatives</v>
      </c>
      <c r="E1222" s="1" t="s">
        <v>76</v>
      </c>
      <c r="F1222" s="2">
        <v>42004</v>
      </c>
      <c r="G1222" s="6"/>
    </row>
    <row r="1223" spans="1:7" x14ac:dyDescent="0.2">
      <c r="A1223" s="5">
        <v>23</v>
      </c>
      <c r="B1223" s="4" t="s">
        <v>27</v>
      </c>
      <c r="C1223" s="4" t="str">
        <f>VLOOKUP(Taulukko1[[#This Row],[Rivivalinta]],Sheet1!$C$1:$E$42,2,FALSE)</f>
        <v>Eget kapital</v>
      </c>
      <c r="D1223" s="4" t="str">
        <f>VLOOKUP(Taulukko1[[#This Row],[Rivivalinta]],Sheet1!$C$1:$E$42,3,FALSE)</f>
        <v>Total equity</v>
      </c>
      <c r="E1223" s="1" t="s">
        <v>76</v>
      </c>
      <c r="F1223" s="2">
        <v>42004</v>
      </c>
      <c r="G1223" s="6">
        <v>65246</v>
      </c>
    </row>
    <row r="1224" spans="1:7" x14ac:dyDescent="0.2">
      <c r="A1224" s="5">
        <v>21</v>
      </c>
      <c r="B1224" s="4" t="s">
        <v>28</v>
      </c>
      <c r="C1224" s="4" t="str">
        <f>VLOOKUP(Taulukko1[[#This Row],[Rivivalinta]],Sheet1!$C$1:$E$42,2,FALSE)</f>
        <v>Övriga skulder</v>
      </c>
      <c r="D1224" s="4" t="str">
        <f>VLOOKUP(Taulukko1[[#This Row],[Rivivalinta]],Sheet1!$C$1:$E$42,3,FALSE)</f>
        <v>Other liabilities</v>
      </c>
      <c r="E1224" s="1" t="s">
        <v>76</v>
      </c>
      <c r="F1224" s="2">
        <v>42004</v>
      </c>
      <c r="G1224" s="6">
        <v>37261</v>
      </c>
    </row>
    <row r="1225" spans="1:7" x14ac:dyDescent="0.2">
      <c r="A1225" s="5">
        <v>24</v>
      </c>
      <c r="B1225" s="4" t="s">
        <v>29</v>
      </c>
      <c r="C1225" s="4" t="str">
        <f>VLOOKUP(Taulukko1[[#This Row],[Rivivalinta]],Sheet1!$C$1:$E$42,2,FALSE)</f>
        <v>SUMMA EGET KAPITAL OCH SKULDER</v>
      </c>
      <c r="D1225" s="4" t="str">
        <f>VLOOKUP(Taulukko1[[#This Row],[Rivivalinta]],Sheet1!$C$1:$E$42,3,FALSE)</f>
        <v>TOTAL EQUITY AND LIABILITIES</v>
      </c>
      <c r="E1225" s="1" t="s">
        <v>76</v>
      </c>
      <c r="F1225" s="2">
        <v>42004</v>
      </c>
      <c r="G1225" s="6">
        <v>773424</v>
      </c>
    </row>
    <row r="1226" spans="1:7" x14ac:dyDescent="0.2">
      <c r="A1226" s="5">
        <v>25</v>
      </c>
      <c r="B1226" s="4" t="s">
        <v>30</v>
      </c>
      <c r="C1226" s="4" t="str">
        <f>VLOOKUP(Taulukko1[[#This Row],[Rivivalinta]],Sheet1!$C$1:$E$42,2,FALSE)</f>
        <v>Exponering utanför balansräkningen</v>
      </c>
      <c r="D1226" s="4" t="str">
        <f>VLOOKUP(Taulukko1[[#This Row],[Rivivalinta]],Sheet1!$C$1:$E$42,3,FALSE)</f>
        <v>Off balance sheet exposures</v>
      </c>
      <c r="E1226" s="1" t="s">
        <v>76</v>
      </c>
      <c r="F1226" s="2">
        <v>42004</v>
      </c>
      <c r="G1226" s="6">
        <v>31629</v>
      </c>
    </row>
    <row r="1227" spans="1:7" x14ac:dyDescent="0.2">
      <c r="A1227" s="5">
        <v>28</v>
      </c>
      <c r="B1227" s="4" t="s">
        <v>31</v>
      </c>
      <c r="C1227" s="4" t="str">
        <f>VLOOKUP(Taulukko1[[#This Row],[Rivivalinta]],Sheet1!$C$1:$E$42,2,FALSE)</f>
        <v>Kostnader/intäkter, %</v>
      </c>
      <c r="D1227" s="4" t="str">
        <f>VLOOKUP(Taulukko1[[#This Row],[Rivivalinta]],Sheet1!$C$1:$E$42,3,FALSE)</f>
        <v>Cost/income ratio, %</v>
      </c>
      <c r="E1227" s="1" t="s">
        <v>76</v>
      </c>
      <c r="F1227" s="2">
        <v>42004</v>
      </c>
      <c r="G1227" s="7">
        <v>0.61174675819984747</v>
      </c>
    </row>
    <row r="1228" spans="1:7" x14ac:dyDescent="0.2">
      <c r="A1228" s="5">
        <v>29</v>
      </c>
      <c r="B1228" s="4" t="s">
        <v>32</v>
      </c>
      <c r="C1228" s="4" t="str">
        <f>VLOOKUP(Taulukko1[[#This Row],[Rivivalinta]],Sheet1!$C$1:$E$42,2,FALSE)</f>
        <v>Nödlidande exponeringar/Exponeringar, %</v>
      </c>
      <c r="D1228" s="4" t="str">
        <f>VLOOKUP(Taulukko1[[#This Row],[Rivivalinta]],Sheet1!$C$1:$E$42,3,FALSE)</f>
        <v>Non-performing exposures/Exposures, %</v>
      </c>
      <c r="E1228" s="1" t="s">
        <v>76</v>
      </c>
      <c r="F1228" s="2">
        <v>42004</v>
      </c>
      <c r="G1228" s="7">
        <v>2.0198416819821815E-2</v>
      </c>
    </row>
    <row r="1229" spans="1:7" x14ac:dyDescent="0.2">
      <c r="A1229" s="5">
        <v>30</v>
      </c>
      <c r="B1229" s="4" t="s">
        <v>33</v>
      </c>
      <c r="C1229" s="4" t="str">
        <f>VLOOKUP(Taulukko1[[#This Row],[Rivivalinta]],Sheet1!$C$1:$E$42,2,FALSE)</f>
        <v>Upplupna avsättningar på nödlidande exponeringar/Nödlidande Exponeringar, %</v>
      </c>
      <c r="D1229" s="4" t="str">
        <f>VLOOKUP(Taulukko1[[#This Row],[Rivivalinta]],Sheet1!$C$1:$E$42,3,FALSE)</f>
        <v>Accumulated impairments on non-performing exposures/Non-performing exposures, %</v>
      </c>
      <c r="E1229" s="1" t="s">
        <v>76</v>
      </c>
      <c r="F1229" s="2">
        <v>42004</v>
      </c>
      <c r="G1229" s="7">
        <v>0.43818466353677621</v>
      </c>
    </row>
    <row r="1230" spans="1:7" x14ac:dyDescent="0.2">
      <c r="A1230" s="5">
        <v>31</v>
      </c>
      <c r="B1230" s="4" t="s">
        <v>34</v>
      </c>
      <c r="C1230" s="4" t="str">
        <f>VLOOKUP(Taulukko1[[#This Row],[Rivivalinta]],Sheet1!$C$1:$E$42,2,FALSE)</f>
        <v>Kapitalbas</v>
      </c>
      <c r="D1230" s="4" t="str">
        <f>VLOOKUP(Taulukko1[[#This Row],[Rivivalinta]],Sheet1!$C$1:$E$42,3,FALSE)</f>
        <v>Own funds</v>
      </c>
      <c r="E1230" s="1" t="s">
        <v>76</v>
      </c>
      <c r="F1230" s="2">
        <v>42004</v>
      </c>
      <c r="G1230" s="6">
        <v>75564.452999999994</v>
      </c>
    </row>
    <row r="1231" spans="1:7" x14ac:dyDescent="0.2">
      <c r="A1231" s="5">
        <v>32</v>
      </c>
      <c r="B1231" s="4" t="s">
        <v>35</v>
      </c>
      <c r="C1231" s="4" t="str">
        <f>VLOOKUP(Taulukko1[[#This Row],[Rivivalinta]],Sheet1!$C$1:$E$42,2,FALSE)</f>
        <v>Kärnprimärkapital (CET 1)</v>
      </c>
      <c r="D1231" s="4" t="str">
        <f>VLOOKUP(Taulukko1[[#This Row],[Rivivalinta]],Sheet1!$C$1:$E$42,3,FALSE)</f>
        <v>Common equity tier 1 capital (CET1)</v>
      </c>
      <c r="E1231" s="1" t="s">
        <v>76</v>
      </c>
      <c r="F1231" s="2">
        <v>42004</v>
      </c>
      <c r="G1231" s="6">
        <v>73039.873999999996</v>
      </c>
    </row>
    <row r="1232" spans="1:7" x14ac:dyDescent="0.2">
      <c r="A1232" s="5">
        <v>33</v>
      </c>
      <c r="B1232" s="4" t="s">
        <v>36</v>
      </c>
      <c r="C1232" s="4" t="str">
        <f>VLOOKUP(Taulukko1[[#This Row],[Rivivalinta]],Sheet1!$C$1:$E$42,2,FALSE)</f>
        <v>Övrigt primärkapital (AT 1)</v>
      </c>
      <c r="D1232" s="4" t="str">
        <f>VLOOKUP(Taulukko1[[#This Row],[Rivivalinta]],Sheet1!$C$1:$E$42,3,FALSE)</f>
        <v>Additional tier 1 capital (AT 1)</v>
      </c>
      <c r="E1232" s="1" t="s">
        <v>76</v>
      </c>
      <c r="F1232" s="2">
        <v>42004</v>
      </c>
      <c r="G1232" s="6">
        <v>793.50599999999997</v>
      </c>
    </row>
    <row r="1233" spans="1:7" x14ac:dyDescent="0.2">
      <c r="A1233" s="5">
        <v>34</v>
      </c>
      <c r="B1233" s="4" t="s">
        <v>37</v>
      </c>
      <c r="C1233" s="4" t="str">
        <f>VLOOKUP(Taulukko1[[#This Row],[Rivivalinta]],Sheet1!$C$1:$E$42,2,FALSE)</f>
        <v>Supplementärkapital (T2)</v>
      </c>
      <c r="D1233" s="4" t="str">
        <f>VLOOKUP(Taulukko1[[#This Row],[Rivivalinta]],Sheet1!$C$1:$E$42,3,FALSE)</f>
        <v>Tier 2 capital (T2)</v>
      </c>
      <c r="E1233" s="1" t="s">
        <v>76</v>
      </c>
      <c r="F1233" s="2">
        <v>42004</v>
      </c>
      <c r="G1233" s="6">
        <v>1731.075</v>
      </c>
    </row>
    <row r="1234" spans="1:7" x14ac:dyDescent="0.2">
      <c r="A1234" s="5">
        <v>35</v>
      </c>
      <c r="B1234" s="4" t="s">
        <v>38</v>
      </c>
      <c r="C1234" s="4" t="str">
        <f>VLOOKUP(Taulukko1[[#This Row],[Rivivalinta]],Sheet1!$C$1:$E$42,2,FALSE)</f>
        <v>Summa kapitalrelationer, %</v>
      </c>
      <c r="D1234" s="4" t="str">
        <f>VLOOKUP(Taulukko1[[#This Row],[Rivivalinta]],Sheet1!$C$1:$E$42,3,FALSE)</f>
        <v>Own funds ratio, %</v>
      </c>
      <c r="E1234" s="1" t="s">
        <v>76</v>
      </c>
      <c r="F1234" s="2">
        <v>42004</v>
      </c>
      <c r="G1234" s="7">
        <v>0.1828206240629657</v>
      </c>
    </row>
    <row r="1235" spans="1:7" x14ac:dyDescent="0.2">
      <c r="A1235" s="5">
        <v>36</v>
      </c>
      <c r="B1235" s="4" t="s">
        <v>39</v>
      </c>
      <c r="C1235" s="4" t="str">
        <f>VLOOKUP(Taulukko1[[#This Row],[Rivivalinta]],Sheet1!$C$1:$E$42,2,FALSE)</f>
        <v>Primärkapitalrelation, %</v>
      </c>
      <c r="D1235" s="4" t="str">
        <f>VLOOKUP(Taulukko1[[#This Row],[Rivivalinta]],Sheet1!$C$1:$E$42,3,FALSE)</f>
        <v>Tier 1 ratio, %</v>
      </c>
      <c r="E1235" s="1" t="s">
        <v>76</v>
      </c>
      <c r="F1235" s="2">
        <v>42004</v>
      </c>
      <c r="G1235" s="7">
        <v>0.17863246635660937</v>
      </c>
    </row>
    <row r="1236" spans="1:7" x14ac:dyDescent="0.2">
      <c r="A1236" s="5">
        <v>37</v>
      </c>
      <c r="B1236" s="4" t="s">
        <v>40</v>
      </c>
      <c r="C1236" s="4" t="str">
        <f>VLOOKUP(Taulukko1[[#This Row],[Rivivalinta]],Sheet1!$C$1:$E$42,2,FALSE)</f>
        <v>Kärnprimärkapitalrelation, %</v>
      </c>
      <c r="D1236" s="4" t="str">
        <f>VLOOKUP(Taulukko1[[#This Row],[Rivivalinta]],Sheet1!$C$1:$E$42,3,FALSE)</f>
        <v>CET 1 ratio, %</v>
      </c>
      <c r="E1236" s="1" t="s">
        <v>76</v>
      </c>
      <c r="F1236" s="2">
        <v>42004</v>
      </c>
      <c r="G1236" s="7">
        <v>0.17671265808223852</v>
      </c>
    </row>
    <row r="1237" spans="1:7" x14ac:dyDescent="0.2">
      <c r="A1237" s="5">
        <v>38</v>
      </c>
      <c r="B1237" s="4" t="s">
        <v>41</v>
      </c>
      <c r="C1237" s="4" t="str">
        <f>VLOOKUP(Taulukko1[[#This Row],[Rivivalinta]],Sheet1!$C$1:$E$42,2,FALSE)</f>
        <v>Summa exponeringsbelopp (RWA)</v>
      </c>
      <c r="D1237" s="4" t="str">
        <f>VLOOKUP(Taulukko1[[#This Row],[Rivivalinta]],Sheet1!$C$1:$E$42,3,FALSE)</f>
        <v>Total risk weighted assets (RWA)</v>
      </c>
      <c r="E1237" s="1" t="s">
        <v>76</v>
      </c>
      <c r="F1237" s="2">
        <v>42004</v>
      </c>
      <c r="G1237" s="6">
        <v>413325.64850000001</v>
      </c>
    </row>
    <row r="1238" spans="1:7" x14ac:dyDescent="0.2">
      <c r="A1238" s="5">
        <v>39</v>
      </c>
      <c r="B1238" s="4" t="s">
        <v>42</v>
      </c>
      <c r="C1238" s="4" t="str">
        <f>VLOOKUP(Taulukko1[[#This Row],[Rivivalinta]],Sheet1!$C$1:$E$42,2,FALSE)</f>
        <v>Exponeringsbelopp för kredit-, motpart- och utspädningsrisker</v>
      </c>
      <c r="D1238" s="4" t="str">
        <f>VLOOKUP(Taulukko1[[#This Row],[Rivivalinta]],Sheet1!$C$1:$E$42,3,FALSE)</f>
        <v>Credit and counterparty risks</v>
      </c>
      <c r="E1238" s="1" t="s">
        <v>76</v>
      </c>
      <c r="F1238" s="2">
        <v>42004</v>
      </c>
      <c r="G1238" s="6">
        <v>369204.33399999997</v>
      </c>
    </row>
    <row r="1239" spans="1:7" x14ac:dyDescent="0.2">
      <c r="A1239" s="5">
        <v>40</v>
      </c>
      <c r="B1239" s="4" t="s">
        <v>43</v>
      </c>
      <c r="C1239" s="4" t="str">
        <f>VLOOKUP(Taulukko1[[#This Row],[Rivivalinta]],Sheet1!$C$1:$E$42,2,FALSE)</f>
        <v>Exponeringsbelopp för positions-, valutakurs- och råvarurisker</v>
      </c>
      <c r="D1239" s="4" t="str">
        <f>VLOOKUP(Taulukko1[[#This Row],[Rivivalinta]],Sheet1!$C$1:$E$42,3,FALSE)</f>
        <v>Position, currency and commodity risks</v>
      </c>
      <c r="E1239" s="1" t="s">
        <v>76</v>
      </c>
      <c r="F1239" s="2">
        <v>42004</v>
      </c>
      <c r="G1239" s="6">
        <v>1766.117</v>
      </c>
    </row>
    <row r="1240" spans="1:7" x14ac:dyDescent="0.2">
      <c r="A1240" s="5">
        <v>41</v>
      </c>
      <c r="B1240" s="4" t="s">
        <v>44</v>
      </c>
      <c r="C1240" s="4" t="str">
        <f>VLOOKUP(Taulukko1[[#This Row],[Rivivalinta]],Sheet1!$C$1:$E$42,2,FALSE)</f>
        <v>Exponeringsbelopp för operativ risk</v>
      </c>
      <c r="D1240" s="4" t="str">
        <f>VLOOKUP(Taulukko1[[#This Row],[Rivivalinta]],Sheet1!$C$1:$E$42,3,FALSE)</f>
        <v>Operational risks</v>
      </c>
      <c r="E1240" s="1" t="s">
        <v>76</v>
      </c>
      <c r="F1240" s="2">
        <v>42004</v>
      </c>
      <c r="G1240" s="6">
        <v>36601.512499999997</v>
      </c>
    </row>
    <row r="1241" spans="1:7" x14ac:dyDescent="0.2">
      <c r="A1241" s="5">
        <v>42</v>
      </c>
      <c r="B1241" s="4" t="s">
        <v>45</v>
      </c>
      <c r="C1241" s="4" t="str">
        <f>VLOOKUP(Taulukko1[[#This Row],[Rivivalinta]],Sheet1!$C$1:$E$42,2,FALSE)</f>
        <v>Övriga riskexponeringar</v>
      </c>
      <c r="D1241" s="4" t="str">
        <f>VLOOKUP(Taulukko1[[#This Row],[Rivivalinta]],Sheet1!$C$1:$E$42,3,FALSE)</f>
        <v>Other risks</v>
      </c>
      <c r="E1241" s="1" t="s">
        <v>76</v>
      </c>
      <c r="F1241" s="2">
        <v>42004</v>
      </c>
      <c r="G1241" s="6">
        <v>5753.6850000000004</v>
      </c>
    </row>
    <row r="1242" spans="1:7" x14ac:dyDescent="0.2">
      <c r="A1242" s="5">
        <v>1</v>
      </c>
      <c r="B1242" s="4" t="s">
        <v>5</v>
      </c>
      <c r="C1242" s="4" t="str">
        <f>VLOOKUP(Taulukko1[[#This Row],[Rivivalinta]],Sheet1!$C$1:$E$42,2,FALSE)</f>
        <v>Räntenetto</v>
      </c>
      <c r="D1242" s="4" t="str">
        <f>VLOOKUP(Taulukko1[[#This Row],[Rivivalinta]],Sheet1!$C$1:$E$42,3,FALSE)</f>
        <v>Net interest margin</v>
      </c>
      <c r="E1242" s="1" t="s">
        <v>77</v>
      </c>
      <c r="F1242" s="2">
        <v>42004</v>
      </c>
      <c r="G1242" s="6">
        <v>479</v>
      </c>
    </row>
    <row r="1243" spans="1:7" x14ac:dyDescent="0.2">
      <c r="A1243" s="5">
        <v>2</v>
      </c>
      <c r="B1243" s="4" t="s">
        <v>7</v>
      </c>
      <c r="C1243" s="4" t="str">
        <f>VLOOKUP(Taulukko1[[#This Row],[Rivivalinta]],Sheet1!$C$1:$E$42,2,FALSE)</f>
        <v>Netto, avgifts- och provisionsintäkter</v>
      </c>
      <c r="D1243" s="4" t="str">
        <f>VLOOKUP(Taulukko1[[#This Row],[Rivivalinta]],Sheet1!$C$1:$E$42,3,FALSE)</f>
        <v>Net fee and commission income</v>
      </c>
      <c r="E1243" s="1" t="s">
        <v>77</v>
      </c>
      <c r="F1243" s="2">
        <v>42004</v>
      </c>
      <c r="G1243" s="6">
        <v>164</v>
      </c>
    </row>
    <row r="1244" spans="1:7" x14ac:dyDescent="0.2">
      <c r="A1244" s="5">
        <v>3</v>
      </c>
      <c r="B1244" s="4" t="s">
        <v>8</v>
      </c>
      <c r="C1244" s="4" t="str">
        <f>VLOOKUP(Taulukko1[[#This Row],[Rivivalinta]],Sheet1!$C$1:$E$42,2,FALSE)</f>
        <v>Avgifts- och provisionsintäkter</v>
      </c>
      <c r="D1244" s="4" t="str">
        <f>VLOOKUP(Taulukko1[[#This Row],[Rivivalinta]],Sheet1!$C$1:$E$42,3,FALSE)</f>
        <v>Fee and commission income</v>
      </c>
      <c r="E1244" s="1" t="s">
        <v>77</v>
      </c>
      <c r="F1244" s="2">
        <v>42004</v>
      </c>
      <c r="G1244" s="6">
        <v>190</v>
      </c>
    </row>
    <row r="1245" spans="1:7" x14ac:dyDescent="0.2">
      <c r="A1245" s="5">
        <v>4</v>
      </c>
      <c r="B1245" s="4" t="s">
        <v>9</v>
      </c>
      <c r="C1245" s="4" t="str">
        <f>VLOOKUP(Taulukko1[[#This Row],[Rivivalinta]],Sheet1!$C$1:$E$42,2,FALSE)</f>
        <v>Avgifts- och provisionskostnader</v>
      </c>
      <c r="D1245" s="4" t="str">
        <f>VLOOKUP(Taulukko1[[#This Row],[Rivivalinta]],Sheet1!$C$1:$E$42,3,FALSE)</f>
        <v>Fee and commission expenses</v>
      </c>
      <c r="E1245" s="1" t="s">
        <v>77</v>
      </c>
      <c r="F1245" s="2">
        <v>42004</v>
      </c>
      <c r="G1245" s="6">
        <v>26</v>
      </c>
    </row>
    <row r="1246" spans="1:7" x14ac:dyDescent="0.2">
      <c r="A1246" s="5">
        <v>5</v>
      </c>
      <c r="B1246" s="4" t="s">
        <v>10</v>
      </c>
      <c r="C1246" s="4" t="str">
        <f>VLOOKUP(Taulukko1[[#This Row],[Rivivalinta]],Sheet1!$C$1:$E$42,2,FALSE)</f>
        <v>Nettointäkter från handel och investeringar</v>
      </c>
      <c r="D1246" s="4" t="str">
        <f>VLOOKUP(Taulukko1[[#This Row],[Rivivalinta]],Sheet1!$C$1:$E$42,3,FALSE)</f>
        <v>Net trading and investing income</v>
      </c>
      <c r="E1246" s="1" t="s">
        <v>77</v>
      </c>
      <c r="F1246" s="2">
        <v>42004</v>
      </c>
      <c r="G1246" s="6">
        <v>141</v>
      </c>
    </row>
    <row r="1247" spans="1:7" x14ac:dyDescent="0.2">
      <c r="A1247" s="5">
        <v>6</v>
      </c>
      <c r="B1247" s="4" t="s">
        <v>11</v>
      </c>
      <c r="C1247" s="4" t="str">
        <f>VLOOKUP(Taulukko1[[#This Row],[Rivivalinta]],Sheet1!$C$1:$E$42,2,FALSE)</f>
        <v>Övriga intäkter</v>
      </c>
      <c r="D1247" s="4" t="str">
        <f>VLOOKUP(Taulukko1[[#This Row],[Rivivalinta]],Sheet1!$C$1:$E$42,3,FALSE)</f>
        <v>Other income</v>
      </c>
      <c r="E1247" s="1" t="s">
        <v>77</v>
      </c>
      <c r="F1247" s="2">
        <v>42004</v>
      </c>
      <c r="G1247" s="6">
        <v>6</v>
      </c>
    </row>
    <row r="1248" spans="1:7" x14ac:dyDescent="0.2">
      <c r="A1248" s="5">
        <v>7</v>
      </c>
      <c r="B1248" s="4" t="s">
        <v>12</v>
      </c>
      <c r="C1248" s="4" t="str">
        <f>VLOOKUP(Taulukko1[[#This Row],[Rivivalinta]],Sheet1!$C$1:$E$42,2,FALSE)</f>
        <v>Totala inkomster</v>
      </c>
      <c r="D1248" s="4" t="str">
        <f>VLOOKUP(Taulukko1[[#This Row],[Rivivalinta]],Sheet1!$C$1:$E$42,3,FALSE)</f>
        <v>Total income</v>
      </c>
      <c r="E1248" s="1" t="s">
        <v>77</v>
      </c>
      <c r="F1248" s="2">
        <v>42004</v>
      </c>
      <c r="G1248" s="6">
        <v>790</v>
      </c>
    </row>
    <row r="1249" spans="1:7" x14ac:dyDescent="0.2">
      <c r="A1249" s="5">
        <v>8</v>
      </c>
      <c r="B1249" s="4" t="s">
        <v>13</v>
      </c>
      <c r="C1249" s="4" t="str">
        <f>VLOOKUP(Taulukko1[[#This Row],[Rivivalinta]],Sheet1!$C$1:$E$42,2,FALSE)</f>
        <v>Totala kostnader</v>
      </c>
      <c r="D1249" s="4" t="str">
        <f>VLOOKUP(Taulukko1[[#This Row],[Rivivalinta]],Sheet1!$C$1:$E$42,3,FALSE)</f>
        <v>Total expenses</v>
      </c>
      <c r="E1249" s="1" t="s">
        <v>77</v>
      </c>
      <c r="F1249" s="2">
        <v>42004</v>
      </c>
      <c r="G1249" s="6">
        <v>629</v>
      </c>
    </row>
    <row r="1250" spans="1:7" x14ac:dyDescent="0.2">
      <c r="A1250" s="5">
        <v>9</v>
      </c>
      <c r="B1250" s="4" t="s">
        <v>14</v>
      </c>
      <c r="C1250" s="4" t="str">
        <f>VLOOKUP(Taulukko1[[#This Row],[Rivivalinta]],Sheet1!$C$1:$E$42,2,FALSE)</f>
        <v>Nedskrivningar av lån och fordringar</v>
      </c>
      <c r="D1250" s="4" t="str">
        <f>VLOOKUP(Taulukko1[[#This Row],[Rivivalinta]],Sheet1!$C$1:$E$42,3,FALSE)</f>
        <v>Impairments on loans and receivables</v>
      </c>
      <c r="E1250" s="1" t="s">
        <v>77</v>
      </c>
      <c r="F1250" s="2">
        <v>42004</v>
      </c>
      <c r="G1250" s="6">
        <v>-1</v>
      </c>
    </row>
    <row r="1251" spans="1:7" x14ac:dyDescent="0.2">
      <c r="A1251" s="5">
        <v>10</v>
      </c>
      <c r="B1251" s="4" t="s">
        <v>15</v>
      </c>
      <c r="C1251" s="4" t="str">
        <f>VLOOKUP(Taulukko1[[#This Row],[Rivivalinta]],Sheet1!$C$1:$E$42,2,FALSE)</f>
        <v>Rörelsevinst/-förlust</v>
      </c>
      <c r="D1251" s="4" t="str">
        <f>VLOOKUP(Taulukko1[[#This Row],[Rivivalinta]],Sheet1!$C$1:$E$42,3,FALSE)</f>
        <v>Operatingprofit/-loss</v>
      </c>
      <c r="E1251" s="1" t="s">
        <v>77</v>
      </c>
      <c r="F1251" s="2">
        <v>42004</v>
      </c>
      <c r="G1251" s="6">
        <v>162</v>
      </c>
    </row>
    <row r="1252" spans="1:7" x14ac:dyDescent="0.2">
      <c r="A1252" s="5">
        <v>11</v>
      </c>
      <c r="B1252" s="4" t="s">
        <v>16</v>
      </c>
      <c r="C1252" s="4" t="str">
        <f>VLOOKUP(Taulukko1[[#This Row],[Rivivalinta]],Sheet1!$C$1:$E$42,2,FALSE)</f>
        <v>Kontanta medel och kassabehållning hos centralbanker</v>
      </c>
      <c r="D1252" s="4" t="str">
        <f>VLOOKUP(Taulukko1[[#This Row],[Rivivalinta]],Sheet1!$C$1:$E$42,3,FALSE)</f>
        <v>Cash and cash balances at central banks</v>
      </c>
      <c r="E1252" s="1" t="s">
        <v>77</v>
      </c>
      <c r="F1252" s="2">
        <v>42004</v>
      </c>
      <c r="G1252" s="6">
        <v>2477</v>
      </c>
    </row>
    <row r="1253" spans="1:7" x14ac:dyDescent="0.2">
      <c r="A1253" s="5">
        <v>12</v>
      </c>
      <c r="B1253" s="4" t="s">
        <v>17</v>
      </c>
      <c r="C1253" s="4" t="str">
        <f>VLOOKUP(Taulukko1[[#This Row],[Rivivalinta]],Sheet1!$C$1:$E$42,2,FALSE)</f>
        <v>Lån och förskott till kreditinstitut</v>
      </c>
      <c r="D1253" s="4" t="str">
        <f>VLOOKUP(Taulukko1[[#This Row],[Rivivalinta]],Sheet1!$C$1:$E$42,3,FALSE)</f>
        <v>Loans and advances to credit institutions</v>
      </c>
      <c r="E1253" s="1" t="s">
        <v>77</v>
      </c>
      <c r="F1253" s="2">
        <v>42004</v>
      </c>
      <c r="G1253" s="6">
        <v>381</v>
      </c>
    </row>
    <row r="1254" spans="1:7" x14ac:dyDescent="0.2">
      <c r="A1254" s="5">
        <v>13</v>
      </c>
      <c r="B1254" s="4" t="s">
        <v>18</v>
      </c>
      <c r="C1254" s="4" t="str">
        <f>VLOOKUP(Taulukko1[[#This Row],[Rivivalinta]],Sheet1!$C$1:$E$42,2,FALSE)</f>
        <v>Lån och förskott till allmänheten och offentliga samfund</v>
      </c>
      <c r="D1254" s="4" t="str">
        <f>VLOOKUP(Taulukko1[[#This Row],[Rivivalinta]],Sheet1!$C$1:$E$42,3,FALSE)</f>
        <v>Loans and advances to the public and public sector entities</v>
      </c>
      <c r="E1254" s="1" t="s">
        <v>77</v>
      </c>
      <c r="F1254" s="2">
        <v>42004</v>
      </c>
      <c r="G1254" s="6">
        <v>22358</v>
      </c>
    </row>
    <row r="1255" spans="1:7" x14ac:dyDescent="0.2">
      <c r="A1255" s="5">
        <v>14</v>
      </c>
      <c r="B1255" s="4" t="s">
        <v>19</v>
      </c>
      <c r="C1255" s="4" t="str">
        <f>VLOOKUP(Taulukko1[[#This Row],[Rivivalinta]],Sheet1!$C$1:$E$42,2,FALSE)</f>
        <v>Värdepapper</v>
      </c>
      <c r="D1255" s="4" t="str">
        <f>VLOOKUP(Taulukko1[[#This Row],[Rivivalinta]],Sheet1!$C$1:$E$42,3,FALSE)</f>
        <v>Debt securities</v>
      </c>
      <c r="E1255" s="1" t="s">
        <v>77</v>
      </c>
      <c r="F1255" s="2">
        <v>42004</v>
      </c>
      <c r="G1255" s="6">
        <v>206</v>
      </c>
    </row>
    <row r="1256" spans="1:7" x14ac:dyDescent="0.2">
      <c r="A1256" s="5">
        <v>15</v>
      </c>
      <c r="B1256" s="4" t="s">
        <v>20</v>
      </c>
      <c r="C1256" s="4" t="str">
        <f>VLOOKUP(Taulukko1[[#This Row],[Rivivalinta]],Sheet1!$C$1:$E$42,2,FALSE)</f>
        <v xml:space="preserve">Derivat </v>
      </c>
      <c r="D1256" s="4" t="str">
        <f>VLOOKUP(Taulukko1[[#This Row],[Rivivalinta]],Sheet1!$C$1:$E$42,3,FALSE)</f>
        <v xml:space="preserve">Derivatives </v>
      </c>
      <c r="E1256" s="1" t="s">
        <v>77</v>
      </c>
      <c r="F1256" s="2">
        <v>42004</v>
      </c>
      <c r="G1256" s="6"/>
    </row>
    <row r="1257" spans="1:7" x14ac:dyDescent="0.2">
      <c r="A1257" s="5">
        <v>16</v>
      </c>
      <c r="B1257" s="4" t="s">
        <v>21</v>
      </c>
      <c r="C1257" s="4" t="str">
        <f>VLOOKUP(Taulukko1[[#This Row],[Rivivalinta]],Sheet1!$C$1:$E$42,2,FALSE)</f>
        <v>Övriga tillgångar</v>
      </c>
      <c r="D1257" s="4" t="str">
        <f>VLOOKUP(Taulukko1[[#This Row],[Rivivalinta]],Sheet1!$C$1:$E$42,3,FALSE)</f>
        <v>Other assets</v>
      </c>
      <c r="E1257" s="1" t="s">
        <v>77</v>
      </c>
      <c r="F1257" s="2">
        <v>42004</v>
      </c>
      <c r="G1257" s="6">
        <v>3822</v>
      </c>
    </row>
    <row r="1258" spans="1:7" x14ac:dyDescent="0.2">
      <c r="A1258" s="5">
        <v>17</v>
      </c>
      <c r="B1258" s="4" t="s">
        <v>22</v>
      </c>
      <c r="C1258" s="4" t="str">
        <f>VLOOKUP(Taulukko1[[#This Row],[Rivivalinta]],Sheet1!$C$1:$E$42,2,FALSE)</f>
        <v>SUMMA TILLGÅNGAR</v>
      </c>
      <c r="D1258" s="4" t="str">
        <f>VLOOKUP(Taulukko1[[#This Row],[Rivivalinta]],Sheet1!$C$1:$E$42,3,FALSE)</f>
        <v>TOTAL ASSETS</v>
      </c>
      <c r="E1258" s="1" t="s">
        <v>77</v>
      </c>
      <c r="F1258" s="2">
        <v>42004</v>
      </c>
      <c r="G1258" s="6">
        <v>29244</v>
      </c>
    </row>
    <row r="1259" spans="1:7" x14ac:dyDescent="0.2">
      <c r="A1259" s="5">
        <v>18</v>
      </c>
      <c r="B1259" s="4" t="s">
        <v>23</v>
      </c>
      <c r="C1259" s="4" t="str">
        <f>VLOOKUP(Taulukko1[[#This Row],[Rivivalinta]],Sheet1!$C$1:$E$42,2,FALSE)</f>
        <v>Inlåning från kreditinstitut</v>
      </c>
      <c r="D1259" s="4" t="str">
        <f>VLOOKUP(Taulukko1[[#This Row],[Rivivalinta]],Sheet1!$C$1:$E$42,3,FALSE)</f>
        <v>Deposits from credit institutions</v>
      </c>
      <c r="E1259" s="1" t="s">
        <v>77</v>
      </c>
      <c r="F1259" s="2">
        <v>42004</v>
      </c>
      <c r="G1259" s="6">
        <v>2</v>
      </c>
    </row>
    <row r="1260" spans="1:7" x14ac:dyDescent="0.2">
      <c r="A1260" s="5">
        <v>19</v>
      </c>
      <c r="B1260" s="4" t="s">
        <v>24</v>
      </c>
      <c r="C1260" s="4" t="str">
        <f>VLOOKUP(Taulukko1[[#This Row],[Rivivalinta]],Sheet1!$C$1:$E$42,2,FALSE)</f>
        <v>Inlåning från allmänheten och offentliga samfund</v>
      </c>
      <c r="D1260" s="4" t="str">
        <f>VLOOKUP(Taulukko1[[#This Row],[Rivivalinta]],Sheet1!$C$1:$E$42,3,FALSE)</f>
        <v>Deposits from the public and public sector entities</v>
      </c>
      <c r="E1260" s="1" t="s">
        <v>77</v>
      </c>
      <c r="F1260" s="2">
        <v>42004</v>
      </c>
      <c r="G1260" s="6">
        <v>24734</v>
      </c>
    </row>
    <row r="1261" spans="1:7" x14ac:dyDescent="0.2">
      <c r="A1261" s="5">
        <v>20</v>
      </c>
      <c r="B1261" s="4" t="s">
        <v>25</v>
      </c>
      <c r="C1261" s="4" t="str">
        <f>VLOOKUP(Taulukko1[[#This Row],[Rivivalinta]],Sheet1!$C$1:$E$42,2,FALSE)</f>
        <v>Emitterade skuldebrev</v>
      </c>
      <c r="D1261" s="4" t="str">
        <f>VLOOKUP(Taulukko1[[#This Row],[Rivivalinta]],Sheet1!$C$1:$E$42,3,FALSE)</f>
        <v>Debt securities issued</v>
      </c>
      <c r="E1261" s="1" t="s">
        <v>77</v>
      </c>
      <c r="F1261" s="2">
        <v>42004</v>
      </c>
      <c r="G1261" s="6"/>
    </row>
    <row r="1262" spans="1:7" x14ac:dyDescent="0.2">
      <c r="A1262" s="5">
        <v>22</v>
      </c>
      <c r="B1262" s="4" t="s">
        <v>26</v>
      </c>
      <c r="C1262" s="4" t="str">
        <f>VLOOKUP(Taulukko1[[#This Row],[Rivivalinta]],Sheet1!$C$1:$E$42,2,FALSE)</f>
        <v>Derivat</v>
      </c>
      <c r="D1262" s="4" t="str">
        <f>VLOOKUP(Taulukko1[[#This Row],[Rivivalinta]],Sheet1!$C$1:$E$42,3,FALSE)</f>
        <v>Derivatives</v>
      </c>
      <c r="E1262" s="1" t="s">
        <v>77</v>
      </c>
      <c r="F1262" s="2">
        <v>42004</v>
      </c>
      <c r="G1262" s="6"/>
    </row>
    <row r="1263" spans="1:7" x14ac:dyDescent="0.2">
      <c r="A1263" s="5">
        <v>23</v>
      </c>
      <c r="B1263" s="4" t="s">
        <v>27</v>
      </c>
      <c r="C1263" s="4" t="str">
        <f>VLOOKUP(Taulukko1[[#This Row],[Rivivalinta]],Sheet1!$C$1:$E$42,2,FALSE)</f>
        <v>Eget kapital</v>
      </c>
      <c r="D1263" s="4" t="str">
        <f>VLOOKUP(Taulukko1[[#This Row],[Rivivalinta]],Sheet1!$C$1:$E$42,3,FALSE)</f>
        <v>Total equity</v>
      </c>
      <c r="E1263" s="1" t="s">
        <v>77</v>
      </c>
      <c r="F1263" s="2">
        <v>42004</v>
      </c>
      <c r="G1263" s="6">
        <v>3591</v>
      </c>
    </row>
    <row r="1264" spans="1:7" x14ac:dyDescent="0.2">
      <c r="A1264" s="5">
        <v>21</v>
      </c>
      <c r="B1264" s="4" t="s">
        <v>28</v>
      </c>
      <c r="C1264" s="4" t="str">
        <f>VLOOKUP(Taulukko1[[#This Row],[Rivivalinta]],Sheet1!$C$1:$E$42,2,FALSE)</f>
        <v>Övriga skulder</v>
      </c>
      <c r="D1264" s="4" t="str">
        <f>VLOOKUP(Taulukko1[[#This Row],[Rivivalinta]],Sheet1!$C$1:$E$42,3,FALSE)</f>
        <v>Other liabilities</v>
      </c>
      <c r="E1264" s="1" t="s">
        <v>77</v>
      </c>
      <c r="F1264" s="2">
        <v>42004</v>
      </c>
      <c r="G1264" s="6">
        <v>916</v>
      </c>
    </row>
    <row r="1265" spans="1:7" x14ac:dyDescent="0.2">
      <c r="A1265" s="5">
        <v>24</v>
      </c>
      <c r="B1265" s="4" t="s">
        <v>29</v>
      </c>
      <c r="C1265" s="4" t="str">
        <f>VLOOKUP(Taulukko1[[#This Row],[Rivivalinta]],Sheet1!$C$1:$E$42,2,FALSE)</f>
        <v>SUMMA EGET KAPITAL OCH SKULDER</v>
      </c>
      <c r="D1265" s="4" t="str">
        <f>VLOOKUP(Taulukko1[[#This Row],[Rivivalinta]],Sheet1!$C$1:$E$42,3,FALSE)</f>
        <v>TOTAL EQUITY AND LIABILITIES</v>
      </c>
      <c r="E1265" s="1" t="s">
        <v>77</v>
      </c>
      <c r="F1265" s="2">
        <v>42004</v>
      </c>
      <c r="G1265" s="6">
        <v>29243</v>
      </c>
    </row>
    <row r="1266" spans="1:7" x14ac:dyDescent="0.2">
      <c r="A1266" s="5">
        <v>25</v>
      </c>
      <c r="B1266" s="4" t="s">
        <v>30</v>
      </c>
      <c r="C1266" s="4" t="str">
        <f>VLOOKUP(Taulukko1[[#This Row],[Rivivalinta]],Sheet1!$C$1:$E$42,2,FALSE)</f>
        <v>Exponering utanför balansräkningen</v>
      </c>
      <c r="D1266" s="4" t="str">
        <f>VLOOKUP(Taulukko1[[#This Row],[Rivivalinta]],Sheet1!$C$1:$E$42,3,FALSE)</f>
        <v>Off balance sheet exposures</v>
      </c>
      <c r="E1266" s="1" t="s">
        <v>77</v>
      </c>
      <c r="F1266" s="2">
        <v>42004</v>
      </c>
      <c r="G1266" s="6">
        <v>877</v>
      </c>
    </row>
    <row r="1267" spans="1:7" x14ac:dyDescent="0.2">
      <c r="A1267" s="5">
        <v>28</v>
      </c>
      <c r="B1267" s="4" t="s">
        <v>31</v>
      </c>
      <c r="C1267" s="4" t="str">
        <f>VLOOKUP(Taulukko1[[#This Row],[Rivivalinta]],Sheet1!$C$1:$E$42,2,FALSE)</f>
        <v>Kostnader/intäkter, %</v>
      </c>
      <c r="D1267" s="4" t="str">
        <f>VLOOKUP(Taulukko1[[#This Row],[Rivivalinta]],Sheet1!$C$1:$E$42,3,FALSE)</f>
        <v>Cost/income ratio, %</v>
      </c>
      <c r="E1267" s="1" t="s">
        <v>77</v>
      </c>
      <c r="F1267" s="2">
        <v>42004</v>
      </c>
      <c r="G1267" s="7">
        <v>0.77065527065527062</v>
      </c>
    </row>
    <row r="1268" spans="1:7" x14ac:dyDescent="0.2">
      <c r="A1268" s="5">
        <v>29</v>
      </c>
      <c r="B1268" s="4" t="s">
        <v>32</v>
      </c>
      <c r="C1268" s="4" t="str">
        <f>VLOOKUP(Taulukko1[[#This Row],[Rivivalinta]],Sheet1!$C$1:$E$42,2,FALSE)</f>
        <v>Nödlidande exponeringar/Exponeringar, %</v>
      </c>
      <c r="D1268" s="4" t="str">
        <f>VLOOKUP(Taulukko1[[#This Row],[Rivivalinta]],Sheet1!$C$1:$E$42,3,FALSE)</f>
        <v>Non-performing exposures/Exposures, %</v>
      </c>
      <c r="E1268" s="1" t="s">
        <v>77</v>
      </c>
      <c r="F1268" s="2">
        <v>42004</v>
      </c>
      <c r="G1268" s="7"/>
    </row>
    <row r="1269" spans="1:7" x14ac:dyDescent="0.2">
      <c r="A1269" s="5">
        <v>30</v>
      </c>
      <c r="B1269" s="4" t="s">
        <v>33</v>
      </c>
      <c r="C1269" s="4" t="str">
        <f>VLOOKUP(Taulukko1[[#This Row],[Rivivalinta]],Sheet1!$C$1:$E$42,2,FALSE)</f>
        <v>Upplupna avsättningar på nödlidande exponeringar/Nödlidande Exponeringar, %</v>
      </c>
      <c r="D1269" s="4" t="str">
        <f>VLOOKUP(Taulukko1[[#This Row],[Rivivalinta]],Sheet1!$C$1:$E$42,3,FALSE)</f>
        <v>Accumulated impairments on non-performing exposures/Non-performing exposures, %</v>
      </c>
      <c r="E1269" s="1" t="s">
        <v>77</v>
      </c>
      <c r="F1269" s="2">
        <v>42004</v>
      </c>
      <c r="G1269" s="7" t="s">
        <v>67</v>
      </c>
    </row>
    <row r="1270" spans="1:7" x14ac:dyDescent="0.2">
      <c r="A1270" s="5">
        <v>31</v>
      </c>
      <c r="B1270" s="4" t="s">
        <v>34</v>
      </c>
      <c r="C1270" s="4" t="str">
        <f>VLOOKUP(Taulukko1[[#This Row],[Rivivalinta]],Sheet1!$C$1:$E$42,2,FALSE)</f>
        <v>Kapitalbas</v>
      </c>
      <c r="D1270" s="4" t="str">
        <f>VLOOKUP(Taulukko1[[#This Row],[Rivivalinta]],Sheet1!$C$1:$E$42,3,FALSE)</f>
        <v>Own funds</v>
      </c>
      <c r="E1270" s="1" t="s">
        <v>77</v>
      </c>
      <c r="F1270" s="2">
        <v>42004</v>
      </c>
      <c r="G1270" s="6">
        <v>3471.1410000000001</v>
      </c>
    </row>
    <row r="1271" spans="1:7" x14ac:dyDescent="0.2">
      <c r="A1271" s="5">
        <v>32</v>
      </c>
      <c r="B1271" s="4" t="s">
        <v>35</v>
      </c>
      <c r="C1271" s="4" t="str">
        <f>VLOOKUP(Taulukko1[[#This Row],[Rivivalinta]],Sheet1!$C$1:$E$42,2,FALSE)</f>
        <v>Kärnprimärkapital (CET 1)</v>
      </c>
      <c r="D1271" s="4" t="str">
        <f>VLOOKUP(Taulukko1[[#This Row],[Rivivalinta]],Sheet1!$C$1:$E$42,3,FALSE)</f>
        <v>Common equity tier 1 capital (CET1)</v>
      </c>
      <c r="E1271" s="1" t="s">
        <v>77</v>
      </c>
      <c r="F1271" s="2">
        <v>42004</v>
      </c>
      <c r="G1271" s="6">
        <v>3287.3539999999998</v>
      </c>
    </row>
    <row r="1272" spans="1:7" x14ac:dyDescent="0.2">
      <c r="A1272" s="5">
        <v>33</v>
      </c>
      <c r="B1272" s="4" t="s">
        <v>36</v>
      </c>
      <c r="C1272" s="4" t="str">
        <f>VLOOKUP(Taulukko1[[#This Row],[Rivivalinta]],Sheet1!$C$1:$E$42,2,FALSE)</f>
        <v>Övrigt primärkapital (AT 1)</v>
      </c>
      <c r="D1272" s="4" t="str">
        <f>VLOOKUP(Taulukko1[[#This Row],[Rivivalinta]],Sheet1!$C$1:$E$42,3,FALSE)</f>
        <v>Additional tier 1 capital (AT 1)</v>
      </c>
      <c r="E1272" s="1" t="s">
        <v>77</v>
      </c>
      <c r="F1272" s="2">
        <v>42004</v>
      </c>
      <c r="G1272" s="6">
        <v>119.434</v>
      </c>
    </row>
    <row r="1273" spans="1:7" x14ac:dyDescent="0.2">
      <c r="A1273" s="5">
        <v>34</v>
      </c>
      <c r="B1273" s="4" t="s">
        <v>37</v>
      </c>
      <c r="C1273" s="4" t="str">
        <f>VLOOKUP(Taulukko1[[#This Row],[Rivivalinta]],Sheet1!$C$1:$E$42,2,FALSE)</f>
        <v>Supplementärkapital (T2)</v>
      </c>
      <c r="D1273" s="4" t="str">
        <f>VLOOKUP(Taulukko1[[#This Row],[Rivivalinta]],Sheet1!$C$1:$E$42,3,FALSE)</f>
        <v>Tier 2 capital (T2)</v>
      </c>
      <c r="E1273" s="1" t="s">
        <v>77</v>
      </c>
      <c r="F1273" s="2">
        <v>42004</v>
      </c>
      <c r="G1273" s="6">
        <v>64.352999999999994</v>
      </c>
    </row>
    <row r="1274" spans="1:7" x14ac:dyDescent="0.2">
      <c r="A1274" s="5">
        <v>35</v>
      </c>
      <c r="B1274" s="4" t="s">
        <v>38</v>
      </c>
      <c r="C1274" s="4" t="str">
        <f>VLOOKUP(Taulukko1[[#This Row],[Rivivalinta]],Sheet1!$C$1:$E$42,2,FALSE)</f>
        <v>Summa kapitalrelationer, %</v>
      </c>
      <c r="D1274" s="4" t="str">
        <f>VLOOKUP(Taulukko1[[#This Row],[Rivivalinta]],Sheet1!$C$1:$E$42,3,FALSE)</f>
        <v>Own funds ratio, %</v>
      </c>
      <c r="E1274" s="1" t="s">
        <v>77</v>
      </c>
      <c r="F1274" s="2">
        <v>42004</v>
      </c>
      <c r="G1274" s="7">
        <v>0.21696643613695171</v>
      </c>
    </row>
    <row r="1275" spans="1:7" x14ac:dyDescent="0.2">
      <c r="A1275" s="5">
        <v>36</v>
      </c>
      <c r="B1275" s="4" t="s">
        <v>39</v>
      </c>
      <c r="C1275" s="4" t="str">
        <f>VLOOKUP(Taulukko1[[#This Row],[Rivivalinta]],Sheet1!$C$1:$E$42,2,FALSE)</f>
        <v>Primärkapitalrelation, %</v>
      </c>
      <c r="D1275" s="4" t="str">
        <f>VLOOKUP(Taulukko1[[#This Row],[Rivivalinta]],Sheet1!$C$1:$E$42,3,FALSE)</f>
        <v>Tier 1 ratio, %</v>
      </c>
      <c r="E1275" s="1" t="s">
        <v>77</v>
      </c>
      <c r="F1275" s="2">
        <v>42004</v>
      </c>
      <c r="G1275" s="7">
        <v>0.21294400055605156</v>
      </c>
    </row>
    <row r="1276" spans="1:7" x14ac:dyDescent="0.2">
      <c r="A1276" s="5">
        <v>37</v>
      </c>
      <c r="B1276" s="4" t="s">
        <v>40</v>
      </c>
      <c r="C1276" s="4" t="str">
        <f>VLOOKUP(Taulukko1[[#This Row],[Rivivalinta]],Sheet1!$C$1:$E$42,2,FALSE)</f>
        <v>Kärnprimärkapitalrelation, %</v>
      </c>
      <c r="D1276" s="4" t="str">
        <f>VLOOKUP(Taulukko1[[#This Row],[Rivivalinta]],Sheet1!$C$1:$E$42,3,FALSE)</f>
        <v>CET 1 ratio, %</v>
      </c>
      <c r="E1276" s="1" t="s">
        <v>77</v>
      </c>
      <c r="F1276" s="2">
        <v>42004</v>
      </c>
      <c r="G1276" s="7">
        <v>0.20547868314786197</v>
      </c>
    </row>
    <row r="1277" spans="1:7" x14ac:dyDescent="0.2">
      <c r="A1277" s="5">
        <v>38</v>
      </c>
      <c r="B1277" s="4" t="s">
        <v>41</v>
      </c>
      <c r="C1277" s="4" t="str">
        <f>VLOOKUP(Taulukko1[[#This Row],[Rivivalinta]],Sheet1!$C$1:$E$42,2,FALSE)</f>
        <v>Summa exponeringsbelopp (RWA)</v>
      </c>
      <c r="D1277" s="4" t="str">
        <f>VLOOKUP(Taulukko1[[#This Row],[Rivivalinta]],Sheet1!$C$1:$E$42,3,FALSE)</f>
        <v>Total risk weighted assets (RWA)</v>
      </c>
      <c r="E1277" s="1" t="s">
        <v>77</v>
      </c>
      <c r="F1277" s="2">
        <v>42004</v>
      </c>
      <c r="G1277" s="6">
        <v>15998.516</v>
      </c>
    </row>
    <row r="1278" spans="1:7" x14ac:dyDescent="0.2">
      <c r="A1278" s="5">
        <v>39</v>
      </c>
      <c r="B1278" s="4" t="s">
        <v>42</v>
      </c>
      <c r="C1278" s="4" t="str">
        <f>VLOOKUP(Taulukko1[[#This Row],[Rivivalinta]],Sheet1!$C$1:$E$42,2,FALSE)</f>
        <v>Exponeringsbelopp för kredit-, motpart- och utspädningsrisker</v>
      </c>
      <c r="D1278" s="4" t="str">
        <f>VLOOKUP(Taulukko1[[#This Row],[Rivivalinta]],Sheet1!$C$1:$E$42,3,FALSE)</f>
        <v>Credit and counterparty risks</v>
      </c>
      <c r="E1278" s="1" t="s">
        <v>77</v>
      </c>
      <c r="F1278" s="2">
        <v>42004</v>
      </c>
      <c r="G1278" s="6">
        <v>13881.33</v>
      </c>
    </row>
    <row r="1279" spans="1:7" x14ac:dyDescent="0.2">
      <c r="A1279" s="5">
        <v>40</v>
      </c>
      <c r="B1279" s="4" t="s">
        <v>43</v>
      </c>
      <c r="C1279" s="4" t="str">
        <f>VLOOKUP(Taulukko1[[#This Row],[Rivivalinta]],Sheet1!$C$1:$E$42,2,FALSE)</f>
        <v>Exponeringsbelopp för positions-, valutakurs- och råvarurisker</v>
      </c>
      <c r="D1279" s="4" t="str">
        <f>VLOOKUP(Taulukko1[[#This Row],[Rivivalinta]],Sheet1!$C$1:$E$42,3,FALSE)</f>
        <v>Position, currency and commodity risks</v>
      </c>
      <c r="E1279" s="1" t="s">
        <v>77</v>
      </c>
      <c r="F1279" s="2">
        <v>42004</v>
      </c>
      <c r="G1279" s="6">
        <v>851.86900000000003</v>
      </c>
    </row>
    <row r="1280" spans="1:7" x14ac:dyDescent="0.2">
      <c r="A1280" s="5">
        <v>41</v>
      </c>
      <c r="B1280" s="4" t="s">
        <v>44</v>
      </c>
      <c r="C1280" s="4" t="str">
        <f>VLOOKUP(Taulukko1[[#This Row],[Rivivalinta]],Sheet1!$C$1:$E$42,2,FALSE)</f>
        <v>Exponeringsbelopp för operativ risk</v>
      </c>
      <c r="D1280" s="4" t="str">
        <f>VLOOKUP(Taulukko1[[#This Row],[Rivivalinta]],Sheet1!$C$1:$E$42,3,FALSE)</f>
        <v>Operational risks</v>
      </c>
      <c r="E1280" s="1" t="s">
        <v>77</v>
      </c>
      <c r="F1280" s="2">
        <v>42004</v>
      </c>
      <c r="G1280" s="6">
        <v>1265.317</v>
      </c>
    </row>
    <row r="1281" spans="1:7" x14ac:dyDescent="0.2">
      <c r="A1281" s="5">
        <v>42</v>
      </c>
      <c r="B1281" s="4" t="s">
        <v>45</v>
      </c>
      <c r="C1281" s="4" t="str">
        <f>VLOOKUP(Taulukko1[[#This Row],[Rivivalinta]],Sheet1!$C$1:$E$42,2,FALSE)</f>
        <v>Övriga riskexponeringar</v>
      </c>
      <c r="D1281" s="4" t="str">
        <f>VLOOKUP(Taulukko1[[#This Row],[Rivivalinta]],Sheet1!$C$1:$E$42,3,FALSE)</f>
        <v>Other risks</v>
      </c>
      <c r="E1281" s="1" t="s">
        <v>77</v>
      </c>
      <c r="F1281" s="2">
        <v>42004</v>
      </c>
      <c r="G1281" s="6"/>
    </row>
    <row r="1282" spans="1:7" x14ac:dyDescent="0.2">
      <c r="A1282" s="5">
        <v>1</v>
      </c>
      <c r="B1282" s="4" t="s">
        <v>5</v>
      </c>
      <c r="C1282" s="4" t="str">
        <f>VLOOKUP(Taulukko1[[#This Row],[Rivivalinta]],Sheet1!$C$1:$E$42,2,FALSE)</f>
        <v>Räntenetto</v>
      </c>
      <c r="D1282" s="4" t="str">
        <f>VLOOKUP(Taulukko1[[#This Row],[Rivivalinta]],Sheet1!$C$1:$E$42,3,FALSE)</f>
        <v>Net interest margin</v>
      </c>
      <c r="E1282" s="1" t="s">
        <v>78</v>
      </c>
      <c r="F1282" s="2">
        <v>42004</v>
      </c>
      <c r="G1282" s="6">
        <v>2363</v>
      </c>
    </row>
    <row r="1283" spans="1:7" x14ac:dyDescent="0.2">
      <c r="A1283" s="5">
        <v>2</v>
      </c>
      <c r="B1283" s="4" t="s">
        <v>7</v>
      </c>
      <c r="C1283" s="4" t="str">
        <f>VLOOKUP(Taulukko1[[#This Row],[Rivivalinta]],Sheet1!$C$1:$E$42,2,FALSE)</f>
        <v>Netto, avgifts- och provisionsintäkter</v>
      </c>
      <c r="D1283" s="4" t="str">
        <f>VLOOKUP(Taulukko1[[#This Row],[Rivivalinta]],Sheet1!$C$1:$E$42,3,FALSE)</f>
        <v>Net fee and commission income</v>
      </c>
      <c r="E1283" s="1" t="s">
        <v>78</v>
      </c>
      <c r="F1283" s="2">
        <v>42004</v>
      </c>
      <c r="G1283" s="6">
        <v>876</v>
      </c>
    </row>
    <row r="1284" spans="1:7" x14ac:dyDescent="0.2">
      <c r="A1284" s="5">
        <v>3</v>
      </c>
      <c r="B1284" s="4" t="s">
        <v>8</v>
      </c>
      <c r="C1284" s="4" t="str">
        <f>VLOOKUP(Taulukko1[[#This Row],[Rivivalinta]],Sheet1!$C$1:$E$42,2,FALSE)</f>
        <v>Avgifts- och provisionsintäkter</v>
      </c>
      <c r="D1284" s="4" t="str">
        <f>VLOOKUP(Taulukko1[[#This Row],[Rivivalinta]],Sheet1!$C$1:$E$42,3,FALSE)</f>
        <v>Fee and commission income</v>
      </c>
      <c r="E1284" s="1" t="s">
        <v>78</v>
      </c>
      <c r="F1284" s="2">
        <v>42004</v>
      </c>
      <c r="G1284" s="6">
        <v>1046</v>
      </c>
    </row>
    <row r="1285" spans="1:7" x14ac:dyDescent="0.2">
      <c r="A1285" s="5">
        <v>4</v>
      </c>
      <c r="B1285" s="4" t="s">
        <v>9</v>
      </c>
      <c r="C1285" s="4" t="str">
        <f>VLOOKUP(Taulukko1[[#This Row],[Rivivalinta]],Sheet1!$C$1:$E$42,2,FALSE)</f>
        <v>Avgifts- och provisionskostnader</v>
      </c>
      <c r="D1285" s="4" t="str">
        <f>VLOOKUP(Taulukko1[[#This Row],[Rivivalinta]],Sheet1!$C$1:$E$42,3,FALSE)</f>
        <v>Fee and commission expenses</v>
      </c>
      <c r="E1285" s="1" t="s">
        <v>78</v>
      </c>
      <c r="F1285" s="2">
        <v>42004</v>
      </c>
      <c r="G1285" s="6">
        <v>170</v>
      </c>
    </row>
    <row r="1286" spans="1:7" x14ac:dyDescent="0.2">
      <c r="A1286" s="5">
        <v>5</v>
      </c>
      <c r="B1286" s="4" t="s">
        <v>10</v>
      </c>
      <c r="C1286" s="4" t="str">
        <f>VLOOKUP(Taulukko1[[#This Row],[Rivivalinta]],Sheet1!$C$1:$E$42,2,FALSE)</f>
        <v>Nettointäkter från handel och investeringar</v>
      </c>
      <c r="D1286" s="4" t="str">
        <f>VLOOKUP(Taulukko1[[#This Row],[Rivivalinta]],Sheet1!$C$1:$E$42,3,FALSE)</f>
        <v>Net trading and investing income</v>
      </c>
      <c r="E1286" s="1" t="s">
        <v>78</v>
      </c>
      <c r="F1286" s="2">
        <v>42004</v>
      </c>
      <c r="G1286" s="6">
        <v>112</v>
      </c>
    </row>
    <row r="1287" spans="1:7" x14ac:dyDescent="0.2">
      <c r="A1287" s="5">
        <v>6</v>
      </c>
      <c r="B1287" s="4" t="s">
        <v>11</v>
      </c>
      <c r="C1287" s="4" t="str">
        <f>VLOOKUP(Taulukko1[[#This Row],[Rivivalinta]],Sheet1!$C$1:$E$42,2,FALSE)</f>
        <v>Övriga intäkter</v>
      </c>
      <c r="D1287" s="4" t="str">
        <f>VLOOKUP(Taulukko1[[#This Row],[Rivivalinta]],Sheet1!$C$1:$E$42,3,FALSE)</f>
        <v>Other income</v>
      </c>
      <c r="E1287" s="1" t="s">
        <v>78</v>
      </c>
      <c r="F1287" s="2">
        <v>42004</v>
      </c>
      <c r="G1287" s="6">
        <v>239</v>
      </c>
    </row>
    <row r="1288" spans="1:7" x14ac:dyDescent="0.2">
      <c r="A1288" s="5">
        <v>7</v>
      </c>
      <c r="B1288" s="4" t="s">
        <v>12</v>
      </c>
      <c r="C1288" s="4" t="str">
        <f>VLOOKUP(Taulukko1[[#This Row],[Rivivalinta]],Sheet1!$C$1:$E$42,2,FALSE)</f>
        <v>Totala inkomster</v>
      </c>
      <c r="D1288" s="4" t="str">
        <f>VLOOKUP(Taulukko1[[#This Row],[Rivivalinta]],Sheet1!$C$1:$E$42,3,FALSE)</f>
        <v>Total income</v>
      </c>
      <c r="E1288" s="1" t="s">
        <v>78</v>
      </c>
      <c r="F1288" s="2">
        <v>42004</v>
      </c>
      <c r="G1288" s="6">
        <v>3590</v>
      </c>
    </row>
    <row r="1289" spans="1:7" x14ac:dyDescent="0.2">
      <c r="A1289" s="5">
        <v>8</v>
      </c>
      <c r="B1289" s="4" t="s">
        <v>13</v>
      </c>
      <c r="C1289" s="4" t="str">
        <f>VLOOKUP(Taulukko1[[#This Row],[Rivivalinta]],Sheet1!$C$1:$E$42,2,FALSE)</f>
        <v>Totala kostnader</v>
      </c>
      <c r="D1289" s="4" t="str">
        <f>VLOOKUP(Taulukko1[[#This Row],[Rivivalinta]],Sheet1!$C$1:$E$42,3,FALSE)</f>
        <v>Total expenses</v>
      </c>
      <c r="E1289" s="1" t="s">
        <v>78</v>
      </c>
      <c r="F1289" s="2">
        <v>42004</v>
      </c>
      <c r="G1289" s="6">
        <v>2663</v>
      </c>
    </row>
    <row r="1290" spans="1:7" x14ac:dyDescent="0.2">
      <c r="A1290" s="5">
        <v>9</v>
      </c>
      <c r="B1290" s="4" t="s">
        <v>14</v>
      </c>
      <c r="C1290" s="4" t="str">
        <f>VLOOKUP(Taulukko1[[#This Row],[Rivivalinta]],Sheet1!$C$1:$E$42,2,FALSE)</f>
        <v>Nedskrivningar av lån och fordringar</v>
      </c>
      <c r="D1290" s="4" t="str">
        <f>VLOOKUP(Taulukko1[[#This Row],[Rivivalinta]],Sheet1!$C$1:$E$42,3,FALSE)</f>
        <v>Impairments on loans and receivables</v>
      </c>
      <c r="E1290" s="1" t="s">
        <v>78</v>
      </c>
      <c r="F1290" s="2">
        <v>42004</v>
      </c>
      <c r="G1290" s="6">
        <v>453</v>
      </c>
    </row>
    <row r="1291" spans="1:7" x14ac:dyDescent="0.2">
      <c r="A1291" s="5">
        <v>10</v>
      </c>
      <c r="B1291" s="4" t="s">
        <v>15</v>
      </c>
      <c r="C1291" s="4" t="str">
        <f>VLOOKUP(Taulukko1[[#This Row],[Rivivalinta]],Sheet1!$C$1:$E$42,2,FALSE)</f>
        <v>Rörelsevinst/-förlust</v>
      </c>
      <c r="D1291" s="4" t="str">
        <f>VLOOKUP(Taulukko1[[#This Row],[Rivivalinta]],Sheet1!$C$1:$E$42,3,FALSE)</f>
        <v>Operatingprofit/-loss</v>
      </c>
      <c r="E1291" s="1" t="s">
        <v>78</v>
      </c>
      <c r="F1291" s="2">
        <v>42004</v>
      </c>
      <c r="G1291" s="6">
        <v>474</v>
      </c>
    </row>
    <row r="1292" spans="1:7" x14ac:dyDescent="0.2">
      <c r="A1292" s="5">
        <v>11</v>
      </c>
      <c r="B1292" s="4" t="s">
        <v>16</v>
      </c>
      <c r="C1292" s="4" t="str">
        <f>VLOOKUP(Taulukko1[[#This Row],[Rivivalinta]],Sheet1!$C$1:$E$42,2,FALSE)</f>
        <v>Kontanta medel och kassabehållning hos centralbanker</v>
      </c>
      <c r="D1292" s="4" t="str">
        <f>VLOOKUP(Taulukko1[[#This Row],[Rivivalinta]],Sheet1!$C$1:$E$42,3,FALSE)</f>
        <v>Cash and cash balances at central banks</v>
      </c>
      <c r="E1292" s="1" t="s">
        <v>78</v>
      </c>
      <c r="F1292" s="2">
        <v>42004</v>
      </c>
      <c r="G1292" s="6">
        <v>6140</v>
      </c>
    </row>
    <row r="1293" spans="1:7" x14ac:dyDescent="0.2">
      <c r="A1293" s="5">
        <v>12</v>
      </c>
      <c r="B1293" s="4" t="s">
        <v>17</v>
      </c>
      <c r="C1293" s="4" t="str">
        <f>VLOOKUP(Taulukko1[[#This Row],[Rivivalinta]],Sheet1!$C$1:$E$42,2,FALSE)</f>
        <v>Lån och förskott till kreditinstitut</v>
      </c>
      <c r="D1293" s="4" t="str">
        <f>VLOOKUP(Taulukko1[[#This Row],[Rivivalinta]],Sheet1!$C$1:$E$42,3,FALSE)</f>
        <v>Loans and advances to credit institutions</v>
      </c>
      <c r="E1293" s="1" t="s">
        <v>78</v>
      </c>
      <c r="F1293" s="2">
        <v>42004</v>
      </c>
      <c r="G1293" s="6">
        <v>8828</v>
      </c>
    </row>
    <row r="1294" spans="1:7" x14ac:dyDescent="0.2">
      <c r="A1294" s="5">
        <v>13</v>
      </c>
      <c r="B1294" s="4" t="s">
        <v>18</v>
      </c>
      <c r="C1294" s="4" t="str">
        <f>VLOOKUP(Taulukko1[[#This Row],[Rivivalinta]],Sheet1!$C$1:$E$42,2,FALSE)</f>
        <v>Lån och förskott till allmänheten och offentliga samfund</v>
      </c>
      <c r="D1294" s="4" t="str">
        <f>VLOOKUP(Taulukko1[[#This Row],[Rivivalinta]],Sheet1!$C$1:$E$42,3,FALSE)</f>
        <v>Loans and advances to the public and public sector entities</v>
      </c>
      <c r="E1294" s="1" t="s">
        <v>78</v>
      </c>
      <c r="F1294" s="2">
        <v>42004</v>
      </c>
      <c r="G1294" s="6">
        <v>110409</v>
      </c>
    </row>
    <row r="1295" spans="1:7" x14ac:dyDescent="0.2">
      <c r="A1295" s="5">
        <v>14</v>
      </c>
      <c r="B1295" s="4" t="s">
        <v>19</v>
      </c>
      <c r="C1295" s="4" t="str">
        <f>VLOOKUP(Taulukko1[[#This Row],[Rivivalinta]],Sheet1!$C$1:$E$42,2,FALSE)</f>
        <v>Värdepapper</v>
      </c>
      <c r="D1295" s="4" t="str">
        <f>VLOOKUP(Taulukko1[[#This Row],[Rivivalinta]],Sheet1!$C$1:$E$42,3,FALSE)</f>
        <v>Debt securities</v>
      </c>
      <c r="E1295" s="1" t="s">
        <v>78</v>
      </c>
      <c r="F1295" s="2">
        <v>42004</v>
      </c>
      <c r="G1295" s="6">
        <v>3855</v>
      </c>
    </row>
    <row r="1296" spans="1:7" x14ac:dyDescent="0.2">
      <c r="A1296" s="5">
        <v>15</v>
      </c>
      <c r="B1296" s="4" t="s">
        <v>20</v>
      </c>
      <c r="C1296" s="4" t="str">
        <f>VLOOKUP(Taulukko1[[#This Row],[Rivivalinta]],Sheet1!$C$1:$E$42,2,FALSE)</f>
        <v xml:space="preserve">Derivat </v>
      </c>
      <c r="D1296" s="4" t="str">
        <f>VLOOKUP(Taulukko1[[#This Row],[Rivivalinta]],Sheet1!$C$1:$E$42,3,FALSE)</f>
        <v xml:space="preserve">Derivatives </v>
      </c>
      <c r="E1296" s="1" t="s">
        <v>78</v>
      </c>
      <c r="F1296" s="2">
        <v>42004</v>
      </c>
      <c r="G1296" s="6">
        <v>143</v>
      </c>
    </row>
    <row r="1297" spans="1:7" x14ac:dyDescent="0.2">
      <c r="A1297" s="5">
        <v>16</v>
      </c>
      <c r="B1297" s="4" t="s">
        <v>21</v>
      </c>
      <c r="C1297" s="4" t="str">
        <f>VLOOKUP(Taulukko1[[#This Row],[Rivivalinta]],Sheet1!$C$1:$E$42,2,FALSE)</f>
        <v>Övriga tillgångar</v>
      </c>
      <c r="D1297" s="4" t="str">
        <f>VLOOKUP(Taulukko1[[#This Row],[Rivivalinta]],Sheet1!$C$1:$E$42,3,FALSE)</f>
        <v>Other assets</v>
      </c>
      <c r="E1297" s="1" t="s">
        <v>78</v>
      </c>
      <c r="F1297" s="2">
        <v>42004</v>
      </c>
      <c r="G1297" s="6">
        <v>9328</v>
      </c>
    </row>
    <row r="1298" spans="1:7" x14ac:dyDescent="0.2">
      <c r="A1298" s="5">
        <v>17</v>
      </c>
      <c r="B1298" s="4" t="s">
        <v>22</v>
      </c>
      <c r="C1298" s="4" t="str">
        <f>VLOOKUP(Taulukko1[[#This Row],[Rivivalinta]],Sheet1!$C$1:$E$42,2,FALSE)</f>
        <v>SUMMA TILLGÅNGAR</v>
      </c>
      <c r="D1298" s="4" t="str">
        <f>VLOOKUP(Taulukko1[[#This Row],[Rivivalinta]],Sheet1!$C$1:$E$42,3,FALSE)</f>
        <v>TOTAL ASSETS</v>
      </c>
      <c r="E1298" s="1" t="s">
        <v>78</v>
      </c>
      <c r="F1298" s="2">
        <v>42004</v>
      </c>
      <c r="G1298" s="6">
        <v>138703</v>
      </c>
    </row>
    <row r="1299" spans="1:7" x14ac:dyDescent="0.2">
      <c r="A1299" s="5">
        <v>18</v>
      </c>
      <c r="B1299" s="4" t="s">
        <v>23</v>
      </c>
      <c r="C1299" s="4" t="str">
        <f>VLOOKUP(Taulukko1[[#This Row],[Rivivalinta]],Sheet1!$C$1:$E$42,2,FALSE)</f>
        <v>Inlåning från kreditinstitut</v>
      </c>
      <c r="D1299" s="4" t="str">
        <f>VLOOKUP(Taulukko1[[#This Row],[Rivivalinta]],Sheet1!$C$1:$E$42,3,FALSE)</f>
        <v>Deposits from credit institutions</v>
      </c>
      <c r="E1299" s="1" t="s">
        <v>78</v>
      </c>
      <c r="F1299" s="2">
        <v>42004</v>
      </c>
      <c r="G1299" s="6">
        <v>2016</v>
      </c>
    </row>
    <row r="1300" spans="1:7" x14ac:dyDescent="0.2">
      <c r="A1300" s="5">
        <v>19</v>
      </c>
      <c r="B1300" s="4" t="s">
        <v>24</v>
      </c>
      <c r="C1300" s="4" t="str">
        <f>VLOOKUP(Taulukko1[[#This Row],[Rivivalinta]],Sheet1!$C$1:$E$42,2,FALSE)</f>
        <v>Inlåning från allmänheten och offentliga samfund</v>
      </c>
      <c r="D1300" s="4" t="str">
        <f>VLOOKUP(Taulukko1[[#This Row],[Rivivalinta]],Sheet1!$C$1:$E$42,3,FALSE)</f>
        <v>Deposits from the public and public sector entities</v>
      </c>
      <c r="E1300" s="1" t="s">
        <v>78</v>
      </c>
      <c r="F1300" s="2">
        <v>42004</v>
      </c>
      <c r="G1300" s="6">
        <v>110770</v>
      </c>
    </row>
    <row r="1301" spans="1:7" x14ac:dyDescent="0.2">
      <c r="A1301" s="5">
        <v>20</v>
      </c>
      <c r="B1301" s="4" t="s">
        <v>25</v>
      </c>
      <c r="C1301" s="4" t="str">
        <f>VLOOKUP(Taulukko1[[#This Row],[Rivivalinta]],Sheet1!$C$1:$E$42,2,FALSE)</f>
        <v>Emitterade skuldebrev</v>
      </c>
      <c r="D1301" s="4" t="str">
        <f>VLOOKUP(Taulukko1[[#This Row],[Rivivalinta]],Sheet1!$C$1:$E$42,3,FALSE)</f>
        <v>Debt securities issued</v>
      </c>
      <c r="E1301" s="1" t="s">
        <v>78</v>
      </c>
      <c r="F1301" s="2">
        <v>42004</v>
      </c>
      <c r="G1301" s="6">
        <v>2757</v>
      </c>
    </row>
    <row r="1302" spans="1:7" x14ac:dyDescent="0.2">
      <c r="A1302" s="5">
        <v>22</v>
      </c>
      <c r="B1302" s="4" t="s">
        <v>26</v>
      </c>
      <c r="C1302" s="4" t="str">
        <f>VLOOKUP(Taulukko1[[#This Row],[Rivivalinta]],Sheet1!$C$1:$E$42,2,FALSE)</f>
        <v>Derivat</v>
      </c>
      <c r="D1302" s="4" t="str">
        <f>VLOOKUP(Taulukko1[[#This Row],[Rivivalinta]],Sheet1!$C$1:$E$42,3,FALSE)</f>
        <v>Derivatives</v>
      </c>
      <c r="E1302" s="1" t="s">
        <v>78</v>
      </c>
      <c r="F1302" s="2">
        <v>42004</v>
      </c>
      <c r="G1302" s="6"/>
    </row>
    <row r="1303" spans="1:7" x14ac:dyDescent="0.2">
      <c r="A1303" s="5">
        <v>23</v>
      </c>
      <c r="B1303" s="4" t="s">
        <v>27</v>
      </c>
      <c r="C1303" s="4" t="str">
        <f>VLOOKUP(Taulukko1[[#This Row],[Rivivalinta]],Sheet1!$C$1:$E$42,2,FALSE)</f>
        <v>Eget kapital</v>
      </c>
      <c r="D1303" s="4" t="str">
        <f>VLOOKUP(Taulukko1[[#This Row],[Rivivalinta]],Sheet1!$C$1:$E$42,3,FALSE)</f>
        <v>Total equity</v>
      </c>
      <c r="E1303" s="1" t="s">
        <v>78</v>
      </c>
      <c r="F1303" s="2">
        <v>42004</v>
      </c>
      <c r="G1303" s="6">
        <v>17753</v>
      </c>
    </row>
    <row r="1304" spans="1:7" x14ac:dyDescent="0.2">
      <c r="A1304" s="5">
        <v>21</v>
      </c>
      <c r="B1304" s="4" t="s">
        <v>28</v>
      </c>
      <c r="C1304" s="4" t="str">
        <f>VLOOKUP(Taulukko1[[#This Row],[Rivivalinta]],Sheet1!$C$1:$E$42,2,FALSE)</f>
        <v>Övriga skulder</v>
      </c>
      <c r="D1304" s="4" t="str">
        <f>VLOOKUP(Taulukko1[[#This Row],[Rivivalinta]],Sheet1!$C$1:$E$42,3,FALSE)</f>
        <v>Other liabilities</v>
      </c>
      <c r="E1304" s="1" t="s">
        <v>78</v>
      </c>
      <c r="F1304" s="2">
        <v>42004</v>
      </c>
      <c r="G1304" s="6">
        <v>5407</v>
      </c>
    </row>
    <row r="1305" spans="1:7" x14ac:dyDescent="0.2">
      <c r="A1305" s="5">
        <v>24</v>
      </c>
      <c r="B1305" s="4" t="s">
        <v>29</v>
      </c>
      <c r="C1305" s="4" t="str">
        <f>VLOOKUP(Taulukko1[[#This Row],[Rivivalinta]],Sheet1!$C$1:$E$42,2,FALSE)</f>
        <v>SUMMA EGET KAPITAL OCH SKULDER</v>
      </c>
      <c r="D1305" s="4" t="str">
        <f>VLOOKUP(Taulukko1[[#This Row],[Rivivalinta]],Sheet1!$C$1:$E$42,3,FALSE)</f>
        <v>TOTAL EQUITY AND LIABILITIES</v>
      </c>
      <c r="E1305" s="1" t="s">
        <v>78</v>
      </c>
      <c r="F1305" s="2">
        <v>42004</v>
      </c>
      <c r="G1305" s="6">
        <v>138703</v>
      </c>
    </row>
    <row r="1306" spans="1:7" x14ac:dyDescent="0.2">
      <c r="A1306" s="5">
        <v>25</v>
      </c>
      <c r="B1306" s="4" t="s">
        <v>30</v>
      </c>
      <c r="C1306" s="4" t="str">
        <f>VLOOKUP(Taulukko1[[#This Row],[Rivivalinta]],Sheet1!$C$1:$E$42,2,FALSE)</f>
        <v>Exponering utanför balansräkningen</v>
      </c>
      <c r="D1306" s="4" t="str">
        <f>VLOOKUP(Taulukko1[[#This Row],[Rivivalinta]],Sheet1!$C$1:$E$42,3,FALSE)</f>
        <v>Off balance sheet exposures</v>
      </c>
      <c r="E1306" s="1" t="s">
        <v>78</v>
      </c>
      <c r="F1306" s="2">
        <v>42004</v>
      </c>
      <c r="G1306" s="6">
        <v>4129</v>
      </c>
    </row>
    <row r="1307" spans="1:7" x14ac:dyDescent="0.2">
      <c r="A1307" s="5">
        <v>28</v>
      </c>
      <c r="B1307" s="4" t="s">
        <v>31</v>
      </c>
      <c r="C1307" s="4" t="str">
        <f>VLOOKUP(Taulukko1[[#This Row],[Rivivalinta]],Sheet1!$C$1:$E$42,2,FALSE)</f>
        <v>Kostnader/intäkter, %</v>
      </c>
      <c r="D1307" s="4" t="str">
        <f>VLOOKUP(Taulukko1[[#This Row],[Rivivalinta]],Sheet1!$C$1:$E$42,3,FALSE)</f>
        <v>Cost/income ratio, %</v>
      </c>
      <c r="E1307" s="1" t="s">
        <v>78</v>
      </c>
      <c r="F1307" s="2">
        <v>42004</v>
      </c>
      <c r="G1307" s="7">
        <v>0.57774001699235344</v>
      </c>
    </row>
    <row r="1308" spans="1:7" x14ac:dyDescent="0.2">
      <c r="A1308" s="5">
        <v>29</v>
      </c>
      <c r="B1308" s="4" t="s">
        <v>32</v>
      </c>
      <c r="C1308" s="4" t="str">
        <f>VLOOKUP(Taulukko1[[#This Row],[Rivivalinta]],Sheet1!$C$1:$E$42,2,FALSE)</f>
        <v>Nödlidande exponeringar/Exponeringar, %</v>
      </c>
      <c r="D1308" s="4" t="str">
        <f>VLOOKUP(Taulukko1[[#This Row],[Rivivalinta]],Sheet1!$C$1:$E$42,3,FALSE)</f>
        <v>Non-performing exposures/Exposures, %</v>
      </c>
      <c r="E1308" s="1" t="s">
        <v>78</v>
      </c>
      <c r="F1308" s="2">
        <v>42004</v>
      </c>
      <c r="G1308" s="7">
        <v>2.1224861550472072E-2</v>
      </c>
    </row>
    <row r="1309" spans="1:7" x14ac:dyDescent="0.2">
      <c r="A1309" s="5">
        <v>30</v>
      </c>
      <c r="B1309" s="4" t="s">
        <v>33</v>
      </c>
      <c r="C1309" s="4" t="str">
        <f>VLOOKUP(Taulukko1[[#This Row],[Rivivalinta]],Sheet1!$C$1:$E$42,2,FALSE)</f>
        <v>Upplupna avsättningar på nödlidande exponeringar/Nödlidande Exponeringar, %</v>
      </c>
      <c r="D1309" s="4" t="str">
        <f>VLOOKUP(Taulukko1[[#This Row],[Rivivalinta]],Sheet1!$C$1:$E$42,3,FALSE)</f>
        <v>Accumulated impairments on non-performing exposures/Non-performing exposures, %</v>
      </c>
      <c r="E1309" s="1" t="s">
        <v>78</v>
      </c>
      <c r="F1309" s="2">
        <v>42004</v>
      </c>
      <c r="G1309" s="7">
        <v>0.46360153256704983</v>
      </c>
    </row>
    <row r="1310" spans="1:7" x14ac:dyDescent="0.2">
      <c r="A1310" s="5">
        <v>31</v>
      </c>
      <c r="B1310" s="4" t="s">
        <v>34</v>
      </c>
      <c r="C1310" s="4" t="str">
        <f>VLOOKUP(Taulukko1[[#This Row],[Rivivalinta]],Sheet1!$C$1:$E$42,2,FALSE)</f>
        <v>Kapitalbas</v>
      </c>
      <c r="D1310" s="4" t="str">
        <f>VLOOKUP(Taulukko1[[#This Row],[Rivivalinta]],Sheet1!$C$1:$E$42,3,FALSE)</f>
        <v>Own funds</v>
      </c>
      <c r="E1310" s="1" t="s">
        <v>78</v>
      </c>
      <c r="F1310" s="2">
        <v>42004</v>
      </c>
      <c r="G1310" s="6">
        <v>18928.084300000002</v>
      </c>
    </row>
    <row r="1311" spans="1:7" x14ac:dyDescent="0.2">
      <c r="A1311" s="5">
        <v>32</v>
      </c>
      <c r="B1311" s="4" t="s">
        <v>35</v>
      </c>
      <c r="C1311" s="4" t="str">
        <f>VLOOKUP(Taulukko1[[#This Row],[Rivivalinta]],Sheet1!$C$1:$E$42,2,FALSE)</f>
        <v>Kärnprimärkapital (CET 1)</v>
      </c>
      <c r="D1311" s="4" t="str">
        <f>VLOOKUP(Taulukko1[[#This Row],[Rivivalinta]],Sheet1!$C$1:$E$42,3,FALSE)</f>
        <v>Common equity tier 1 capital (CET1)</v>
      </c>
      <c r="E1311" s="1" t="s">
        <v>78</v>
      </c>
      <c r="F1311" s="2">
        <v>42004</v>
      </c>
      <c r="G1311" s="6">
        <v>17229.8403</v>
      </c>
    </row>
    <row r="1312" spans="1:7" x14ac:dyDescent="0.2">
      <c r="A1312" s="5">
        <v>33</v>
      </c>
      <c r="B1312" s="4" t="s">
        <v>36</v>
      </c>
      <c r="C1312" s="4" t="str">
        <f>VLOOKUP(Taulukko1[[#This Row],[Rivivalinta]],Sheet1!$C$1:$E$42,2,FALSE)</f>
        <v>Övrigt primärkapital (AT 1)</v>
      </c>
      <c r="D1312" s="4" t="str">
        <f>VLOOKUP(Taulukko1[[#This Row],[Rivivalinta]],Sheet1!$C$1:$E$42,3,FALSE)</f>
        <v>Additional tier 1 capital (AT 1)</v>
      </c>
      <c r="E1312" s="1" t="s">
        <v>78</v>
      </c>
      <c r="F1312" s="2">
        <v>42004</v>
      </c>
      <c r="G1312" s="6">
        <v>825.072</v>
      </c>
    </row>
    <row r="1313" spans="1:7" x14ac:dyDescent="0.2">
      <c r="A1313" s="5">
        <v>34</v>
      </c>
      <c r="B1313" s="4" t="s">
        <v>37</v>
      </c>
      <c r="C1313" s="4" t="str">
        <f>VLOOKUP(Taulukko1[[#This Row],[Rivivalinta]],Sheet1!$C$1:$E$42,2,FALSE)</f>
        <v>Supplementärkapital (T2)</v>
      </c>
      <c r="D1313" s="4" t="str">
        <f>VLOOKUP(Taulukko1[[#This Row],[Rivivalinta]],Sheet1!$C$1:$E$42,3,FALSE)</f>
        <v>Tier 2 capital (T2)</v>
      </c>
      <c r="E1313" s="1" t="s">
        <v>78</v>
      </c>
      <c r="F1313" s="2">
        <v>42004</v>
      </c>
      <c r="G1313" s="6">
        <v>873.17200000000003</v>
      </c>
    </row>
    <row r="1314" spans="1:7" x14ac:dyDescent="0.2">
      <c r="A1314" s="5">
        <v>35</v>
      </c>
      <c r="B1314" s="4" t="s">
        <v>38</v>
      </c>
      <c r="C1314" s="4" t="str">
        <f>VLOOKUP(Taulukko1[[#This Row],[Rivivalinta]],Sheet1!$C$1:$E$42,2,FALSE)</f>
        <v>Summa kapitalrelationer, %</v>
      </c>
      <c r="D1314" s="4" t="str">
        <f>VLOOKUP(Taulukko1[[#This Row],[Rivivalinta]],Sheet1!$C$1:$E$42,3,FALSE)</f>
        <v>Own funds ratio, %</v>
      </c>
      <c r="E1314" s="1" t="s">
        <v>78</v>
      </c>
      <c r="F1314" s="2">
        <v>42004</v>
      </c>
      <c r="G1314" s="7">
        <v>0.27238221680146418</v>
      </c>
    </row>
    <row r="1315" spans="1:7" x14ac:dyDescent="0.2">
      <c r="A1315" s="5">
        <v>36</v>
      </c>
      <c r="B1315" s="4" t="s">
        <v>39</v>
      </c>
      <c r="C1315" s="4" t="str">
        <f>VLOOKUP(Taulukko1[[#This Row],[Rivivalinta]],Sheet1!$C$1:$E$42,2,FALSE)</f>
        <v>Primärkapitalrelation, %</v>
      </c>
      <c r="D1315" s="4" t="str">
        <f>VLOOKUP(Taulukko1[[#This Row],[Rivivalinta]],Sheet1!$C$1:$E$42,3,FALSE)</f>
        <v>Tier 1 ratio, %</v>
      </c>
      <c r="E1315" s="1" t="s">
        <v>78</v>
      </c>
      <c r="F1315" s="2">
        <v>42004</v>
      </c>
      <c r="G1315" s="7">
        <v>0.25981694494196766</v>
      </c>
    </row>
    <row r="1316" spans="1:7" x14ac:dyDescent="0.2">
      <c r="A1316" s="5">
        <v>37</v>
      </c>
      <c r="B1316" s="4" t="s">
        <v>40</v>
      </c>
      <c r="C1316" s="4" t="str">
        <f>VLOOKUP(Taulukko1[[#This Row],[Rivivalinta]],Sheet1!$C$1:$E$42,2,FALSE)</f>
        <v>Kärnprimärkapitalrelation, %</v>
      </c>
      <c r="D1316" s="4" t="str">
        <f>VLOOKUP(Taulukko1[[#This Row],[Rivivalinta]],Sheet1!$C$1:$E$42,3,FALSE)</f>
        <v>CET 1 ratio, %</v>
      </c>
      <c r="E1316" s="1" t="s">
        <v>78</v>
      </c>
      <c r="F1316" s="2">
        <v>42004</v>
      </c>
      <c r="G1316" s="7">
        <v>0.24794385008361383</v>
      </c>
    </row>
    <row r="1317" spans="1:7" x14ac:dyDescent="0.2">
      <c r="A1317" s="5">
        <v>38</v>
      </c>
      <c r="B1317" s="4" t="s">
        <v>41</v>
      </c>
      <c r="C1317" s="4" t="str">
        <f>VLOOKUP(Taulukko1[[#This Row],[Rivivalinta]],Sheet1!$C$1:$E$42,2,FALSE)</f>
        <v>Summa exponeringsbelopp (RWA)</v>
      </c>
      <c r="D1317" s="4" t="str">
        <f>VLOOKUP(Taulukko1[[#This Row],[Rivivalinta]],Sheet1!$C$1:$E$42,3,FALSE)</f>
        <v>Total risk weighted assets (RWA)</v>
      </c>
      <c r="E1317" s="1" t="s">
        <v>78</v>
      </c>
      <c r="F1317" s="2">
        <v>42004</v>
      </c>
      <c r="G1317" s="6">
        <v>69490.895999999993</v>
      </c>
    </row>
    <row r="1318" spans="1:7" x14ac:dyDescent="0.2">
      <c r="A1318" s="5">
        <v>39</v>
      </c>
      <c r="B1318" s="4" t="s">
        <v>42</v>
      </c>
      <c r="C1318" s="4" t="str">
        <f>VLOOKUP(Taulukko1[[#This Row],[Rivivalinta]],Sheet1!$C$1:$E$42,2,FALSE)</f>
        <v>Exponeringsbelopp för kredit-, motpart- och utspädningsrisker</v>
      </c>
      <c r="D1318" s="4" t="str">
        <f>VLOOKUP(Taulukko1[[#This Row],[Rivivalinta]],Sheet1!$C$1:$E$42,3,FALSE)</f>
        <v>Credit and counterparty risks</v>
      </c>
      <c r="E1318" s="1" t="s">
        <v>78</v>
      </c>
      <c r="F1318" s="2">
        <v>42004</v>
      </c>
      <c r="G1318" s="6">
        <v>62688.728999999999</v>
      </c>
    </row>
    <row r="1319" spans="1:7" x14ac:dyDescent="0.2">
      <c r="A1319" s="5">
        <v>40</v>
      </c>
      <c r="B1319" s="4" t="s">
        <v>43</v>
      </c>
      <c r="C1319" s="4" t="str">
        <f>VLOOKUP(Taulukko1[[#This Row],[Rivivalinta]],Sheet1!$C$1:$E$42,2,FALSE)</f>
        <v>Exponeringsbelopp för positions-, valutakurs- och råvarurisker</v>
      </c>
      <c r="D1319" s="4" t="str">
        <f>VLOOKUP(Taulukko1[[#This Row],[Rivivalinta]],Sheet1!$C$1:$E$42,3,FALSE)</f>
        <v>Position, currency and commodity risks</v>
      </c>
      <c r="E1319" s="1" t="s">
        <v>78</v>
      </c>
      <c r="F1319" s="2">
        <v>42004</v>
      </c>
      <c r="G1319" s="6"/>
    </row>
    <row r="1320" spans="1:7" x14ac:dyDescent="0.2">
      <c r="A1320" s="5">
        <v>41</v>
      </c>
      <c r="B1320" s="4" t="s">
        <v>44</v>
      </c>
      <c r="C1320" s="4" t="str">
        <f>VLOOKUP(Taulukko1[[#This Row],[Rivivalinta]],Sheet1!$C$1:$E$42,2,FALSE)</f>
        <v>Exponeringsbelopp för operativ risk</v>
      </c>
      <c r="D1320" s="4" t="str">
        <f>VLOOKUP(Taulukko1[[#This Row],[Rivivalinta]],Sheet1!$C$1:$E$42,3,FALSE)</f>
        <v>Operational risks</v>
      </c>
      <c r="E1320" s="1" t="s">
        <v>78</v>
      </c>
      <c r="F1320" s="2">
        <v>42004</v>
      </c>
      <c r="G1320" s="6">
        <v>6786.4750000000004</v>
      </c>
    </row>
    <row r="1321" spans="1:7" x14ac:dyDescent="0.2">
      <c r="A1321" s="5">
        <v>42</v>
      </c>
      <c r="B1321" s="4" t="s">
        <v>45</v>
      </c>
      <c r="C1321" s="4" t="str">
        <f>VLOOKUP(Taulukko1[[#This Row],[Rivivalinta]],Sheet1!$C$1:$E$42,2,FALSE)</f>
        <v>Övriga riskexponeringar</v>
      </c>
      <c r="D1321" s="4" t="str">
        <f>VLOOKUP(Taulukko1[[#This Row],[Rivivalinta]],Sheet1!$C$1:$E$42,3,FALSE)</f>
        <v>Other risks</v>
      </c>
      <c r="E1321" s="1" t="s">
        <v>78</v>
      </c>
      <c r="F1321" s="2">
        <v>42004</v>
      </c>
      <c r="G1321" s="6">
        <v>15.692</v>
      </c>
    </row>
    <row r="1322" spans="1:7" x14ac:dyDescent="0.2">
      <c r="A1322" s="5">
        <v>1</v>
      </c>
      <c r="B1322" s="4" t="s">
        <v>5</v>
      </c>
      <c r="C1322" s="4" t="str">
        <f>VLOOKUP(Taulukko1[[#This Row],[Rivivalinta]],Sheet1!$C$1:$E$42,2,FALSE)</f>
        <v>Räntenetto</v>
      </c>
      <c r="D1322" s="4" t="str">
        <f>VLOOKUP(Taulukko1[[#This Row],[Rivivalinta]],Sheet1!$C$1:$E$42,3,FALSE)</f>
        <v>Net interest margin</v>
      </c>
      <c r="E1322" s="1" t="s">
        <v>79</v>
      </c>
      <c r="F1322" s="2">
        <v>42004</v>
      </c>
      <c r="G1322" s="6">
        <v>8702</v>
      </c>
    </row>
    <row r="1323" spans="1:7" x14ac:dyDescent="0.2">
      <c r="A1323" s="5">
        <v>2</v>
      </c>
      <c r="B1323" s="4" t="s">
        <v>7</v>
      </c>
      <c r="C1323" s="4" t="str">
        <f>VLOOKUP(Taulukko1[[#This Row],[Rivivalinta]],Sheet1!$C$1:$E$42,2,FALSE)</f>
        <v>Netto, avgifts- och provisionsintäkter</v>
      </c>
      <c r="D1323" s="4" t="str">
        <f>VLOOKUP(Taulukko1[[#This Row],[Rivivalinta]],Sheet1!$C$1:$E$42,3,FALSE)</f>
        <v>Net fee and commission income</v>
      </c>
      <c r="E1323" s="1" t="s">
        <v>79</v>
      </c>
      <c r="F1323" s="2">
        <v>42004</v>
      </c>
      <c r="G1323" s="6">
        <v>2939</v>
      </c>
    </row>
    <row r="1324" spans="1:7" x14ac:dyDescent="0.2">
      <c r="A1324" s="5">
        <v>3</v>
      </c>
      <c r="B1324" s="4" t="s">
        <v>8</v>
      </c>
      <c r="C1324" s="4" t="str">
        <f>VLOOKUP(Taulukko1[[#This Row],[Rivivalinta]],Sheet1!$C$1:$E$42,2,FALSE)</f>
        <v>Avgifts- och provisionsintäkter</v>
      </c>
      <c r="D1324" s="4" t="str">
        <f>VLOOKUP(Taulukko1[[#This Row],[Rivivalinta]],Sheet1!$C$1:$E$42,3,FALSE)</f>
        <v>Fee and commission income</v>
      </c>
      <c r="E1324" s="1" t="s">
        <v>79</v>
      </c>
      <c r="F1324" s="2">
        <v>42004</v>
      </c>
      <c r="G1324" s="6">
        <v>3362</v>
      </c>
    </row>
    <row r="1325" spans="1:7" x14ac:dyDescent="0.2">
      <c r="A1325" s="5">
        <v>4</v>
      </c>
      <c r="B1325" s="4" t="s">
        <v>9</v>
      </c>
      <c r="C1325" s="4" t="str">
        <f>VLOOKUP(Taulukko1[[#This Row],[Rivivalinta]],Sheet1!$C$1:$E$42,2,FALSE)</f>
        <v>Avgifts- och provisionskostnader</v>
      </c>
      <c r="D1325" s="4" t="str">
        <f>VLOOKUP(Taulukko1[[#This Row],[Rivivalinta]],Sheet1!$C$1:$E$42,3,FALSE)</f>
        <v>Fee and commission expenses</v>
      </c>
      <c r="E1325" s="1" t="s">
        <v>79</v>
      </c>
      <c r="F1325" s="2">
        <v>42004</v>
      </c>
      <c r="G1325" s="6">
        <v>423</v>
      </c>
    </row>
    <row r="1326" spans="1:7" x14ac:dyDescent="0.2">
      <c r="A1326" s="5">
        <v>5</v>
      </c>
      <c r="B1326" s="4" t="s">
        <v>10</v>
      </c>
      <c r="C1326" s="4" t="str">
        <f>VLOOKUP(Taulukko1[[#This Row],[Rivivalinta]],Sheet1!$C$1:$E$42,2,FALSE)</f>
        <v>Nettointäkter från handel och investeringar</v>
      </c>
      <c r="D1326" s="4" t="str">
        <f>VLOOKUP(Taulukko1[[#This Row],[Rivivalinta]],Sheet1!$C$1:$E$42,3,FALSE)</f>
        <v>Net trading and investing income</v>
      </c>
      <c r="E1326" s="1" t="s">
        <v>79</v>
      </c>
      <c r="F1326" s="2">
        <v>42004</v>
      </c>
      <c r="G1326" s="6">
        <v>2056</v>
      </c>
    </row>
    <row r="1327" spans="1:7" x14ac:dyDescent="0.2">
      <c r="A1327" s="5">
        <v>6</v>
      </c>
      <c r="B1327" s="4" t="s">
        <v>11</v>
      </c>
      <c r="C1327" s="4" t="str">
        <f>VLOOKUP(Taulukko1[[#This Row],[Rivivalinta]],Sheet1!$C$1:$E$42,2,FALSE)</f>
        <v>Övriga intäkter</v>
      </c>
      <c r="D1327" s="4" t="str">
        <f>VLOOKUP(Taulukko1[[#This Row],[Rivivalinta]],Sheet1!$C$1:$E$42,3,FALSE)</f>
        <v>Other income</v>
      </c>
      <c r="E1327" s="1" t="s">
        <v>79</v>
      </c>
      <c r="F1327" s="2">
        <v>42004</v>
      </c>
      <c r="G1327" s="6">
        <v>537</v>
      </c>
    </row>
    <row r="1328" spans="1:7" x14ac:dyDescent="0.2">
      <c r="A1328" s="5">
        <v>7</v>
      </c>
      <c r="B1328" s="4" t="s">
        <v>12</v>
      </c>
      <c r="C1328" s="4" t="str">
        <f>VLOOKUP(Taulukko1[[#This Row],[Rivivalinta]],Sheet1!$C$1:$E$42,2,FALSE)</f>
        <v>Totala inkomster</v>
      </c>
      <c r="D1328" s="4" t="str">
        <f>VLOOKUP(Taulukko1[[#This Row],[Rivivalinta]],Sheet1!$C$1:$E$42,3,FALSE)</f>
        <v>Total income</v>
      </c>
      <c r="E1328" s="1" t="s">
        <v>79</v>
      </c>
      <c r="F1328" s="2">
        <v>42004</v>
      </c>
      <c r="G1328" s="6">
        <v>14234</v>
      </c>
    </row>
    <row r="1329" spans="1:7" x14ac:dyDescent="0.2">
      <c r="A1329" s="5">
        <v>8</v>
      </c>
      <c r="B1329" s="4" t="s">
        <v>13</v>
      </c>
      <c r="C1329" s="4" t="str">
        <f>VLOOKUP(Taulukko1[[#This Row],[Rivivalinta]],Sheet1!$C$1:$E$42,2,FALSE)</f>
        <v>Totala kostnader</v>
      </c>
      <c r="D1329" s="4" t="str">
        <f>VLOOKUP(Taulukko1[[#This Row],[Rivivalinta]],Sheet1!$C$1:$E$42,3,FALSE)</f>
        <v>Total expenses</v>
      </c>
      <c r="E1329" s="1" t="s">
        <v>79</v>
      </c>
      <c r="F1329" s="2">
        <v>42004</v>
      </c>
      <c r="G1329" s="6">
        <v>8837</v>
      </c>
    </row>
    <row r="1330" spans="1:7" x14ac:dyDescent="0.2">
      <c r="A1330" s="5">
        <v>9</v>
      </c>
      <c r="B1330" s="4" t="s">
        <v>14</v>
      </c>
      <c r="C1330" s="4" t="str">
        <f>VLOOKUP(Taulukko1[[#This Row],[Rivivalinta]],Sheet1!$C$1:$E$42,2,FALSE)</f>
        <v>Nedskrivningar av lån och fordringar</v>
      </c>
      <c r="D1330" s="4" t="str">
        <f>VLOOKUP(Taulukko1[[#This Row],[Rivivalinta]],Sheet1!$C$1:$E$42,3,FALSE)</f>
        <v>Impairments on loans and receivables</v>
      </c>
      <c r="E1330" s="1" t="s">
        <v>79</v>
      </c>
      <c r="F1330" s="2">
        <v>42004</v>
      </c>
      <c r="G1330" s="6">
        <v>556</v>
      </c>
    </row>
    <row r="1331" spans="1:7" x14ac:dyDescent="0.2">
      <c r="A1331" s="5">
        <v>10</v>
      </c>
      <c r="B1331" s="4" t="s">
        <v>15</v>
      </c>
      <c r="C1331" s="4" t="str">
        <f>VLOOKUP(Taulukko1[[#This Row],[Rivivalinta]],Sheet1!$C$1:$E$42,2,FALSE)</f>
        <v>Rörelsevinst/-förlust</v>
      </c>
      <c r="D1331" s="4" t="str">
        <f>VLOOKUP(Taulukko1[[#This Row],[Rivivalinta]],Sheet1!$C$1:$E$42,3,FALSE)</f>
        <v>Operatingprofit/-loss</v>
      </c>
      <c r="E1331" s="1" t="s">
        <v>79</v>
      </c>
      <c r="F1331" s="2">
        <v>42004</v>
      </c>
      <c r="G1331" s="6">
        <v>4841</v>
      </c>
    </row>
    <row r="1332" spans="1:7" x14ac:dyDescent="0.2">
      <c r="A1332" s="5">
        <v>11</v>
      </c>
      <c r="B1332" s="4" t="s">
        <v>16</v>
      </c>
      <c r="C1332" s="4" t="str">
        <f>VLOOKUP(Taulukko1[[#This Row],[Rivivalinta]],Sheet1!$C$1:$E$42,2,FALSE)</f>
        <v>Kontanta medel och kassabehållning hos centralbanker</v>
      </c>
      <c r="D1332" s="4" t="str">
        <f>VLOOKUP(Taulukko1[[#This Row],[Rivivalinta]],Sheet1!$C$1:$E$42,3,FALSE)</f>
        <v>Cash and cash balances at central banks</v>
      </c>
      <c r="E1332" s="1" t="s">
        <v>79</v>
      </c>
      <c r="F1332" s="2">
        <v>42004</v>
      </c>
      <c r="G1332" s="6">
        <v>10199</v>
      </c>
    </row>
    <row r="1333" spans="1:7" x14ac:dyDescent="0.2">
      <c r="A1333" s="5">
        <v>12</v>
      </c>
      <c r="B1333" s="4" t="s">
        <v>17</v>
      </c>
      <c r="C1333" s="4" t="str">
        <f>VLOOKUP(Taulukko1[[#This Row],[Rivivalinta]],Sheet1!$C$1:$E$42,2,FALSE)</f>
        <v>Lån och förskott till kreditinstitut</v>
      </c>
      <c r="D1333" s="4" t="str">
        <f>VLOOKUP(Taulukko1[[#This Row],[Rivivalinta]],Sheet1!$C$1:$E$42,3,FALSE)</f>
        <v>Loans and advances to credit institutions</v>
      </c>
      <c r="E1333" s="1" t="s">
        <v>79</v>
      </c>
      <c r="F1333" s="2">
        <v>42004</v>
      </c>
      <c r="G1333" s="6">
        <v>13069</v>
      </c>
    </row>
    <row r="1334" spans="1:7" x14ac:dyDescent="0.2">
      <c r="A1334" s="5">
        <v>13</v>
      </c>
      <c r="B1334" s="4" t="s">
        <v>18</v>
      </c>
      <c r="C1334" s="4" t="str">
        <f>VLOOKUP(Taulukko1[[#This Row],[Rivivalinta]],Sheet1!$C$1:$E$42,2,FALSE)</f>
        <v>Lån och förskott till allmänheten och offentliga samfund</v>
      </c>
      <c r="D1334" s="4" t="str">
        <f>VLOOKUP(Taulukko1[[#This Row],[Rivivalinta]],Sheet1!$C$1:$E$42,3,FALSE)</f>
        <v>Loans and advances to the public and public sector entities</v>
      </c>
      <c r="E1334" s="1" t="s">
        <v>79</v>
      </c>
      <c r="F1334" s="2">
        <v>42004</v>
      </c>
      <c r="G1334" s="6">
        <v>306593</v>
      </c>
    </row>
    <row r="1335" spans="1:7" x14ac:dyDescent="0.2">
      <c r="A1335" s="5">
        <v>14</v>
      </c>
      <c r="B1335" s="4" t="s">
        <v>19</v>
      </c>
      <c r="C1335" s="4" t="str">
        <f>VLOOKUP(Taulukko1[[#This Row],[Rivivalinta]],Sheet1!$C$1:$E$42,2,FALSE)</f>
        <v>Värdepapper</v>
      </c>
      <c r="D1335" s="4" t="str">
        <f>VLOOKUP(Taulukko1[[#This Row],[Rivivalinta]],Sheet1!$C$1:$E$42,3,FALSE)</f>
        <v>Debt securities</v>
      </c>
      <c r="E1335" s="1" t="s">
        <v>79</v>
      </c>
      <c r="F1335" s="2">
        <v>42004</v>
      </c>
      <c r="G1335" s="6">
        <v>2038</v>
      </c>
    </row>
    <row r="1336" spans="1:7" x14ac:dyDescent="0.2">
      <c r="A1336" s="5">
        <v>15</v>
      </c>
      <c r="B1336" s="4" t="s">
        <v>20</v>
      </c>
      <c r="C1336" s="4" t="str">
        <f>VLOOKUP(Taulukko1[[#This Row],[Rivivalinta]],Sheet1!$C$1:$E$42,2,FALSE)</f>
        <v xml:space="preserve">Derivat </v>
      </c>
      <c r="D1336" s="4" t="str">
        <f>VLOOKUP(Taulukko1[[#This Row],[Rivivalinta]],Sheet1!$C$1:$E$42,3,FALSE)</f>
        <v xml:space="preserve">Derivatives </v>
      </c>
      <c r="E1336" s="1" t="s">
        <v>79</v>
      </c>
      <c r="F1336" s="2">
        <v>42004</v>
      </c>
      <c r="G1336" s="6">
        <v>5945</v>
      </c>
    </row>
    <row r="1337" spans="1:7" x14ac:dyDescent="0.2">
      <c r="A1337" s="5">
        <v>16</v>
      </c>
      <c r="B1337" s="4" t="s">
        <v>21</v>
      </c>
      <c r="C1337" s="4" t="str">
        <f>VLOOKUP(Taulukko1[[#This Row],[Rivivalinta]],Sheet1!$C$1:$E$42,2,FALSE)</f>
        <v>Övriga tillgångar</v>
      </c>
      <c r="D1337" s="4" t="str">
        <f>VLOOKUP(Taulukko1[[#This Row],[Rivivalinta]],Sheet1!$C$1:$E$42,3,FALSE)</f>
        <v>Other assets</v>
      </c>
      <c r="E1337" s="1" t="s">
        <v>79</v>
      </c>
      <c r="F1337" s="2">
        <v>42004</v>
      </c>
      <c r="G1337" s="6">
        <v>80274</v>
      </c>
    </row>
    <row r="1338" spans="1:7" x14ac:dyDescent="0.2">
      <c r="A1338" s="5">
        <v>17</v>
      </c>
      <c r="B1338" s="4" t="s">
        <v>22</v>
      </c>
      <c r="C1338" s="4" t="str">
        <f>VLOOKUP(Taulukko1[[#This Row],[Rivivalinta]],Sheet1!$C$1:$E$42,2,FALSE)</f>
        <v>SUMMA TILLGÅNGAR</v>
      </c>
      <c r="D1338" s="4" t="str">
        <f>VLOOKUP(Taulukko1[[#This Row],[Rivivalinta]],Sheet1!$C$1:$E$42,3,FALSE)</f>
        <v>TOTAL ASSETS</v>
      </c>
      <c r="E1338" s="1" t="s">
        <v>79</v>
      </c>
      <c r="F1338" s="2">
        <v>42004</v>
      </c>
      <c r="G1338" s="6">
        <v>418118</v>
      </c>
    </row>
    <row r="1339" spans="1:7" x14ac:dyDescent="0.2">
      <c r="A1339" s="5">
        <v>18</v>
      </c>
      <c r="B1339" s="4" t="s">
        <v>23</v>
      </c>
      <c r="C1339" s="4" t="str">
        <f>VLOOKUP(Taulukko1[[#This Row],[Rivivalinta]],Sheet1!$C$1:$E$42,2,FALSE)</f>
        <v>Inlåning från kreditinstitut</v>
      </c>
      <c r="D1339" s="4" t="str">
        <f>VLOOKUP(Taulukko1[[#This Row],[Rivivalinta]],Sheet1!$C$1:$E$42,3,FALSE)</f>
        <v>Deposits from credit institutions</v>
      </c>
      <c r="E1339" s="1" t="s">
        <v>79</v>
      </c>
      <c r="F1339" s="2">
        <v>42004</v>
      </c>
      <c r="G1339" s="6">
        <v>11324</v>
      </c>
    </row>
    <row r="1340" spans="1:7" x14ac:dyDescent="0.2">
      <c r="A1340" s="5">
        <v>19</v>
      </c>
      <c r="B1340" s="4" t="s">
        <v>24</v>
      </c>
      <c r="C1340" s="4" t="str">
        <f>VLOOKUP(Taulukko1[[#This Row],[Rivivalinta]],Sheet1!$C$1:$E$42,2,FALSE)</f>
        <v>Inlåning från allmänheten och offentliga samfund</v>
      </c>
      <c r="D1340" s="4" t="str">
        <f>VLOOKUP(Taulukko1[[#This Row],[Rivivalinta]],Sheet1!$C$1:$E$42,3,FALSE)</f>
        <v>Deposits from the public and public sector entities</v>
      </c>
      <c r="E1340" s="1" t="s">
        <v>79</v>
      </c>
      <c r="F1340" s="2">
        <v>42004</v>
      </c>
      <c r="G1340" s="6">
        <v>322732</v>
      </c>
    </row>
    <row r="1341" spans="1:7" x14ac:dyDescent="0.2">
      <c r="A1341" s="5">
        <v>20</v>
      </c>
      <c r="B1341" s="4" t="s">
        <v>25</v>
      </c>
      <c r="C1341" s="4" t="str">
        <f>VLOOKUP(Taulukko1[[#This Row],[Rivivalinta]],Sheet1!$C$1:$E$42,2,FALSE)</f>
        <v>Emitterade skuldebrev</v>
      </c>
      <c r="D1341" s="4" t="str">
        <f>VLOOKUP(Taulukko1[[#This Row],[Rivivalinta]],Sheet1!$C$1:$E$42,3,FALSE)</f>
        <v>Debt securities issued</v>
      </c>
      <c r="E1341" s="1" t="s">
        <v>79</v>
      </c>
      <c r="F1341" s="2">
        <v>42004</v>
      </c>
      <c r="G1341" s="6">
        <v>9191</v>
      </c>
    </row>
    <row r="1342" spans="1:7" x14ac:dyDescent="0.2">
      <c r="A1342" s="5">
        <v>22</v>
      </c>
      <c r="B1342" s="4" t="s">
        <v>26</v>
      </c>
      <c r="C1342" s="4" t="str">
        <f>VLOOKUP(Taulukko1[[#This Row],[Rivivalinta]],Sheet1!$C$1:$E$42,2,FALSE)</f>
        <v>Derivat</v>
      </c>
      <c r="D1342" s="4" t="str">
        <f>VLOOKUP(Taulukko1[[#This Row],[Rivivalinta]],Sheet1!$C$1:$E$42,3,FALSE)</f>
        <v>Derivatives</v>
      </c>
      <c r="E1342" s="1" t="s">
        <v>79</v>
      </c>
      <c r="F1342" s="2">
        <v>42004</v>
      </c>
      <c r="G1342" s="6"/>
    </row>
    <row r="1343" spans="1:7" x14ac:dyDescent="0.2">
      <c r="A1343" s="5">
        <v>23</v>
      </c>
      <c r="B1343" s="4" t="s">
        <v>27</v>
      </c>
      <c r="C1343" s="4" t="str">
        <f>VLOOKUP(Taulukko1[[#This Row],[Rivivalinta]],Sheet1!$C$1:$E$42,2,FALSE)</f>
        <v>Eget kapital</v>
      </c>
      <c r="D1343" s="4" t="str">
        <f>VLOOKUP(Taulukko1[[#This Row],[Rivivalinta]],Sheet1!$C$1:$E$42,3,FALSE)</f>
        <v>Total equity</v>
      </c>
      <c r="E1343" s="1" t="s">
        <v>79</v>
      </c>
      <c r="F1343" s="2">
        <v>42004</v>
      </c>
      <c r="G1343" s="6">
        <v>57721</v>
      </c>
    </row>
    <row r="1344" spans="1:7" x14ac:dyDescent="0.2">
      <c r="A1344" s="5">
        <v>21</v>
      </c>
      <c r="B1344" s="4" t="s">
        <v>28</v>
      </c>
      <c r="C1344" s="4" t="str">
        <f>VLOOKUP(Taulukko1[[#This Row],[Rivivalinta]],Sheet1!$C$1:$E$42,2,FALSE)</f>
        <v>Övriga skulder</v>
      </c>
      <c r="D1344" s="4" t="str">
        <f>VLOOKUP(Taulukko1[[#This Row],[Rivivalinta]],Sheet1!$C$1:$E$42,3,FALSE)</f>
        <v>Other liabilities</v>
      </c>
      <c r="E1344" s="1" t="s">
        <v>79</v>
      </c>
      <c r="F1344" s="2">
        <v>42004</v>
      </c>
      <c r="G1344" s="6">
        <v>17150</v>
      </c>
    </row>
    <row r="1345" spans="1:7" x14ac:dyDescent="0.2">
      <c r="A1345" s="5">
        <v>24</v>
      </c>
      <c r="B1345" s="4" t="s">
        <v>29</v>
      </c>
      <c r="C1345" s="4" t="str">
        <f>VLOOKUP(Taulukko1[[#This Row],[Rivivalinta]],Sheet1!$C$1:$E$42,2,FALSE)</f>
        <v>SUMMA EGET KAPITAL OCH SKULDER</v>
      </c>
      <c r="D1345" s="4" t="str">
        <f>VLOOKUP(Taulukko1[[#This Row],[Rivivalinta]],Sheet1!$C$1:$E$42,3,FALSE)</f>
        <v>TOTAL EQUITY AND LIABILITIES</v>
      </c>
      <c r="E1345" s="1" t="s">
        <v>79</v>
      </c>
      <c r="F1345" s="2">
        <v>42004</v>
      </c>
      <c r="G1345" s="6">
        <v>418118</v>
      </c>
    </row>
    <row r="1346" spans="1:7" x14ac:dyDescent="0.2">
      <c r="A1346" s="5">
        <v>25</v>
      </c>
      <c r="B1346" s="4" t="s">
        <v>30</v>
      </c>
      <c r="C1346" s="4" t="str">
        <f>VLOOKUP(Taulukko1[[#This Row],[Rivivalinta]],Sheet1!$C$1:$E$42,2,FALSE)</f>
        <v>Exponering utanför balansräkningen</v>
      </c>
      <c r="D1346" s="4" t="str">
        <f>VLOOKUP(Taulukko1[[#This Row],[Rivivalinta]],Sheet1!$C$1:$E$42,3,FALSE)</f>
        <v>Off balance sheet exposures</v>
      </c>
      <c r="E1346" s="1" t="s">
        <v>79</v>
      </c>
      <c r="F1346" s="2">
        <v>42004</v>
      </c>
      <c r="G1346" s="6">
        <v>15351</v>
      </c>
    </row>
    <row r="1347" spans="1:7" x14ac:dyDescent="0.2">
      <c r="A1347" s="5">
        <v>28</v>
      </c>
      <c r="B1347" s="4" t="s">
        <v>31</v>
      </c>
      <c r="C1347" s="4" t="str">
        <f>VLOOKUP(Taulukko1[[#This Row],[Rivivalinta]],Sheet1!$C$1:$E$42,2,FALSE)</f>
        <v>Kostnader/intäkter, %</v>
      </c>
      <c r="D1347" s="4" t="str">
        <f>VLOOKUP(Taulukko1[[#This Row],[Rivivalinta]],Sheet1!$C$1:$E$42,3,FALSE)</f>
        <v>Cost/income ratio, %</v>
      </c>
      <c r="E1347" s="1" t="s">
        <v>79</v>
      </c>
      <c r="F1347" s="2">
        <v>42004</v>
      </c>
      <c r="G1347" s="7">
        <v>0.5272507370171593</v>
      </c>
    </row>
    <row r="1348" spans="1:7" x14ac:dyDescent="0.2">
      <c r="A1348" s="5">
        <v>29</v>
      </c>
      <c r="B1348" s="4" t="s">
        <v>32</v>
      </c>
      <c r="C1348" s="4" t="str">
        <f>VLOOKUP(Taulukko1[[#This Row],[Rivivalinta]],Sheet1!$C$1:$E$42,2,FALSE)</f>
        <v>Nödlidande exponeringar/Exponeringar, %</v>
      </c>
      <c r="D1348" s="4" t="str">
        <f>VLOOKUP(Taulukko1[[#This Row],[Rivivalinta]],Sheet1!$C$1:$E$42,3,FALSE)</f>
        <v>Non-performing exposures/Exposures, %</v>
      </c>
      <c r="E1348" s="1" t="s">
        <v>79</v>
      </c>
      <c r="F1348" s="2">
        <v>42004</v>
      </c>
      <c r="G1348" s="7">
        <v>2.0157580472864915E-2</v>
      </c>
    </row>
    <row r="1349" spans="1:7" x14ac:dyDescent="0.2">
      <c r="A1349" s="5">
        <v>30</v>
      </c>
      <c r="B1349" s="4" t="s">
        <v>33</v>
      </c>
      <c r="C1349" s="4" t="str">
        <f>VLOOKUP(Taulukko1[[#This Row],[Rivivalinta]],Sheet1!$C$1:$E$42,2,FALSE)</f>
        <v>Upplupna avsättningar på nödlidande exponeringar/Nödlidande Exponeringar, %</v>
      </c>
      <c r="D1349" s="4" t="str">
        <f>VLOOKUP(Taulukko1[[#This Row],[Rivivalinta]],Sheet1!$C$1:$E$42,3,FALSE)</f>
        <v>Accumulated impairments on non-performing exposures/Non-performing exposures, %</v>
      </c>
      <c r="E1349" s="1" t="s">
        <v>79</v>
      </c>
      <c r="F1349" s="2">
        <v>42004</v>
      </c>
      <c r="G1349" s="7">
        <v>0.36314902741614336</v>
      </c>
    </row>
    <row r="1350" spans="1:7" x14ac:dyDescent="0.2">
      <c r="A1350" s="5">
        <v>31</v>
      </c>
      <c r="B1350" s="4" t="s">
        <v>34</v>
      </c>
      <c r="C1350" s="4" t="str">
        <f>VLOOKUP(Taulukko1[[#This Row],[Rivivalinta]],Sheet1!$C$1:$E$42,2,FALSE)</f>
        <v>Kapitalbas</v>
      </c>
      <c r="D1350" s="4" t="str">
        <f>VLOOKUP(Taulukko1[[#This Row],[Rivivalinta]],Sheet1!$C$1:$E$42,3,FALSE)</f>
        <v>Own funds</v>
      </c>
      <c r="E1350" s="1" t="s">
        <v>79</v>
      </c>
      <c r="F1350" s="2">
        <v>42004</v>
      </c>
      <c r="G1350" s="6">
        <v>60518.724000000002</v>
      </c>
    </row>
    <row r="1351" spans="1:7" x14ac:dyDescent="0.2">
      <c r="A1351" s="5">
        <v>32</v>
      </c>
      <c r="B1351" s="4" t="s">
        <v>35</v>
      </c>
      <c r="C1351" s="4" t="str">
        <f>VLOOKUP(Taulukko1[[#This Row],[Rivivalinta]],Sheet1!$C$1:$E$42,2,FALSE)</f>
        <v>Kärnprimärkapital (CET 1)</v>
      </c>
      <c r="D1351" s="4" t="str">
        <f>VLOOKUP(Taulukko1[[#This Row],[Rivivalinta]],Sheet1!$C$1:$E$42,3,FALSE)</f>
        <v>Common equity tier 1 capital (CET1)</v>
      </c>
      <c r="E1351" s="1" t="s">
        <v>79</v>
      </c>
      <c r="F1351" s="2">
        <v>42004</v>
      </c>
      <c r="G1351" s="6">
        <v>58417.792000000001</v>
      </c>
    </row>
    <row r="1352" spans="1:7" x14ac:dyDescent="0.2">
      <c r="A1352" s="5">
        <v>33</v>
      </c>
      <c r="B1352" s="4" t="s">
        <v>36</v>
      </c>
      <c r="C1352" s="4" t="str">
        <f>VLOOKUP(Taulukko1[[#This Row],[Rivivalinta]],Sheet1!$C$1:$E$42,2,FALSE)</f>
        <v>Övrigt primärkapital (AT 1)</v>
      </c>
      <c r="D1352" s="4" t="str">
        <f>VLOOKUP(Taulukko1[[#This Row],[Rivivalinta]],Sheet1!$C$1:$E$42,3,FALSE)</f>
        <v>Additional tier 1 capital (AT 1)</v>
      </c>
      <c r="E1352" s="1" t="s">
        <v>79</v>
      </c>
      <c r="F1352" s="2">
        <v>42004</v>
      </c>
      <c r="G1352" s="6">
        <v>1116.8910000000001</v>
      </c>
    </row>
    <row r="1353" spans="1:7" x14ac:dyDescent="0.2">
      <c r="A1353" s="5">
        <v>34</v>
      </c>
      <c r="B1353" s="4" t="s">
        <v>37</v>
      </c>
      <c r="C1353" s="4" t="str">
        <f>VLOOKUP(Taulukko1[[#This Row],[Rivivalinta]],Sheet1!$C$1:$E$42,2,FALSE)</f>
        <v>Supplementärkapital (T2)</v>
      </c>
      <c r="D1353" s="4" t="str">
        <f>VLOOKUP(Taulukko1[[#This Row],[Rivivalinta]],Sheet1!$C$1:$E$42,3,FALSE)</f>
        <v>Tier 2 capital (T2)</v>
      </c>
      <c r="E1353" s="1" t="s">
        <v>79</v>
      </c>
      <c r="F1353" s="2">
        <v>42004</v>
      </c>
      <c r="G1353" s="6">
        <v>984.04</v>
      </c>
    </row>
    <row r="1354" spans="1:7" x14ac:dyDescent="0.2">
      <c r="A1354" s="5">
        <v>35</v>
      </c>
      <c r="B1354" s="4" t="s">
        <v>38</v>
      </c>
      <c r="C1354" s="4" t="str">
        <f>VLOOKUP(Taulukko1[[#This Row],[Rivivalinta]],Sheet1!$C$1:$E$42,2,FALSE)</f>
        <v>Summa kapitalrelationer, %</v>
      </c>
      <c r="D1354" s="4" t="str">
        <f>VLOOKUP(Taulukko1[[#This Row],[Rivivalinta]],Sheet1!$C$1:$E$42,3,FALSE)</f>
        <v>Own funds ratio, %</v>
      </c>
      <c r="E1354" s="1" t="s">
        <v>79</v>
      </c>
      <c r="F1354" s="2">
        <v>42004</v>
      </c>
      <c r="G1354" s="7">
        <v>0.20900501699285987</v>
      </c>
    </row>
    <row r="1355" spans="1:7" x14ac:dyDescent="0.2">
      <c r="A1355" s="5">
        <v>36</v>
      </c>
      <c r="B1355" s="4" t="s">
        <v>39</v>
      </c>
      <c r="C1355" s="4" t="str">
        <f>VLOOKUP(Taulukko1[[#This Row],[Rivivalinta]],Sheet1!$C$1:$E$42,2,FALSE)</f>
        <v>Primärkapitalrelation, %</v>
      </c>
      <c r="D1355" s="4" t="str">
        <f>VLOOKUP(Taulukko1[[#This Row],[Rivivalinta]],Sheet1!$C$1:$E$42,3,FALSE)</f>
        <v>Tier 1 ratio, %</v>
      </c>
      <c r="E1355" s="1" t="s">
        <v>79</v>
      </c>
      <c r="F1355" s="2">
        <v>42004</v>
      </c>
      <c r="G1355" s="7">
        <v>0.20560657280347691</v>
      </c>
    </row>
    <row r="1356" spans="1:7" x14ac:dyDescent="0.2">
      <c r="A1356" s="5">
        <v>37</v>
      </c>
      <c r="B1356" s="4" t="s">
        <v>40</v>
      </c>
      <c r="C1356" s="4" t="str">
        <f>VLOOKUP(Taulukko1[[#This Row],[Rivivalinta]],Sheet1!$C$1:$E$42,2,FALSE)</f>
        <v>Kärnprimärkapitalrelation, %</v>
      </c>
      <c r="D1356" s="4" t="str">
        <f>VLOOKUP(Taulukko1[[#This Row],[Rivivalinta]],Sheet1!$C$1:$E$42,3,FALSE)</f>
        <v>CET 1 ratio, %</v>
      </c>
      <c r="E1356" s="1" t="s">
        <v>79</v>
      </c>
      <c r="F1356" s="2">
        <v>42004</v>
      </c>
      <c r="G1356" s="7">
        <v>0.20174932322838388</v>
      </c>
    </row>
    <row r="1357" spans="1:7" x14ac:dyDescent="0.2">
      <c r="A1357" s="5">
        <v>38</v>
      </c>
      <c r="B1357" s="4" t="s">
        <v>41</v>
      </c>
      <c r="C1357" s="4" t="str">
        <f>VLOOKUP(Taulukko1[[#This Row],[Rivivalinta]],Sheet1!$C$1:$E$42,2,FALSE)</f>
        <v>Summa exponeringsbelopp (RWA)</v>
      </c>
      <c r="D1357" s="4" t="str">
        <f>VLOOKUP(Taulukko1[[#This Row],[Rivivalinta]],Sheet1!$C$1:$E$42,3,FALSE)</f>
        <v>Total risk weighted assets (RWA)</v>
      </c>
      <c r="E1357" s="1" t="s">
        <v>79</v>
      </c>
      <c r="F1357" s="2">
        <v>42004</v>
      </c>
      <c r="G1357" s="6">
        <v>289556.32199999999</v>
      </c>
    </row>
    <row r="1358" spans="1:7" x14ac:dyDescent="0.2">
      <c r="A1358" s="5">
        <v>39</v>
      </c>
      <c r="B1358" s="4" t="s">
        <v>42</v>
      </c>
      <c r="C1358" s="4" t="str">
        <f>VLOOKUP(Taulukko1[[#This Row],[Rivivalinta]],Sheet1!$C$1:$E$42,2,FALSE)</f>
        <v>Exponeringsbelopp för kredit-, motpart- och utspädningsrisker</v>
      </c>
      <c r="D1358" s="4" t="str">
        <f>VLOOKUP(Taulukko1[[#This Row],[Rivivalinta]],Sheet1!$C$1:$E$42,3,FALSE)</f>
        <v>Credit and counterparty risks</v>
      </c>
      <c r="E1358" s="1" t="s">
        <v>79</v>
      </c>
      <c r="F1358" s="2">
        <v>42004</v>
      </c>
      <c r="G1358" s="6">
        <v>245411.15900000001</v>
      </c>
    </row>
    <row r="1359" spans="1:7" x14ac:dyDescent="0.2">
      <c r="A1359" s="5">
        <v>40</v>
      </c>
      <c r="B1359" s="4" t="s">
        <v>43</v>
      </c>
      <c r="C1359" s="4" t="str">
        <f>VLOOKUP(Taulukko1[[#This Row],[Rivivalinta]],Sheet1!$C$1:$E$42,2,FALSE)</f>
        <v>Exponeringsbelopp för positions-, valutakurs- och råvarurisker</v>
      </c>
      <c r="D1359" s="4" t="str">
        <f>VLOOKUP(Taulukko1[[#This Row],[Rivivalinta]],Sheet1!$C$1:$E$42,3,FALSE)</f>
        <v>Position, currency and commodity risks</v>
      </c>
      <c r="E1359" s="1" t="s">
        <v>79</v>
      </c>
      <c r="F1359" s="2">
        <v>42004</v>
      </c>
      <c r="G1359" s="6">
        <v>16738.722000000002</v>
      </c>
    </row>
    <row r="1360" spans="1:7" x14ac:dyDescent="0.2">
      <c r="A1360" s="5">
        <v>41</v>
      </c>
      <c r="B1360" s="4" t="s">
        <v>44</v>
      </c>
      <c r="C1360" s="4" t="str">
        <f>VLOOKUP(Taulukko1[[#This Row],[Rivivalinta]],Sheet1!$C$1:$E$42,2,FALSE)</f>
        <v>Exponeringsbelopp för operativ risk</v>
      </c>
      <c r="D1360" s="4" t="str">
        <f>VLOOKUP(Taulukko1[[#This Row],[Rivivalinta]],Sheet1!$C$1:$E$42,3,FALSE)</f>
        <v>Operational risks</v>
      </c>
      <c r="E1360" s="1" t="s">
        <v>79</v>
      </c>
      <c r="F1360" s="2">
        <v>42004</v>
      </c>
      <c r="G1360" s="6">
        <v>22391.45</v>
      </c>
    </row>
    <row r="1361" spans="1:7" x14ac:dyDescent="0.2">
      <c r="A1361" s="5">
        <v>42</v>
      </c>
      <c r="B1361" s="4" t="s">
        <v>45</v>
      </c>
      <c r="C1361" s="4" t="str">
        <f>VLOOKUP(Taulukko1[[#This Row],[Rivivalinta]],Sheet1!$C$1:$E$42,2,FALSE)</f>
        <v>Övriga riskexponeringar</v>
      </c>
      <c r="D1361" s="4" t="str">
        <f>VLOOKUP(Taulukko1[[#This Row],[Rivivalinta]],Sheet1!$C$1:$E$42,3,FALSE)</f>
        <v>Other risks</v>
      </c>
      <c r="E1361" s="1" t="s">
        <v>79</v>
      </c>
      <c r="F1361" s="2">
        <v>42004</v>
      </c>
      <c r="G1361" s="6">
        <v>5014.991</v>
      </c>
    </row>
    <row r="1362" spans="1:7" x14ac:dyDescent="0.2">
      <c r="A1362" s="5">
        <v>27</v>
      </c>
      <c r="B1362" s="4" t="s">
        <v>80</v>
      </c>
      <c r="C1362" s="4" t="str">
        <f>VLOOKUP(Taulukko1[[#This Row],[Rivivalinta]],Sheet1!$C$1:$E$42,2,FALSE)</f>
        <v>Avkastning på total tillgångar (ROA), %</v>
      </c>
      <c r="D1362" s="4" t="str">
        <f>VLOOKUP(Taulukko1[[#This Row],[Rivivalinta]],Sheet1!$C$1:$E$42,3,FALSE)</f>
        <v>Return on total assets (ROA), %</v>
      </c>
      <c r="E1362" s="1" t="s">
        <v>6</v>
      </c>
      <c r="F1362" s="2">
        <v>42004</v>
      </c>
      <c r="G1362" s="7">
        <v>2.2601526055039236E-4</v>
      </c>
    </row>
    <row r="1363" spans="1:7" x14ac:dyDescent="0.2">
      <c r="A1363" s="5">
        <v>26</v>
      </c>
      <c r="B1363" s="4" t="s">
        <v>81</v>
      </c>
      <c r="C1363" s="4" t="str">
        <f>VLOOKUP(Taulukko1[[#This Row],[Rivivalinta]],Sheet1!$C$1:$E$42,2,FALSE)</f>
        <v>Avkastning på eget kapital (ROE), %</v>
      </c>
      <c r="D1363" s="4" t="str">
        <f>VLOOKUP(Taulukko1[[#This Row],[Rivivalinta]],Sheet1!$C$1:$E$42,3,FALSE)</f>
        <v>Return on equity (ROE), %</v>
      </c>
      <c r="E1363" s="1" t="s">
        <v>6</v>
      </c>
      <c r="F1363" s="2">
        <v>42004</v>
      </c>
      <c r="G1363" s="7">
        <v>4.6392948271862678E-3</v>
      </c>
    </row>
    <row r="1364" spans="1:7" x14ac:dyDescent="0.2">
      <c r="A1364" s="5">
        <v>27</v>
      </c>
      <c r="B1364" s="4" t="s">
        <v>80</v>
      </c>
      <c r="C1364" s="4" t="str">
        <f>VLOOKUP(Taulukko1[[#This Row],[Rivivalinta]],Sheet1!$C$1:$E$42,2,FALSE)</f>
        <v>Avkastning på total tillgångar (ROA), %</v>
      </c>
      <c r="D1364" s="4" t="str">
        <f>VLOOKUP(Taulukko1[[#This Row],[Rivivalinta]],Sheet1!$C$1:$E$42,3,FALSE)</f>
        <v>Return on total assets (ROA), %</v>
      </c>
      <c r="E1364" s="1" t="s">
        <v>46</v>
      </c>
      <c r="F1364" s="2">
        <v>42004</v>
      </c>
      <c r="G1364" s="7">
        <v>8.9480696609194037E-3</v>
      </c>
    </row>
    <row r="1365" spans="1:7" x14ac:dyDescent="0.2">
      <c r="A1365" s="5">
        <v>26</v>
      </c>
      <c r="B1365" s="4" t="s">
        <v>81</v>
      </c>
      <c r="C1365" s="4" t="str">
        <f>VLOOKUP(Taulukko1[[#This Row],[Rivivalinta]],Sheet1!$C$1:$E$42,2,FALSE)</f>
        <v>Avkastning på eget kapital (ROE), %</v>
      </c>
      <c r="D1365" s="4" t="str">
        <f>VLOOKUP(Taulukko1[[#This Row],[Rivivalinta]],Sheet1!$C$1:$E$42,3,FALSE)</f>
        <v>Return on equity (ROE), %</v>
      </c>
      <c r="E1365" s="1" t="s">
        <v>46</v>
      </c>
      <c r="F1365" s="2">
        <v>42004</v>
      </c>
      <c r="G1365" s="7">
        <v>4.3096083382378067E-2</v>
      </c>
    </row>
    <row r="1366" spans="1:7" x14ac:dyDescent="0.2">
      <c r="A1366" s="5">
        <v>27</v>
      </c>
      <c r="B1366" s="4" t="s">
        <v>80</v>
      </c>
      <c r="C1366" s="4" t="str">
        <f>VLOOKUP(Taulukko1[[#This Row],[Rivivalinta]],Sheet1!$C$1:$E$42,2,FALSE)</f>
        <v>Avkastning på total tillgångar (ROA), %</v>
      </c>
      <c r="D1366" s="4" t="str">
        <f>VLOOKUP(Taulukko1[[#This Row],[Rivivalinta]],Sheet1!$C$1:$E$42,3,FALSE)</f>
        <v>Return on total assets (ROA), %</v>
      </c>
      <c r="E1366" s="1" t="s">
        <v>47</v>
      </c>
      <c r="F1366" s="2">
        <v>42004</v>
      </c>
      <c r="G1366" s="7">
        <v>6.8672459281407675E-3</v>
      </c>
    </row>
    <row r="1367" spans="1:7" x14ac:dyDescent="0.2">
      <c r="A1367" s="5">
        <v>26</v>
      </c>
      <c r="B1367" s="4" t="s">
        <v>81</v>
      </c>
      <c r="C1367" s="4" t="str">
        <f>VLOOKUP(Taulukko1[[#This Row],[Rivivalinta]],Sheet1!$C$1:$E$42,2,FALSE)</f>
        <v>Avkastning på eget kapital (ROE), %</v>
      </c>
      <c r="D1367" s="4" t="str">
        <f>VLOOKUP(Taulukko1[[#This Row],[Rivivalinta]],Sheet1!$C$1:$E$42,3,FALSE)</f>
        <v>Return on equity (ROE), %</v>
      </c>
      <c r="E1367" s="1" t="s">
        <v>47</v>
      </c>
      <c r="F1367" s="2">
        <v>42004</v>
      </c>
      <c r="G1367" s="7">
        <v>3.5068597019169256E-2</v>
      </c>
    </row>
    <row r="1368" spans="1:7" x14ac:dyDescent="0.2">
      <c r="A1368" s="5">
        <v>27</v>
      </c>
      <c r="B1368" s="4" t="s">
        <v>80</v>
      </c>
      <c r="C1368" s="4" t="str">
        <f>VLOOKUP(Taulukko1[[#This Row],[Rivivalinta]],Sheet1!$C$1:$E$42,2,FALSE)</f>
        <v>Avkastning på total tillgångar (ROA), %</v>
      </c>
      <c r="D1368" s="4" t="str">
        <f>VLOOKUP(Taulukko1[[#This Row],[Rivivalinta]],Sheet1!$C$1:$E$42,3,FALSE)</f>
        <v>Return on total assets (ROA), %</v>
      </c>
      <c r="E1368" s="1" t="s">
        <v>48</v>
      </c>
      <c r="F1368" s="2">
        <v>42004</v>
      </c>
      <c r="G1368" s="7">
        <v>1.2725462896912272E-2</v>
      </c>
    </row>
    <row r="1369" spans="1:7" x14ac:dyDescent="0.2">
      <c r="A1369" s="5">
        <v>26</v>
      </c>
      <c r="B1369" s="4" t="s">
        <v>81</v>
      </c>
      <c r="C1369" s="4" t="str">
        <f>VLOOKUP(Taulukko1[[#This Row],[Rivivalinta]],Sheet1!$C$1:$E$42,2,FALSE)</f>
        <v>Avkastning på eget kapital (ROE), %</v>
      </c>
      <c r="D1369" s="4" t="str">
        <f>VLOOKUP(Taulukko1[[#This Row],[Rivivalinta]],Sheet1!$C$1:$E$42,3,FALSE)</f>
        <v>Return on equity (ROE), %</v>
      </c>
      <c r="E1369" s="1" t="s">
        <v>48</v>
      </c>
      <c r="F1369" s="2">
        <v>42004</v>
      </c>
      <c r="G1369" s="7">
        <v>4.9646524423402963E-2</v>
      </c>
    </row>
    <row r="1370" spans="1:7" x14ac:dyDescent="0.2">
      <c r="A1370" s="5">
        <v>27</v>
      </c>
      <c r="B1370" s="4" t="s">
        <v>80</v>
      </c>
      <c r="C1370" s="4" t="str">
        <f>VLOOKUP(Taulukko1[[#This Row],[Rivivalinta]],Sheet1!$C$1:$E$42,2,FALSE)</f>
        <v>Avkastning på total tillgångar (ROA), %</v>
      </c>
      <c r="D1370" s="4" t="str">
        <f>VLOOKUP(Taulukko1[[#This Row],[Rivivalinta]],Sheet1!$C$1:$E$42,3,FALSE)</f>
        <v>Return on total assets (ROA), %</v>
      </c>
      <c r="E1370" s="1" t="s">
        <v>49</v>
      </c>
      <c r="F1370" s="2">
        <v>42004</v>
      </c>
      <c r="G1370" s="7">
        <v>2.9167170571036288E-3</v>
      </c>
    </row>
    <row r="1371" spans="1:7" x14ac:dyDescent="0.2">
      <c r="A1371" s="5">
        <v>26</v>
      </c>
      <c r="B1371" s="4" t="s">
        <v>81</v>
      </c>
      <c r="C1371" s="4" t="str">
        <f>VLOOKUP(Taulukko1[[#This Row],[Rivivalinta]],Sheet1!$C$1:$E$42,2,FALSE)</f>
        <v>Avkastning på eget kapital (ROE), %</v>
      </c>
      <c r="D1371" s="4" t="str">
        <f>VLOOKUP(Taulukko1[[#This Row],[Rivivalinta]],Sheet1!$C$1:$E$42,3,FALSE)</f>
        <v>Return on equity (ROE), %</v>
      </c>
      <c r="E1371" s="1" t="s">
        <v>49</v>
      </c>
      <c r="F1371" s="2">
        <v>42004</v>
      </c>
      <c r="G1371" s="7">
        <v>2.7990647027700499E-2</v>
      </c>
    </row>
    <row r="1372" spans="1:7" x14ac:dyDescent="0.2">
      <c r="A1372" s="5">
        <v>27</v>
      </c>
      <c r="B1372" s="4" t="s">
        <v>80</v>
      </c>
      <c r="C1372" s="4" t="str">
        <f>VLOOKUP(Taulukko1[[#This Row],[Rivivalinta]],Sheet1!$C$1:$E$42,2,FALSE)</f>
        <v>Avkastning på total tillgångar (ROA), %</v>
      </c>
      <c r="D1372" s="4" t="str">
        <f>VLOOKUP(Taulukko1[[#This Row],[Rivivalinta]],Sheet1!$C$1:$E$42,3,FALSE)</f>
        <v>Return on total assets (ROA), %</v>
      </c>
      <c r="E1372" s="1" t="s">
        <v>50</v>
      </c>
      <c r="F1372" s="2">
        <v>42004</v>
      </c>
      <c r="G1372" s="7">
        <v>1.3955237015120603E-3</v>
      </c>
    </row>
    <row r="1373" spans="1:7" x14ac:dyDescent="0.2">
      <c r="A1373" s="5">
        <v>26</v>
      </c>
      <c r="B1373" s="4" t="s">
        <v>81</v>
      </c>
      <c r="C1373" s="4" t="str">
        <f>VLOOKUP(Taulukko1[[#This Row],[Rivivalinta]],Sheet1!$C$1:$E$42,2,FALSE)</f>
        <v>Avkastning på eget kapital (ROE), %</v>
      </c>
      <c r="D1373" s="4" t="str">
        <f>VLOOKUP(Taulukko1[[#This Row],[Rivivalinta]],Sheet1!$C$1:$E$42,3,FALSE)</f>
        <v>Return on equity (ROE), %</v>
      </c>
      <c r="E1373" s="1" t="s">
        <v>50</v>
      </c>
      <c r="F1373" s="2">
        <v>42004</v>
      </c>
      <c r="G1373" s="7">
        <v>8.4860075867440963E-3</v>
      </c>
    </row>
    <row r="1374" spans="1:7" x14ac:dyDescent="0.2">
      <c r="A1374" s="5">
        <v>27</v>
      </c>
      <c r="B1374" s="4" t="s">
        <v>80</v>
      </c>
      <c r="C1374" s="4" t="str">
        <f>VLOOKUP(Taulukko1[[#This Row],[Rivivalinta]],Sheet1!$C$1:$E$42,2,FALSE)</f>
        <v>Avkastning på total tillgångar (ROA), %</v>
      </c>
      <c r="D1374" s="4" t="str">
        <f>VLOOKUP(Taulukko1[[#This Row],[Rivivalinta]],Sheet1!$C$1:$E$42,3,FALSE)</f>
        <v>Return on total assets (ROA), %</v>
      </c>
      <c r="E1374" s="1" t="s">
        <v>51</v>
      </c>
      <c r="F1374" s="2">
        <v>42004</v>
      </c>
      <c r="G1374" s="7">
        <v>2.0860037778247728E-3</v>
      </c>
    </row>
    <row r="1375" spans="1:7" x14ac:dyDescent="0.2">
      <c r="A1375" s="5">
        <v>26</v>
      </c>
      <c r="B1375" s="4" t="s">
        <v>81</v>
      </c>
      <c r="C1375" s="4" t="str">
        <f>VLOOKUP(Taulukko1[[#This Row],[Rivivalinta]],Sheet1!$C$1:$E$42,2,FALSE)</f>
        <v>Avkastning på eget kapital (ROE), %</v>
      </c>
      <c r="D1375" s="4" t="str">
        <f>VLOOKUP(Taulukko1[[#This Row],[Rivivalinta]],Sheet1!$C$1:$E$42,3,FALSE)</f>
        <v>Return on equity (ROE), %</v>
      </c>
      <c r="E1375" s="1" t="s">
        <v>51</v>
      </c>
      <c r="F1375" s="2">
        <v>42004</v>
      </c>
      <c r="G1375" s="7">
        <v>2.1544359092462446E-2</v>
      </c>
    </row>
    <row r="1376" spans="1:7" x14ac:dyDescent="0.2">
      <c r="A1376" s="5">
        <v>27</v>
      </c>
      <c r="B1376" s="4" t="s">
        <v>80</v>
      </c>
      <c r="C1376" s="4" t="str">
        <f>VLOOKUP(Taulukko1[[#This Row],[Rivivalinta]],Sheet1!$C$1:$E$42,2,FALSE)</f>
        <v>Avkastning på total tillgångar (ROA), %</v>
      </c>
      <c r="D1376" s="4" t="str">
        <f>VLOOKUP(Taulukko1[[#This Row],[Rivivalinta]],Sheet1!$C$1:$E$42,3,FALSE)</f>
        <v>Return on total assets (ROA), %</v>
      </c>
      <c r="E1376" s="1" t="s">
        <v>52</v>
      </c>
      <c r="F1376" s="2">
        <v>42004</v>
      </c>
      <c r="G1376" s="7">
        <v>3.7853959779722045E-3</v>
      </c>
    </row>
    <row r="1377" spans="1:7" x14ac:dyDescent="0.2">
      <c r="A1377" s="5">
        <v>26</v>
      </c>
      <c r="B1377" s="4" t="s">
        <v>81</v>
      </c>
      <c r="C1377" s="4" t="str">
        <f>VLOOKUP(Taulukko1[[#This Row],[Rivivalinta]],Sheet1!$C$1:$E$42,2,FALSE)</f>
        <v>Avkastning på eget kapital (ROE), %</v>
      </c>
      <c r="D1377" s="4" t="str">
        <f>VLOOKUP(Taulukko1[[#This Row],[Rivivalinta]],Sheet1!$C$1:$E$42,3,FALSE)</f>
        <v>Return on equity (ROE), %</v>
      </c>
      <c r="E1377" s="1" t="s">
        <v>52</v>
      </c>
      <c r="F1377" s="2">
        <v>42004</v>
      </c>
      <c r="G1377" s="7">
        <v>2.7905244828001621E-2</v>
      </c>
    </row>
    <row r="1378" spans="1:7" x14ac:dyDescent="0.2">
      <c r="A1378" s="5">
        <v>27</v>
      </c>
      <c r="B1378" s="4" t="s">
        <v>80</v>
      </c>
      <c r="C1378" s="4" t="str">
        <f>VLOOKUP(Taulukko1[[#This Row],[Rivivalinta]],Sheet1!$C$1:$E$42,2,FALSE)</f>
        <v>Avkastning på total tillgångar (ROA), %</v>
      </c>
      <c r="D1378" s="4" t="str">
        <f>VLOOKUP(Taulukko1[[#This Row],[Rivivalinta]],Sheet1!$C$1:$E$42,3,FALSE)</f>
        <v>Return on total assets (ROA), %</v>
      </c>
      <c r="E1378" s="1" t="s">
        <v>53</v>
      </c>
      <c r="F1378" s="2">
        <v>42004</v>
      </c>
      <c r="G1378" s="7">
        <v>5.111049607076007E-3</v>
      </c>
    </row>
    <row r="1379" spans="1:7" x14ac:dyDescent="0.2">
      <c r="A1379" s="5">
        <v>26</v>
      </c>
      <c r="B1379" s="4" t="s">
        <v>81</v>
      </c>
      <c r="C1379" s="4" t="str">
        <f>VLOOKUP(Taulukko1[[#This Row],[Rivivalinta]],Sheet1!$C$1:$E$42,2,FALSE)</f>
        <v>Avkastning på eget kapital (ROE), %</v>
      </c>
      <c r="D1379" s="4" t="str">
        <f>VLOOKUP(Taulukko1[[#This Row],[Rivivalinta]],Sheet1!$C$1:$E$42,3,FALSE)</f>
        <v>Return on equity (ROE), %</v>
      </c>
      <c r="E1379" s="1" t="s">
        <v>53</v>
      </c>
      <c r="F1379" s="2">
        <v>42004</v>
      </c>
      <c r="G1379" s="7">
        <v>4.8586187771864929E-2</v>
      </c>
    </row>
    <row r="1380" spans="1:7" x14ac:dyDescent="0.2">
      <c r="A1380" s="5">
        <v>27</v>
      </c>
      <c r="B1380" s="4" t="s">
        <v>80</v>
      </c>
      <c r="C1380" s="4" t="str">
        <f>VLOOKUP(Taulukko1[[#This Row],[Rivivalinta]],Sheet1!$C$1:$E$42,2,FALSE)</f>
        <v>Avkastning på total tillgångar (ROA), %</v>
      </c>
      <c r="D1380" s="4" t="str">
        <f>VLOOKUP(Taulukko1[[#This Row],[Rivivalinta]],Sheet1!$C$1:$E$42,3,FALSE)</f>
        <v>Return on total assets (ROA), %</v>
      </c>
      <c r="E1380" s="1" t="s">
        <v>54</v>
      </c>
      <c r="F1380" s="2">
        <v>42004</v>
      </c>
      <c r="G1380" s="7">
        <v>6.691741628041795E-3</v>
      </c>
    </row>
    <row r="1381" spans="1:7" x14ac:dyDescent="0.2">
      <c r="A1381" s="5">
        <v>26</v>
      </c>
      <c r="B1381" s="4" t="s">
        <v>81</v>
      </c>
      <c r="C1381" s="4" t="str">
        <f>VLOOKUP(Taulukko1[[#This Row],[Rivivalinta]],Sheet1!$C$1:$E$42,2,FALSE)</f>
        <v>Avkastning på eget kapital (ROE), %</v>
      </c>
      <c r="D1381" s="4" t="str">
        <f>VLOOKUP(Taulukko1[[#This Row],[Rivivalinta]],Sheet1!$C$1:$E$42,3,FALSE)</f>
        <v>Return on equity (ROE), %</v>
      </c>
      <c r="E1381" s="1" t="s">
        <v>54</v>
      </c>
      <c r="F1381" s="2">
        <v>42004</v>
      </c>
      <c r="G1381" s="7">
        <v>3.3771901428043975E-2</v>
      </c>
    </row>
    <row r="1382" spans="1:7" x14ac:dyDescent="0.2">
      <c r="A1382" s="5">
        <v>27</v>
      </c>
      <c r="B1382" s="4" t="s">
        <v>80</v>
      </c>
      <c r="C1382" s="4" t="str">
        <f>VLOOKUP(Taulukko1[[#This Row],[Rivivalinta]],Sheet1!$C$1:$E$42,2,FALSE)</f>
        <v>Avkastning på total tillgångar (ROA), %</v>
      </c>
      <c r="D1382" s="4" t="str">
        <f>VLOOKUP(Taulukko1[[#This Row],[Rivivalinta]],Sheet1!$C$1:$E$42,3,FALSE)</f>
        <v>Return on total assets (ROA), %</v>
      </c>
      <c r="E1382" s="1" t="s">
        <v>55</v>
      </c>
      <c r="F1382" s="2">
        <v>42004</v>
      </c>
      <c r="G1382" s="7">
        <v>4.4148050528553693E-3</v>
      </c>
    </row>
    <row r="1383" spans="1:7" x14ac:dyDescent="0.2">
      <c r="A1383" s="5">
        <v>26</v>
      </c>
      <c r="B1383" s="4" t="s">
        <v>81</v>
      </c>
      <c r="C1383" s="4" t="str">
        <f>VLOOKUP(Taulukko1[[#This Row],[Rivivalinta]],Sheet1!$C$1:$E$42,2,FALSE)</f>
        <v>Avkastning på eget kapital (ROE), %</v>
      </c>
      <c r="D1383" s="4" t="str">
        <f>VLOOKUP(Taulukko1[[#This Row],[Rivivalinta]],Sheet1!$C$1:$E$42,3,FALSE)</f>
        <v>Return on equity (ROE), %</v>
      </c>
      <c r="E1383" s="1" t="s">
        <v>55</v>
      </c>
      <c r="F1383" s="2">
        <v>42004</v>
      </c>
      <c r="G1383" s="7">
        <v>5.5426679637404233E-2</v>
      </c>
    </row>
    <row r="1384" spans="1:7" x14ac:dyDescent="0.2">
      <c r="A1384" s="5">
        <v>27</v>
      </c>
      <c r="B1384" s="4" t="s">
        <v>80</v>
      </c>
      <c r="C1384" s="4" t="str">
        <f>VLOOKUP(Taulukko1[[#This Row],[Rivivalinta]],Sheet1!$C$1:$E$42,2,FALSE)</f>
        <v>Avkastning på total tillgångar (ROA), %</v>
      </c>
      <c r="D1384" s="4" t="str">
        <f>VLOOKUP(Taulukko1[[#This Row],[Rivivalinta]],Sheet1!$C$1:$E$42,3,FALSE)</f>
        <v>Return on total assets (ROA), %</v>
      </c>
      <c r="E1384" s="1" t="s">
        <v>56</v>
      </c>
      <c r="F1384" s="2">
        <v>42004</v>
      </c>
      <c r="G1384" s="7">
        <v>2.9555599045776372E-3</v>
      </c>
    </row>
    <row r="1385" spans="1:7" x14ac:dyDescent="0.2">
      <c r="A1385" s="5">
        <v>26</v>
      </c>
      <c r="B1385" s="4" t="s">
        <v>81</v>
      </c>
      <c r="C1385" s="4" t="str">
        <f>VLOOKUP(Taulukko1[[#This Row],[Rivivalinta]],Sheet1!$C$1:$E$42,2,FALSE)</f>
        <v>Avkastning på eget kapital (ROE), %</v>
      </c>
      <c r="D1385" s="4" t="str">
        <f>VLOOKUP(Taulukko1[[#This Row],[Rivivalinta]],Sheet1!$C$1:$E$42,3,FALSE)</f>
        <v>Return on equity (ROE), %</v>
      </c>
      <c r="E1385" s="1" t="s">
        <v>56</v>
      </c>
      <c r="F1385" s="2">
        <v>42004</v>
      </c>
      <c r="G1385" s="7">
        <v>2.0842134910575974E-2</v>
      </c>
    </row>
    <row r="1386" spans="1:7" x14ac:dyDescent="0.2">
      <c r="A1386" s="5">
        <v>27</v>
      </c>
      <c r="B1386" s="4" t="s">
        <v>80</v>
      </c>
      <c r="C1386" s="4" t="str">
        <f>VLOOKUP(Taulukko1[[#This Row],[Rivivalinta]],Sheet1!$C$1:$E$42,2,FALSE)</f>
        <v>Avkastning på total tillgångar (ROA), %</v>
      </c>
      <c r="D1386" s="4" t="str">
        <f>VLOOKUP(Taulukko1[[#This Row],[Rivivalinta]],Sheet1!$C$1:$E$42,3,FALSE)</f>
        <v>Return on total assets (ROA), %</v>
      </c>
      <c r="E1386" s="1" t="s">
        <v>57</v>
      </c>
      <c r="F1386" s="2">
        <v>42004</v>
      </c>
      <c r="G1386" s="7">
        <v>5.5543691040327563E-3</v>
      </c>
    </row>
    <row r="1387" spans="1:7" x14ac:dyDescent="0.2">
      <c r="A1387" s="5">
        <v>26</v>
      </c>
      <c r="B1387" s="4" t="s">
        <v>81</v>
      </c>
      <c r="C1387" s="4" t="str">
        <f>VLOOKUP(Taulukko1[[#This Row],[Rivivalinta]],Sheet1!$C$1:$E$42,2,FALSE)</f>
        <v>Avkastning på eget kapital (ROE), %</v>
      </c>
      <c r="D1387" s="4" t="str">
        <f>VLOOKUP(Taulukko1[[#This Row],[Rivivalinta]],Sheet1!$C$1:$E$42,3,FALSE)</f>
        <v>Return on equity (ROE), %</v>
      </c>
      <c r="E1387" s="1" t="s">
        <v>57</v>
      </c>
      <c r="F1387" s="2">
        <v>42004</v>
      </c>
      <c r="G1387" s="7">
        <v>6.9026783053952351E-2</v>
      </c>
    </row>
    <row r="1388" spans="1:7" x14ac:dyDescent="0.2">
      <c r="A1388" s="5">
        <v>27</v>
      </c>
      <c r="B1388" s="4" t="s">
        <v>80</v>
      </c>
      <c r="C1388" s="4" t="str">
        <f>VLOOKUP(Taulukko1[[#This Row],[Rivivalinta]],Sheet1!$C$1:$E$42,2,FALSE)</f>
        <v>Avkastning på total tillgångar (ROA), %</v>
      </c>
      <c r="D1388" s="4" t="str">
        <f>VLOOKUP(Taulukko1[[#This Row],[Rivivalinta]],Sheet1!$C$1:$E$42,3,FALSE)</f>
        <v>Return on total assets (ROA), %</v>
      </c>
      <c r="E1388" s="1" t="s">
        <v>58</v>
      </c>
      <c r="F1388" s="2">
        <v>42004</v>
      </c>
      <c r="G1388" s="7">
        <v>3.0713581809135274E-3</v>
      </c>
    </row>
    <row r="1389" spans="1:7" x14ac:dyDescent="0.2">
      <c r="A1389" s="5">
        <v>26</v>
      </c>
      <c r="B1389" s="4" t="s">
        <v>81</v>
      </c>
      <c r="C1389" s="4" t="str">
        <f>VLOOKUP(Taulukko1[[#This Row],[Rivivalinta]],Sheet1!$C$1:$E$42,2,FALSE)</f>
        <v>Avkastning på eget kapital (ROE), %</v>
      </c>
      <c r="D1389" s="4" t="str">
        <f>VLOOKUP(Taulukko1[[#This Row],[Rivivalinta]],Sheet1!$C$1:$E$42,3,FALSE)</f>
        <v>Return on equity (ROE), %</v>
      </c>
      <c r="E1389" s="1" t="s">
        <v>58</v>
      </c>
      <c r="F1389" s="2">
        <v>42004</v>
      </c>
      <c r="G1389" s="7">
        <v>3.1808350146318408E-2</v>
      </c>
    </row>
    <row r="1390" spans="1:7" x14ac:dyDescent="0.2">
      <c r="A1390" s="5">
        <v>27</v>
      </c>
      <c r="B1390" s="4" t="s">
        <v>80</v>
      </c>
      <c r="C1390" s="4" t="str">
        <f>VLOOKUP(Taulukko1[[#This Row],[Rivivalinta]],Sheet1!$C$1:$E$42,2,FALSE)</f>
        <v>Avkastning på total tillgångar (ROA), %</v>
      </c>
      <c r="D1390" s="4" t="str">
        <f>VLOOKUP(Taulukko1[[#This Row],[Rivivalinta]],Sheet1!$C$1:$E$42,3,FALSE)</f>
        <v>Return on total assets (ROA), %</v>
      </c>
      <c r="E1390" s="1" t="s">
        <v>59</v>
      </c>
      <c r="F1390" s="2">
        <v>42004</v>
      </c>
      <c r="G1390" s="7">
        <v>7.8824599701571071E-3</v>
      </c>
    </row>
    <row r="1391" spans="1:7" x14ac:dyDescent="0.2">
      <c r="A1391" s="5">
        <v>26</v>
      </c>
      <c r="B1391" s="4" t="s">
        <v>81</v>
      </c>
      <c r="C1391" s="4" t="str">
        <f>VLOOKUP(Taulukko1[[#This Row],[Rivivalinta]],Sheet1!$C$1:$E$42,2,FALSE)</f>
        <v>Avkastning på eget kapital (ROE), %</v>
      </c>
      <c r="D1391" s="4" t="str">
        <f>VLOOKUP(Taulukko1[[#This Row],[Rivivalinta]],Sheet1!$C$1:$E$42,3,FALSE)</f>
        <v>Return on equity (ROE), %</v>
      </c>
      <c r="E1391" s="1" t="s">
        <v>59</v>
      </c>
      <c r="F1391" s="2">
        <v>42004</v>
      </c>
      <c r="G1391" s="7">
        <v>7.6940417732560995E-2</v>
      </c>
    </row>
    <row r="1392" spans="1:7" x14ac:dyDescent="0.2">
      <c r="A1392" s="5">
        <v>27</v>
      </c>
      <c r="B1392" s="4" t="s">
        <v>80</v>
      </c>
      <c r="C1392" s="4" t="str">
        <f>VLOOKUP(Taulukko1[[#This Row],[Rivivalinta]],Sheet1!$C$1:$E$42,2,FALSE)</f>
        <v>Avkastning på total tillgångar (ROA), %</v>
      </c>
      <c r="D1392" s="4" t="str">
        <f>VLOOKUP(Taulukko1[[#This Row],[Rivivalinta]],Sheet1!$C$1:$E$42,3,FALSE)</f>
        <v>Return on total assets (ROA), %</v>
      </c>
      <c r="E1392" s="1" t="s">
        <v>60</v>
      </c>
      <c r="F1392" s="2">
        <v>42004</v>
      </c>
      <c r="G1392" s="7">
        <v>4.2967384890375878E-3</v>
      </c>
    </row>
    <row r="1393" spans="1:7" x14ac:dyDescent="0.2">
      <c r="A1393" s="5">
        <v>26</v>
      </c>
      <c r="B1393" s="4" t="s">
        <v>81</v>
      </c>
      <c r="C1393" s="4" t="str">
        <f>VLOOKUP(Taulukko1[[#This Row],[Rivivalinta]],Sheet1!$C$1:$E$42,2,FALSE)</f>
        <v>Avkastning på eget kapital (ROE), %</v>
      </c>
      <c r="D1393" s="4" t="str">
        <f>VLOOKUP(Taulukko1[[#This Row],[Rivivalinta]],Sheet1!$C$1:$E$42,3,FALSE)</f>
        <v>Return on equity (ROE), %</v>
      </c>
      <c r="E1393" s="1" t="s">
        <v>60</v>
      </c>
      <c r="F1393" s="2">
        <v>42004</v>
      </c>
      <c r="G1393" s="7">
        <v>4.5492992394245639E-2</v>
      </c>
    </row>
    <row r="1394" spans="1:7" x14ac:dyDescent="0.2">
      <c r="A1394" s="5">
        <v>27</v>
      </c>
      <c r="B1394" s="4" t="s">
        <v>80</v>
      </c>
      <c r="C1394" s="4" t="str">
        <f>VLOOKUP(Taulukko1[[#This Row],[Rivivalinta]],Sheet1!$C$1:$E$42,2,FALSE)</f>
        <v>Avkastning på total tillgångar (ROA), %</v>
      </c>
      <c r="D1394" s="4" t="str">
        <f>VLOOKUP(Taulukko1[[#This Row],[Rivivalinta]],Sheet1!$C$1:$E$42,3,FALSE)</f>
        <v>Return on total assets (ROA), %</v>
      </c>
      <c r="E1394" s="1" t="s">
        <v>61</v>
      </c>
      <c r="F1394" s="2">
        <v>42004</v>
      </c>
      <c r="G1394" s="7">
        <v>2.1577789262252722E-3</v>
      </c>
    </row>
    <row r="1395" spans="1:7" x14ac:dyDescent="0.2">
      <c r="A1395" s="5">
        <v>26</v>
      </c>
      <c r="B1395" s="4" t="s">
        <v>81</v>
      </c>
      <c r="C1395" s="4" t="str">
        <f>VLOOKUP(Taulukko1[[#This Row],[Rivivalinta]],Sheet1!$C$1:$E$42,2,FALSE)</f>
        <v>Avkastning på eget kapital (ROE), %</v>
      </c>
      <c r="D1395" s="4" t="str">
        <f>VLOOKUP(Taulukko1[[#This Row],[Rivivalinta]],Sheet1!$C$1:$E$42,3,FALSE)</f>
        <v>Return on equity (ROE), %</v>
      </c>
      <c r="E1395" s="1" t="s">
        <v>61</v>
      </c>
      <c r="F1395" s="2">
        <v>42004</v>
      </c>
      <c r="G1395" s="7">
        <v>2.6301263110043185E-2</v>
      </c>
    </row>
    <row r="1396" spans="1:7" x14ac:dyDescent="0.2">
      <c r="A1396" s="5">
        <v>27</v>
      </c>
      <c r="B1396" s="4" t="s">
        <v>80</v>
      </c>
      <c r="C1396" s="4" t="str">
        <f>VLOOKUP(Taulukko1[[#This Row],[Rivivalinta]],Sheet1!$C$1:$E$42,2,FALSE)</f>
        <v>Avkastning på total tillgångar (ROA), %</v>
      </c>
      <c r="D1396" s="4" t="str">
        <f>VLOOKUP(Taulukko1[[#This Row],[Rivivalinta]],Sheet1!$C$1:$E$42,3,FALSE)</f>
        <v>Return on total assets (ROA), %</v>
      </c>
      <c r="E1396" s="1" t="s">
        <v>62</v>
      </c>
      <c r="F1396" s="2">
        <v>42004</v>
      </c>
      <c r="G1396" s="7">
        <v>1.0235957089405601E-3</v>
      </c>
    </row>
    <row r="1397" spans="1:7" x14ac:dyDescent="0.2">
      <c r="A1397" s="5">
        <v>26</v>
      </c>
      <c r="B1397" s="4" t="s">
        <v>81</v>
      </c>
      <c r="C1397" s="4" t="str">
        <f>VLOOKUP(Taulukko1[[#This Row],[Rivivalinta]],Sheet1!$C$1:$E$42,2,FALSE)</f>
        <v>Avkastning på eget kapital (ROE), %</v>
      </c>
      <c r="D1397" s="4" t="str">
        <f>VLOOKUP(Taulukko1[[#This Row],[Rivivalinta]],Sheet1!$C$1:$E$42,3,FALSE)</f>
        <v>Return on equity (ROE), %</v>
      </c>
      <c r="E1397" s="1" t="s">
        <v>62</v>
      </c>
      <c r="F1397" s="2">
        <v>42004</v>
      </c>
      <c r="G1397" s="7">
        <v>1.3741741152220457E-2</v>
      </c>
    </row>
    <row r="1398" spans="1:7" x14ac:dyDescent="0.2">
      <c r="A1398" s="5">
        <v>27</v>
      </c>
      <c r="B1398" s="4" t="s">
        <v>80</v>
      </c>
      <c r="C1398" s="4" t="str">
        <f>VLOOKUP(Taulukko1[[#This Row],[Rivivalinta]],Sheet1!$C$1:$E$42,2,FALSE)</f>
        <v>Avkastning på total tillgångar (ROA), %</v>
      </c>
      <c r="D1398" s="4" t="str">
        <f>VLOOKUP(Taulukko1[[#This Row],[Rivivalinta]],Sheet1!$C$1:$E$42,3,FALSE)</f>
        <v>Return on total assets (ROA), %</v>
      </c>
      <c r="E1398" s="1" t="s">
        <v>63</v>
      </c>
      <c r="F1398" s="2">
        <v>42004</v>
      </c>
      <c r="G1398" s="7">
        <v>1.1584033509701398E-3</v>
      </c>
    </row>
    <row r="1399" spans="1:7" x14ac:dyDescent="0.2">
      <c r="A1399" s="5">
        <v>26</v>
      </c>
      <c r="B1399" s="4" t="s">
        <v>81</v>
      </c>
      <c r="C1399" s="4" t="str">
        <f>VLOOKUP(Taulukko1[[#This Row],[Rivivalinta]],Sheet1!$C$1:$E$42,2,FALSE)</f>
        <v>Avkastning på eget kapital (ROE), %</v>
      </c>
      <c r="D1399" s="4" t="str">
        <f>VLOOKUP(Taulukko1[[#This Row],[Rivivalinta]],Sheet1!$C$1:$E$42,3,FALSE)</f>
        <v>Return on equity (ROE), %</v>
      </c>
      <c r="E1399" s="1" t="s">
        <v>63</v>
      </c>
      <c r="F1399" s="2">
        <v>42004</v>
      </c>
      <c r="G1399" s="7">
        <v>1.080376108622994E-2</v>
      </c>
    </row>
    <row r="1400" spans="1:7" x14ac:dyDescent="0.2">
      <c r="A1400" s="5">
        <v>27</v>
      </c>
      <c r="B1400" s="4" t="s">
        <v>80</v>
      </c>
      <c r="C1400" s="4" t="str">
        <f>VLOOKUP(Taulukko1[[#This Row],[Rivivalinta]],Sheet1!$C$1:$E$42,2,FALSE)</f>
        <v>Avkastning på total tillgångar (ROA), %</v>
      </c>
      <c r="D1400" s="4" t="str">
        <f>VLOOKUP(Taulukko1[[#This Row],[Rivivalinta]],Sheet1!$C$1:$E$42,3,FALSE)</f>
        <v>Return on total assets (ROA), %</v>
      </c>
      <c r="E1400" s="1" t="s">
        <v>64</v>
      </c>
      <c r="F1400" s="2">
        <v>42004</v>
      </c>
      <c r="G1400" s="7">
        <v>1.2750653162491033E-2</v>
      </c>
    </row>
    <row r="1401" spans="1:7" x14ac:dyDescent="0.2">
      <c r="A1401" s="5">
        <v>26</v>
      </c>
      <c r="B1401" s="4" t="s">
        <v>81</v>
      </c>
      <c r="C1401" s="4" t="str">
        <f>VLOOKUP(Taulukko1[[#This Row],[Rivivalinta]],Sheet1!$C$1:$E$42,2,FALSE)</f>
        <v>Avkastning på eget kapital (ROE), %</v>
      </c>
      <c r="D1401" s="4" t="str">
        <f>VLOOKUP(Taulukko1[[#This Row],[Rivivalinta]],Sheet1!$C$1:$E$42,3,FALSE)</f>
        <v>Return on equity (ROE), %</v>
      </c>
      <c r="E1401" s="1" t="s">
        <v>64</v>
      </c>
      <c r="F1401" s="2">
        <v>42004</v>
      </c>
      <c r="G1401" s="7">
        <v>6.5007507318587121E-2</v>
      </c>
    </row>
    <row r="1402" spans="1:7" x14ac:dyDescent="0.2">
      <c r="A1402" s="5">
        <v>27</v>
      </c>
      <c r="B1402" s="4" t="s">
        <v>80</v>
      </c>
      <c r="C1402" s="4" t="str">
        <f>VLOOKUP(Taulukko1[[#This Row],[Rivivalinta]],Sheet1!$C$1:$E$42,2,FALSE)</f>
        <v>Avkastning på total tillgångar (ROA), %</v>
      </c>
      <c r="D1402" s="4" t="str">
        <f>VLOOKUP(Taulukko1[[#This Row],[Rivivalinta]],Sheet1!$C$1:$E$42,3,FALSE)</f>
        <v>Return on total assets (ROA), %</v>
      </c>
      <c r="E1402" s="1" t="s">
        <v>65</v>
      </c>
      <c r="F1402" s="2">
        <v>42004</v>
      </c>
      <c r="G1402" s="7">
        <v>2.1672406369025949E-3</v>
      </c>
    </row>
    <row r="1403" spans="1:7" x14ac:dyDescent="0.2">
      <c r="A1403" s="5">
        <v>26</v>
      </c>
      <c r="B1403" s="4" t="s">
        <v>81</v>
      </c>
      <c r="C1403" s="4" t="str">
        <f>VLOOKUP(Taulukko1[[#This Row],[Rivivalinta]],Sheet1!$C$1:$E$42,2,FALSE)</f>
        <v>Avkastning på eget kapital (ROE), %</v>
      </c>
      <c r="D1403" s="4" t="str">
        <f>VLOOKUP(Taulukko1[[#This Row],[Rivivalinta]],Sheet1!$C$1:$E$42,3,FALSE)</f>
        <v>Return on equity (ROE), %</v>
      </c>
      <c r="E1403" s="1" t="s">
        <v>65</v>
      </c>
      <c r="F1403" s="2">
        <v>42004</v>
      </c>
      <c r="G1403" s="7">
        <v>2.5124659081517398E-2</v>
      </c>
    </row>
    <row r="1404" spans="1:7" x14ac:dyDescent="0.2">
      <c r="A1404" s="5">
        <v>27</v>
      </c>
      <c r="B1404" s="4" t="s">
        <v>80</v>
      </c>
      <c r="C1404" s="4" t="str">
        <f>VLOOKUP(Taulukko1[[#This Row],[Rivivalinta]],Sheet1!$C$1:$E$42,2,FALSE)</f>
        <v>Avkastning på total tillgångar (ROA), %</v>
      </c>
      <c r="D1404" s="4" t="str">
        <f>VLOOKUP(Taulukko1[[#This Row],[Rivivalinta]],Sheet1!$C$1:$E$42,3,FALSE)</f>
        <v>Return on total assets (ROA), %</v>
      </c>
      <c r="E1404" s="1" t="s">
        <v>66</v>
      </c>
      <c r="F1404" s="2">
        <v>42004</v>
      </c>
      <c r="G1404" s="7">
        <v>6.3404738163188113E-3</v>
      </c>
    </row>
    <row r="1405" spans="1:7" x14ac:dyDescent="0.2">
      <c r="A1405" s="5">
        <v>26</v>
      </c>
      <c r="B1405" s="4" t="s">
        <v>81</v>
      </c>
      <c r="C1405" s="4" t="str">
        <f>VLOOKUP(Taulukko1[[#This Row],[Rivivalinta]],Sheet1!$C$1:$E$42,2,FALSE)</f>
        <v>Avkastning på eget kapital (ROE), %</v>
      </c>
      <c r="D1405" s="4" t="str">
        <f>VLOOKUP(Taulukko1[[#This Row],[Rivivalinta]],Sheet1!$C$1:$E$42,3,FALSE)</f>
        <v>Return on equity (ROE), %</v>
      </c>
      <c r="E1405" s="1" t="s">
        <v>66</v>
      </c>
      <c r="F1405" s="2">
        <v>42004</v>
      </c>
      <c r="G1405" s="7">
        <v>5.1348882799795048E-2</v>
      </c>
    </row>
    <row r="1406" spans="1:7" x14ac:dyDescent="0.2">
      <c r="A1406" s="5">
        <v>27</v>
      </c>
      <c r="B1406" s="4" t="s">
        <v>80</v>
      </c>
      <c r="C1406" s="4" t="str">
        <f>VLOOKUP(Taulukko1[[#This Row],[Rivivalinta]],Sheet1!$C$1:$E$42,2,FALSE)</f>
        <v>Avkastning på total tillgångar (ROA), %</v>
      </c>
      <c r="D1406" s="4" t="str">
        <f>VLOOKUP(Taulukko1[[#This Row],[Rivivalinta]],Sheet1!$C$1:$E$42,3,FALSE)</f>
        <v>Return on total assets (ROA), %</v>
      </c>
      <c r="E1406" s="1" t="s">
        <v>68</v>
      </c>
      <c r="F1406" s="2">
        <v>42004</v>
      </c>
      <c r="G1406" s="7">
        <v>1.9578893311079726E-3</v>
      </c>
    </row>
    <row r="1407" spans="1:7" x14ac:dyDescent="0.2">
      <c r="A1407" s="5">
        <v>26</v>
      </c>
      <c r="B1407" s="4" t="s">
        <v>81</v>
      </c>
      <c r="C1407" s="4" t="str">
        <f>VLOOKUP(Taulukko1[[#This Row],[Rivivalinta]],Sheet1!$C$1:$E$42,2,FALSE)</f>
        <v>Avkastning på eget kapital (ROE), %</v>
      </c>
      <c r="D1407" s="4" t="str">
        <f>VLOOKUP(Taulukko1[[#This Row],[Rivivalinta]],Sheet1!$C$1:$E$42,3,FALSE)</f>
        <v>Return on equity (ROE), %</v>
      </c>
      <c r="E1407" s="1" t="s">
        <v>68</v>
      </c>
      <c r="F1407" s="2">
        <v>42004</v>
      </c>
      <c r="G1407" s="7">
        <v>3.1753468155435831E-2</v>
      </c>
    </row>
    <row r="1408" spans="1:7" x14ac:dyDescent="0.2">
      <c r="A1408" s="5">
        <v>27</v>
      </c>
      <c r="B1408" s="4" t="s">
        <v>80</v>
      </c>
      <c r="C1408" s="4" t="str">
        <f>VLOOKUP(Taulukko1[[#This Row],[Rivivalinta]],Sheet1!$C$1:$E$42,2,FALSE)</f>
        <v>Avkastning på total tillgångar (ROA), %</v>
      </c>
      <c r="D1408" s="4" t="str">
        <f>VLOOKUP(Taulukko1[[#This Row],[Rivivalinta]],Sheet1!$C$1:$E$42,3,FALSE)</f>
        <v>Return on total assets (ROA), %</v>
      </c>
      <c r="E1408" s="1" t="s">
        <v>79</v>
      </c>
      <c r="F1408" s="2">
        <v>42004</v>
      </c>
      <c r="G1408" s="7">
        <v>1.1462367149987175E-2</v>
      </c>
    </row>
    <row r="1409" spans="1:7" x14ac:dyDescent="0.2">
      <c r="A1409" s="5">
        <v>26</v>
      </c>
      <c r="B1409" s="4" t="s">
        <v>81</v>
      </c>
      <c r="C1409" s="4" t="str">
        <f>VLOOKUP(Taulukko1[[#This Row],[Rivivalinta]],Sheet1!$C$1:$E$42,2,FALSE)</f>
        <v>Avkastning på eget kapital (ROE), %</v>
      </c>
      <c r="D1409" s="4" t="str">
        <f>VLOOKUP(Taulukko1[[#This Row],[Rivivalinta]],Sheet1!$C$1:$E$42,3,FALSE)</f>
        <v>Return on equity (ROE), %</v>
      </c>
      <c r="E1409" s="1" t="s">
        <v>79</v>
      </c>
      <c r="F1409" s="2">
        <v>42004</v>
      </c>
      <c r="G1409" s="7">
        <v>8.533775838803645E-2</v>
      </c>
    </row>
    <row r="1410" spans="1:7" x14ac:dyDescent="0.2">
      <c r="A1410" s="5">
        <v>27</v>
      </c>
      <c r="B1410" s="4" t="s">
        <v>80</v>
      </c>
      <c r="C1410" s="4" t="str">
        <f>VLOOKUP(Taulukko1[[#This Row],[Rivivalinta]],Sheet1!$C$1:$E$42,2,FALSE)</f>
        <v>Avkastning på total tillgångar (ROA), %</v>
      </c>
      <c r="D1410" s="4" t="str">
        <f>VLOOKUP(Taulukko1[[#This Row],[Rivivalinta]],Sheet1!$C$1:$E$42,3,FALSE)</f>
        <v>Return on total assets (ROA), %</v>
      </c>
      <c r="E1410" s="1" t="s">
        <v>69</v>
      </c>
      <c r="F1410" s="2">
        <v>42004</v>
      </c>
      <c r="G1410" s="7">
        <v>5.3205377076136155E-3</v>
      </c>
    </row>
    <row r="1411" spans="1:7" x14ac:dyDescent="0.2">
      <c r="A1411" s="5">
        <v>26</v>
      </c>
      <c r="B1411" s="4" t="s">
        <v>81</v>
      </c>
      <c r="C1411" s="4" t="str">
        <f>VLOOKUP(Taulukko1[[#This Row],[Rivivalinta]],Sheet1!$C$1:$E$42,2,FALSE)</f>
        <v>Avkastning på eget kapital (ROE), %</v>
      </c>
      <c r="D1411" s="4" t="str">
        <f>VLOOKUP(Taulukko1[[#This Row],[Rivivalinta]],Sheet1!$C$1:$E$42,3,FALSE)</f>
        <v>Return on equity (ROE), %</v>
      </c>
      <c r="E1411" s="1" t="s">
        <v>69</v>
      </c>
      <c r="F1411" s="2">
        <v>42004</v>
      </c>
      <c r="G1411" s="7">
        <v>3.6264656264067281E-2</v>
      </c>
    </row>
    <row r="1412" spans="1:7" x14ac:dyDescent="0.2">
      <c r="A1412" s="5">
        <v>27</v>
      </c>
      <c r="B1412" s="4" t="s">
        <v>80</v>
      </c>
      <c r="C1412" s="4" t="str">
        <f>VLOOKUP(Taulukko1[[#This Row],[Rivivalinta]],Sheet1!$C$1:$E$42,2,FALSE)</f>
        <v>Avkastning på total tillgångar (ROA), %</v>
      </c>
      <c r="D1412" s="4" t="str">
        <f>VLOOKUP(Taulukko1[[#This Row],[Rivivalinta]],Sheet1!$C$1:$E$42,3,FALSE)</f>
        <v>Return on total assets (ROA), %</v>
      </c>
      <c r="E1412" s="1" t="s">
        <v>70</v>
      </c>
      <c r="F1412" s="2">
        <v>42004</v>
      </c>
      <c r="G1412" s="7">
        <v>1.3787418831531133E-3</v>
      </c>
    </row>
    <row r="1413" spans="1:7" x14ac:dyDescent="0.2">
      <c r="A1413" s="5">
        <v>26</v>
      </c>
      <c r="B1413" s="4" t="s">
        <v>81</v>
      </c>
      <c r="C1413" s="4" t="str">
        <f>VLOOKUP(Taulukko1[[#This Row],[Rivivalinta]],Sheet1!$C$1:$E$42,2,FALSE)</f>
        <v>Avkastning på eget kapital (ROE), %</v>
      </c>
      <c r="D1413" s="4" t="str">
        <f>VLOOKUP(Taulukko1[[#This Row],[Rivivalinta]],Sheet1!$C$1:$E$42,3,FALSE)</f>
        <v>Return on equity (ROE), %</v>
      </c>
      <c r="E1413" s="1" t="s">
        <v>70</v>
      </c>
      <c r="F1413" s="2">
        <v>42004</v>
      </c>
      <c r="G1413" s="7">
        <v>1.3405472133013146E-2</v>
      </c>
    </row>
    <row r="1414" spans="1:7" x14ac:dyDescent="0.2">
      <c r="A1414" s="5">
        <v>27</v>
      </c>
      <c r="B1414" s="4" t="s">
        <v>80</v>
      </c>
      <c r="C1414" s="4" t="str">
        <f>VLOOKUP(Taulukko1[[#This Row],[Rivivalinta]],Sheet1!$C$1:$E$42,2,FALSE)</f>
        <v>Avkastning på total tillgångar (ROA), %</v>
      </c>
      <c r="D1414" s="4" t="str">
        <f>VLOOKUP(Taulukko1[[#This Row],[Rivivalinta]],Sheet1!$C$1:$E$42,3,FALSE)</f>
        <v>Return on total assets (ROA), %</v>
      </c>
      <c r="E1414" s="1" t="s">
        <v>71</v>
      </c>
      <c r="F1414" s="2">
        <v>42004</v>
      </c>
      <c r="G1414" s="7">
        <v>3.8173933365445527E-3</v>
      </c>
    </row>
    <row r="1415" spans="1:7" x14ac:dyDescent="0.2">
      <c r="A1415" s="5">
        <v>26</v>
      </c>
      <c r="B1415" s="4" t="s">
        <v>81</v>
      </c>
      <c r="C1415" s="4" t="str">
        <f>VLOOKUP(Taulukko1[[#This Row],[Rivivalinta]],Sheet1!$C$1:$E$42,2,FALSE)</f>
        <v>Avkastning på eget kapital (ROE), %</v>
      </c>
      <c r="D1415" s="4" t="str">
        <f>VLOOKUP(Taulukko1[[#This Row],[Rivivalinta]],Sheet1!$C$1:$E$42,3,FALSE)</f>
        <v>Return on equity (ROE), %</v>
      </c>
      <c r="E1415" s="1" t="s">
        <v>71</v>
      </c>
      <c r="F1415" s="2">
        <v>42004</v>
      </c>
      <c r="G1415" s="7">
        <v>3.8844701483311941E-2</v>
      </c>
    </row>
    <row r="1416" spans="1:7" x14ac:dyDescent="0.2">
      <c r="A1416" s="5">
        <v>27</v>
      </c>
      <c r="B1416" s="4" t="s">
        <v>80</v>
      </c>
      <c r="C1416" s="4" t="str">
        <f>VLOOKUP(Taulukko1[[#This Row],[Rivivalinta]],Sheet1!$C$1:$E$42,2,FALSE)</f>
        <v>Avkastning på total tillgångar (ROA), %</v>
      </c>
      <c r="D1416" s="4" t="str">
        <f>VLOOKUP(Taulukko1[[#This Row],[Rivivalinta]],Sheet1!$C$1:$E$42,3,FALSE)</f>
        <v>Return on total assets (ROA), %</v>
      </c>
      <c r="E1416" s="1" t="s">
        <v>72</v>
      </c>
      <c r="F1416" s="2">
        <v>42004</v>
      </c>
      <c r="G1416" s="7">
        <v>3.9752552392997775E-3</v>
      </c>
    </row>
    <row r="1417" spans="1:7" x14ac:dyDescent="0.2">
      <c r="A1417" s="5">
        <v>26</v>
      </c>
      <c r="B1417" s="4" t="s">
        <v>81</v>
      </c>
      <c r="C1417" s="4" t="str">
        <f>VLOOKUP(Taulukko1[[#This Row],[Rivivalinta]],Sheet1!$C$1:$E$42,2,FALSE)</f>
        <v>Avkastning på eget kapital (ROE), %</v>
      </c>
      <c r="D1417" s="4" t="str">
        <f>VLOOKUP(Taulukko1[[#This Row],[Rivivalinta]],Sheet1!$C$1:$E$42,3,FALSE)</f>
        <v>Return on equity (ROE), %</v>
      </c>
      <c r="E1417" s="1" t="s">
        <v>72</v>
      </c>
      <c r="F1417" s="2">
        <v>42004</v>
      </c>
      <c r="G1417" s="7">
        <v>4.7469627484109746E-2</v>
      </c>
    </row>
    <row r="1418" spans="1:7" x14ac:dyDescent="0.2">
      <c r="A1418" s="5">
        <v>27</v>
      </c>
      <c r="B1418" s="4" t="s">
        <v>80</v>
      </c>
      <c r="C1418" s="4" t="str">
        <f>VLOOKUP(Taulukko1[[#This Row],[Rivivalinta]],Sheet1!$C$1:$E$42,2,FALSE)</f>
        <v>Avkastning på total tillgångar (ROA), %</v>
      </c>
      <c r="D1418" s="4" t="str">
        <f>VLOOKUP(Taulukko1[[#This Row],[Rivivalinta]],Sheet1!$C$1:$E$42,3,FALSE)</f>
        <v>Return on total assets (ROA), %</v>
      </c>
      <c r="E1418" s="1" t="s">
        <v>73</v>
      </c>
      <c r="F1418" s="2">
        <v>42004</v>
      </c>
      <c r="G1418" s="7">
        <v>8.3733250041248992E-3</v>
      </c>
    </row>
    <row r="1419" spans="1:7" x14ac:dyDescent="0.2">
      <c r="A1419" s="5">
        <v>26</v>
      </c>
      <c r="B1419" s="4" t="s">
        <v>81</v>
      </c>
      <c r="C1419" s="4" t="str">
        <f>VLOOKUP(Taulukko1[[#This Row],[Rivivalinta]],Sheet1!$C$1:$E$42,2,FALSE)</f>
        <v>Avkastning på eget kapital (ROE), %</v>
      </c>
      <c r="D1419" s="4" t="str">
        <f>VLOOKUP(Taulukko1[[#This Row],[Rivivalinta]],Sheet1!$C$1:$E$42,3,FALSE)</f>
        <v>Return on equity (ROE), %</v>
      </c>
      <c r="E1419" s="1" t="s">
        <v>73</v>
      </c>
      <c r="F1419" s="2">
        <v>42004</v>
      </c>
      <c r="G1419" s="7">
        <v>7.6406864540854325E-2</v>
      </c>
    </row>
    <row r="1420" spans="1:7" x14ac:dyDescent="0.2">
      <c r="A1420" s="5">
        <v>27</v>
      </c>
      <c r="B1420" s="4" t="s">
        <v>80</v>
      </c>
      <c r="C1420" s="4" t="str">
        <f>VLOOKUP(Taulukko1[[#This Row],[Rivivalinta]],Sheet1!$C$1:$E$42,2,FALSE)</f>
        <v>Avkastning på total tillgångar (ROA), %</v>
      </c>
      <c r="D1420" s="4" t="str">
        <f>VLOOKUP(Taulukko1[[#This Row],[Rivivalinta]],Sheet1!$C$1:$E$42,3,FALSE)</f>
        <v>Return on total assets (ROA), %</v>
      </c>
      <c r="E1420" s="1" t="s">
        <v>74</v>
      </c>
      <c r="F1420" s="2">
        <v>42004</v>
      </c>
      <c r="G1420" s="7">
        <v>4.089203783865303E-3</v>
      </c>
    </row>
    <row r="1421" spans="1:7" x14ac:dyDescent="0.2">
      <c r="A1421" s="5">
        <v>26</v>
      </c>
      <c r="B1421" s="4" t="s">
        <v>81</v>
      </c>
      <c r="C1421" s="4" t="str">
        <f>VLOOKUP(Taulukko1[[#This Row],[Rivivalinta]],Sheet1!$C$1:$E$42,2,FALSE)</f>
        <v>Avkastning på eget kapital (ROE), %</v>
      </c>
      <c r="D1421" s="4" t="str">
        <f>VLOOKUP(Taulukko1[[#This Row],[Rivivalinta]],Sheet1!$C$1:$E$42,3,FALSE)</f>
        <v>Return on equity (ROE), %</v>
      </c>
      <c r="E1421" s="1" t="s">
        <v>74</v>
      </c>
      <c r="F1421" s="2">
        <v>42004</v>
      </c>
      <c r="G1421" s="7">
        <v>6.5918500762693399E-2</v>
      </c>
    </row>
    <row r="1422" spans="1:7" x14ac:dyDescent="0.2">
      <c r="A1422" s="5">
        <v>27</v>
      </c>
      <c r="B1422" s="4" t="s">
        <v>80</v>
      </c>
      <c r="C1422" s="4" t="str">
        <f>VLOOKUP(Taulukko1[[#This Row],[Rivivalinta]],Sheet1!$C$1:$E$42,2,FALSE)</f>
        <v>Avkastning på total tillgångar (ROA), %</v>
      </c>
      <c r="D1422" s="4" t="str">
        <f>VLOOKUP(Taulukko1[[#This Row],[Rivivalinta]],Sheet1!$C$1:$E$42,3,FALSE)</f>
        <v>Return on total assets (ROA), %</v>
      </c>
      <c r="E1422" s="1" t="s">
        <v>75</v>
      </c>
      <c r="F1422" s="2">
        <v>42004</v>
      </c>
      <c r="G1422" s="7">
        <v>6.8677123608133451E-3</v>
      </c>
    </row>
    <row r="1423" spans="1:7" x14ac:dyDescent="0.2">
      <c r="A1423" s="5">
        <v>26</v>
      </c>
      <c r="B1423" s="4" t="s">
        <v>81</v>
      </c>
      <c r="C1423" s="4" t="str">
        <f>VLOOKUP(Taulukko1[[#This Row],[Rivivalinta]],Sheet1!$C$1:$E$42,2,FALSE)</f>
        <v>Avkastning på eget kapital (ROE), %</v>
      </c>
      <c r="D1423" s="4" t="str">
        <f>VLOOKUP(Taulukko1[[#This Row],[Rivivalinta]],Sheet1!$C$1:$E$42,3,FALSE)</f>
        <v>Return on equity (ROE), %</v>
      </c>
      <c r="E1423" s="1" t="s">
        <v>75</v>
      </c>
      <c r="F1423" s="2">
        <v>42004</v>
      </c>
      <c r="G1423" s="7">
        <v>6.5066232650662331E-2</v>
      </c>
    </row>
    <row r="1424" spans="1:7" x14ac:dyDescent="0.2">
      <c r="A1424" s="5">
        <v>27</v>
      </c>
      <c r="B1424" s="4" t="s">
        <v>80</v>
      </c>
      <c r="C1424" s="4" t="str">
        <f>VLOOKUP(Taulukko1[[#This Row],[Rivivalinta]],Sheet1!$C$1:$E$42,2,FALSE)</f>
        <v>Avkastning på total tillgångar (ROA), %</v>
      </c>
      <c r="D1424" s="4" t="str">
        <f>VLOOKUP(Taulukko1[[#This Row],[Rivivalinta]],Sheet1!$C$1:$E$42,3,FALSE)</f>
        <v>Return on total assets (ROA), %</v>
      </c>
      <c r="E1424" s="1" t="s">
        <v>76</v>
      </c>
      <c r="F1424" s="2">
        <v>42004</v>
      </c>
      <c r="G1424" s="7">
        <v>6.7149714791705688E-3</v>
      </c>
    </row>
    <row r="1425" spans="1:7" x14ac:dyDescent="0.2">
      <c r="A1425" s="5">
        <v>26</v>
      </c>
      <c r="B1425" s="4" t="s">
        <v>81</v>
      </c>
      <c r="C1425" s="4" t="str">
        <f>VLOOKUP(Taulukko1[[#This Row],[Rivivalinta]],Sheet1!$C$1:$E$42,2,FALSE)</f>
        <v>Avkastning på eget kapital (ROE), %</v>
      </c>
      <c r="D1425" s="4" t="str">
        <f>VLOOKUP(Taulukko1[[#This Row],[Rivivalinta]],Sheet1!$C$1:$E$42,3,FALSE)</f>
        <v>Return on equity (ROE), %</v>
      </c>
      <c r="E1425" s="1" t="s">
        <v>76</v>
      </c>
      <c r="F1425" s="2">
        <v>42004</v>
      </c>
      <c r="G1425" s="7">
        <v>8.1416744065593794E-2</v>
      </c>
    </row>
    <row r="1426" spans="1:7" x14ac:dyDescent="0.2">
      <c r="A1426" s="5">
        <v>27</v>
      </c>
      <c r="B1426" s="4" t="s">
        <v>80</v>
      </c>
      <c r="C1426" s="4" t="str">
        <f>VLOOKUP(Taulukko1[[#This Row],[Rivivalinta]],Sheet1!$C$1:$E$42,2,FALSE)</f>
        <v>Avkastning på total tillgångar (ROA), %</v>
      </c>
      <c r="D1426" s="4" t="str">
        <f>VLOOKUP(Taulukko1[[#This Row],[Rivivalinta]],Sheet1!$C$1:$E$42,3,FALSE)</f>
        <v>Return on total assets (ROA), %</v>
      </c>
      <c r="E1426" s="1" t="s">
        <v>77</v>
      </c>
      <c r="F1426" s="2">
        <v>42004</v>
      </c>
      <c r="G1426" s="7">
        <v>4.2390101035579657E-3</v>
      </c>
    </row>
    <row r="1427" spans="1:7" x14ac:dyDescent="0.2">
      <c r="A1427" s="5">
        <v>26</v>
      </c>
      <c r="B1427" s="4" t="s">
        <v>81</v>
      </c>
      <c r="C1427" s="4" t="str">
        <f>VLOOKUP(Taulukko1[[#This Row],[Rivivalinta]],Sheet1!$C$1:$E$42,2,FALSE)</f>
        <v>Avkastning på eget kapital (ROE), %</v>
      </c>
      <c r="D1427" s="4" t="str">
        <f>VLOOKUP(Taulukko1[[#This Row],[Rivivalinta]],Sheet1!$C$1:$E$42,3,FALSE)</f>
        <v>Return on equity (ROE), %</v>
      </c>
      <c r="E1427" s="1" t="s">
        <v>77</v>
      </c>
      <c r="F1427" s="2">
        <v>42004</v>
      </c>
      <c r="G1427" s="7">
        <v>3.456451566829491E-2</v>
      </c>
    </row>
    <row r="1428" spans="1:7" x14ac:dyDescent="0.2">
      <c r="A1428" s="5">
        <v>27</v>
      </c>
      <c r="B1428" s="4" t="s">
        <v>80</v>
      </c>
      <c r="C1428" s="4" t="str">
        <f>VLOOKUP(Taulukko1[[#This Row],[Rivivalinta]],Sheet1!$C$1:$E$42,2,FALSE)</f>
        <v>Avkastning på total tillgångar (ROA), %</v>
      </c>
      <c r="D1428" s="4" t="str">
        <f>VLOOKUP(Taulukko1[[#This Row],[Rivivalinta]],Sheet1!$C$1:$E$42,3,FALSE)</f>
        <v>Return on total assets (ROA), %</v>
      </c>
      <c r="E1428" s="1" t="s">
        <v>78</v>
      </c>
      <c r="F1428" s="2">
        <v>42004</v>
      </c>
      <c r="G1428" s="7">
        <v>4.6333068572941491E-3</v>
      </c>
    </row>
    <row r="1429" spans="1:7" x14ac:dyDescent="0.2">
      <c r="A1429" s="5">
        <v>26</v>
      </c>
      <c r="B1429" s="4" t="s">
        <v>81</v>
      </c>
      <c r="C1429" s="4" t="str">
        <f>VLOOKUP(Taulukko1[[#This Row],[Rivivalinta]],Sheet1!$C$1:$E$42,2,FALSE)</f>
        <v>Avkastning på eget kapital (ROE), %</v>
      </c>
      <c r="D1429" s="4" t="str">
        <f>VLOOKUP(Taulukko1[[#This Row],[Rivivalinta]],Sheet1!$C$1:$E$42,3,FALSE)</f>
        <v>Return on equity (ROE), %</v>
      </c>
      <c r="E1429" s="1" t="s">
        <v>78</v>
      </c>
      <c r="F1429" s="2">
        <v>42004</v>
      </c>
      <c r="G1429" s="7">
        <v>3.6021221197705608E-2</v>
      </c>
    </row>
    <row r="1430" spans="1:7" x14ac:dyDescent="0.2">
      <c r="A1430" s="5">
        <v>1</v>
      </c>
      <c r="B1430" s="4" t="s">
        <v>5</v>
      </c>
      <c r="C1430" s="4" t="str">
        <f>VLOOKUP(Taulukko1[[#This Row],[Rivivalinta]],Sheet1!$C$1:$E$42,2,FALSE)</f>
        <v>Räntenetto</v>
      </c>
      <c r="D1430" s="4" t="str">
        <f>VLOOKUP(Taulukko1[[#This Row],[Rivivalinta]],Sheet1!$C$1:$E$42,3,FALSE)</f>
        <v>Net interest margin</v>
      </c>
      <c r="E1430" s="1" t="s">
        <v>82</v>
      </c>
      <c r="F1430" s="2">
        <v>42004</v>
      </c>
      <c r="G1430" s="6">
        <v>82408</v>
      </c>
    </row>
    <row r="1431" spans="1:7" x14ac:dyDescent="0.2">
      <c r="A1431" s="5">
        <v>2</v>
      </c>
      <c r="B1431" s="4" t="s">
        <v>7</v>
      </c>
      <c r="C1431" s="4" t="str">
        <f>VLOOKUP(Taulukko1[[#This Row],[Rivivalinta]],Sheet1!$C$1:$E$42,2,FALSE)</f>
        <v>Netto, avgifts- och provisionsintäkter</v>
      </c>
      <c r="D1431" s="4" t="str">
        <f>VLOOKUP(Taulukko1[[#This Row],[Rivivalinta]],Sheet1!$C$1:$E$42,3,FALSE)</f>
        <v>Net fee and commission income</v>
      </c>
      <c r="E1431" s="1" t="s">
        <v>82</v>
      </c>
      <c r="F1431" s="2">
        <v>42004</v>
      </c>
      <c r="G1431" s="6">
        <v>31774</v>
      </c>
    </row>
    <row r="1432" spans="1:7" x14ac:dyDescent="0.2">
      <c r="A1432" s="5">
        <v>3</v>
      </c>
      <c r="B1432" s="4" t="s">
        <v>8</v>
      </c>
      <c r="C1432" s="4" t="str">
        <f>VLOOKUP(Taulukko1[[#This Row],[Rivivalinta]],Sheet1!$C$1:$E$42,2,FALSE)</f>
        <v>Avgifts- och provisionsintäkter</v>
      </c>
      <c r="D1432" s="4" t="str">
        <f>VLOOKUP(Taulukko1[[#This Row],[Rivivalinta]],Sheet1!$C$1:$E$42,3,FALSE)</f>
        <v>Fee and commission income</v>
      </c>
      <c r="E1432" s="1" t="s">
        <v>82</v>
      </c>
      <c r="F1432" s="2">
        <v>42004</v>
      </c>
      <c r="G1432" s="6">
        <v>36402</v>
      </c>
    </row>
    <row r="1433" spans="1:7" x14ac:dyDescent="0.2">
      <c r="A1433" s="5">
        <v>4</v>
      </c>
      <c r="B1433" s="4" t="s">
        <v>9</v>
      </c>
      <c r="C1433" s="4" t="str">
        <f>VLOOKUP(Taulukko1[[#This Row],[Rivivalinta]],Sheet1!$C$1:$E$42,2,FALSE)</f>
        <v>Avgifts- och provisionskostnader</v>
      </c>
      <c r="D1433" s="4" t="str">
        <f>VLOOKUP(Taulukko1[[#This Row],[Rivivalinta]],Sheet1!$C$1:$E$42,3,FALSE)</f>
        <v>Fee and commission expenses</v>
      </c>
      <c r="E1433" s="1" t="s">
        <v>82</v>
      </c>
      <c r="F1433" s="2">
        <v>42004</v>
      </c>
      <c r="G1433" s="6">
        <v>4628</v>
      </c>
    </row>
    <row r="1434" spans="1:7" x14ac:dyDescent="0.2">
      <c r="A1434" s="5">
        <v>5</v>
      </c>
      <c r="B1434" s="4" t="s">
        <v>10</v>
      </c>
      <c r="C1434" s="4" t="str">
        <f>VLOOKUP(Taulukko1[[#This Row],[Rivivalinta]],Sheet1!$C$1:$E$42,2,FALSE)</f>
        <v>Nettointäkter från handel och investeringar</v>
      </c>
      <c r="D1434" s="4" t="str">
        <f>VLOOKUP(Taulukko1[[#This Row],[Rivivalinta]],Sheet1!$C$1:$E$42,3,FALSE)</f>
        <v>Net trading and investing income</v>
      </c>
      <c r="E1434" s="1" t="s">
        <v>82</v>
      </c>
      <c r="F1434" s="2">
        <v>42004</v>
      </c>
      <c r="G1434" s="6">
        <v>12010</v>
      </c>
    </row>
    <row r="1435" spans="1:7" x14ac:dyDescent="0.2">
      <c r="A1435" s="5">
        <v>6</v>
      </c>
      <c r="B1435" s="4" t="s">
        <v>11</v>
      </c>
      <c r="C1435" s="4" t="str">
        <f>VLOOKUP(Taulukko1[[#This Row],[Rivivalinta]],Sheet1!$C$1:$E$42,2,FALSE)</f>
        <v>Övriga intäkter</v>
      </c>
      <c r="D1435" s="4" t="str">
        <f>VLOOKUP(Taulukko1[[#This Row],[Rivivalinta]],Sheet1!$C$1:$E$42,3,FALSE)</f>
        <v>Other income</v>
      </c>
      <c r="E1435" s="1" t="s">
        <v>82</v>
      </c>
      <c r="F1435" s="2">
        <v>42004</v>
      </c>
      <c r="G1435" s="6">
        <v>6970</v>
      </c>
    </row>
    <row r="1436" spans="1:7" x14ac:dyDescent="0.2">
      <c r="A1436" s="5">
        <v>7</v>
      </c>
      <c r="B1436" s="4" t="s">
        <v>12</v>
      </c>
      <c r="C1436" s="4" t="str">
        <f>VLOOKUP(Taulukko1[[#This Row],[Rivivalinta]],Sheet1!$C$1:$E$42,2,FALSE)</f>
        <v>Totala inkomster</v>
      </c>
      <c r="D1436" s="4" t="str">
        <f>VLOOKUP(Taulukko1[[#This Row],[Rivivalinta]],Sheet1!$C$1:$E$42,3,FALSE)</f>
        <v>Total income</v>
      </c>
      <c r="E1436" s="1" t="s">
        <v>82</v>
      </c>
      <c r="F1436" s="2">
        <v>42004</v>
      </c>
      <c r="G1436" s="6">
        <v>133162</v>
      </c>
    </row>
    <row r="1437" spans="1:7" x14ac:dyDescent="0.2">
      <c r="A1437" s="5">
        <v>8</v>
      </c>
      <c r="B1437" s="4" t="s">
        <v>13</v>
      </c>
      <c r="C1437" s="4" t="str">
        <f>VLOOKUP(Taulukko1[[#This Row],[Rivivalinta]],Sheet1!$C$1:$E$42,2,FALSE)</f>
        <v>Totala kostnader</v>
      </c>
      <c r="D1437" s="4" t="str">
        <f>VLOOKUP(Taulukko1[[#This Row],[Rivivalinta]],Sheet1!$C$1:$E$42,3,FALSE)</f>
        <v>Total expenses</v>
      </c>
      <c r="E1437" s="1" t="s">
        <v>82</v>
      </c>
      <c r="F1437" s="2">
        <v>42004</v>
      </c>
      <c r="G1437" s="6">
        <v>96141</v>
      </c>
    </row>
    <row r="1438" spans="1:7" x14ac:dyDescent="0.2">
      <c r="A1438" s="5">
        <v>9</v>
      </c>
      <c r="B1438" s="4" t="s">
        <v>14</v>
      </c>
      <c r="C1438" s="4" t="str">
        <f>VLOOKUP(Taulukko1[[#This Row],[Rivivalinta]],Sheet1!$C$1:$E$42,2,FALSE)</f>
        <v>Nedskrivningar av lån och fordringar</v>
      </c>
      <c r="D1438" s="4" t="str">
        <f>VLOOKUP(Taulukko1[[#This Row],[Rivivalinta]],Sheet1!$C$1:$E$42,3,FALSE)</f>
        <v>Impairments on loans and receivables</v>
      </c>
      <c r="E1438" s="1" t="s">
        <v>82</v>
      </c>
      <c r="F1438" s="2">
        <v>42004</v>
      </c>
      <c r="G1438" s="6">
        <v>5536</v>
      </c>
    </row>
    <row r="1439" spans="1:7" x14ac:dyDescent="0.2">
      <c r="A1439" s="5">
        <v>10</v>
      </c>
      <c r="B1439" s="4" t="s">
        <v>15</v>
      </c>
      <c r="C1439" s="4" t="str">
        <f>VLOOKUP(Taulukko1[[#This Row],[Rivivalinta]],Sheet1!$C$1:$E$42,2,FALSE)</f>
        <v>Rörelsevinst/-förlust</v>
      </c>
      <c r="D1439" s="4" t="str">
        <f>VLOOKUP(Taulukko1[[#This Row],[Rivivalinta]],Sheet1!$C$1:$E$42,3,FALSE)</f>
        <v>Operatingprofit/-loss</v>
      </c>
      <c r="E1439" s="1" t="s">
        <v>82</v>
      </c>
      <c r="F1439" s="2">
        <v>42004</v>
      </c>
      <c r="G1439" s="6">
        <v>31485</v>
      </c>
    </row>
    <row r="1440" spans="1:7" x14ac:dyDescent="0.2">
      <c r="A1440" s="5">
        <v>11</v>
      </c>
      <c r="B1440" s="4" t="s">
        <v>16</v>
      </c>
      <c r="C1440" s="4" t="str">
        <f>VLOOKUP(Taulukko1[[#This Row],[Rivivalinta]],Sheet1!$C$1:$E$42,2,FALSE)</f>
        <v>Kontanta medel och kassabehållning hos centralbanker</v>
      </c>
      <c r="D1440" s="4" t="str">
        <f>VLOOKUP(Taulukko1[[#This Row],[Rivivalinta]],Sheet1!$C$1:$E$42,3,FALSE)</f>
        <v>Cash and cash balances at central banks</v>
      </c>
      <c r="E1440" s="1" t="s">
        <v>82</v>
      </c>
      <c r="F1440" s="2">
        <v>42004</v>
      </c>
      <c r="G1440" s="6">
        <v>303406</v>
      </c>
    </row>
    <row r="1441" spans="1:7" x14ac:dyDescent="0.2">
      <c r="A1441" s="5">
        <v>12</v>
      </c>
      <c r="B1441" s="4" t="s">
        <v>17</v>
      </c>
      <c r="C1441" s="4" t="str">
        <f>VLOOKUP(Taulukko1[[#This Row],[Rivivalinta]],Sheet1!$C$1:$E$42,2,FALSE)</f>
        <v>Lån och förskott till kreditinstitut</v>
      </c>
      <c r="D1441" s="4" t="str">
        <f>VLOOKUP(Taulukko1[[#This Row],[Rivivalinta]],Sheet1!$C$1:$E$42,3,FALSE)</f>
        <v>Loans and advances to credit institutions</v>
      </c>
      <c r="E1441" s="1" t="s">
        <v>82</v>
      </c>
      <c r="F1441" s="2">
        <v>42004</v>
      </c>
      <c r="G1441" s="6">
        <v>282744</v>
      </c>
    </row>
    <row r="1442" spans="1:7" x14ac:dyDescent="0.2">
      <c r="A1442" s="5">
        <v>13</v>
      </c>
      <c r="B1442" s="4" t="s">
        <v>18</v>
      </c>
      <c r="C1442" s="4" t="str">
        <f>VLOOKUP(Taulukko1[[#This Row],[Rivivalinta]],Sheet1!$C$1:$E$42,2,FALSE)</f>
        <v>Lån och förskott till allmänheten och offentliga samfund</v>
      </c>
      <c r="D1442" s="4" t="str">
        <f>VLOOKUP(Taulukko1[[#This Row],[Rivivalinta]],Sheet1!$C$1:$E$42,3,FALSE)</f>
        <v>Loans and advances to the public and public sector entities</v>
      </c>
      <c r="E1442" s="1" t="s">
        <v>82</v>
      </c>
      <c r="F1442" s="2">
        <v>42004</v>
      </c>
      <c r="G1442" s="6">
        <v>3719069</v>
      </c>
    </row>
    <row r="1443" spans="1:7" x14ac:dyDescent="0.2">
      <c r="A1443" s="5">
        <v>14</v>
      </c>
      <c r="B1443" s="4" t="s">
        <v>19</v>
      </c>
      <c r="C1443" s="4" t="str">
        <f>VLOOKUP(Taulukko1[[#This Row],[Rivivalinta]],Sheet1!$C$1:$E$42,2,FALSE)</f>
        <v>Värdepapper</v>
      </c>
      <c r="D1443" s="4" t="str">
        <f>VLOOKUP(Taulukko1[[#This Row],[Rivivalinta]],Sheet1!$C$1:$E$42,3,FALSE)</f>
        <v>Debt securities</v>
      </c>
      <c r="E1443" s="1" t="s">
        <v>82</v>
      </c>
      <c r="F1443" s="2">
        <v>42004</v>
      </c>
      <c r="G1443" s="6">
        <v>156033</v>
      </c>
    </row>
    <row r="1444" spans="1:7" x14ac:dyDescent="0.2">
      <c r="A1444" s="5">
        <v>15</v>
      </c>
      <c r="B1444" s="4" t="s">
        <v>20</v>
      </c>
      <c r="C1444" s="4" t="str">
        <f>VLOOKUP(Taulukko1[[#This Row],[Rivivalinta]],Sheet1!$C$1:$E$42,2,FALSE)</f>
        <v xml:space="preserve">Derivat </v>
      </c>
      <c r="D1444" s="4" t="str">
        <f>VLOOKUP(Taulukko1[[#This Row],[Rivivalinta]],Sheet1!$C$1:$E$42,3,FALSE)</f>
        <v xml:space="preserve">Derivatives </v>
      </c>
      <c r="E1444" s="1" t="s">
        <v>82</v>
      </c>
      <c r="F1444" s="2">
        <v>42004</v>
      </c>
      <c r="G1444" s="6">
        <v>18633</v>
      </c>
    </row>
    <row r="1445" spans="1:7" x14ac:dyDescent="0.2">
      <c r="A1445" s="5">
        <v>16</v>
      </c>
      <c r="B1445" s="4" t="s">
        <v>21</v>
      </c>
      <c r="C1445" s="4" t="str">
        <f>VLOOKUP(Taulukko1[[#This Row],[Rivivalinta]],Sheet1!$C$1:$E$42,2,FALSE)</f>
        <v>Övriga tillgångar</v>
      </c>
      <c r="D1445" s="4" t="str">
        <f>VLOOKUP(Taulukko1[[#This Row],[Rivivalinta]],Sheet1!$C$1:$E$42,3,FALSE)</f>
        <v>Other assets</v>
      </c>
      <c r="E1445" s="1" t="s">
        <v>82</v>
      </c>
      <c r="F1445" s="2">
        <v>42004</v>
      </c>
      <c r="G1445" s="6">
        <v>493436</v>
      </c>
    </row>
    <row r="1446" spans="1:7" x14ac:dyDescent="0.2">
      <c r="A1446" s="5">
        <v>17</v>
      </c>
      <c r="B1446" s="4" t="s">
        <v>22</v>
      </c>
      <c r="C1446" s="4" t="str">
        <f>VLOOKUP(Taulukko1[[#This Row],[Rivivalinta]],Sheet1!$C$1:$E$42,2,FALSE)</f>
        <v>SUMMA TILLGÅNGAR</v>
      </c>
      <c r="D1446" s="4" t="str">
        <f>VLOOKUP(Taulukko1[[#This Row],[Rivivalinta]],Sheet1!$C$1:$E$42,3,FALSE)</f>
        <v>TOTAL ASSETS</v>
      </c>
      <c r="E1446" s="1" t="s">
        <v>82</v>
      </c>
      <c r="F1446" s="2">
        <v>42004</v>
      </c>
      <c r="G1446" s="6">
        <v>4973321</v>
      </c>
    </row>
    <row r="1447" spans="1:7" x14ac:dyDescent="0.2">
      <c r="A1447" s="5">
        <v>18</v>
      </c>
      <c r="B1447" s="4" t="s">
        <v>23</v>
      </c>
      <c r="C1447" s="4" t="str">
        <f>VLOOKUP(Taulukko1[[#This Row],[Rivivalinta]],Sheet1!$C$1:$E$42,2,FALSE)</f>
        <v>Inlåning från kreditinstitut</v>
      </c>
      <c r="D1447" s="4" t="str">
        <f>VLOOKUP(Taulukko1[[#This Row],[Rivivalinta]],Sheet1!$C$1:$E$42,3,FALSE)</f>
        <v>Deposits from credit institutions</v>
      </c>
      <c r="E1447" s="1" t="s">
        <v>82</v>
      </c>
      <c r="F1447" s="2">
        <v>42004</v>
      </c>
      <c r="G1447" s="6">
        <v>61186</v>
      </c>
    </row>
    <row r="1448" spans="1:7" x14ac:dyDescent="0.2">
      <c r="A1448" s="5">
        <v>19</v>
      </c>
      <c r="B1448" s="4" t="s">
        <v>24</v>
      </c>
      <c r="C1448" s="4" t="str">
        <f>VLOOKUP(Taulukko1[[#This Row],[Rivivalinta]],Sheet1!$C$1:$E$42,2,FALSE)</f>
        <v>Inlåning från allmänheten och offentliga samfund</v>
      </c>
      <c r="D1448" s="4" t="str">
        <f>VLOOKUP(Taulukko1[[#This Row],[Rivivalinta]],Sheet1!$C$1:$E$42,3,FALSE)</f>
        <v>Deposits from the public and public sector entities</v>
      </c>
      <c r="E1448" s="1" t="s">
        <v>82</v>
      </c>
      <c r="F1448" s="2">
        <v>42004</v>
      </c>
      <c r="G1448" s="6">
        <v>4111408</v>
      </c>
    </row>
    <row r="1449" spans="1:7" x14ac:dyDescent="0.2">
      <c r="A1449" s="5">
        <v>20</v>
      </c>
      <c r="B1449" s="4" t="s">
        <v>25</v>
      </c>
      <c r="C1449" s="4" t="str">
        <f>VLOOKUP(Taulukko1[[#This Row],[Rivivalinta]],Sheet1!$C$1:$E$42,2,FALSE)</f>
        <v>Emitterade skuldebrev</v>
      </c>
      <c r="D1449" s="4" t="str">
        <f>VLOOKUP(Taulukko1[[#This Row],[Rivivalinta]],Sheet1!$C$1:$E$42,3,FALSE)</f>
        <v>Debt securities issued</v>
      </c>
      <c r="E1449" s="1" t="s">
        <v>82</v>
      </c>
      <c r="F1449" s="2">
        <v>42004</v>
      </c>
      <c r="G1449" s="6">
        <v>38817</v>
      </c>
    </row>
    <row r="1450" spans="1:7" x14ac:dyDescent="0.2">
      <c r="A1450" s="5">
        <v>22</v>
      </c>
      <c r="B1450" s="4" t="s">
        <v>26</v>
      </c>
      <c r="C1450" s="4" t="str">
        <f>VLOOKUP(Taulukko1[[#This Row],[Rivivalinta]],Sheet1!$C$1:$E$42,2,FALSE)</f>
        <v>Derivat</v>
      </c>
      <c r="D1450" s="4" t="str">
        <f>VLOOKUP(Taulukko1[[#This Row],[Rivivalinta]],Sheet1!$C$1:$E$42,3,FALSE)</f>
        <v>Derivatives</v>
      </c>
      <c r="E1450" s="1" t="s">
        <v>82</v>
      </c>
      <c r="F1450" s="2">
        <v>42004</v>
      </c>
      <c r="G1450" s="6"/>
    </row>
    <row r="1451" spans="1:7" x14ac:dyDescent="0.2">
      <c r="A1451" s="5">
        <v>23</v>
      </c>
      <c r="B1451" s="4" t="s">
        <v>27</v>
      </c>
      <c r="C1451" s="4" t="str">
        <f>VLOOKUP(Taulukko1[[#This Row],[Rivivalinta]],Sheet1!$C$1:$E$42,2,FALSE)</f>
        <v>Eget kapital</v>
      </c>
      <c r="D1451" s="4" t="str">
        <f>VLOOKUP(Taulukko1[[#This Row],[Rivivalinta]],Sheet1!$C$1:$E$42,3,FALSE)</f>
        <v>Total equity</v>
      </c>
      <c r="E1451" s="1" t="s">
        <v>82</v>
      </c>
      <c r="F1451" s="2">
        <v>42004</v>
      </c>
      <c r="G1451" s="6">
        <v>549467</v>
      </c>
    </row>
    <row r="1452" spans="1:7" x14ac:dyDescent="0.2">
      <c r="A1452" s="5">
        <v>21</v>
      </c>
      <c r="B1452" s="4" t="s">
        <v>28</v>
      </c>
      <c r="C1452" s="4" t="str">
        <f>VLOOKUP(Taulukko1[[#This Row],[Rivivalinta]],Sheet1!$C$1:$E$42,2,FALSE)</f>
        <v>Övriga skulder</v>
      </c>
      <c r="D1452" s="4" t="str">
        <f>VLOOKUP(Taulukko1[[#This Row],[Rivivalinta]],Sheet1!$C$1:$E$42,3,FALSE)</f>
        <v>Other liabilities</v>
      </c>
      <c r="E1452" s="1" t="s">
        <v>82</v>
      </c>
      <c r="F1452" s="2">
        <v>42004</v>
      </c>
      <c r="G1452" s="6">
        <v>212448</v>
      </c>
    </row>
    <row r="1453" spans="1:7" x14ac:dyDescent="0.2">
      <c r="A1453" s="5">
        <v>24</v>
      </c>
      <c r="B1453" s="4" t="s">
        <v>29</v>
      </c>
      <c r="C1453" s="4" t="str">
        <f>VLOOKUP(Taulukko1[[#This Row],[Rivivalinta]],Sheet1!$C$1:$E$42,2,FALSE)</f>
        <v>SUMMA EGET KAPITAL OCH SKULDER</v>
      </c>
      <c r="D1453" s="4" t="str">
        <f>VLOOKUP(Taulukko1[[#This Row],[Rivivalinta]],Sheet1!$C$1:$E$42,3,FALSE)</f>
        <v>TOTAL EQUITY AND LIABILITIES</v>
      </c>
      <c r="E1453" s="1" t="s">
        <v>82</v>
      </c>
      <c r="F1453" s="2">
        <v>42004</v>
      </c>
      <c r="G1453" s="6">
        <v>4973326</v>
      </c>
    </row>
    <row r="1454" spans="1:7" x14ac:dyDescent="0.2">
      <c r="A1454" s="5">
        <v>25</v>
      </c>
      <c r="B1454" s="4" t="s">
        <v>30</v>
      </c>
      <c r="C1454" s="4" t="str">
        <f>VLOOKUP(Taulukko1[[#This Row],[Rivivalinta]],Sheet1!$C$1:$E$42,2,FALSE)</f>
        <v>Exponering utanför balansräkningen</v>
      </c>
      <c r="D1454" s="4" t="str">
        <f>VLOOKUP(Taulukko1[[#This Row],[Rivivalinta]],Sheet1!$C$1:$E$42,3,FALSE)</f>
        <v>Off balance sheet exposures</v>
      </c>
      <c r="E1454" s="1" t="s">
        <v>82</v>
      </c>
      <c r="F1454" s="2">
        <v>42004</v>
      </c>
      <c r="G1454" s="6">
        <v>201242</v>
      </c>
    </row>
    <row r="1455" spans="1:7" x14ac:dyDescent="0.2">
      <c r="A1455" s="5">
        <v>28</v>
      </c>
      <c r="B1455" s="4" t="s">
        <v>31</v>
      </c>
      <c r="C1455" s="4" t="str">
        <f>VLOOKUP(Taulukko1[[#This Row],[Rivivalinta]],Sheet1!$C$1:$E$42,2,FALSE)</f>
        <v>Kostnader/intäkter, %</v>
      </c>
      <c r="D1455" s="4" t="str">
        <f>VLOOKUP(Taulukko1[[#This Row],[Rivivalinta]],Sheet1!$C$1:$E$42,3,FALSE)</f>
        <v>Cost/income ratio, %</v>
      </c>
      <c r="E1455" s="1" t="s">
        <v>82</v>
      </c>
      <c r="F1455" s="2">
        <v>42004</v>
      </c>
      <c r="G1455" s="7">
        <v>0.65400000000000003</v>
      </c>
    </row>
    <row r="1456" spans="1:7" x14ac:dyDescent="0.2">
      <c r="A1456" s="5">
        <v>29</v>
      </c>
      <c r="B1456" s="4" t="s">
        <v>32</v>
      </c>
      <c r="C1456" s="4" t="str">
        <f>VLOOKUP(Taulukko1[[#This Row],[Rivivalinta]],Sheet1!$C$1:$E$42,2,FALSE)</f>
        <v>Nödlidande exponeringar/Exponeringar, %</v>
      </c>
      <c r="D1456" s="4" t="str">
        <f>VLOOKUP(Taulukko1[[#This Row],[Rivivalinta]],Sheet1!$C$1:$E$42,3,FALSE)</f>
        <v>Non-performing exposures/Exposures, %</v>
      </c>
      <c r="E1456" s="1" t="s">
        <v>82</v>
      </c>
      <c r="F1456" s="2">
        <v>42004</v>
      </c>
      <c r="G1456" s="7">
        <v>1.2999999999999999E-2</v>
      </c>
    </row>
    <row r="1457" spans="1:7" x14ac:dyDescent="0.2">
      <c r="A1457" s="5">
        <v>30</v>
      </c>
      <c r="B1457" s="4" t="s">
        <v>33</v>
      </c>
      <c r="C1457" s="4" t="str">
        <f>VLOOKUP(Taulukko1[[#This Row],[Rivivalinta]],Sheet1!$C$1:$E$42,2,FALSE)</f>
        <v>Upplupna avsättningar på nödlidande exponeringar/Nödlidande Exponeringar, %</v>
      </c>
      <c r="D1457" s="4" t="str">
        <f>VLOOKUP(Taulukko1[[#This Row],[Rivivalinta]],Sheet1!$C$1:$E$42,3,FALSE)</f>
        <v>Accumulated impairments on non-performing exposures/Non-performing exposures, %</v>
      </c>
      <c r="E1457" s="1" t="s">
        <v>82</v>
      </c>
      <c r="F1457" s="2">
        <v>42004</v>
      </c>
      <c r="G1457" s="7">
        <v>0.28199999999999997</v>
      </c>
    </row>
    <row r="1458" spans="1:7" x14ac:dyDescent="0.2">
      <c r="A1458" s="5">
        <v>31</v>
      </c>
      <c r="B1458" s="4" t="s">
        <v>34</v>
      </c>
      <c r="C1458" s="4" t="str">
        <f>VLOOKUP(Taulukko1[[#This Row],[Rivivalinta]],Sheet1!$C$1:$E$42,2,FALSE)</f>
        <v>Kapitalbas</v>
      </c>
      <c r="D1458" s="4" t="str">
        <f>VLOOKUP(Taulukko1[[#This Row],[Rivivalinta]],Sheet1!$C$1:$E$42,3,FALSE)</f>
        <v>Own funds</v>
      </c>
      <c r="E1458" s="1" t="s">
        <v>82</v>
      </c>
      <c r="F1458" s="2">
        <v>42004</v>
      </c>
      <c r="G1458" s="6">
        <v>598914.19130000006</v>
      </c>
    </row>
    <row r="1459" spans="1:7" x14ac:dyDescent="0.2">
      <c r="A1459" s="5">
        <v>32</v>
      </c>
      <c r="B1459" s="4" t="s">
        <v>35</v>
      </c>
      <c r="C1459" s="4" t="str">
        <f>VLOOKUP(Taulukko1[[#This Row],[Rivivalinta]],Sheet1!$C$1:$E$42,2,FALSE)</f>
        <v>Kärnprimärkapital (CET 1)</v>
      </c>
      <c r="D1459" s="4" t="str">
        <f>VLOOKUP(Taulukko1[[#This Row],[Rivivalinta]],Sheet1!$C$1:$E$42,3,FALSE)</f>
        <v>Common equity tier 1 capital (CET1)</v>
      </c>
      <c r="E1459" s="1" t="s">
        <v>82</v>
      </c>
      <c r="F1459" s="2">
        <v>42004</v>
      </c>
      <c r="G1459" s="6">
        <v>570911.60230000003</v>
      </c>
    </row>
    <row r="1460" spans="1:7" x14ac:dyDescent="0.2">
      <c r="A1460" s="5">
        <v>33</v>
      </c>
      <c r="B1460" s="4" t="s">
        <v>36</v>
      </c>
      <c r="C1460" s="4" t="str">
        <f>VLOOKUP(Taulukko1[[#This Row],[Rivivalinta]],Sheet1!$C$1:$E$42,2,FALSE)</f>
        <v>Övrigt primärkapital (AT 1)</v>
      </c>
      <c r="D1460" s="4" t="str">
        <f>VLOOKUP(Taulukko1[[#This Row],[Rivivalinta]],Sheet1!$C$1:$E$42,3,FALSE)</f>
        <v>Additional tier 1 capital (AT 1)</v>
      </c>
      <c r="E1460" s="1" t="s">
        <v>82</v>
      </c>
      <c r="F1460" s="2">
        <v>42004</v>
      </c>
      <c r="G1460" s="6">
        <v>12385.303000000002</v>
      </c>
    </row>
    <row r="1461" spans="1:7" x14ac:dyDescent="0.2">
      <c r="A1461" s="5">
        <v>34</v>
      </c>
      <c r="B1461" s="4" t="s">
        <v>37</v>
      </c>
      <c r="C1461" s="4" t="str">
        <f>VLOOKUP(Taulukko1[[#This Row],[Rivivalinta]],Sheet1!$C$1:$E$42,2,FALSE)</f>
        <v>Supplementärkapital (T2)</v>
      </c>
      <c r="D1461" s="4" t="str">
        <f>VLOOKUP(Taulukko1[[#This Row],[Rivivalinta]],Sheet1!$C$1:$E$42,3,FALSE)</f>
        <v>Tier 2 capital (T2)</v>
      </c>
      <c r="E1461" s="1" t="s">
        <v>82</v>
      </c>
      <c r="F1461" s="2">
        <v>42004</v>
      </c>
      <c r="G1461" s="6">
        <v>15617.288</v>
      </c>
    </row>
    <row r="1462" spans="1:7" x14ac:dyDescent="0.2">
      <c r="A1462" s="5">
        <v>35</v>
      </c>
      <c r="B1462" s="4" t="s">
        <v>38</v>
      </c>
      <c r="C1462" s="4" t="str">
        <f>VLOOKUP(Taulukko1[[#This Row],[Rivivalinta]],Sheet1!$C$1:$E$42,2,FALSE)</f>
        <v>Summa kapitalrelationer, %</v>
      </c>
      <c r="D1462" s="4" t="str">
        <f>VLOOKUP(Taulukko1[[#This Row],[Rivivalinta]],Sheet1!$C$1:$E$42,3,FALSE)</f>
        <v>Own funds ratio, %</v>
      </c>
      <c r="E1462" s="1" t="s">
        <v>82</v>
      </c>
      <c r="F1462" s="2">
        <v>42004</v>
      </c>
      <c r="G1462" s="7">
        <v>0.21620992174640236</v>
      </c>
    </row>
    <row r="1463" spans="1:7" x14ac:dyDescent="0.2">
      <c r="A1463" s="5">
        <v>36</v>
      </c>
      <c r="B1463" s="4" t="s">
        <v>39</v>
      </c>
      <c r="C1463" s="4" t="str">
        <f>VLOOKUP(Taulukko1[[#This Row],[Rivivalinta]],Sheet1!$C$1:$E$42,2,FALSE)</f>
        <v>Primärkapitalrelation, %</v>
      </c>
      <c r="D1463" s="4" t="str">
        <f>VLOOKUP(Taulukko1[[#This Row],[Rivivalinta]],Sheet1!$C$1:$E$42,3,FALSE)</f>
        <v>Tier 1 ratio, %</v>
      </c>
      <c r="E1463" s="1" t="s">
        <v>82</v>
      </c>
      <c r="F1463" s="2">
        <v>42004</v>
      </c>
      <c r="G1463" s="7">
        <v>0.21057203199023888</v>
      </c>
    </row>
    <row r="1464" spans="1:7" x14ac:dyDescent="0.2">
      <c r="A1464" s="5">
        <v>37</v>
      </c>
      <c r="B1464" s="4" t="s">
        <v>40</v>
      </c>
      <c r="C1464" s="4" t="str">
        <f>VLOOKUP(Taulukko1[[#This Row],[Rivivalinta]],Sheet1!$C$1:$E$42,2,FALSE)</f>
        <v>Kärnprimärkapitalrelation, %</v>
      </c>
      <c r="D1464" s="4" t="str">
        <f>VLOOKUP(Taulukko1[[#This Row],[Rivivalinta]],Sheet1!$C$1:$E$42,3,FALSE)</f>
        <v>CET 1 ratio, %</v>
      </c>
      <c r="E1464" s="1" t="s">
        <v>82</v>
      </c>
      <c r="F1464" s="2">
        <v>42004</v>
      </c>
      <c r="G1464" s="7">
        <v>0.20610089834315831</v>
      </c>
    </row>
    <row r="1465" spans="1:7" x14ac:dyDescent="0.2">
      <c r="A1465" s="5">
        <v>38</v>
      </c>
      <c r="B1465" s="4" t="s">
        <v>41</v>
      </c>
      <c r="C1465" s="4" t="str">
        <f>VLOOKUP(Taulukko1[[#This Row],[Rivivalinta]],Sheet1!$C$1:$E$42,2,FALSE)</f>
        <v>Summa exponeringsbelopp (RWA)</v>
      </c>
      <c r="D1465" s="4" t="str">
        <f>VLOOKUP(Taulukko1[[#This Row],[Rivivalinta]],Sheet1!$C$1:$E$42,3,FALSE)</f>
        <v>Total risk weighted assets (RWA)</v>
      </c>
      <c r="E1465" s="1" t="s">
        <v>82</v>
      </c>
      <c r="F1465" s="2">
        <v>42004</v>
      </c>
      <c r="G1465" s="6">
        <v>2770058.7765000002</v>
      </c>
    </row>
    <row r="1466" spans="1:7" x14ac:dyDescent="0.2">
      <c r="A1466" s="5">
        <v>39</v>
      </c>
      <c r="B1466" s="4" t="s">
        <v>42</v>
      </c>
      <c r="C1466" s="4" t="str">
        <f>VLOOKUP(Taulukko1[[#This Row],[Rivivalinta]],Sheet1!$C$1:$E$42,2,FALSE)</f>
        <v>Exponeringsbelopp för kredit-, motpart- och utspädningsrisker</v>
      </c>
      <c r="D1466" s="4" t="str">
        <f>VLOOKUP(Taulukko1[[#This Row],[Rivivalinta]],Sheet1!$C$1:$E$42,3,FALSE)</f>
        <v>Credit and counterparty risks</v>
      </c>
      <c r="E1466" s="1" t="s">
        <v>82</v>
      </c>
      <c r="F1466" s="2">
        <v>42004</v>
      </c>
      <c r="G1466" s="6">
        <v>2482600.9010000001</v>
      </c>
    </row>
    <row r="1467" spans="1:7" x14ac:dyDescent="0.2">
      <c r="A1467" s="5">
        <v>40</v>
      </c>
      <c r="B1467" s="4" t="s">
        <v>43</v>
      </c>
      <c r="C1467" s="4" t="str">
        <f>VLOOKUP(Taulukko1[[#This Row],[Rivivalinta]],Sheet1!$C$1:$E$42,2,FALSE)</f>
        <v>Exponeringsbelopp för positions-, valutakurs- och råvarurisker</v>
      </c>
      <c r="D1467" s="4" t="str">
        <f>VLOOKUP(Taulukko1[[#This Row],[Rivivalinta]],Sheet1!$C$1:$E$42,3,FALSE)</f>
        <v>Position, currency and commodity risks</v>
      </c>
      <c r="E1467" s="1" t="s">
        <v>82</v>
      </c>
      <c r="F1467" s="2">
        <v>42004</v>
      </c>
      <c r="G1467" s="6">
        <v>50863.121000000006</v>
      </c>
    </row>
    <row r="1468" spans="1:7" x14ac:dyDescent="0.2">
      <c r="A1468" s="5">
        <v>41</v>
      </c>
      <c r="B1468" s="4" t="s">
        <v>44</v>
      </c>
      <c r="C1468" s="4" t="str">
        <f>VLOOKUP(Taulukko1[[#This Row],[Rivivalinta]],Sheet1!$C$1:$E$42,2,FALSE)</f>
        <v>Exponeringsbelopp för operativ risk</v>
      </c>
      <c r="D1468" s="4" t="str">
        <f>VLOOKUP(Taulukko1[[#This Row],[Rivivalinta]],Sheet1!$C$1:$E$42,3,FALSE)</f>
        <v>Operational risks</v>
      </c>
      <c r="E1468" s="1" t="s">
        <v>82</v>
      </c>
      <c r="F1468" s="2">
        <v>42004</v>
      </c>
      <c r="G1468" s="6">
        <v>225002.82450000005</v>
      </c>
    </row>
    <row r="1469" spans="1:7" x14ac:dyDescent="0.2">
      <c r="A1469" s="5">
        <v>42</v>
      </c>
      <c r="B1469" s="4" t="s">
        <v>45</v>
      </c>
      <c r="C1469" s="4" t="str">
        <f>VLOOKUP(Taulukko1[[#This Row],[Rivivalinta]],Sheet1!$C$1:$E$42,2,FALSE)</f>
        <v>Övriga riskexponeringar</v>
      </c>
      <c r="D1469" s="4" t="str">
        <f>VLOOKUP(Taulukko1[[#This Row],[Rivivalinta]],Sheet1!$C$1:$E$42,3,FALSE)</f>
        <v>Other risks</v>
      </c>
      <c r="E1469" s="1" t="s">
        <v>82</v>
      </c>
      <c r="F1469" s="2">
        <v>42004</v>
      </c>
      <c r="G1469" s="6">
        <v>11591.93</v>
      </c>
    </row>
    <row r="1470" spans="1:7" x14ac:dyDescent="0.2">
      <c r="A1470" s="5">
        <v>27</v>
      </c>
      <c r="B1470" s="4" t="s">
        <v>80</v>
      </c>
      <c r="C1470" s="4" t="str">
        <f>VLOOKUP(Taulukko1[[#This Row],[Rivivalinta]],Sheet1!$C$1:$E$42,2,FALSE)</f>
        <v>Avkastning på total tillgångar (ROA), %</v>
      </c>
      <c r="D1470" s="4" t="str">
        <f>VLOOKUP(Taulukko1[[#This Row],[Rivivalinta]],Sheet1!$C$1:$E$42,3,FALSE)</f>
        <v>Return on total assets (ROA), %</v>
      </c>
      <c r="E1470" s="1" t="s">
        <v>82</v>
      </c>
      <c r="F1470" s="2">
        <v>42004</v>
      </c>
      <c r="G1470" s="7">
        <v>6.0000000000000001E-3</v>
      </c>
    </row>
    <row r="1471" spans="1:7" x14ac:dyDescent="0.2">
      <c r="A1471" s="11">
        <v>26</v>
      </c>
      <c r="B1471" s="12" t="s">
        <v>81</v>
      </c>
      <c r="C1471" s="12" t="str">
        <f>VLOOKUP(Taulukko1[[#This Row],[Rivivalinta]],Sheet1!$C$1:$E$42,2,FALSE)</f>
        <v>Avkastning på eget kapital (ROE), %</v>
      </c>
      <c r="D1471" s="12" t="str">
        <f>VLOOKUP(Taulukko1[[#This Row],[Rivivalinta]],Sheet1!$C$1:$E$42,3,FALSE)</f>
        <v>Return on equity (ROE), %</v>
      </c>
      <c r="E1471" s="13" t="s">
        <v>82</v>
      </c>
      <c r="F1471" s="14">
        <v>42004</v>
      </c>
      <c r="G1471" s="15">
        <v>0.05</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42"/>
  <sheetViews>
    <sheetView workbookViewId="0">
      <selection activeCell="D10" sqref="D10"/>
    </sheetView>
  </sheetViews>
  <sheetFormatPr defaultRowHeight="14.25" x14ac:dyDescent="0.2"/>
  <cols>
    <col min="3" max="5" width="35.625" customWidth="1"/>
  </cols>
  <sheetData>
    <row r="1" spans="3:5" x14ac:dyDescent="0.2">
      <c r="C1" t="s">
        <v>5</v>
      </c>
      <c r="D1" t="s">
        <v>91</v>
      </c>
      <c r="E1" t="s">
        <v>134</v>
      </c>
    </row>
    <row r="2" spans="3:5" x14ac:dyDescent="0.2">
      <c r="C2" t="s">
        <v>7</v>
      </c>
      <c r="D2" t="s">
        <v>92</v>
      </c>
      <c r="E2" t="s">
        <v>135</v>
      </c>
    </row>
    <row r="3" spans="3:5" x14ac:dyDescent="0.2">
      <c r="C3" t="s">
        <v>8</v>
      </c>
      <c r="D3" t="s">
        <v>93</v>
      </c>
      <c r="E3" t="s">
        <v>136</v>
      </c>
    </row>
    <row r="4" spans="3:5" x14ac:dyDescent="0.2">
      <c r="C4" t="s">
        <v>9</v>
      </c>
      <c r="D4" t="s">
        <v>94</v>
      </c>
      <c r="E4" t="s">
        <v>137</v>
      </c>
    </row>
    <row r="5" spans="3:5" x14ac:dyDescent="0.2">
      <c r="C5" t="s">
        <v>10</v>
      </c>
      <c r="D5" t="s">
        <v>95</v>
      </c>
      <c r="E5" t="s">
        <v>138</v>
      </c>
    </row>
    <row r="6" spans="3:5" x14ac:dyDescent="0.2">
      <c r="C6" t="s">
        <v>11</v>
      </c>
      <c r="D6" t="s">
        <v>96</v>
      </c>
      <c r="E6" t="s">
        <v>139</v>
      </c>
    </row>
    <row r="7" spans="3:5" x14ac:dyDescent="0.2">
      <c r="C7" t="s">
        <v>12</v>
      </c>
      <c r="D7" t="s">
        <v>97</v>
      </c>
      <c r="E7" t="s">
        <v>140</v>
      </c>
    </row>
    <row r="8" spans="3:5" x14ac:dyDescent="0.2">
      <c r="C8" t="s">
        <v>13</v>
      </c>
      <c r="D8" t="s">
        <v>98</v>
      </c>
      <c r="E8" t="s">
        <v>141</v>
      </c>
    </row>
    <row r="9" spans="3:5" x14ac:dyDescent="0.2">
      <c r="C9" t="s">
        <v>14</v>
      </c>
      <c r="D9" t="s">
        <v>99</v>
      </c>
      <c r="E9" t="s">
        <v>142</v>
      </c>
    </row>
    <row r="10" spans="3:5" x14ac:dyDescent="0.2">
      <c r="C10" t="s">
        <v>15</v>
      </c>
      <c r="D10" t="s">
        <v>100</v>
      </c>
      <c r="E10" t="s">
        <v>143</v>
      </c>
    </row>
    <row r="11" spans="3:5" x14ac:dyDescent="0.2">
      <c r="C11" t="s">
        <v>16</v>
      </c>
      <c r="D11" t="s">
        <v>101</v>
      </c>
      <c r="E11" t="s">
        <v>144</v>
      </c>
    </row>
    <row r="12" spans="3:5" x14ac:dyDescent="0.2">
      <c r="C12" t="s">
        <v>17</v>
      </c>
      <c r="D12" t="s">
        <v>102</v>
      </c>
      <c r="E12" t="s">
        <v>145</v>
      </c>
    </row>
    <row r="13" spans="3:5" x14ac:dyDescent="0.2">
      <c r="C13" t="s">
        <v>18</v>
      </c>
      <c r="D13" t="s">
        <v>103</v>
      </c>
      <c r="E13" t="s">
        <v>146</v>
      </c>
    </row>
    <row r="14" spans="3:5" x14ac:dyDescent="0.2">
      <c r="C14" t="s">
        <v>19</v>
      </c>
      <c r="D14" t="s">
        <v>104</v>
      </c>
      <c r="E14" t="s">
        <v>147</v>
      </c>
    </row>
    <row r="15" spans="3:5" x14ac:dyDescent="0.2">
      <c r="C15" t="s">
        <v>20</v>
      </c>
      <c r="D15" t="s">
        <v>105</v>
      </c>
      <c r="E15" t="s">
        <v>148</v>
      </c>
    </row>
    <row r="16" spans="3:5" x14ac:dyDescent="0.2">
      <c r="C16" t="s">
        <v>21</v>
      </c>
      <c r="D16" t="s">
        <v>106</v>
      </c>
      <c r="E16" t="s">
        <v>149</v>
      </c>
    </row>
    <row r="17" spans="3:5" x14ac:dyDescent="0.2">
      <c r="C17" t="s">
        <v>22</v>
      </c>
      <c r="D17" t="s">
        <v>107</v>
      </c>
      <c r="E17" t="s">
        <v>150</v>
      </c>
    </row>
    <row r="18" spans="3:5" x14ac:dyDescent="0.2">
      <c r="C18" t="s">
        <v>23</v>
      </c>
      <c r="D18" t="s">
        <v>108</v>
      </c>
      <c r="E18" t="s">
        <v>151</v>
      </c>
    </row>
    <row r="19" spans="3:5" x14ac:dyDescent="0.2">
      <c r="C19" t="s">
        <v>24</v>
      </c>
      <c r="D19" t="s">
        <v>109</v>
      </c>
      <c r="E19" t="s">
        <v>152</v>
      </c>
    </row>
    <row r="20" spans="3:5" x14ac:dyDescent="0.2">
      <c r="C20" t="s">
        <v>25</v>
      </c>
      <c r="D20" t="s">
        <v>110</v>
      </c>
      <c r="E20" t="s">
        <v>153</v>
      </c>
    </row>
    <row r="21" spans="3:5" x14ac:dyDescent="0.2">
      <c r="C21" t="s">
        <v>26</v>
      </c>
      <c r="D21" t="s">
        <v>112</v>
      </c>
      <c r="E21" t="s">
        <v>155</v>
      </c>
    </row>
    <row r="22" spans="3:5" x14ac:dyDescent="0.2">
      <c r="C22" t="s">
        <v>27</v>
      </c>
      <c r="D22" t="s">
        <v>113</v>
      </c>
      <c r="E22" t="s">
        <v>156</v>
      </c>
    </row>
    <row r="23" spans="3:5" x14ac:dyDescent="0.2">
      <c r="C23" t="s">
        <v>28</v>
      </c>
      <c r="D23" t="s">
        <v>111</v>
      </c>
      <c r="E23" t="s">
        <v>154</v>
      </c>
    </row>
    <row r="24" spans="3:5" x14ac:dyDescent="0.2">
      <c r="C24" t="s">
        <v>29</v>
      </c>
      <c r="D24" t="s">
        <v>114</v>
      </c>
      <c r="E24" t="s">
        <v>157</v>
      </c>
    </row>
    <row r="25" spans="3:5" x14ac:dyDescent="0.2">
      <c r="C25" t="s">
        <v>30</v>
      </c>
      <c r="D25" t="s">
        <v>115</v>
      </c>
      <c r="E25" t="s">
        <v>158</v>
      </c>
    </row>
    <row r="26" spans="3:5" x14ac:dyDescent="0.2">
      <c r="C26" t="s">
        <v>31</v>
      </c>
      <c r="D26" t="s">
        <v>118</v>
      </c>
      <c r="E26" t="s">
        <v>161</v>
      </c>
    </row>
    <row r="27" spans="3:5" x14ac:dyDescent="0.2">
      <c r="C27" t="s">
        <v>32</v>
      </c>
      <c r="D27" t="s">
        <v>119</v>
      </c>
      <c r="E27" t="s">
        <v>162</v>
      </c>
    </row>
    <row r="28" spans="3:5" x14ac:dyDescent="0.2">
      <c r="C28" t="s">
        <v>33</v>
      </c>
      <c r="D28" t="s">
        <v>120</v>
      </c>
      <c r="E28" t="s">
        <v>163</v>
      </c>
    </row>
    <row r="29" spans="3:5" x14ac:dyDescent="0.2">
      <c r="C29" t="s">
        <v>34</v>
      </c>
      <c r="D29" t="s">
        <v>121</v>
      </c>
      <c r="E29" t="s">
        <v>164</v>
      </c>
    </row>
    <row r="30" spans="3:5" x14ac:dyDescent="0.2">
      <c r="C30" t="s">
        <v>35</v>
      </c>
      <c r="D30" t="s">
        <v>176</v>
      </c>
      <c r="E30" t="s">
        <v>172</v>
      </c>
    </row>
    <row r="31" spans="3:5" x14ac:dyDescent="0.2">
      <c r="C31" t="s">
        <v>36</v>
      </c>
      <c r="D31" t="s">
        <v>177</v>
      </c>
      <c r="E31" t="s">
        <v>173</v>
      </c>
    </row>
    <row r="32" spans="3:5" x14ac:dyDescent="0.2">
      <c r="C32" t="s">
        <v>37</v>
      </c>
      <c r="D32" t="s">
        <v>178</v>
      </c>
      <c r="E32" t="s">
        <v>174</v>
      </c>
    </row>
    <row r="33" spans="3:5" x14ac:dyDescent="0.2">
      <c r="C33" t="s">
        <v>38</v>
      </c>
      <c r="D33" t="s">
        <v>122</v>
      </c>
      <c r="E33" t="s">
        <v>165</v>
      </c>
    </row>
    <row r="34" spans="3:5" x14ac:dyDescent="0.2">
      <c r="C34" t="s">
        <v>39</v>
      </c>
      <c r="D34" t="s">
        <v>123</v>
      </c>
      <c r="E34" t="s">
        <v>166</v>
      </c>
    </row>
    <row r="35" spans="3:5" x14ac:dyDescent="0.2">
      <c r="C35" t="s">
        <v>40</v>
      </c>
      <c r="D35" t="s">
        <v>124</v>
      </c>
      <c r="E35" t="s">
        <v>167</v>
      </c>
    </row>
    <row r="36" spans="3:5" x14ac:dyDescent="0.2">
      <c r="C36" t="s">
        <v>41</v>
      </c>
      <c r="D36" t="s">
        <v>179</v>
      </c>
      <c r="E36" t="s">
        <v>175</v>
      </c>
    </row>
    <row r="37" spans="3:5" x14ac:dyDescent="0.2">
      <c r="C37" t="s">
        <v>42</v>
      </c>
      <c r="D37" t="s">
        <v>125</v>
      </c>
      <c r="E37" t="s">
        <v>168</v>
      </c>
    </row>
    <row r="38" spans="3:5" x14ac:dyDescent="0.2">
      <c r="C38" t="s">
        <v>43</v>
      </c>
      <c r="D38" t="s">
        <v>126</v>
      </c>
      <c r="E38" t="s">
        <v>169</v>
      </c>
    </row>
    <row r="39" spans="3:5" x14ac:dyDescent="0.2">
      <c r="C39" t="s">
        <v>44</v>
      </c>
      <c r="D39" t="s">
        <v>127</v>
      </c>
      <c r="E39" t="s">
        <v>170</v>
      </c>
    </row>
    <row r="40" spans="3:5" x14ac:dyDescent="0.2">
      <c r="C40" t="s">
        <v>45</v>
      </c>
      <c r="D40" t="s">
        <v>128</v>
      </c>
      <c r="E40" t="s">
        <v>171</v>
      </c>
    </row>
    <row r="41" spans="3:5" x14ac:dyDescent="0.2">
      <c r="C41" t="s">
        <v>80</v>
      </c>
      <c r="D41" t="s">
        <v>116</v>
      </c>
      <c r="E41" t="s">
        <v>159</v>
      </c>
    </row>
    <row r="42" spans="3:5" x14ac:dyDescent="0.2">
      <c r="C42" t="s">
        <v>81</v>
      </c>
      <c r="D42" t="s">
        <v>117</v>
      </c>
      <c r="E42" t="s">
        <v>160</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POP Pankit</vt:lpstr>
      <vt:lpstr>POP Banker</vt:lpstr>
      <vt:lpstr>POP Banks</vt:lpstr>
      <vt:lpstr>Tiedot</vt:lpstr>
      <vt:lpstr>Sheet1</vt:lpstr>
      <vt:lpstr>'POP Banker'!AlaOtsikko</vt:lpstr>
      <vt:lpstr>'POP Banks'!AlaOtsikko</vt:lpstr>
      <vt:lpstr>AlaOtsikko</vt:lpstr>
      <vt:lpstr>PivotAlue_en</vt:lpstr>
      <vt:lpstr>PivotAlue_fi</vt:lpstr>
      <vt:lpstr>PivotAlue_sv</vt:lpstr>
      <vt:lpstr>'POP Banker'!YlaOtsikko</vt:lpstr>
      <vt:lpstr>'POP Banks'!YlaOtsikko</vt:lpstr>
      <vt:lpstr>YlaOtsikko</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2020-03-16T12:15:23Z</dcterms:created>
  <dcterms:modified xsi:type="dcterms:W3CDTF">2020-03-16T13:02:21Z</dcterms:modified>
</cp:coreProperties>
</file>